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E:\Proceso de menor palmira obra\"/>
    </mc:Choice>
  </mc:AlternateContent>
  <xr:revisionPtr revIDLastSave="0" documentId="13_ncr:1_{55A0A8C3-6D3D-47AE-BD09-7582DADEE378}" xr6:coauthVersionLast="47" xr6:coauthVersionMax="47" xr10:uidLastSave="{00000000-0000-0000-0000-000000000000}"/>
  <bookViews>
    <workbookView xWindow="-120" yWindow="-120" windowWidth="29040" windowHeight="15720" activeTab="2" xr2:uid="{00000000-000D-0000-FFFF-FFFF00000000}"/>
  </bookViews>
  <sheets>
    <sheet name="Criterio" sheetId="9" r:id="rId1"/>
    <sheet name="Resumen " sheetId="22" r:id="rId2"/>
    <sheet name="Locativas Palmira" sheetId="7" r:id="rId3"/>
    <sheet name="Seguridad H Palmira " sheetId="21" r:id="rId4"/>
  </sheets>
  <externalReferences>
    <externalReference r:id="rId5"/>
    <externalReference r:id="rId6"/>
  </externalReferences>
  <definedNames>
    <definedName name="\a">#REF!</definedName>
    <definedName name="\b">#REF!</definedName>
    <definedName name="\c">#REF!</definedName>
    <definedName name="\eliminar">#REF!</definedName>
    <definedName name="\eliminar1">#REF!</definedName>
    <definedName name="\f">#REF!</definedName>
    <definedName name="\q">#REF!</definedName>
    <definedName name="\X">#REF!</definedName>
    <definedName name="\Z">#REF!</definedName>
    <definedName name="_________________________________________\a">#REF!</definedName>
    <definedName name="_________________________________________\b">#REF!</definedName>
    <definedName name="_________________________________________\eliminar">#REF!</definedName>
    <definedName name="_________________________________________\eliminar1">#REF!</definedName>
    <definedName name="_________________________________________\q">#REF!</definedName>
    <definedName name="_________________________________________________________FS01">#N/A</definedName>
    <definedName name="_________________________________________________________mun2">#REF!</definedName>
    <definedName name="______________________i1">#REF!</definedName>
    <definedName name="_____________________i1">#REF!</definedName>
    <definedName name="____________________i1">#REF!</definedName>
    <definedName name="___________________i1">#REF!</definedName>
    <definedName name="__________________i1">#REF!</definedName>
    <definedName name="_________________i1">#REF!</definedName>
    <definedName name="________________i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i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_i1">#REF!</definedName>
    <definedName name="___________i1">#REF!</definedName>
    <definedName name="___________tab1">#REF!</definedName>
    <definedName name="___________tab2">#REF!</definedName>
    <definedName name="___________tab3">#REF!</definedName>
    <definedName name="___________TAB4">#REF!</definedName>
    <definedName name="__________i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EST10">#REF!</definedName>
    <definedName name="_________EST11">#REF!</definedName>
    <definedName name="_________EST12">#REF!</definedName>
    <definedName name="_________EST13">#REF!</definedName>
    <definedName name="_________EST14">#REF!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8">#REF!</definedName>
    <definedName name="_________EXC9">#REF!</definedName>
    <definedName name="_________i1">#REF!</definedName>
    <definedName name="_________MA2">#REF!</definedName>
    <definedName name="_________PMT5671">#REF!</definedName>
    <definedName name="_________PMT5805">#REF!</definedName>
    <definedName name="_________PMT5806">#REF!</definedName>
    <definedName name="_________PMT5815">#REF!</definedName>
    <definedName name="_________PMT5820">#REF!</definedName>
    <definedName name="________aiu2">#REF!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MA2">#REF!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i1">#REF!</definedName>
    <definedName name="_______MA2">#REF!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1">#REF!</definedName>
    <definedName name="______INF1">#REF!</definedName>
    <definedName name="______MA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iu2">#REF!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1">#REF!</definedName>
    <definedName name="_____MA2">#REF!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ol1">#REF!</definedName>
    <definedName name="____AFC1">#REF!</definedName>
    <definedName name="____AFC3">#REF!</definedName>
    <definedName name="____AFC5">#REF!</definedName>
    <definedName name="____aiu2">#REF!</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1">#REF!</definedName>
    <definedName name="____MA2">#REF!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Vol1">#REF!</definedName>
    <definedName name="___ACT1">#REF!</definedName>
    <definedName name="___ACT2">#REF!</definedName>
    <definedName name="___AFC1">#REF!</definedName>
    <definedName name="___AFC3">#REF!</definedName>
    <definedName name="___AFC5">#REF!</definedName>
    <definedName name="___aiu2">#REF!</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[0]!ERR</definedName>
    <definedName name="___i1">#REF!</definedName>
    <definedName name="___INF1">#REF!</definedName>
    <definedName name="___MA2">#REF!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#REF!</definedName>
    <definedName name="___PMT5805">#REF!</definedName>
    <definedName name="___PMT5806">#REF!</definedName>
    <definedName name="___PMT5815">#REF!</definedName>
    <definedName name="___PMT5820">#REF!</definedName>
    <definedName name="___r">#REF!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VLR1">(#REF!)</definedName>
    <definedName name="___Vol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Excel_BuiltIn_Print_Titles_1_1_1_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CT1">#REF!</definedName>
    <definedName name="__ACT2">#REF!</definedName>
    <definedName name="__AFC1">#REF!</definedName>
    <definedName name="__AFC3">#REF!</definedName>
    <definedName name="__AFC5">#REF!</definedName>
    <definedName name="__aiu2">#REF!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MU00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C">#REF!</definedName>
    <definedName name="__FOR1">#REF!</definedName>
    <definedName name="__FS01">#REF!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MT5671">#REF!</definedName>
    <definedName name="__PMT5805">#REF!</definedName>
    <definedName name="__PMT5806">#REF!</definedName>
    <definedName name="__PMT5815">#REF!</definedName>
    <definedName name="__PMT5820">#REF!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LR1">(#REF!)</definedName>
    <definedName name="__Vol1">#REF!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9Excel_BuiltIn_Print_Area_1_1_1">#REF!</definedName>
    <definedName name="_1Excel_BuiltIn_Print_Area_1_1">#REF!</definedName>
    <definedName name="_1Excel_BuiltIn_Print_Area_1_1_1">#REF!</definedName>
    <definedName name="_1F_">#N/A</definedName>
    <definedName name="_1Sin_nombre">#REF!</definedName>
    <definedName name="_25Excel_BuiltIn_Print_Titles_1_1_1_1">#REF!</definedName>
    <definedName name="_2Excel_BuiltIn_Print_Titles_1_1_1_1">#REF!</definedName>
    <definedName name="_2Sin_nombre">#REF!</definedName>
    <definedName name="_3">#REF!</definedName>
    <definedName name="_314_858_5697" comment="numero fuera de servicio">#REF!</definedName>
    <definedName name="_4">#REF!</definedName>
    <definedName name="_42C">#REF!</definedName>
    <definedName name="_42D">#REF!</definedName>
    <definedName name="_42E">#REF!</definedName>
    <definedName name="_44">#REF!</definedName>
    <definedName name="_6">#REF!</definedName>
    <definedName name="_a1" hidden="1">{"TAB1",#N/A,TRUE,"GENERAL";"TAB2",#N/A,TRUE,"GENERAL";"TAB3",#N/A,TRUE,"GENERAL";"TAB4",#N/A,TRUE,"GENERAL";"TAB5",#N/A,TRUE,"GENERAL"}</definedName>
    <definedName name="_A251140">#REF!</definedName>
    <definedName name="_A251150">#REF!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CT1">#REF!</definedName>
    <definedName name="_ACT2">#REF!</definedName>
    <definedName name="_AFC1">#REF!</definedName>
    <definedName name="_AFC3">#REF!</definedName>
    <definedName name="_AFC5">#REF!</definedName>
    <definedName name="_aiu2">#REF!</definedName>
    <definedName name="_APU221">#REF!</definedName>
    <definedName name="_APU465">#REF!</definedName>
    <definedName name="_b2" hidden="1">{"TAB1",#N/A,TRUE,"GENERAL";"TAB2",#N/A,TRUE,"GENERAL";"TAB3",#N/A,TRUE,"GENERAL";"TAB4",#N/A,TRUE,"GENERAL";"TAB5",#N/A,TRUE,"GENERAL"}</definedName>
    <definedName name="_B229177">#REF!</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111172">#REF!</definedName>
    <definedName name="_CAC1">#REF!</definedName>
    <definedName name="_CAC3">#REF!</definedName>
    <definedName name="_CAC5">#REF!</definedName>
    <definedName name="_CMU005">#REF!</definedName>
    <definedName name="_Cod1">#N/A</definedName>
    <definedName name="_Cos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#N/A</definedName>
    <definedName name="_FC">#REF!</definedName>
    <definedName name="_FEC5">#REF!,#REF!</definedName>
    <definedName name="_Fill" hidden="1">#REF!</definedName>
    <definedName name="_xlnm._FilterDatabase" localSheetId="2" hidden="1">'Locativas Palmira'!$A$2:$F$186</definedName>
    <definedName name="_xlnm._FilterDatabase" hidden="1">[1]Presupuesto_Via_distribuidora!$A$9:$H$344</definedName>
    <definedName name="_FOR1">#REF!</definedName>
    <definedName name="_FS0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1600">#REF!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UM1">#REF!</definedName>
    <definedName name="_HUM2">#REF!</definedName>
    <definedName name="_i1">#REF!</definedName>
    <definedName name="_i126554">#REF!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mp2">#REF!</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EF37">#REF!</definedName>
    <definedName name="_ref4">#REF!</definedName>
    <definedName name="_REF60">#REF!</definedName>
    <definedName name="_Regression_Out" hidden="1">#REF!</definedName>
    <definedName name="_Regression_X" hidden="1">#REF!</definedName>
    <definedName name="_Regression_Y" hidden="1">#REF!</definedName>
    <definedName name="_rtu6" hidden="1">{"via1",#N/A,TRUE,"general";"via2",#N/A,TRUE,"general";"via3",#N/A,TRUE,"general"}</definedName>
    <definedName name="_s" hidden="1">#REF!</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hidden="1">#REF!</definedName>
    <definedName name="_Sort1"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able2_Out" hidden="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LR1">(#REF!)</definedName>
    <definedName name="_Vol1">#REF!</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I.U">#REF!</definedName>
    <definedName name="A.PVC">#REF!</definedName>
    <definedName name="A_ANT">#REF!</definedName>
    <definedName name="A_HOY">#REF!</definedName>
    <definedName name="A_impresión_IM">#REF!</definedName>
    <definedName name="A_impresión_IM_2">#REF!</definedName>
    <definedName name="A_IMPRESIÚN_IM">#REF!</definedName>
    <definedName name="A_nuevo">#REF!</definedName>
    <definedName name="A0">#REF!</definedName>
    <definedName name="a1..056">#REF!</definedName>
    <definedName name="A1S">#REF!</definedName>
    <definedName name="A1XO56">#REF!</definedName>
    <definedName name="a2a" hidden="1">{"TAB1",#N/A,TRUE,"GENERAL";"TAB2",#N/A,TRUE,"GENERAL";"TAB3",#N/A,TRUE,"GENERAL";"TAB4",#N/A,TRUE,"GENERAL";"TAB5",#N/A,TRUE,"GENERAL"}</definedName>
    <definedName name="A2S">#REF!</definedName>
    <definedName name="AA" localSheetId="2">#REF!</definedName>
    <definedName name="AA">#REF!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_DOCTOPS" hidden="1">"AAA_SET"</definedName>
    <definedName name="AAA_duser" hidden="1">"OFF"</definedName>
    <definedName name="aaaa">[0]!ERR</definedName>
    <definedName name="AAAAAA">#REF!</definedName>
    <definedName name="aaaaaaaa" hidden="1">{#N/A,#N/A,FALSE,"c_finanz";#N/A,#N/A,FALSE,"c_eco";#N/A,#N/A,FALSE,"investimenti";#N/A,#N/A,FALSE,"tir"}</definedName>
    <definedName name="AAAAAAAAAA">#REF!</definedName>
    <definedName name="AAAAAAAAAAAAAAAAAAAA">#REF!</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#REF!</definedName>
    <definedName name="AADOQUINVEH">#REF!</definedName>
    <definedName name="AANDENES">#REF!</definedName>
    <definedName name="aas" hidden="1">{"TAB1",#N/A,TRUE,"GENERAL";"TAB2",#N/A,TRUE,"GENERAL";"TAB3",#N/A,TRUE,"GENERAL";"TAB4",#N/A,TRUE,"GENERAL";"TAB5",#N/A,TRUE,"GENERAL"}</definedName>
    <definedName name="aasasa">#N/A</definedName>
    <definedName name="ab">#REF!</definedName>
    <definedName name="abc">#REF!</definedName>
    <definedName name="ABFIN">#REF!</definedName>
    <definedName name="ABG">#REF!</definedName>
    <definedName name="ABIN">#REF!</definedName>
    <definedName name="ABR">#REF!</definedName>
    <definedName name="absc">#REF!</definedName>
    <definedName name="absc_">#N/A</definedName>
    <definedName name="absc_1">#N/A</definedName>
    <definedName name="absc1">#REF!</definedName>
    <definedName name="ABSCF">#REF!</definedName>
    <definedName name="ABSCI">#REF!</definedName>
    <definedName name="AC">#REF!</definedName>
    <definedName name="ACA">#REF!</definedName>
    <definedName name="ACALZADA">#REF!</definedName>
    <definedName name="ACARREO">#REF!</definedName>
    <definedName name="AccessDatabase" hidden="1">"C:\C-314\VOLUMENES\volfin4.mdb"</definedName>
    <definedName name="ACEITE_MOTOR_4_TIEMPOS">#REF!</definedName>
    <definedName name="ACEITES">#REF!,#REF!,#REF!,#REF!,#REF!</definedName>
    <definedName name="ACER">#REF!</definedName>
    <definedName name="ACERO_DE_REFUERZO_60000">#REF!</definedName>
    <definedName name="ACOM">#N/A</definedName>
    <definedName name="Acometidas">#REF!</definedName>
    <definedName name="ACPM">#REF!</definedName>
    <definedName name="ACTA">#REF!</definedName>
    <definedName name="actas">#REF!</definedName>
    <definedName name="ACTIVIDADES" comment="Items">#REF!</definedName>
    <definedName name="ACUM">#REF!</definedName>
    <definedName name="ACUM1">(#REF!)</definedName>
    <definedName name="ACUM2">#REF!</definedName>
    <definedName name="Acumulado">#REF!</definedName>
    <definedName name="Adecueinstalacion">#REF!</definedName>
    <definedName name="ADFE">[0]!ERR</definedName>
    <definedName name="ADFGSDB" hidden="1">{"via1",#N/A,TRUE,"general";"via2",#N/A,TRUE,"general";"via3",#N/A,TRUE,"general"}</definedName>
    <definedName name="Adm" localSheetId="2">#REF!</definedName>
    <definedName name="Adm">#REF!</definedName>
    <definedName name="Admin">#REF!</definedName>
    <definedName name="administrador">#REF!</definedName>
    <definedName name="admon">#N/A</definedName>
    <definedName name="adoc1">#REF!</definedName>
    <definedName name="adoq">#REF!</definedName>
    <definedName name="ADSAD" hidden="1">{"TAB1",#N/A,TRUE,"GENERAL";"TAB2",#N/A,TRUE,"GENERAL";"TAB3",#N/A,TRUE,"GENERAL";"TAB4",#N/A,TRUE,"GENERAL";"TAB5",#N/A,TRUE,"GENERAL"}</definedName>
    <definedName name="AE">#REF!</definedName>
    <definedName name="aefa" hidden="1">{"via1",#N/A,TRUE,"general";"via2",#N/A,TRUE,"general";"via3",#N/A,TRUE,"general"}</definedName>
    <definedName name="AER">[0]!ERR</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GREGADO_PÉTREO_PARA_MEZCLA_ASFÁLTICA">#REF!</definedName>
    <definedName name="AGUA">#REF!</definedName>
    <definedName name="AGUAS">#N/A</definedName>
    <definedName name="AIRE">#REF!</definedName>
    <definedName name="aiu">#REF!</definedName>
    <definedName name="AIU_ADMON">#REF!</definedName>
    <definedName name="AIU_IMP">#REF!</definedName>
    <definedName name="AIU_UTIL">#REF!</definedName>
    <definedName name="AIUUU">#REF!</definedName>
    <definedName name="Ajizal">#REF!</definedName>
    <definedName name="AJUSTADOR_121.135_PINTUCO">#REF!</definedName>
    <definedName name="AjustDelAIU">#REF!</definedName>
    <definedName name="Ajuste">#REF!</definedName>
    <definedName name="ALAMB">#REF!</definedName>
    <definedName name="ALAMBRE_NEGRO___18">#REF!</definedName>
    <definedName name="alc">#REF!</definedName>
    <definedName name="ALFAJ">#REF!</definedName>
    <definedName name="alquiler">#REF!</definedName>
    <definedName name="AMBIENTAL">#REF!</definedName>
    <definedName name="AMORTIGUADORES">#REF!</definedName>
    <definedName name="analequipo">#REF!</definedName>
    <definedName name="ANALI">#REF!</definedName>
    <definedName name="Analyst">#REF!</definedName>
    <definedName name="ANDAM">#REF!</definedName>
    <definedName name="ANDEN">#REF!</definedName>
    <definedName name="ANEXO_4">#REF!</definedName>
    <definedName name="ANGULO_2.1_2_x_1__4_ALU">#REF!</definedName>
    <definedName name="ANGULO_DE_2_X_1_4">#REF!</definedName>
    <definedName name="ANGULO_DE_2_X_1_8">#REF!</definedName>
    <definedName name="anscount" hidden="1">1</definedName>
    <definedName name="AnsermaCartago">#REF!</definedName>
    <definedName name="AntCach">#REF!</definedName>
    <definedName name="Antic">#REF!</definedName>
    <definedName name="AnticAdic">#REF!</definedName>
    <definedName name="ANTICIPO">[0]!ERR</definedName>
    <definedName name="ANTISB">#REF!</definedName>
    <definedName name="ANTISOL_ROJO">#REF!</definedName>
    <definedName name="Ao">#REF!</definedName>
    <definedName name="APU">#REF!</definedName>
    <definedName name="APU221.1">#REF!</definedName>
    <definedName name="APU221.2">#REF!</definedName>
    <definedName name="APUActividades">#REF!</definedName>
    <definedName name="APUCapitulos">#REF!</definedName>
    <definedName name="APUFEB">#REF!</definedName>
    <definedName name="APUValidacionEquipos">#REF!</definedName>
    <definedName name="APUValidacionGenerales">#REF!</definedName>
    <definedName name="APUValidacionMateriales">#REF!</definedName>
    <definedName name="APUValidacionMO">#REF!</definedName>
    <definedName name="aq">[0]!ERR</definedName>
    <definedName name="aqaq" hidden="1">{"TAB1",#N/A,TRUE,"GENERAL";"TAB2",#N/A,TRUE,"GENERAL";"TAB3",#N/A,TRUE,"GENERAL";"TAB4",#N/A,TRUE,"GENERAL";"TAB5",#N/A,TRUE,"GENERAL"}</definedName>
    <definedName name="aqw">#REF!</definedName>
    <definedName name="AR">#REF!</definedName>
    <definedName name="AREA">#REF!</definedName>
    <definedName name="_xlnm.Print_Area" localSheetId="2">'Locativas Palmira'!$A$1:$L$187</definedName>
    <definedName name="_xlnm.Print_Area">#REF!</definedName>
    <definedName name="ARENA">#REF!</definedName>
    <definedName name="ARENA_CUARZO_0.40_0.50MM">#REF!</definedName>
    <definedName name="ARENA_LAVADA">#REF!</definedName>
    <definedName name="arg">#REF!</definedName>
    <definedName name="Arial">#REF!</definedName>
    <definedName name="armuve">#N/A</definedName>
    <definedName name="Arrendamientos">#REF!</definedName>
    <definedName name="ARTE">#REF!</definedName>
    <definedName name="as">#N/A</definedName>
    <definedName name="ASA">#REF!</definedName>
    <definedName name="asas">#REF!</definedName>
    <definedName name="asasasa">#REF!</definedName>
    <definedName name="asasasas">#REF!</definedName>
    <definedName name="asasasasa">#REF!</definedName>
    <definedName name="asasasasas">#REF!</definedName>
    <definedName name="asaws">#REF!</definedName>
    <definedName name="ASB">#REF!</definedName>
    <definedName name="ASD" hidden="1">{"via1",#N/A,TRUE,"general";"via2",#N/A,TRUE,"general";"via3",#N/A,TRUE,"general"}</definedName>
    <definedName name="ASDA" hidden="1">{"via1",#N/A,TRUE,"general";"via2",#N/A,TRUE,"general";"via3",#N/A,TRUE,"general"}</definedName>
    <definedName name="ASDAS">#REF!</definedName>
    <definedName name="asdasd" hidden="1">{"TAB1",#N/A,TRUE,"GENERAL";"TAB2",#N/A,TRUE,"GENERAL";"TAB3",#N/A,TRUE,"GENERAL";"TAB4",#N/A,TRUE,"GENERAL";"TAB5",#N/A,TRUE,"GENERAL"}</definedName>
    <definedName name="asdasdas">#REF!</definedName>
    <definedName name="asdf" hidden="1">{"via1",#N/A,TRUE,"general";"via2",#N/A,TRUE,"general";"via3",#N/A,TRUE,"general"}</definedName>
    <definedName name="asdfa" hidden="1">{"via1",#N/A,TRUE,"general";"via2",#N/A,TRUE,"general";"via3",#N/A,TRUE,"general"}</definedName>
    <definedName name="asdfg">#REF!</definedName>
    <definedName name="ASDFGHJKLÑ">#N/A</definedName>
    <definedName name="Aseguracalidad">#REF!</definedName>
    <definedName name="ASFALTO_190">#REF!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B">#REF!</definedName>
    <definedName name="ATenerEnCuenta">#REF!</definedName>
    <definedName name="AU">#REF!</definedName>
    <definedName name="AUTOPISTA">#REF!</definedName>
    <definedName name="AYUDANTE">#REF!</definedName>
    <definedName name="azaz" hidden="1">{"TAB1",#N/A,TRUE,"GENERAL";"TAB2",#N/A,TRUE,"GENERAL";"TAB3",#N/A,TRUE,"GENERAL";"TAB4",#N/A,TRUE,"GENERAL";"TAB5",#N/A,TRUE,"GENERAL"}</definedName>
    <definedName name="B" hidden="1">{"via1",#N/A,TRUE,"general";"via2",#N/A,TRUE,"general";"via3",#N/A,TRUE,"general"}</definedName>
    <definedName name="B.T1">#REF!</definedName>
    <definedName name="B_impresión_IM">#REF!</definedName>
    <definedName name="B_T1">#REF!</definedName>
    <definedName name="B23N">#REF!</definedName>
    <definedName name="BAJA">#REF!</definedName>
    <definedName name="BAKE_ROD__ESPUMA_DE_POLIET">#REF!</definedName>
    <definedName name="BALAST">#REF!</definedName>
    <definedName name="BANCO">#REF!</definedName>
    <definedName name="bas">#REF!</definedName>
    <definedName name="BASBOX">#REF!</definedName>
    <definedName name="base">#REF!</definedName>
    <definedName name="base_datos_t45">#REF!</definedName>
    <definedName name="BASE_TRITURADA_NORTE">#REF!</definedName>
    <definedName name="BASE2">#REF!</definedName>
    <definedName name="BaseDatos_Ore1">#REF!</definedName>
    <definedName name="BaseDatos_T831">#REF!</definedName>
    <definedName name="_xlnm.Database">#REF!</definedName>
    <definedName name="BASEQUI">#REF!</definedName>
    <definedName name="Basicos">#REF!</definedName>
    <definedName name="BASMANO">#REF!</definedName>
    <definedName name="BASMAT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#N/A</definedName>
    <definedName name="Beg_Bal">#REF!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I">#REF!</definedName>
    <definedName name="biq">#REF!</definedName>
    <definedName name="BL">#REF!</definedName>
    <definedName name="BLPH1" hidden="1">#REF!</definedName>
    <definedName name="BLPH10" hidden="1">#REF!</definedName>
    <definedName name="BLPH11" hidden="1">#REF!</definedName>
    <definedName name="BLPH12" hidden="1">#REF!</definedName>
    <definedName name="BLPH2" hidden="1">#REF!</definedName>
    <definedName name="BLPH3" hidden="1">#REF!</definedName>
    <definedName name="BLPH4" hidden="1">#REF!</definedName>
    <definedName name="BLPH5" hidden="1">#REF!</definedName>
    <definedName name="BLPH6" hidden="1">#REF!</definedName>
    <definedName name="BLPH7" hidden="1">#REF!</definedName>
    <definedName name="BLPH8" hidden="1">#REF!</definedName>
    <definedName name="BLPH9" hidden="1">#REF!</definedName>
    <definedName name="bn">#REF!</definedName>
    <definedName name="BO">#REF!</definedName>
    <definedName name="BOMBAS">#N/A</definedName>
    <definedName name="BOMBEO">#REF!</definedName>
    <definedName name="br" hidden="1">{"TAB1",#N/A,TRUE,"GENERAL";"TAB2",#N/A,TRUE,"GENERAL";"TAB3",#N/A,TRUE,"GENERAL";"TAB4",#N/A,TRUE,"GENERAL";"TAB5",#N/A,TRUE,"GENERAL"}</definedName>
    <definedName name="BRIQ">#REF!</definedName>
    <definedName name="BS_Data_Col">#REF!</definedName>
    <definedName name="bsb" hidden="1">{"via1",#N/A,TRUE,"general";"via2",#N/A,TRUE,"general";"via3",#N/A,TRUE,"general"}</definedName>
    <definedName name="BSpb">#REF!</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iltIn_AutoFilter___4">#REF!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iltIn_Print_Titles___0">#N/A</definedName>
    <definedName name="BuscHSeguim" localSheetId="2">#REF!</definedName>
    <definedName name="BuscHSeguim">#REF!</definedName>
    <definedName name="BuscHSeguim2" localSheetId="2">#REF!</definedName>
    <definedName name="BuscHSeguim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LAV">#REF!</definedName>
    <definedName name="C.FON">#REF!</definedName>
    <definedName name="C.LOM">#REF!</definedName>
    <definedName name="C.RAS">#REF!</definedName>
    <definedName name="C.TERR">#REF!</definedName>
    <definedName name="C_">#REF!</definedName>
    <definedName name="C_Apus" comment="Codigo Apus">#REF!</definedName>
    <definedName name="C_grupo1">#REF!</definedName>
    <definedName name="C_LOM">#REF!</definedName>
    <definedName name="CA">#REF!</definedName>
    <definedName name="CAB">#N/A</definedName>
    <definedName name="cabina">#REF!</definedName>
    <definedName name="CACM">#REF!</definedName>
    <definedName name="Caimo">#REF!</definedName>
    <definedName name="Calarcá">#REF!</definedName>
    <definedName name="Cale">#REF!</definedName>
    <definedName name="CALEND">#REF!</definedName>
    <definedName name="CALENDARIO">#REF!</definedName>
    <definedName name="CALENDARIO1">#REF!</definedName>
    <definedName name="Calidad">#REF!</definedName>
    <definedName name="CAM_CAIDA">#REF!</definedName>
    <definedName name="Camaras">#REF!</definedName>
    <definedName name="CAMION">#REF!</definedName>
    <definedName name="CAMIONETA_TIPO_D_300">#REF!</definedName>
    <definedName name="Campamento">#REF!</definedName>
    <definedName name="CAMPERO_CAMIONETA_TRANSPORTE_MATERIALES">#REF!</definedName>
    <definedName name="CAMRF">#REF!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IDADES">#REF!</definedName>
    <definedName name="cap">#REF!</definedName>
    <definedName name="CAPIT">#REF!</definedName>
    <definedName name="Capitalpb">#REF!</definedName>
    <definedName name="CapitalStructure">#REF!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AFARO">#REF!</definedName>
    <definedName name="CARGA">#N/A</definedName>
    <definedName name="caro">#N/A</definedName>
    <definedName name="caro2">#N/A</definedName>
    <definedName name="CARROTANQUE_10000_LT">#REF!</definedName>
    <definedName name="CARROTANQUE_IRRIGADOR">#REF!</definedName>
    <definedName name="CARROTANQUE_IRRIGADOR_DE_ASFALTO">#REF!</definedName>
    <definedName name="CASET">#REF!</definedName>
    <definedName name="Cashpb">#REF!</definedName>
    <definedName name="CASQ">#REF!</definedName>
    <definedName name="castle">#REF!</definedName>
    <definedName name="CATALIZADOR_PINTUCOAT">#REF!</definedName>
    <definedName name="CATEG">#REF!</definedName>
    <definedName name="CC">#REF!</definedName>
    <definedName name="ccastle">#REF!</definedName>
    <definedName name="ccccc" hidden="1">{"TAB1",#N/A,TRUE,"GENERAL";"TAB2",#N/A,TRUE,"GENERAL";"TAB3",#N/A,TRUE,"GENERAL";"TAB4",#N/A,TRUE,"GENERAL";"TAB5",#N/A,TRUE,"GENERAL"}</definedName>
    <definedName name="CCCCCC">#REF!</definedName>
    <definedName name="CCONTECH">#REF!</definedName>
    <definedName name="CCTO123">#REF!</definedName>
    <definedName name="CCTO124">#REF!</definedName>
    <definedName name="ccto210">#REF!</definedName>
    <definedName name="CCTOPR21">#REF!</definedName>
    <definedName name="CCTOPR24.5">#REF!</definedName>
    <definedName name="CCTOPR28">#REF!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T" localSheetId="2">#REF!</definedName>
    <definedName name="CDCT">#REF!</definedName>
    <definedName name="CDctrl">#REF!</definedName>
    <definedName name="CDO">#REF!</definedName>
    <definedName name="CDS_V_INDICES_CIRCUITO_CAUSA">#REF!</definedName>
    <definedName name="CDSeguim" localSheetId="2">#REF!</definedName>
    <definedName name="CDSeguim">#REF!</definedName>
    <definedName name="ceerf" hidden="1">{"TAB1",#N/A,TRUE,"GENERAL";"TAB2",#N/A,TRUE,"GENERAL";"TAB3",#N/A,TRUE,"GENERAL";"TAB4",#N/A,TRUE,"GENERAL";"TAB5",#N/A,TRUE,"GENERAL"}</definedName>
    <definedName name="CeldCanti">#REF!</definedName>
    <definedName name="CELDVRUNIT1">#REF!</definedName>
    <definedName name="CEM">#REF!</definedName>
    <definedName name="CEMENTO">#REF!</definedName>
    <definedName name="CERCHA">#REF!</definedName>
    <definedName name="CERRAM">#REF!</definedName>
    <definedName name="Change_in_Cash">#REF!</definedName>
    <definedName name="CHECK">IF(AND(#REF!=#REF!,#REF!=#REF!,#REF!=#REF!),"ok","ojo")</definedName>
    <definedName name="Check_to_Cash">#REF!</definedName>
    <definedName name="ChequeoCantidades">#REF!</definedName>
    <definedName name="ci">#REF!</definedName>
    <definedName name="CICLOP">#REF!</definedName>
    <definedName name="CILIND">#REF!</definedName>
    <definedName name="CILINDRO_COMPACTADOR_DE_6_TONELADAS">#REF!</definedName>
    <definedName name="CIndPresup">#REF!</definedName>
    <definedName name="CINTA_REFL.ALT.INTENS.SEM.">#REF!</definedName>
    <definedName name="CIR">IF([0]!LG=9,IF(ISERROR(PVT),"",PVT),"")</definedName>
    <definedName name="CIRCUITOS">#REF!</definedName>
    <definedName name="CIRCUNVALAR">#REF!</definedName>
    <definedName name="Ciudades">#REF!</definedName>
    <definedName name="CL">#REF!</definedName>
    <definedName name="CLASIFTODOS" localSheetId="2">#REF!</definedName>
    <definedName name="CLASIFTODOS">#REF!</definedName>
    <definedName name="clcl">#N/A</definedName>
    <definedName name="cll48Occ">#REF!</definedName>
    <definedName name="COBC">#REF!</definedName>
    <definedName name="Cod">#N/A</definedName>
    <definedName name="code">#REF!</definedName>
    <definedName name="CODEDIRECCION">#REF!</definedName>
    <definedName name="Codigo" comment="Codigo Insumo">#REF!</definedName>
    <definedName name="Codigo_M.Obra" comment="Mano de obra ">#REF!</definedName>
    <definedName name="codigos">#REF!</definedName>
    <definedName name="CODOS">#N/A</definedName>
    <definedName name="codos2">#N/A</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AM20">#REF!</definedName>
    <definedName name="COLAMURO">#REF!</definedName>
    <definedName name="COLCIRC">#REF!</definedName>
    <definedName name="ColTap">#REF!</definedName>
    <definedName name="COLUMNA2">#REF!</definedName>
    <definedName name="COLUMNETA">#REF!</definedName>
    <definedName name="COM.LIM">#REF!</definedName>
    <definedName name="COMP">#REF!</definedName>
    <definedName name="COMPACTADOR_DE_LLANTA">#REF!</definedName>
    <definedName name="COMPRESOR">#REF!</definedName>
    <definedName name="COMPRESOR_DE_DOS_MARTILLOS">#REF!</definedName>
    <definedName name="COMPRESOR_DE_UN_MARTILLO">#REF!</definedName>
    <definedName name="CON.FUN">#REF!</definedName>
    <definedName name="CON.LIM">#REF!</definedName>
    <definedName name="CON.POZ">#REF!</definedName>
    <definedName name="CON.TUB">#REF!</definedName>
    <definedName name="CON_HTA">SUMIFS(#REF!,#REF!,#REF!,#REF!,"mo")</definedName>
    <definedName name="CON_HTA_APU">SUMIFS(#REF!,#REF!,#REF!,#REF!,"mo")</definedName>
    <definedName name="CONC">#REF!</definedName>
    <definedName name="CONCRETO">#REF!</definedName>
    <definedName name="CONCRETO_2000">#REF!</definedName>
    <definedName name="CONCRETO_ASFALTICO">#REF!</definedName>
    <definedName name="CONCRETO_CLASE_F">#REF!</definedName>
    <definedName name="CONCRETO_F.C_4">#REF!</definedName>
    <definedName name="concreto_FC_2.2">#REF!</definedName>
    <definedName name="CONCRETO_PREMEZCLADO_MR_3">#REF!</definedName>
    <definedName name="COND">#REF!</definedName>
    <definedName name="CONDI1">#REF!</definedName>
    <definedName name="CONST">#REF!</definedName>
    <definedName name="constante">#REF!</definedName>
    <definedName name="Consultor">#REF!</definedName>
    <definedName name="CONTP">#REF!</definedName>
    <definedName name="Contratante">#REF!</definedName>
    <definedName name="Contratistas">#REF!</definedName>
    <definedName name="Contrato">#REF!</definedName>
    <definedName name="Coordinador">#REF!</definedName>
    <definedName name="COPIA">#N/A</definedName>
    <definedName name="copia1">#N/A</definedName>
    <definedName name="copiao4">#N/A</definedName>
    <definedName name="corri">#N/A</definedName>
    <definedName name="CORTADORA_DE_PAVIMENTO_DE_4_A_7_CM">#REF!</definedName>
    <definedName name="CosteoConsultoria">#REF!</definedName>
    <definedName name="COSTIND">#REF!</definedName>
    <definedName name="COSTO">#REF!</definedName>
    <definedName name="COSTO_TRANSPORTE">#REF!</definedName>
    <definedName name="COSTO1">#REF!</definedName>
    <definedName name="CostoAnsermaCartago">#REF!</definedName>
    <definedName name="COSTODIRECTO">#REF!</definedName>
    <definedName name="CostoDirectoObra">#REF!</definedName>
    <definedName name="CostoMediacanoaAnserma">#REF!</definedName>
    <definedName name="Costopérdidas">#REF!</definedName>
    <definedName name="COSTOS">#REF!</definedName>
    <definedName name="COSTOS_DIRECTOS">#REF!</definedName>
    <definedName name="CotizacionARP">#REF!</definedName>
    <definedName name="CPVCO22">#REF!</definedName>
    <definedName name="credito_completa">#REF!</definedName>
    <definedName name="_xlnm.Criteria">#REF!</definedName>
    <definedName name="Criterios_IM">#REF!</definedName>
    <definedName name="CronogFechaFin" localSheetId="2">#REF!</definedName>
    <definedName name="CronogFechaFin">#REF!</definedName>
    <definedName name="CronogFechaInic" localSheetId="2">#REF!</definedName>
    <definedName name="CronogFechaInic">#REF!</definedName>
    <definedName name="Cronograma">#REF!</definedName>
    <definedName name="cronoinversion">#N/A</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L">#REF!</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ARTÓN">#REF!</definedName>
    <definedName name="CUARTON_2__x4__x300_OTOBO">#REF!</definedName>
    <definedName name="CUBS">#REF!</definedName>
    <definedName name="CUE">#REF!</definedName>
    <definedName name="CUER">#REF!</definedName>
    <definedName name="CUERDA">#REF!</definedName>
    <definedName name="CUNET" hidden="1">{"via1",#N/A,TRUE,"general";"via2",#N/A,TRUE,"general";"via3",#N/A,TRUE,"general"}</definedName>
    <definedName name="cv" hidden="1">{"TAB1",#N/A,TRUE,"GENERAL";"TAB2",#N/A,TRUE,"GENERAL";"TAB3",#N/A,TRUE,"GENERAL";"TAB4",#N/A,TRUE,"GENERAL";"TAB5",#N/A,TRUE,"GENERAL"}</definedName>
    <definedName name="CVa">#REF!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vu.GREY_ALL." hidden="1">#REF!</definedName>
    <definedName name="d" hidden="1">{"TAB1",#N/A,TRUE,"GENERAL";"TAB2",#N/A,TRUE,"GENERAL";"TAB3",#N/A,TRUE,"GENERAL";"TAB4",#N/A,TRUE,"GENERAL";"TAB5",#N/A,TRUE,"GENERAL"}</definedName>
    <definedName name="D_10">#REF!</definedName>
    <definedName name="D_EXT">#REF!</definedName>
    <definedName name="D_INT">#REF!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#REF!</definedName>
    <definedName name="DADADAD" hidden="1">{#N/A,#N/A,TRUE,"CODIGO DEPENDENCIA"}</definedName>
    <definedName name="DASD" hidden="1">{"TAB1",#N/A,TRUE,"GENERAL";"TAB2",#N/A,TRUE,"GENERAL";"TAB3",#N/A,TRUE,"GENERAL";"TAB4",#N/A,TRUE,"GENERAL";"TAB5",#N/A,TRUE,"GENERAL"}</definedName>
    <definedName name="Data">#REF!</definedName>
    <definedName name="Database">#REF!</definedName>
    <definedName name="Datos">#REF!</definedName>
    <definedName name="datos2">#N/A</definedName>
    <definedName name="datoseq">#REF!</definedName>
    <definedName name="dbfdfbi" hidden="1">{"TAB1",#N/A,TRUE,"GENERAL";"TAB2",#N/A,TRUE,"GENERAL";"TAB3",#N/A,TRUE,"GENERAL";"TAB4",#N/A,TRUE,"GENERAL";"TAB5",#N/A,TRUE,"GENERAL"}</definedName>
    <definedName name="DCAF">#REF!</definedName>
    <definedName name="DCSDCTV" hidden="1">{"via1",#N/A,TRUE,"general";"via2",#N/A,TRUE,"general";"via3",#N/A,TRUE,"general"}</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hidden="1">{"via1",#N/A,TRUE,"general";"via2",#N/A,TRUE,"general";"via3",#N/A,TRUE,"general"}</definedName>
    <definedName name="DDDDD">IF([0]!LG=9,IF(ISERROR([0]!PVT),"",[0]!PVT),"")</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W">#REF!</definedName>
    <definedName name="De">#REF!</definedName>
    <definedName name="De_6">#REF!</definedName>
    <definedName name="De_8">#REF!</definedName>
    <definedName name="Dealpb">#REF!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FENSA_METÁLICA__TRAMO_DE_3.81_m">#REF!</definedName>
    <definedName name="DEFLEXION_GG">TRUNC(ABS(#REF!))</definedName>
    <definedName name="DEFLEXION_MM">TRUNC(60*(ABS(#REF!)-#REF!))</definedName>
    <definedName name="DELINEADOR_DE_CORONA">#REF!</definedName>
    <definedName name="dem.pav">#REF!</definedName>
    <definedName name="Departamento">#REF!</definedName>
    <definedName name="DepreciationPB">#REF!</definedName>
    <definedName name="DER">#N/A</definedName>
    <definedName name="dergu">#REF!</definedName>
    <definedName name="deriv">#REF!</definedName>
    <definedName name="des">#REF!</definedName>
    <definedName name="DESC_APU">IF(#REF!="",IF(#REF!="",IF(#REF!="","",DIRECTO),""),DESCRIPCION_APU)</definedName>
    <definedName name="DESC_AUX">IF(#REF!="",IF(#REF!="","","DIRECTO:  "&amp;TEXT(ROUNDUP(SUMIF(#REF!,#REF!,#REF!)/2,0),"#,##0")&amp;" / "&amp;VLOOKUP(#REF!,#REF!,3,FALSE)),IF(#REF!="","",VLOOKUP(#REF!,#REF!,2,FALSE)))</definedName>
    <definedName name="DESC1">#REF!</definedName>
    <definedName name="DESC521">#REF!</definedName>
    <definedName name="descapote" hidden="1">{"TAB1",#N/A,TRUE,"GENERAL";"TAB2",#N/A,TRUE,"GENERAL";"TAB3",#N/A,TRUE,"GENERAL";"TAB4",#N/A,TRUE,"GENERAL";"TAB5",#N/A,TRUE,"GENERAL"}</definedName>
    <definedName name="Descrip_cuadrillas">#REF!</definedName>
    <definedName name="Descrip_equipos">#REF!</definedName>
    <definedName name="Descrip_transporte">#REF!</definedName>
    <definedName name="Descripción">#REF!</definedName>
    <definedName name="DESCRIPCION_APU">IF(ISERROR(SEARCH("-",#REF!,3)),INSUMO,[0]!item)</definedName>
    <definedName name="DescripcionVenta">#REF!</definedName>
    <definedName name="DescripPpto">#REF!</definedName>
    <definedName name="DESCRP1">#REF!</definedName>
    <definedName name="DESCRP2">#REF!</definedName>
    <definedName name="DESM">#REF!</definedName>
    <definedName name="dESMONTE">#N/A</definedName>
    <definedName name="DestinoConsultoria">#REF!</definedName>
    <definedName name="DestinoObra">#REF!</definedName>
    <definedName name="DEX">#REF!</definedName>
    <definedName name="df"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#REF!</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DIUFQIRY">[0]!ERR</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4hr">#REF!</definedName>
    <definedName name="DIAGON">#REF!</definedName>
    <definedName name="diametros">#N/A</definedName>
    <definedName name="DIANKIJ">#REF!,#REF!,#REF!,#REF!,#REF!,#REF!,#REF!,#REF!,#REF!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fConsultoriaFM">#REF!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S">#REF!</definedName>
    <definedName name="Diseño">#REF!</definedName>
    <definedName name="DISOLVENTE_TIPO_TRAFICO">#REF!</definedName>
    <definedName name="DISP">#REF!</definedName>
    <definedName name="DISPONIBILIDAD">#REF!</definedName>
    <definedName name="Disposición_final_de_desechos">#REF!</definedName>
    <definedName name="DISTANCIA_ACARREO">#REF!</definedName>
    <definedName name="DISTANCIA_DISPOSICION_FINAL">#REF!</definedName>
    <definedName name="DISTANCIA_TRANSPORTE">#REF!</definedName>
    <definedName name="Diversos">#REF!</definedName>
    <definedName name="DIVISION">#N/A</definedName>
    <definedName name="djdytj" hidden="1">{"TAB1",#N/A,TRUE,"GENERAL";"TAB2",#N/A,TRUE,"GENERAL";"TAB3",#N/A,TRUE,"GENERAL";"TAB4",#N/A,TRUE,"GENERAL";"TAB5",#N/A,TRUE,"GENERAL"}</definedName>
    <definedName name="dolar">#REF!</definedName>
    <definedName name="dos">#N/A</definedName>
    <definedName name="DR">#REF!</definedName>
    <definedName name="Drenaje">#REF!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itama">#REF!</definedName>
    <definedName name="DuracionMeses">#REF!</definedName>
    <definedName name="DuracionSemanas">#REF!</definedName>
    <definedName name="dxfgg" hidden="1">{"via1",#N/A,TRUE,"general";"via2",#N/A,TRUE,"general";"via3",#N/A,TRUE,"general"}</definedName>
    <definedName name="DZ.Main">#REF!</definedName>
    <definedName name="e">#REF!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CTIVO">#REF!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aborado">"Cuadro de texto 84"</definedName>
    <definedName name="elaborado1">"Cuadro de texto 84"</definedName>
    <definedName name="ELECTRICA">#REF!</definedName>
    <definedName name="ELECTRICAS">#REF!</definedName>
    <definedName name="elementos">#REF!</definedName>
    <definedName name="eme">#N/A</definedName>
    <definedName name="EMULSION_ASFALTICA">#REF!</definedName>
    <definedName name="EMULSION_ASFALTICA_18K">#REF!</definedName>
    <definedName name="End_Bal">#REF!</definedName>
    <definedName name="ENE">#REF!</definedName>
    <definedName name="Ensayos">#REF!</definedName>
    <definedName name="ENT.A1">#REF!</definedName>
    <definedName name="ENT.ESP">#REF!</definedName>
    <definedName name="ENTIB">#REF!</definedName>
    <definedName name="ENTIBADO">#REF!</definedName>
    <definedName name="EQ">#REF!</definedName>
    <definedName name="EQUI">#REF!</definedName>
    <definedName name="equip">#REF!</definedName>
    <definedName name="equipo">#REF!</definedName>
    <definedName name="EQUIPO_1">#REF!</definedName>
    <definedName name="EQUIPO_2">#REF!</definedName>
    <definedName name="EQUIPO_DE_ACABADO_SUPERFICIAL">#REF!</definedName>
    <definedName name="EQUIPO_DE_SOLDADURA">#REF!</definedName>
    <definedName name="EQUIPO_SANDBLASTING_GRANALLADORA_ARENA">#REF!</definedName>
    <definedName name="equipo2">#REF!</definedName>
    <definedName name="EQUIPOS">#REF!</definedName>
    <definedName name="EQUIPOS_SYS">#REF!</definedName>
    <definedName name="EQUPOS">#REF!</definedName>
    <definedName name="eqw" hidden="1">{"via1",#N/A,TRUE,"general";"via2",#N/A,TRUE,"general";"via3",#N/A,TRUE,"general"}</definedName>
    <definedName name="er">#REF!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#REF!</definedName>
    <definedName name="ES_10">#N/A</definedName>
    <definedName name="ES_3">#N/A</definedName>
    <definedName name="ES_4">#N/A</definedName>
    <definedName name="ES_5">#N/A</definedName>
    <definedName name="ES_6">#N/A</definedName>
    <definedName name="ES_7">#N/A</definedName>
    <definedName name="ES_8">#N/A</definedName>
    <definedName name="ES_9">#NAME?</definedName>
    <definedName name="ESC">IF([0]!LG=9,FES,"")</definedName>
    <definedName name="ESCALERA">#REF!</definedName>
    <definedName name="ESMALTE_PINTUCOAT">#REF!</definedName>
    <definedName name="ESP_PAV">#REF!</definedName>
    <definedName name="ESP1S">#REF!</definedName>
    <definedName name="ESP2S">#REF!</definedName>
    <definedName name="ESPECIFICACION">#REF!</definedName>
    <definedName name="Especificación">#REF!</definedName>
    <definedName name="ESPESOR">#REF!</definedName>
    <definedName name="ESPR">#REF!</definedName>
    <definedName name="EST10A">#REF!</definedName>
    <definedName name="EST10V1">#REF!</definedName>
    <definedName name="EST11A">#REF!</definedName>
    <definedName name="Estabilidad">#REF!</definedName>
    <definedName name="Estabilidad2">#REF!</definedName>
    <definedName name="Estabilidad3">#REF!</definedName>
    <definedName name="ESTMETC">#REF!</definedName>
    <definedName name="Estructuras">#REF!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Calculation">-4135</definedName>
    <definedName name="ev.Initialized">FALSE</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POZ">#REF!</definedName>
    <definedName name="EXC.ZAN">#REF!</definedName>
    <definedName name="EXCAV">#REF!</definedName>
    <definedName name="Excel_BuiltIn__FilterDatabase">#REF!</definedName>
    <definedName name="Excel_BuiltIn__FilterDatabase_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ecutivepb">#REF!</definedName>
    <definedName name="EXTRA">#REF!</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C" hidden="1">#REF!</definedName>
    <definedName name="FACTOR">#REF!</definedName>
    <definedName name="FactorCostoPotencia">#REF!</definedName>
    <definedName name="FactorMultFinal">#REF!</definedName>
    <definedName name="FactorMultiplicaCalculado">#REF!</definedName>
    <definedName name="Factpb">#REF!</definedName>
    <definedName name="Factpb2">#REF!</definedName>
    <definedName name="factura">#REF!</definedName>
    <definedName name="fd">#REF!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#N/A</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 hidden="1">{"FCB_ALL",#N/A,FALSE,"FCB"}</definedName>
    <definedName name="FEB">#REF!</definedName>
    <definedName name="FEC">#REF!</definedName>
    <definedName name="FECH">#REF!</definedName>
    <definedName name="Fecha">#REF!</definedName>
    <definedName name="FECHA5">#REF!,#REF!</definedName>
    <definedName name="ferfer" hidden="1">{"via1",#N/A,TRUE,"general";"via2",#N/A,TRUE,"general";"via3",#N/A,TRUE,"general"}</definedName>
    <definedName name="Festivos">#REF!</definedName>
    <definedName name="ff">#REF!</definedName>
    <definedName name="ff_10">#N/A</definedName>
    <definedName name="ff_3">#N/A</definedName>
    <definedName name="ff_4">#N/A</definedName>
    <definedName name="ff_5">#N/A</definedName>
    <definedName name="ff_6">#N/A</definedName>
    <definedName name="ff_7">#N/A</definedName>
    <definedName name="ff_8">#N/A</definedName>
    <definedName name="ff_9">#N/A</definedName>
    <definedName name="fff" hidden="1">{"via1",#N/A,TRUE,"general";"via2",#N/A,TRUE,"general";"via3",#N/A,TRUE,"general"}</definedName>
    <definedName name="ffff">#REF!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RANC">#REF!</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fgf">#REF!</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N_1">#REF!</definedName>
    <definedName name="FIN_10">#REF!</definedName>
    <definedName name="FIN_11">#REF!</definedName>
    <definedName name="FIN_12">#REF!</definedName>
    <definedName name="FIN_13">#REF!</definedName>
    <definedName name="FIN_14">#REF!</definedName>
    <definedName name="FIN_15">#REF!</definedName>
    <definedName name="FIN_16">#REF!</definedName>
    <definedName name="FIN_17">#REF!</definedName>
    <definedName name="FIN_18">#REF!</definedName>
    <definedName name="FIN_19">#REF!</definedName>
    <definedName name="FIN_2">#REF!</definedName>
    <definedName name="FIN_20">#REF!</definedName>
    <definedName name="FIN_21">#REF!</definedName>
    <definedName name="FIN_22">#REF!</definedName>
    <definedName name="FIN_23">#REF!</definedName>
    <definedName name="FIN_24">#REF!</definedName>
    <definedName name="FIN_3">#REF!</definedName>
    <definedName name="FIN_4">#REF!</definedName>
    <definedName name="FIN_5">#REF!</definedName>
    <definedName name="FIN_6">#REF!</definedName>
    <definedName name="FIN_7">#REF!</definedName>
    <definedName name="FIN_8">#REF!</definedName>
    <definedName name="FIN_9">#REF!</definedName>
    <definedName name="Fin_de_semana">#REF!</definedName>
    <definedName name="final">#REF!</definedName>
    <definedName name="FINANCIACION">#REF!</definedName>
    <definedName name="FINANCIACION_10">#N/A</definedName>
    <definedName name="FINANCIACION_3">#N/A</definedName>
    <definedName name="FINANCIACION_4">#N/A</definedName>
    <definedName name="FINANCIACION_5">#N/A</definedName>
    <definedName name="FINANCIACION_6">#N/A</definedName>
    <definedName name="FINANCIACION_7">#N/A</definedName>
    <definedName name="FINANCIACION_8">#N/A</definedName>
    <definedName name="FINANCIACION_9">#N/A</definedName>
    <definedName name="Financialpb">#REF!</definedName>
    <definedName name="Financialpb2">#REF!</definedName>
    <definedName name="FinPpto">#REF!</definedName>
    <definedName name="FinPpto2">#REF!</definedName>
    <definedName name="FinPpto3">#REF!</definedName>
    <definedName name="Flujo">#REF!</definedName>
    <definedName name="Flujo2">#REF!</definedName>
    <definedName name="Flujo3">#REF!</definedName>
    <definedName name="FO">#REF!</definedName>
    <definedName name="Fondo">#REF!</definedName>
    <definedName name="FORMAL">#REF!</definedName>
    <definedName name="FORMALETA">#REF!</definedName>
    <definedName name="FORMALETA_MET.PAVIMENTO_0.15X0.20X3MTS">#REF!</definedName>
    <definedName name="Format">#REF!</definedName>
    <definedName name="FormLinPresup">#REF!</definedName>
    <definedName name="formularioCantidades">#N/A</definedName>
    <definedName name="FORMVA">#REF!</definedName>
    <definedName name="fr" hidden="1">{"FCB_ALL",#N/A,FALSE,"FCB"}</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01_10">#N/A</definedName>
    <definedName name="FS01_3">#N/A</definedName>
    <definedName name="FS01_4">#N/A</definedName>
    <definedName name="FS01_5">#N/A</definedName>
    <definedName name="FS01_6">#N/A</definedName>
    <definedName name="FS01_7">#N/A</definedName>
    <definedName name="FS01_8">#N/A</definedName>
    <definedName name="FS01_9">#N/A</definedName>
    <definedName name="fu">[0]!ERR</definedName>
    <definedName name="fue">#N/A</definedName>
    <definedName name="Fuente">#REF!</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ASOLINA_CORRIENTE">#REF!</definedName>
    <definedName name="Gastosbancarios">#REF!</definedName>
    <definedName name="Gastoslegales">#REF!</definedName>
    <definedName name="Gastosviaje">#REF!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es">#REF!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#REF!</definedName>
    <definedName name="GGG_10">#N/A</definedName>
    <definedName name="GGG_3">#N/A</definedName>
    <definedName name="GGG_4">#N/A</definedName>
    <definedName name="GGG_5">#N/A</definedName>
    <definedName name="GGG_6">#N/A</definedName>
    <definedName name="GGG_7">#N/A</definedName>
    <definedName name="GGG_8">#N/A</definedName>
    <definedName name="GGG_9">#N/A</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mmc">#REF!</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_1">#REF!</definedName>
    <definedName name="GR_10">#REF!</definedName>
    <definedName name="GR_11">#REF!</definedName>
    <definedName name="GR_12">#REF!</definedName>
    <definedName name="GR_13">#REF!</definedName>
    <definedName name="GR_14">#REF!</definedName>
    <definedName name="GR_15">#REF!</definedName>
    <definedName name="GR_16">#REF!</definedName>
    <definedName name="GR_17">#REF!</definedName>
    <definedName name="GR_18">#REF!</definedName>
    <definedName name="GR_19">#REF!</definedName>
    <definedName name="GR_2">#REF!</definedName>
    <definedName name="GR_20">#REF!</definedName>
    <definedName name="GR_21">#REF!</definedName>
    <definedName name="GR_22">#REF!</definedName>
    <definedName name="GR_23">#REF!</definedName>
    <definedName name="GR_24">#REF!</definedName>
    <definedName name="GR_3">#REF!</definedName>
    <definedName name="GR_4">#REF!</definedName>
    <definedName name="GR_5">#REF!</definedName>
    <definedName name="GR_6">#REF!</definedName>
    <definedName name="GR_7">#REF!</definedName>
    <definedName name="GR_8">#REF!</definedName>
    <definedName name="GR_9">#REF!</definedName>
    <definedName name="_xlnm.Recorder">#REF!</definedName>
    <definedName name="GRAD">#REF!</definedName>
    <definedName name="GRADA">#REF!</definedName>
    <definedName name="gradacion">#REF!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No">#REF!</definedName>
    <definedName name="grava">#REF!</definedName>
    <definedName name="GRAVA_TRITURADA_.3_4">#REF!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IF([0]!LG=9,FES,"")</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ADUA">#REF!</definedName>
    <definedName name="GUADUA__TACO__2.50_3M">#REF!</definedName>
    <definedName name="h"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EXC">#REF!</definedName>
    <definedName name="h.LOM">#REF!</definedName>
    <definedName name="H.LOMO">#REF!</definedName>
    <definedName name="h.POZ">#REF!</definedName>
    <definedName name="H_AA">VLOOKUP(#REF!,#REF!,9,FALSE)</definedName>
    <definedName name="H_EL">VLOOKUP(#REF!,#REF!,6,FALSE)*(1+#REF!)</definedName>
    <definedName name="H_HI">VLOOKUP(#REF!,#REF!,6,FALSE)*(1+#REF!)</definedName>
    <definedName name="h9h" hidden="1">{"via1",#N/A,TRUE,"general";"via2",#N/A,TRUE,"general";"via3",#N/A,TRUE,"general"}</definedName>
    <definedName name="HACER">#REF!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RADURA">#REF!</definedName>
    <definedName name="HERRAMIENTA_MENOR">#REF!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KYL">#REF!</definedName>
    <definedName name="hhtrhreh" hidden="1">{"via1",#N/A,TRUE,"general";"via2",#N/A,TRUE,"general";"via3",#N/A,TRUE,"general"}</definedName>
    <definedName name="Hid">#REF!</definedName>
    <definedName name="HIERR.DE_60000_PSI_420_MPA">#REF!</definedName>
    <definedName name="HisYear_0">#REF!</definedName>
    <definedName name="HisYear_1">#REF!</definedName>
    <definedName name="HisYear_2">#REF!</definedName>
    <definedName name="HisYear_3">#REF!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jklñ">#REF!</definedName>
    <definedName name="HK">#N/A</definedName>
    <definedName name="hn" hidden="1">{"TAB1",#N/A,TRUE,"GENERAL";"TAB2",#N/A,TRUE,"GENERAL";"TAB3",#N/A,TRUE,"GENERAL";"TAB4",#N/A,TRUE,"GENERAL";"TAB5",#N/A,TRUE,"GENERAL"}</definedName>
    <definedName name="hn.ConvertZero1">#REF!,#REF!,#REF!,#REF!,#REF!,#REF!,#REF!,#REF!,#REF!,#REF!</definedName>
    <definedName name="hn.ConvertZero2">#REF!,#REF!,#REF!,#REF!,#REF!,#REF!,#REF!,#REF!</definedName>
    <definedName name="hn.ConvertZero3">#REF!,#REF!,#REF!,#REF!,#REF!</definedName>
    <definedName name="hn.ConvertZero4">#REF!,#REF!,#REF!,#REF!,#REF!,#REF!,#REF!,#REF!</definedName>
    <definedName name="hn.ConvertZeroUnhide1">#REF!,#REF!,#REF!</definedName>
    <definedName name="hn.Delete015">#REF!,#REF!,#REF!,#REF!</definedName>
    <definedName name="hn.DZ_MultByFXRates">#REF!,#REF!,#REF!,#REF!</definedName>
    <definedName name="hn.ExtDb">FALSE</definedName>
    <definedName name="hn.LTM_MultByFXRates">#REF!,#REF!,#REF!,#REF!,#REF!,#REF!,#REF!</definedName>
    <definedName name="hn.ModelType">"DEAL"</definedName>
    <definedName name="hn.ModelVersion">1</definedName>
    <definedName name="hn.MultbyFXRates">#REF!,#REF!,#REF!,#REF!,#REF!,#REF!,#REF!</definedName>
    <definedName name="hn.MultByFXRates1">#REF!,#REF!,#REF!,#REF!,#REF!</definedName>
    <definedName name="hn.MultByFXRates2">#REF!,#REF!,#REF!,#REF!,#REF!</definedName>
    <definedName name="hn.MultByFXRates3">#REF!,#REF!,#REF!,#REF!,#REF!</definedName>
    <definedName name="hn.MultbyFxrates4">#REF!,#REF!,#REF!,#REF!,#REF!,#REF!,#REF!</definedName>
    <definedName name="hn.multbyfxrates5">#REF!,#REF!,#REF!,#REF!,#REF!</definedName>
    <definedName name="hn.multbyfxrates6">#REF!,#REF!,#REF!,#REF!,#REF!</definedName>
    <definedName name="hn.multbyfxrates7">#REF!,#REF!,#REF!,#REF!,#REF!</definedName>
    <definedName name="hn.MultByFXRatesBot1">#REF!,#REF!,#REF!,#REF!,#REF!,#REF!,#REF!,#REF!,#REF!,#REF!,#REF!,#REF!</definedName>
    <definedName name="hn.MultByFXRatesBot2">#REF!,#REF!,#REF!,#REF!,#REF!,#REF!,#REF!,#REF!,#REF!,#REF!,#REF!,#REF!</definedName>
    <definedName name="hn.MultByFXRatesBot3">#REF!,#REF!,#REF!,#REF!,#REF!,#REF!,#REF!,#REF!,#REF!,#REF!,#REF!,#REF!</definedName>
    <definedName name="hn.MultByFXRatesBot4">#REF!,#REF!,#REF!,#REF!,#REF!,#REF!,#REF!,#REF!,#REF!,#REF!,#REF!,#REF!,#REF!</definedName>
    <definedName name="hn.MultByFXRatesBot5">#REF!,#REF!,#REF!,#REF!,#REF!,#REF!,#REF!,#REF!,#REF!,#REF!,#REF!</definedName>
    <definedName name="hn.MultByFXRatesBot6">#REF!,#REF!,#REF!,#REF!,#REF!,#REF!,#REF!,#REF!,#REF!,#REF!,#REF!</definedName>
    <definedName name="hn.MultByFXRatesBot7">#REF!,#REF!,#REF!,#REF!,#REF!,#REF!,#REF!,#REF!,#REF!,#REF!,#REF!</definedName>
    <definedName name="hn.MultByFXRatesTop1">#REF!,#REF!,#REF!,#REF!,#REF!,#REF!,#REF!,#REF!,#REF!,#REF!,#REF!,#REF!</definedName>
    <definedName name="hn.MultByFXRatesTop2">#REF!,#REF!,#REF!,#REF!,#REF!,#REF!,#REF!,#REF!,#REF!,#REF!,#REF!,#REF!,#REF!,#REF!,#REF!</definedName>
    <definedName name="hn.MultByFXRatesTop3">#REF!,#REF!,#REF!,#REF!,#REF!,#REF!,#REF!,#REF!,#REF!,#REF!,#REF!,#REF!,#REF!,#REF!,#REF!</definedName>
    <definedName name="hn.MultByFXRatesTop4">#REF!,#REF!,#REF!,#REF!,#REF!,#REF!,#REF!,#REF!,#REF!,#REF!,#REF!,#REF!,#REF!,#REF!,#REF!</definedName>
    <definedName name="hn.MultByFXRatesTop5">#REF!,#REF!,#REF!,#REF!,#REF!,#REF!,#REF!,#REF!,#REF!,#REF!,#REF!,#REF!</definedName>
    <definedName name="hn.MultByFXRatesTop6">#REF!,#REF!,#REF!,#REF!,#REF!,#REF!,#REF!,#REF!,#REF!,#REF!,#REF!,#REF!,#REF!,#REF!,#REF!</definedName>
    <definedName name="hn.MultByFXRatesTop7">#REF!,#REF!,#REF!,#REF!,#REF!,#REF!,#REF!,#REF!,#REF!,#REF!,#REF!,#REF!,#REF!,#REF!,#REF!</definedName>
    <definedName name="hn.NoUpload">0</definedName>
    <definedName name="hn.YearLabel">#REF!</definedName>
    <definedName name="HOJA1">#REF!</definedName>
    <definedName name="HonoraProfesionales">#REF!</definedName>
    <definedName name="Honorarios">#REF!</definedName>
    <definedName name="HonoraTecnicos">#REF!</definedName>
    <definedName name="HOR">#REF!</definedName>
    <definedName name="HORA">#REF!</definedName>
    <definedName name="HORALL">#REF!</definedName>
    <definedName name="HORAS">#REF!</definedName>
    <definedName name="HORAS_DIAS">#REF!</definedName>
    <definedName name="horas_lluvia">#REF!</definedName>
    <definedName name="HORAS_LLUVIAS">#REF!</definedName>
    <definedName name="HORASLLUVIA">#REF!</definedName>
    <definedName name="horat">#REF!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_CodePage" hidden="1">1252</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HD:HomePageStuff:New_Home_Page:datafile:ctryprem.html"</definedName>
    <definedName name="HTML_Title" hidden="1">"Country Risk Premiums"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hidden="1">{"via1",#N/A,TRUE,"general";"via2",#N/A,TRUE,"general";"via3",#N/A,TRUE,"general"}</definedName>
    <definedName name="hu" hidden="1">{"coverall",#N/A,FALSE,"Definitions";"cover1",#N/A,FALSE,"Definitions";"cover2",#N/A,FALSE,"Definitions";"cover3",#N/A,FALSE,"Definitions";"cover4",#N/A,FALSE,"Definitions";"cover5",#N/A,FALSE,"Definitions";"blank",#N/A,FALSE,"Definitions"}</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hidden="1">{#N/A,#N/A,TRUE,"Stato Patrimoniale Civilistico";#N/A,#N/A,TRUE,"Conto Economico Civilistico";#N/A,#N/A,TRUE,"Riclassifica SP";#N/A,#N/A,TRUE,"Riclassifica CE";#N/A,#N/A,TRUE,"Indici di Bilancio";#N/A,#N/A,TRUE,"Composizione SP";#N/A,#N/A,TRUE,"Liquidità";#N/A,#N/A,TRUE,"Solidità";#N/A,#N/A,TRUE,"Redditività";#N/A,#N/A,TRUE,"Sviluppo"}</definedName>
    <definedName name="i8i" hidden="1">{"TAB1",#N/A,TRUE,"GENERAL";"TAB2",#N/A,TRUE,"GENERAL";"TAB3",#N/A,TRUE,"GENERAL";"TAB4",#N/A,TRUE,"GENERAL";"TAB5",#N/A,TRUE,"GENERAL"}</definedName>
    <definedName name="IAU">#REF!</definedName>
    <definedName name="iccp">#REF!</definedName>
    <definedName name="ID">#N/A</definedName>
    <definedName name="IF">#REF!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acto">#REF!</definedName>
    <definedName name="IMPERM">#REF!</definedName>
    <definedName name="ImpPolizasConsultoria">#REF!</definedName>
    <definedName name="ImpPolizasObra">#REF!</definedName>
    <definedName name="Imprev" localSheetId="2">#REF!</definedName>
    <definedName name="Imprev">#REF!</definedName>
    <definedName name="imprevistos">#REF!</definedName>
    <definedName name="IMPRIM">#REF!</definedName>
    <definedName name="Imprima">#REF!</definedName>
    <definedName name="Imprimir_área_IM_1">#REF!</definedName>
    <definedName name="Incomepb">#REF!</definedName>
    <definedName name="INDI">#REF!</definedName>
    <definedName name="INDICE">#REF!</definedName>
    <definedName name="INDICES">#REF!</definedName>
    <definedName name="indirectos">#REF!</definedName>
    <definedName name="inf" localSheetId="2">#REF!</definedName>
    <definedName name="inf">#REF!</definedName>
    <definedName name="inicial">#REF!</definedName>
    <definedName name="Inicio">#REF!</definedName>
    <definedName name="INICIOPPTO">#REF!</definedName>
    <definedName name="INMEL">#REF!</definedName>
    <definedName name="Instalacion">#REF!</definedName>
    <definedName name="INSU">#REF!</definedName>
    <definedName name="INSUMO">VLOOKUP(#REF!,#REF!,2,FALSE)</definedName>
    <definedName name="Insumos">#REF!</definedName>
    <definedName name="INSUMOS_COMPLEMENTARIOS">#REF!</definedName>
    <definedName name="Int">#REF!</definedName>
    <definedName name="InTap">#REF!</definedName>
    <definedName name="Interest_Rate">#REF!</definedName>
    <definedName name="Interventor">#REF!</definedName>
    <definedName name="IntVal">#REF!</definedName>
    <definedName name="INV_11">#REF!</definedName>
    <definedName name="Io">#REF!</definedName>
    <definedName name="IOUHH">#N/A</definedName>
    <definedName name="IQ_ACCOUNT_CHANGE">"c1449"</definedName>
    <definedName name="IQ_ACCOUNTS_PAY">"c1343"</definedName>
    <definedName name="IQ_ACCR_INT_PAY">"c1"</definedName>
    <definedName name="IQ_ACCR_INT_PAY_CF">"c2"</definedName>
    <definedName name="IQ_ACCR_INT_RECEIV">"c3"</definedName>
    <definedName name="IQ_ACCR_INT_RECEIV_CF">"c4"</definedName>
    <definedName name="IQ_ACCRUED_EXP">"c1341"</definedName>
    <definedName name="IQ_ACCT_RECV_10YR_ANN_GROWTH">"c1924"</definedName>
    <definedName name="IQ_ACCT_RECV_1YR_ANN_GROWTH">"c1919"</definedName>
    <definedName name="IQ_ACCT_RECV_2YR_ANN_GROWTH">"c1920"</definedName>
    <definedName name="IQ_ACCT_RECV_3YR_ANN_GROWTH">"c1921"</definedName>
    <definedName name="IQ_ACCT_RECV_5YR_ANN_GROWTH">"c1922"</definedName>
    <definedName name="IQ_ACCT_RECV_7YR_ANN_GROWTH">"c1923"</definedName>
    <definedName name="IQ_ACCUM_DEP">"c1340"</definedName>
    <definedName name="IQ_ACCUMULATED_PENSION_OBLIGATION">"c2244"</definedName>
    <definedName name="IQ_ACQ_COST_SUB">"c2125"</definedName>
    <definedName name="IQ_ACQ_COSTS_CAPITALIZED">"c5"</definedName>
    <definedName name="IQ_ACQUIRE_REAL_ESTATE_CF">"c6"</definedName>
    <definedName name="IQ_ACQUISITION_RE_ASSETS">"c1628"</definedName>
    <definedName name="IQ_AD">"c7"</definedName>
    <definedName name="IQ_ADD_PAID_IN">"c1344"</definedName>
    <definedName name="IQ_ADVERTISING">"c2246"</definedName>
    <definedName name="IQ_ADVERTISING_MARKETING">"c1566"</definedName>
    <definedName name="IQ_AE">"c8"</definedName>
    <definedName name="IQ_AE_BNK">"c9"</definedName>
    <definedName name="IQ_AE_BR">"c10"</definedName>
    <definedName name="IQ_AE_FIN">"c11"</definedName>
    <definedName name="IQ_AE_INS">"c12"</definedName>
    <definedName name="IQ_AE_REIT">"c13"</definedName>
    <definedName name="IQ_AE_UTI">"c14"</definedName>
    <definedName name="IQ_ALLOW_BORROW_CONST">"c15"</definedName>
    <definedName name="IQ_ALLOW_CONST">"c1342"</definedName>
    <definedName name="IQ_ALLOW_DOUBT_ACCT">"c2092"</definedName>
    <definedName name="IQ_ALLOW_EQUITY_CONST">"c16"</definedName>
    <definedName name="IQ_ALLOW_LL">"c17"</definedName>
    <definedName name="IQ_ALLOWANCE_10YR_ANN_GROWTH">"c18"</definedName>
    <definedName name="IQ_ALLOWANCE_1YR_ANN_GROWTH">"c19"</definedName>
    <definedName name="IQ_ALLOWANCE_2YR_ANN_GROWTH">"c20"</definedName>
    <definedName name="IQ_ALLOWANCE_3YR_ANN_GROWTH">"c21"</definedName>
    <definedName name="IQ_ALLOWANCE_5YR_ANN_GROWTH">"c22"</definedName>
    <definedName name="IQ_ALLOWANCE_7YR_ANN_GROWTH">"c23"</definedName>
    <definedName name="IQ_ALLOWANCE_CHARGE_OFFS">"c24"</definedName>
    <definedName name="IQ_ALLOWANCE_NON_PERF_LOANS">"c25"</definedName>
    <definedName name="IQ_ALLOWANCE_TOTAL_LOANS">"c26"</definedName>
    <definedName name="IQ_AMORTIZATION">"c1591"</definedName>
    <definedName name="IQ_AMT_OUT">"c2145"</definedName>
    <definedName name="IQ_ANNUALIZED_DIVIDEND">"c1579"</definedName>
    <definedName name="IQ_ANNUITY_LIAB">"c27"</definedName>
    <definedName name="IQ_ANNUITY_PAY">"c28"</definedName>
    <definedName name="IQ_ANNUITY_POLICY_EXP">"c29"</definedName>
    <definedName name="IQ_ANNUITY_REC">"c30"</definedName>
    <definedName name="IQ_ANNUITY_REV">"c31"</definedName>
    <definedName name="IQ_AP">"c32"</definedName>
    <definedName name="IQ_AP_BNK">"c33"</definedName>
    <definedName name="IQ_AP_BR">"c34"</definedName>
    <definedName name="IQ_AP_FIN">"c35"</definedName>
    <definedName name="IQ_AP_INS">"c36"</definedName>
    <definedName name="IQ_AP_REIT">"c37"</definedName>
    <definedName name="IQ_AP_UTI">"c38"</definedName>
    <definedName name="IQ_APIC">"c39"</definedName>
    <definedName name="IQ_AR">"c40"</definedName>
    <definedName name="IQ_AR_BR">"c41"</definedName>
    <definedName name="IQ_AR_LT">"c42"</definedName>
    <definedName name="IQ_AR_REIT">"c43"</definedName>
    <definedName name="IQ_AR_TURNS">"c44"</definedName>
    <definedName name="IQ_AR_UTI">"c45"</definedName>
    <definedName name="IQ_ARPU">"c2126"</definedName>
    <definedName name="IQ_ASSET_MGMT_FEE">"c46"</definedName>
    <definedName name="IQ_ASSET_TURNS">"c47"</definedName>
    <definedName name="IQ_ASSET_WRITEDOWN">"c48"</definedName>
    <definedName name="IQ_ASSET_WRITEDOWN_BNK">"c49"</definedName>
    <definedName name="IQ_ASSET_WRITEDOWN_BR">"c50"</definedName>
    <definedName name="IQ_ASSET_WRITEDOWN_CF">"c51"</definedName>
    <definedName name="IQ_ASSET_WRITEDOWN_CF_BNK">"c52"</definedName>
    <definedName name="IQ_ASSET_WRITEDOWN_CF_BR">"c53"</definedName>
    <definedName name="IQ_ASSET_WRITEDOWN_CF_FIN">"c54"</definedName>
    <definedName name="IQ_ASSET_WRITEDOWN_CF_INS">"c55"</definedName>
    <definedName name="IQ_ASSET_WRITEDOWN_CF_REIT">"c56"</definedName>
    <definedName name="IQ_ASSET_WRITEDOWN_CF_UTI">"c57"</definedName>
    <definedName name="IQ_ASSET_WRITEDOWN_FIN">"c58"</definedName>
    <definedName name="IQ_ASSET_WRITEDOWN_INS">"c59"</definedName>
    <definedName name="IQ_ASSET_WRITEDOWN_REIT">"c60"</definedName>
    <definedName name="IQ_ASSET_WRITEDOWN_UTI">"c61"</definedName>
    <definedName name="IQ_ASSETS_CAP_LEASE_DEPR">"c2068"</definedName>
    <definedName name="IQ_ASSETS_CAP_LEASE_GROSS">"c2069"</definedName>
    <definedName name="IQ_ASSETS_OPER_LEASE_DEPR">"c2070"</definedName>
    <definedName name="IQ_ASSETS_OPER_LEASE_GROSS">"c2071"</definedName>
    <definedName name="IQ_AUDITOR_NAME">"c1539"</definedName>
    <definedName name="IQ_AUDITOR_OPINION">"c1540"</definedName>
    <definedName name="IQ_AUTO_WRITTEN">"c62"</definedName>
    <definedName name="IQ_AVG_BANK_ASSETS">"c2072"</definedName>
    <definedName name="IQ_AVG_BANK_LOANS">"c2073"</definedName>
    <definedName name="IQ_AVG_BROKER_REC">"c63"</definedName>
    <definedName name="IQ_AVG_BROKER_REC_NO">"c64"</definedName>
    <definedName name="IQ_AVG_DAILY_VOL">"c65"</definedName>
    <definedName name="IQ_AVG_INT_BEAR_LIAB">"c66"</definedName>
    <definedName name="IQ_AVG_INT_BEAR_LIAB_10YR_ANN_GROWTH">"c67"</definedName>
    <definedName name="IQ_AVG_INT_BEAR_LIAB_1YR_ANN_GROWTH">"c68"</definedName>
    <definedName name="IQ_AVG_INT_BEAR_LIAB_2YR_ANN_GROWTH">"c69"</definedName>
    <definedName name="IQ_AVG_INT_BEAR_LIAB_3YR_ANN_GROWTH">"c70"</definedName>
    <definedName name="IQ_AVG_INT_BEAR_LIAB_5YR_ANN_GROWTH">"c71"</definedName>
    <definedName name="IQ_AVG_INT_BEAR_LIAB_7YR_ANN_GROWTH">"c72"</definedName>
    <definedName name="IQ_AVG_INT_EARN_ASSETS">"c73"</definedName>
    <definedName name="IQ_AVG_INT_EARN_ASSETS_10YR_ANN_GROWTH">"c74"</definedName>
    <definedName name="IQ_AVG_INT_EARN_ASSETS_1YR_ANN_GROWTH">"c75"</definedName>
    <definedName name="IQ_AVG_INT_EARN_ASSETS_2YR_ANN_GROWTH">"c76"</definedName>
    <definedName name="IQ_AVG_INT_EARN_ASSETS_3YR_ANN_GROWTH">"c77"</definedName>
    <definedName name="IQ_AVG_INT_EARN_ASSETS_5YR_ANN_GROWTH">"c78"</definedName>
    <definedName name="IQ_AVG_INT_EARN_ASSETS_7YR_ANN_GROWTH">"c79"</definedName>
    <definedName name="IQ_AVG_MKTCAP">"c80"</definedName>
    <definedName name="IQ_AVG_PRICE">"c81"</definedName>
    <definedName name="IQ_AVG_SHAREOUTSTANDING">"c83"</definedName>
    <definedName name="IQ_AVG_TEV">"c84"</definedName>
    <definedName name="IQ_AVG_VOLUME">"c1346"</definedName>
    <definedName name="IQ_BASIC_EPS_EXCL">"c85"</definedName>
    <definedName name="IQ_BASIC_EPS_INCL">"c86"</definedName>
    <definedName name="IQ_BASIC_NORMAL_EPS">"c1592"</definedName>
    <definedName name="IQ_BASIC_WEIGHT">"c87"</definedName>
    <definedName name="IQ_BENCHMARK_SECURITY">"c2154"</definedName>
    <definedName name="IQ_BENCHMARK_SPRD">"c2153"</definedName>
    <definedName name="IQ_BETA">"c2133"</definedName>
    <definedName name="IQ_BETA_1YR">"c1966"</definedName>
    <definedName name="IQ_BETA_1YR_RSQ">"c2132"</definedName>
    <definedName name="IQ_BETA_2YR">"c1965"</definedName>
    <definedName name="IQ_BETA_2YR_RSQ">"c2131"</definedName>
    <definedName name="IQ_BETA_5YR">"c88"</definedName>
    <definedName name="IQ_BETA_5YR_RSQ">"c2130"</definedName>
    <definedName name="IQ_BIG_INT_BEAR_CD">"c89"</definedName>
    <definedName name="IQ_BOARD_MEMBER">"c96"</definedName>
    <definedName name="IQ_BOARD_MEMBER_BACKGROUND">"c2101"</definedName>
    <definedName name="IQ_BOARD_MEMBER_TITLE">"c97"</definedName>
    <definedName name="IQ_BOND_COUPON">"c2183"</definedName>
    <definedName name="IQ_BOND_COUPON_TYPE">"c2184"</definedName>
    <definedName name="IQ_BOND_PRICE">"c2162"</definedName>
    <definedName name="IQ_BROK_COMISSION">"c98"</definedName>
    <definedName name="IQ_BUILDINGS">"c99"</definedName>
    <definedName name="IQ_BUSINESS_DESCRIPTION">"c322"</definedName>
    <definedName name="IQ_BV_OVER_SHARES">"c1349"</definedName>
    <definedName name="IQ_BV_SHARE">"c100"</definedName>
    <definedName name="IQ_CAL_Q">"c101"</definedName>
    <definedName name="IQ_CAL_Y">"c102"</definedName>
    <definedName name="IQ_CALL_FEATURE">"c2197"</definedName>
    <definedName name="IQ_CALLABLE">"c2196"</definedName>
    <definedName name="IQ_CAPEX">"c103"</definedName>
    <definedName name="IQ_CAPEX_10YR_ANN_GROWTH">"c104"</definedName>
    <definedName name="IQ_CAPEX_1YR_ANN_GROWTH">"c105"</definedName>
    <definedName name="IQ_CAPEX_2YR_ANN_GROWTH">"c106"</definedName>
    <definedName name="IQ_CAPEX_3YR_ANN_GROWTH">"c107"</definedName>
    <definedName name="IQ_CAPEX_5YR_ANN_GROWTH">"c108"</definedName>
    <definedName name="IQ_CAPEX_7YR_ANN_GROWTH">"c109"</definedName>
    <definedName name="IQ_CAPEX_BNK">"c110"</definedName>
    <definedName name="IQ_CAPEX_BR">"c111"</definedName>
    <definedName name="IQ_CAPEX_FIN">"c112"</definedName>
    <definedName name="IQ_CAPEX_INS">"c113"</definedName>
    <definedName name="IQ_CAPEX_UTI">"c114"</definedName>
    <definedName name="IQ_CAPITAL_LEASE">"c1350"</definedName>
    <definedName name="IQ_CAPITAL_LEASES">"c115"</definedName>
    <definedName name="IQ_CAPITALIZED_INTEREST">"c2076"</definedName>
    <definedName name="IQ_CASH">"c1458"</definedName>
    <definedName name="IQ_CASH_ACQUIRE_CF">"c1630"</definedName>
    <definedName name="IQ_CASH_CONVERSION">"c117"</definedName>
    <definedName name="IQ_CASH_DUE_BANKS">"c1351"</definedName>
    <definedName name="IQ_CASH_EQUIV">"c118"</definedName>
    <definedName name="IQ_CASH_FINAN">"c119"</definedName>
    <definedName name="IQ_CASH_INTEREST">"c120"</definedName>
    <definedName name="IQ_CASH_INVEST">"c121"</definedName>
    <definedName name="IQ_CASH_OPER">"c122"</definedName>
    <definedName name="IQ_CASH_SEGREG">"c123"</definedName>
    <definedName name="IQ_CASH_SHARE">"c1911"</definedName>
    <definedName name="IQ_CASH_ST">"c1355"</definedName>
    <definedName name="IQ_CASH_ST_INVEST">"c124"</definedName>
    <definedName name="IQ_CASH_TAXES">"c125"</definedName>
    <definedName name="IQ_CFO_10YR_ANN_GROWTH">"c126"</definedName>
    <definedName name="IQ_CFO_1YR_ANN_GROWTH">"c127"</definedName>
    <definedName name="IQ_CFO_2YR_ANN_GROWTH">"c128"</definedName>
    <definedName name="IQ_CFO_3YR_ANN_GROWTH">"c129"</definedName>
    <definedName name="IQ_CFO_5YR_ANN_GROWTH">"c130"</definedName>
    <definedName name="IQ_CFO_7YR_ANN_GROWTH">"c131"</definedName>
    <definedName name="IQ_CFO_CURRENT_LIAB">"c132"</definedName>
    <definedName name="IQ_CHANGE_AP">"c133"</definedName>
    <definedName name="IQ_CHANGE_AP_BNK">"c134"</definedName>
    <definedName name="IQ_CHANGE_AP_BR">"c135"</definedName>
    <definedName name="IQ_CHANGE_AP_FIN">"c136"</definedName>
    <definedName name="IQ_CHANGE_AP_INS">"c137"</definedName>
    <definedName name="IQ_CHANGE_AP_REIT">"c138"</definedName>
    <definedName name="IQ_CHANGE_AP_UTI">"c139"</definedName>
    <definedName name="IQ_CHANGE_AR">"c140"</definedName>
    <definedName name="IQ_CHANGE_AR_BNK">"c141"</definedName>
    <definedName name="IQ_CHANGE_AR_BR">"c142"</definedName>
    <definedName name="IQ_CHANGE_AR_FIN">"c143"</definedName>
    <definedName name="IQ_CHANGE_AR_INS">"c144"</definedName>
    <definedName name="IQ_CHANGE_AR_REIT">"c145"</definedName>
    <definedName name="IQ_CHANGE_AR_UTI">"c146"</definedName>
    <definedName name="IQ_CHANGE_DEF_TAX">"c147"</definedName>
    <definedName name="IQ_CHANGE_DEPOSIT_ACCT">"c148"</definedName>
    <definedName name="IQ_CHANGE_INC_TAX">"c149"</definedName>
    <definedName name="IQ_CHANGE_INS_RES_LIAB">"c150"</definedName>
    <definedName name="IQ_CHANGE_INVENTORY">"c151"</definedName>
    <definedName name="IQ_CHANGE_NET_WORKING_CAPITAL">"c1909"</definedName>
    <definedName name="IQ_CHANGE_OTHER_WORK_CAP">"c152"</definedName>
    <definedName name="IQ_CHANGE_OTHER_WORK_CAP_BNK">"c153"</definedName>
    <definedName name="IQ_CHANGE_OTHER_WORK_CAP_BR">"c154"</definedName>
    <definedName name="IQ_CHANGE_OTHER_WORK_CAP_FIN">"c155"</definedName>
    <definedName name="IQ_CHANGE_OTHER_WORK_CAP_INS">"c156"</definedName>
    <definedName name="IQ_CHANGE_OTHER_WORK_CAP_REIT">"c157"</definedName>
    <definedName name="IQ_CHANGE_OTHER_WORK_CAP_UTI">"c158"</definedName>
    <definedName name="IQ_CHANGE_TRADING_ASSETS">"c159"</definedName>
    <definedName name="IQ_CHANGE_UNEARN_REV">"c160"</definedName>
    <definedName name="IQ_CHANGE_WORK_CAP">"c161"</definedName>
    <definedName name="IQ_CHANGES_WORK_CAP">"c1357"</definedName>
    <definedName name="IQ_CHARGE_OFFS_GROSS">"c162"</definedName>
    <definedName name="IQ_CHARGE_OFFS_NET">"c163"</definedName>
    <definedName name="IQ_CHARGE_OFFS_RECOVERED">"c164"</definedName>
    <definedName name="IQ_CHARGE_OFFS_TOTAL_AVG_LOANS">"c165"</definedName>
    <definedName name="IQ_CITY">"c166"</definedName>
    <definedName name="IQ_CL_DUE_AFTER_FIVE">"c167"</definedName>
    <definedName name="IQ_CL_DUE_CY">"c168"</definedName>
    <definedName name="IQ_CL_DUE_CY1">"c169"</definedName>
    <definedName name="IQ_CL_DUE_CY2">"c170"</definedName>
    <definedName name="IQ_CL_DUE_CY3">"c171"</definedName>
    <definedName name="IQ_CL_DUE_CY4">"c172"</definedName>
    <definedName name="IQ_CL_DUE_NEXT_FIVE">"c173"</definedName>
    <definedName name="IQ_CLASSA_OUTSTANDING_BS_DATE">"c1971"</definedName>
    <definedName name="IQ_CLASSA_OUTSTANDING_FILING_DATE">"c1973"</definedName>
    <definedName name="IQ_CLOSEPRICE">"c174"</definedName>
    <definedName name="IQ_CLOSEPRICE_ADJ">"c2115"</definedName>
    <definedName name="IQ_COGS">"c175"</definedName>
    <definedName name="IQ_COMBINED_RATIO">"c176"</definedName>
    <definedName name="IQ_COMMERCIAL_DOM">"c177"</definedName>
    <definedName name="IQ_COMMERCIAL_FIRE_WRITTEN">"c178"</definedName>
    <definedName name="IQ_COMMERCIAL_MORT">"c179"</definedName>
    <definedName name="IQ_COMMISS_FEES">"c180"</definedName>
    <definedName name="IQ_COMMISSION_DEF">"c181"</definedName>
    <definedName name="IQ_COMMON">"c182"</definedName>
    <definedName name="IQ_COMMON_APIC">"c183"</definedName>
    <definedName name="IQ_COMMON_APIC_BNK">"c184"</definedName>
    <definedName name="IQ_COMMON_APIC_BR">"c185"</definedName>
    <definedName name="IQ_COMMON_APIC_FIN">"c186"</definedName>
    <definedName name="IQ_COMMON_APIC_INS">"c187"</definedName>
    <definedName name="IQ_COMMON_APIC_REIT">"c188"</definedName>
    <definedName name="IQ_COMMON_APIC_UTI">"c189"</definedName>
    <definedName name="IQ_COMMON_DIV_CF">"c190"</definedName>
    <definedName name="IQ_COMMON_EQUITY_10YR_ANN_GROWTH">"c191"</definedName>
    <definedName name="IQ_COMMON_EQUITY_1YR_ANN_GROWTH">"c192"</definedName>
    <definedName name="IQ_COMMON_EQUITY_2YR_ANN_GROWTH">"c193"</definedName>
    <definedName name="IQ_COMMON_EQUITY_3YR_ANN_GROWTH">"c194"</definedName>
    <definedName name="IQ_COMMON_EQUITY_5YR_ANN_GROWTH">"c195"</definedName>
    <definedName name="IQ_COMMON_EQUITY_7YR_ANN_GROWTH">"c196"</definedName>
    <definedName name="IQ_COMMON_ISSUED">"c197"</definedName>
    <definedName name="IQ_COMMON_ISSUED_BNK">"c198"</definedName>
    <definedName name="IQ_COMMON_ISSUED_BR">"c199"</definedName>
    <definedName name="IQ_COMMON_ISSUED_FIN">"c200"</definedName>
    <definedName name="IQ_COMMON_ISSUED_INS">"c201"</definedName>
    <definedName name="IQ_COMMON_ISSUED_REIT">"c202"</definedName>
    <definedName name="IQ_COMMON_ISSUED_UTI">"c203"</definedName>
    <definedName name="IQ_COMMON_PER_ADR">"c204"</definedName>
    <definedName name="IQ_COMMON_PREF_DIV_CF">"c205"</definedName>
    <definedName name="IQ_COMMON_REP">"c206"</definedName>
    <definedName name="IQ_COMMON_REP_BNK">"c207"</definedName>
    <definedName name="IQ_COMMON_REP_BR">"c208"</definedName>
    <definedName name="IQ_COMMON_REP_FIN">"c209"</definedName>
    <definedName name="IQ_COMMON_REP_INS">"c210"</definedName>
    <definedName name="IQ_COMMON_REP_REIT">"c211"</definedName>
    <definedName name="IQ_COMMON_REP_UTI">"c212"</definedName>
    <definedName name="IQ_COMMON_STOCK">"c1358"</definedName>
    <definedName name="IQ_COMP_BENEFITS">"c213"</definedName>
    <definedName name="IQ_COMPANY_ADDRESS">"c214"</definedName>
    <definedName name="IQ_COMPANY_NAME">"c215"</definedName>
    <definedName name="IQ_COMPANY_NAME_LONG">"c1585"</definedName>
    <definedName name="IQ_COMPANY_PHONE">"c216"</definedName>
    <definedName name="IQ_COMPANY_STATUS">"c2097"</definedName>
    <definedName name="IQ_COMPANY_STREET1">"c217"</definedName>
    <definedName name="IQ_COMPANY_STREET2">"c218"</definedName>
    <definedName name="IQ_COMPANY_TICKER">"c219"</definedName>
    <definedName name="IQ_COMPANY_TYPE">"c2096"</definedName>
    <definedName name="IQ_COMPANY_WEBSITE">"c220"</definedName>
    <definedName name="IQ_COMPANY_ZIP">"c221"</definedName>
    <definedName name="IQ_CONSTRUCTION_LOANS">"c222"</definedName>
    <definedName name="IQ_CONSUMER_LOANS">"c223"</definedName>
    <definedName name="IQ_CONV_DATE">"c2191"</definedName>
    <definedName name="IQ_CONV_PREMIUM">"c2195"</definedName>
    <definedName name="IQ_CONV_PRICE">"c2193"</definedName>
    <definedName name="IQ_CONV_RATE">"c2192"</definedName>
    <definedName name="IQ_CONV_SECURITY">"c2189"</definedName>
    <definedName name="IQ_CONV_SECURITY_ISSUER">"c2190"</definedName>
    <definedName name="IQ_CONV_SECURITY_PRICE">"c2194"</definedName>
    <definedName name="IQ_CONVEXITY">"c2182"</definedName>
    <definedName name="IQ_COST_BORROWINGS">"c225"</definedName>
    <definedName name="IQ_COST_REV">"c226"</definedName>
    <definedName name="IQ_COST_REVENUE">"c1359"</definedName>
    <definedName name="IQ_COST_SAVINGS">"c227"</definedName>
    <definedName name="IQ_COST_SERVICE">"c228"</definedName>
    <definedName name="IQ_COST_TOTAL_BORROWINGS">"c229"</definedName>
    <definedName name="IQ_COUNTRY_NAME">"c230"</definedName>
    <definedName name="IQ_COVERED_POPS">"c2124"</definedName>
    <definedName name="IQ_CQ">5000</definedName>
    <definedName name="IQ_CREDIT_CARD_FEE_BNK">"c231"</definedName>
    <definedName name="IQ_CREDIT_CARD_FEE_FIN">"c1583"</definedName>
    <definedName name="IQ_CREDIT_LOSS_CF">"c232"</definedName>
    <definedName name="IQ_CUMULATIVE_SPLIT_FACTOR">"c2094"</definedName>
    <definedName name="IQ_CURR_DOMESTIC_TAXES">"c2074"</definedName>
    <definedName name="IQ_CURR_FOREIGN_TAXES">"c2075"</definedName>
    <definedName name="IQ_CURRENCY_FACTOR_BS">"c233"</definedName>
    <definedName name="IQ_CURRENCY_FACTOR_IS">"c234"</definedName>
    <definedName name="IQ_CURRENCY_GAIN">"c235"</definedName>
    <definedName name="IQ_CURRENCY_GAIN_BR">"c236"</definedName>
    <definedName name="IQ_CURRENCY_GAIN_FIN">"c237"</definedName>
    <definedName name="IQ_CURRENCY_GAIN_INS">"c238"</definedName>
    <definedName name="IQ_CURRENCY_GAIN_REIT">"c239"</definedName>
    <definedName name="IQ_CURRENCY_GAIN_UTI">"c240"</definedName>
    <definedName name="IQ_CURRENT_PORT">"c241"</definedName>
    <definedName name="IQ_CURRENT_PORT_BNK">"c242"</definedName>
    <definedName name="IQ_CURRENT_PORT_DEBT">"c243"</definedName>
    <definedName name="IQ_CURRENT_PORT_DEBT_BNK">"c244"</definedName>
    <definedName name="IQ_CURRENT_PORT_DEBT_BR">"c1567"</definedName>
    <definedName name="IQ_CURRENT_PORT_DEBT_FIN">"c1568"</definedName>
    <definedName name="IQ_CURRENT_PORT_DEBT_INS">"c1569"</definedName>
    <definedName name="IQ_CURRENT_PORT_DEBT_REIT">"c1570"</definedName>
    <definedName name="IQ_CURRENT_PORT_DEBT_UTI">"c1571"</definedName>
    <definedName name="IQ_CURRENT_PORT_LEASES">"c245"</definedName>
    <definedName name="IQ_CURRENT_RATIO">"c246"</definedName>
    <definedName name="IQ_CY">10000</definedName>
    <definedName name="IQ_DA">"c247"</definedName>
    <definedName name="IQ_DA_BR">"c248"</definedName>
    <definedName name="IQ_DA_CF">"c249"</definedName>
    <definedName name="IQ_DA_CF_BNK">"c250"</definedName>
    <definedName name="IQ_DA_CF_BR">"c251"</definedName>
    <definedName name="IQ_DA_CF_FIN">"c252"</definedName>
    <definedName name="IQ_DA_CF_INS">"c253"</definedName>
    <definedName name="IQ_DA_CF_REIT">"c254"</definedName>
    <definedName name="IQ_DA_CF_UTI">"c255"</definedName>
    <definedName name="IQ_DA_FIN">"c256"</definedName>
    <definedName name="IQ_DA_INS">"c257"</definedName>
    <definedName name="IQ_DA_REIT">"c258"</definedName>
    <definedName name="IQ_DA_SUPPL">"c259"</definedName>
    <definedName name="IQ_DA_SUPPL_BR">"c260"</definedName>
    <definedName name="IQ_DA_SUPPL_CF">"c261"</definedName>
    <definedName name="IQ_DA_SUPPL_CF_BNK">"c262"</definedName>
    <definedName name="IQ_DA_SUPPL_CF_BR">"c263"</definedName>
    <definedName name="IQ_DA_SUPPL_CF_FIN">"c264"</definedName>
    <definedName name="IQ_DA_SUPPL_CF_INS">"c265"</definedName>
    <definedName name="IQ_DA_SUPPL_CF_REIT">"c266"</definedName>
    <definedName name="IQ_DA_SUPPL_CF_UTI">"c267"</definedName>
    <definedName name="IQ_DA_SUPPL_FIN">"c268"</definedName>
    <definedName name="IQ_DA_SUPPL_INS">"c269"</definedName>
    <definedName name="IQ_DA_SUPPL_REIT">"c270"</definedName>
    <definedName name="IQ_DA_SUPPL_UTI">"c271"</definedName>
    <definedName name="IQ_DA_UTI">"c272"</definedName>
    <definedName name="IQ_DATED_DATE">"c2185"</definedName>
    <definedName name="IQ_DAY_COUNT">"c2161"</definedName>
    <definedName name="IQ_DAYS_COVER_SHORT">"c1578"</definedName>
    <definedName name="IQ_DAYS_INVENTORY_OUT">"c273"</definedName>
    <definedName name="IQ_DAYS_PAY_OUTST">"c1362"</definedName>
    <definedName name="IQ_DAYS_PAYABLE_OUT">"c274"</definedName>
    <definedName name="IQ_DAYS_SALES_OUT">"c275"</definedName>
    <definedName name="IQ_DAYS_SALES_OUTST">"c1363"</definedName>
    <definedName name="IQ_DEF_ACQ_CST">"c1364"</definedName>
    <definedName name="IQ_DEF_AMORT">"c276"</definedName>
    <definedName name="IQ_DEF_AMORT_BNK">"c277"</definedName>
    <definedName name="IQ_DEF_AMORT_BR">"c278"</definedName>
    <definedName name="IQ_DEF_AMORT_FIN">"c279"</definedName>
    <definedName name="IQ_DEF_AMORT_INS">"c280"</definedName>
    <definedName name="IQ_DEF_AMORT_REIT">"c281"</definedName>
    <definedName name="IQ_DEF_AMORT_UTI">"c282"</definedName>
    <definedName name="IQ_DEF_BENEFIT_INTEREST_COST">"c283"</definedName>
    <definedName name="IQ_DEF_BENEFIT_OTHER_COST">"c284"</definedName>
    <definedName name="IQ_DEF_BENEFIT_ROA">"c285"</definedName>
    <definedName name="IQ_DEF_BENEFIT_SERVICE_COST">"c286"</definedName>
    <definedName name="IQ_DEF_BENEFIT_TOTAL_COST">"c287"</definedName>
    <definedName name="IQ_DEF_CHARGES_BR">"c288"</definedName>
    <definedName name="IQ_DEF_CHARGES_CF">"c289"</definedName>
    <definedName name="IQ_DEF_CHARGES_FIN">"c290"</definedName>
    <definedName name="IQ_DEF_CHARGES_INS">"c291"</definedName>
    <definedName name="IQ_DEF_CHARGES_LT">"c292"</definedName>
    <definedName name="IQ_DEF_CHARGES_LT_BNK">"c293"</definedName>
    <definedName name="IQ_DEF_CHARGES_LT_BR">"c294"</definedName>
    <definedName name="IQ_DEF_CHARGES_LT_FIN">"c295"</definedName>
    <definedName name="IQ_DEF_CHARGES_LT_INS">"c296"</definedName>
    <definedName name="IQ_DEF_CHARGES_LT_REIT">"c297"</definedName>
    <definedName name="IQ_DEF_CHARGES_LT_UTI">"c298"</definedName>
    <definedName name="IQ_DEF_CHARGES_REIT">"c299"</definedName>
    <definedName name="IQ_DEF_CONTRIBUTION_TOTAL_COST">"c300"</definedName>
    <definedName name="IQ_DEF_INC_TAX">"c1365"</definedName>
    <definedName name="IQ_DEF_POLICY_ACQ_COSTS">"c301"</definedName>
    <definedName name="IQ_DEF_POLICY_ACQ_COSTS_CF">"c302"</definedName>
    <definedName name="IQ_DEF_POLICY_AMORT">"c303"</definedName>
    <definedName name="IQ_DEF_TAX_ASSET_LT_BR">"c304"</definedName>
    <definedName name="IQ_DEF_TAX_ASSET_LT_FIN">"c305"</definedName>
    <definedName name="IQ_DEF_TAX_ASSET_LT_INS">"c306"</definedName>
    <definedName name="IQ_DEF_TAX_ASSET_LT_REIT">"c307"</definedName>
    <definedName name="IQ_DEF_TAX_ASSET_LT_UTI">"c308"</definedName>
    <definedName name="IQ_DEF_TAX_ASSETS_CURRENT">"c309"</definedName>
    <definedName name="IQ_DEF_TAX_ASSETS_LT">"c310"</definedName>
    <definedName name="IQ_DEF_TAX_ASSETS_LT_BNK">"c311"</definedName>
    <definedName name="IQ_DEF_TAX_LIAB_CURRENT">"c312"</definedName>
    <definedName name="IQ_DEF_TAX_LIAB_LT">"c313"</definedName>
    <definedName name="IQ_DEF_TAX_LIAB_LT_BNK">"c314"</definedName>
    <definedName name="IQ_DEF_TAX_LIAB_LT_BR">"c315"</definedName>
    <definedName name="IQ_DEF_TAX_LIAB_LT_FIN">"c316"</definedName>
    <definedName name="IQ_DEF_TAX_LIAB_LT_INS">"c317"</definedName>
    <definedName name="IQ_DEF_TAX_LIAB_LT_REIT">"c318"</definedName>
    <definedName name="IQ_DEF_TAX_LIAB_LT_UTI">"c319"</definedName>
    <definedName name="IQ_DEFERRED_DOMESTIC_TAXES">"c2077"</definedName>
    <definedName name="IQ_DEFERRED_FOREIGN_TAXES">"c2078"</definedName>
    <definedName name="IQ_DEFERRED_INC_TAX">"c1447"</definedName>
    <definedName name="IQ_DEFERRED_TAXES">"c1356"</definedName>
    <definedName name="IQ_DEMAND_DEP">"c320"</definedName>
    <definedName name="IQ_DEPOSITS_FIN">"c321"</definedName>
    <definedName name="IQ_DEPRE_AMORT">"c1360"</definedName>
    <definedName name="IQ_DEPRE_AMORT_SUPPL">"c1593"</definedName>
    <definedName name="IQ_DEPRE_DEPLE">"c1361"</definedName>
    <definedName name="IQ_DEPRE_SUPP">"c1443"</definedName>
    <definedName name="IQ_DESCRIPTION_LONG">"c1520"</definedName>
    <definedName name="IQ_DEVELOP_LAND">"c323"</definedName>
    <definedName name="IQ_DIFF_LASTCLOSE_TARGET_PRICE">"c1854"</definedName>
    <definedName name="IQ_DILUT_ADJUST">"c1621"</definedName>
    <definedName name="IQ_DILUT_EPS_EXCL">"c324"</definedName>
    <definedName name="IQ_DILUT_EPS_INCL">"c325"</definedName>
    <definedName name="IQ_DILUT_EPS_NORM">"c1903"</definedName>
    <definedName name="IQ_DILUT_NI">"c2079"</definedName>
    <definedName name="IQ_DILUT_NORMAL_EPS">"c1594"</definedName>
    <definedName name="IQ_DILUT_WEIGHT">"c326"</definedName>
    <definedName name="IQ_DISCONT_OPER">"c1367"</definedName>
    <definedName name="IQ_DISCOUNT_RATE_PENSION_DOMESTIC">"c327"</definedName>
    <definedName name="IQ_DISCOUNT_RATE_PENSION_FOREIGN">"c328"</definedName>
    <definedName name="IQ_DISTR_EXCESS_EARN">"c329"</definedName>
    <definedName name="IQ_DIV_PAYMENT_DATE">"c2205"</definedName>
    <definedName name="IQ_DIV_RECORD_DATE">"c2204"</definedName>
    <definedName name="IQ_DIV_SHARE">"c330"</definedName>
    <definedName name="IQ_DIVEST_CF">"c331"</definedName>
    <definedName name="IQ_DIVID_SHARE">"c1366"</definedName>
    <definedName name="IQ_DIVIDEND_YIELD">"c332"</definedName>
    <definedName name="IQ_DO">"c333"</definedName>
    <definedName name="IQ_DO_ASSETS_CURRENT">"c334"</definedName>
    <definedName name="IQ_DO_ASSETS_LT">"c335"</definedName>
    <definedName name="IQ_DO_CF">"c336"</definedName>
    <definedName name="IQ_DPS_10YR_ANN_GROWTH">"c337"</definedName>
    <definedName name="IQ_DPS_1YR_ANN_GROWTH">"c338"</definedName>
    <definedName name="IQ_DPS_2YR_ANN_GROWTH">"c339"</definedName>
    <definedName name="IQ_DPS_3YR_ANN_GROWTH">"c340"</definedName>
    <definedName name="IQ_DPS_5YR_ANN_GROWTH">"c341"</definedName>
    <definedName name="IQ_DPS_7YR_ANN_GROWTH">"c342"</definedName>
    <definedName name="IQ_DURATION">"c2181"</definedName>
    <definedName name="IQ_EARNING_ASSET_YIELD">"c343"</definedName>
    <definedName name="IQ_EARNING_CO">"c344"</definedName>
    <definedName name="IQ_EARNING_CO_10YR_ANN_GROWTH">"c345"</definedName>
    <definedName name="IQ_EARNING_CO_1YR_ANN_GROWTH">"c346"</definedName>
    <definedName name="IQ_EARNING_CO_2YR_ANN_GROWTH">"c347"</definedName>
    <definedName name="IQ_EARNING_CO_3YR_ANN_GROWTH">"c348"</definedName>
    <definedName name="IQ_EARNING_CO_5YR_ANN_GROWTH">"c349"</definedName>
    <definedName name="IQ_EARNING_CO_7YR_ANN_GROWTH">"c350"</definedName>
    <definedName name="IQ_EARNING_CO_MARGIN">"c351"</definedName>
    <definedName name="IQ_EARNINGS_ANNOUNCE_DATE">"c1649"</definedName>
    <definedName name="IQ_EBIT">"c352"</definedName>
    <definedName name="IQ_EBIT_10YR_ANN_GROWTH">"c353"</definedName>
    <definedName name="IQ_EBIT_1YR_ANN_GROWTH">"c354"</definedName>
    <definedName name="IQ_EBIT_2YR_ANN_GROWTH">"c355"</definedName>
    <definedName name="IQ_EBIT_3YR_ANN_GROWTH">"c356"</definedName>
    <definedName name="IQ_EBIT_5YR_ANN_GROWTH">"c357"</definedName>
    <definedName name="IQ_EBIT_7YR_ANN_GROWTH">"c358"</definedName>
    <definedName name="IQ_EBIT_INT">"c360"</definedName>
    <definedName name="IQ_EBIT_MARGIN">"c359"</definedName>
    <definedName name="IQ_EBIT_OVER_IE">"c1369"</definedName>
    <definedName name="IQ_EBITA">"c1910"</definedName>
    <definedName name="IQ_EBITA_10YR_ANN_GROWTH">"c1954"</definedName>
    <definedName name="IQ_EBITA_1YR_ANN_GROWTH">"c1949"</definedName>
    <definedName name="IQ_EBITA_2YR_ANN_GROWTH">"c1950"</definedName>
    <definedName name="IQ_EBITA_3YR_ANN_GROWTH">"c1951"</definedName>
    <definedName name="IQ_EBITA_5YR_ANN_GROWTH">"c1952"</definedName>
    <definedName name="IQ_EBITA_7YR_ANN_GROWTH">"c1953"</definedName>
    <definedName name="IQ_EBITA_MARGIN">"c1963"</definedName>
    <definedName name="IQ_EBITDA">"c361"</definedName>
    <definedName name="IQ_EBITDA_10YR_ANN_GROWTH">"c362"</definedName>
    <definedName name="IQ_EBITDA_1YR_ANN_GROWTH">"c363"</definedName>
    <definedName name="IQ_EBITDA_2YR_ANN_GROWTH">"c364"</definedName>
    <definedName name="IQ_EBITDA_3YR_ANN_GROWTH">"c365"</definedName>
    <definedName name="IQ_EBITDA_5YR_ANN_GROWTH">"c366"</definedName>
    <definedName name="IQ_EBITDA_7YR_ANN_GROWTH">"c367"</definedName>
    <definedName name="IQ_EBITDA_CAPEX_INT">"c368"</definedName>
    <definedName name="IQ_EBITDA_CAPEX_OVER_TOTAL_IE">"c1370"</definedName>
    <definedName name="IQ_EBITDA_INT">"c373"</definedName>
    <definedName name="IQ_EBITDA_MARGIN">"c372"</definedName>
    <definedName name="IQ_EBITDA_OVER_TOTAL_IE">"c1371"</definedName>
    <definedName name="IQ_EBT">"c376"</definedName>
    <definedName name="IQ_EBT_BNK">"c377"</definedName>
    <definedName name="IQ_EBT_BR">"c378"</definedName>
    <definedName name="IQ_EBT_EXCL">"c379"</definedName>
    <definedName name="IQ_EBT_EXCL_BNK">"c380"</definedName>
    <definedName name="IQ_EBT_EXCL_BR">"c381"</definedName>
    <definedName name="IQ_EBT_EXCL_FIN">"c382"</definedName>
    <definedName name="IQ_EBT_EXCL_INS">"c383"</definedName>
    <definedName name="IQ_EBT_EXCL_MARGIN">"c1462"</definedName>
    <definedName name="IQ_EBT_EXCL_REIT">"c384"</definedName>
    <definedName name="IQ_EBT_EXCL_UTI">"c385"</definedName>
    <definedName name="IQ_EBT_FIN">"c386"</definedName>
    <definedName name="IQ_EBT_INCL_MARGIN">"c387"</definedName>
    <definedName name="IQ_EBT_INS">"c388"</definedName>
    <definedName name="IQ_EBT_REIT">"c389"</definedName>
    <definedName name="IQ_EBT_UTI">"c390"</definedName>
    <definedName name="IQ_EFFECT_SPECIAL_CHARGE">"c1595"</definedName>
    <definedName name="IQ_EFFECT_TAX_RATE">"c1899"</definedName>
    <definedName name="IQ_EFFICIENCY_RATIO">"c391"</definedName>
    <definedName name="IQ_EMPLOYEES">"c392"</definedName>
    <definedName name="IQ_ENTERPRISE_VALUE">"c1348"</definedName>
    <definedName name="IQ_EPS_10YR_ANN_GROWTH">"c393"</definedName>
    <definedName name="IQ_EPS_1YR_ANN_GROWTH">"c394"</definedName>
    <definedName name="IQ_EPS_2YR_ANN_GROWTH">"c395"</definedName>
    <definedName name="IQ_EPS_3YR_ANN_GROWTH">"c396"</definedName>
    <definedName name="IQ_EPS_5YR_ANN_GROWTH">"c397"</definedName>
    <definedName name="IQ_EPS_7YR_ANN_GROWTH">"c398"</definedName>
    <definedName name="IQ_EPS_ACT_OR_EST">"c2213"</definedName>
    <definedName name="IQ_EPS_EST">"c399"</definedName>
    <definedName name="IQ_EPS_HIGH_EST">"c400"</definedName>
    <definedName name="IQ_EPS_LOW_EST">"c401"</definedName>
    <definedName name="IQ_EPS_MEDIAN_EST">"c1661"</definedName>
    <definedName name="IQ_EPS_NORM">"c1902"</definedName>
    <definedName name="IQ_EPS_NUM_EST">"c402"</definedName>
    <definedName name="IQ_EPS_STDDEV_EST">"c403"</definedName>
    <definedName name="IQ_EQUITY_AFFIL">"c1451"</definedName>
    <definedName name="IQ_EQUITY_METHOD">"c404"</definedName>
    <definedName name="IQ_EQV_OVER_BV">"c1596"</definedName>
    <definedName name="IQ_EQV_OVER_LTM_PRETAX_INC">"c1390"</definedName>
    <definedName name="IQ_ESOP_DEBT">"c1597"</definedName>
    <definedName name="IQ_EST_ACT_EPS">"c1648"</definedName>
    <definedName name="IQ_EST_CURRENCY">"c2140"</definedName>
    <definedName name="IQ_EST_DATE">"c1634"</definedName>
    <definedName name="IQ_EST_EPS_DIFF">"c1864"</definedName>
    <definedName name="IQ_EST_EPS_GROWTH_1YR">"c1636"</definedName>
    <definedName name="IQ_EST_EPS_GROWTH_5YR">"c1655"</definedName>
    <definedName name="IQ_EST_EPS_GROWTH_Q_1YR">"c1641"</definedName>
    <definedName name="IQ_EV_OVER_EMPLOYEE">"c1428"</definedName>
    <definedName name="IQ_EV_OVER_LTM_EBIT">"c1426"</definedName>
    <definedName name="IQ_EV_OVER_LTM_EBITDA">"c1427"</definedName>
    <definedName name="IQ_EV_OVER_LTM_REVENUE">"c1429"</definedName>
    <definedName name="IQ_EVAL_DATE">"c2180"</definedName>
    <definedName name="IQ_EXCHANGE">"c405"</definedName>
    <definedName name="IQ_EXERCISE_PRICE">"c1897"</definedName>
    <definedName name="IQ_EXERCISED">"c406"</definedName>
    <definedName name="IQ_EXP_RETURN_PENSION_DOMESTIC">"c407"</definedName>
    <definedName name="IQ_EXP_RETURN_PENSION_FOREIGN">"c408"</definedName>
    <definedName name="IQ_EXPLORE_DRILL">"c409"</definedName>
    <definedName name="IQ_EXTRA_ACC_ITEMS">"c410"</definedName>
    <definedName name="IQ_EXTRA_ACC_ITEMS_BNK">"c411"</definedName>
    <definedName name="IQ_EXTRA_ACC_ITEMS_BR">"c412"</definedName>
    <definedName name="IQ_EXTRA_ACC_ITEMS_FIN">"c413"</definedName>
    <definedName name="IQ_EXTRA_ACC_ITEMS_INS">"c414"</definedName>
    <definedName name="IQ_EXTRA_ACC_ITEMS_REIT">"c415"</definedName>
    <definedName name="IQ_EXTRA_ACC_ITEMS_UTI">"c416"</definedName>
    <definedName name="IQ_EXTRA_ITEMS">"c1459"</definedName>
    <definedName name="IQ_FDIC">"c417"</definedName>
    <definedName name="IQ_FFO">"c1574"</definedName>
    <definedName name="IQ_FHLB_DEBT">"c423"</definedName>
    <definedName name="IQ_FHLB_DUE_CY">"c2080"</definedName>
    <definedName name="IQ_FHLB_DUE_CY1">"c2081"</definedName>
    <definedName name="IQ_FHLB_DUE_CY2">"c2082"</definedName>
    <definedName name="IQ_FHLB_DUE_CY3">"c2083"</definedName>
    <definedName name="IQ_FHLB_DUE_CY4">"c2084"</definedName>
    <definedName name="IQ_FHLB_DUE_NEXT_FIVE">"c2085"</definedName>
    <definedName name="IQ_FILING_CURRENCY">"c2129"</definedName>
    <definedName name="IQ_FILINGDATE_BS">"c424"</definedName>
    <definedName name="IQ_FILINGDATE_CF">"c425"</definedName>
    <definedName name="IQ_FILINGDATE_IS">"c426"</definedName>
    <definedName name="IQ_FIN_DIV_ASSETS_CURRENT">"c427"</definedName>
    <definedName name="IQ_FIN_DIV_ASSETS_LT">"c428"</definedName>
    <definedName name="IQ_FIN_DIV_DEBT_CURRENT">"c429"</definedName>
    <definedName name="IQ_FIN_DIV_DEBT_LT">"c430"</definedName>
    <definedName name="IQ_FIN_DIV_EXP">"c431"</definedName>
    <definedName name="IQ_FIN_DIV_INT_EXP">"c432"</definedName>
    <definedName name="IQ_FIN_DIV_LIAB_CURRENT">"c433"</definedName>
    <definedName name="IQ_FIN_DIV_LIAB_LT">"c434"</definedName>
    <definedName name="IQ_FIN_DIV_LOANS_CURRENT">"c435"</definedName>
    <definedName name="IQ_FIN_DIV_LOANS_LT">"c436"</definedName>
    <definedName name="IQ_FIN_DIV_REV">"c437"</definedName>
    <definedName name="IQ_FINANCING_CASH">"c1405"</definedName>
    <definedName name="IQ_FINANCING_CASH_SUPPL">"c1406"</definedName>
    <definedName name="IQ_FINISHED_INV">"c438"</definedName>
    <definedName name="IQ_FIRST_INT_DATE">"c2186"</definedName>
    <definedName name="IQ_FIRST_YEAR_LIFE">"c439"</definedName>
    <definedName name="IQ_FISCAL_Q">"c440"</definedName>
    <definedName name="IQ_FISCAL_Y">"c441"</definedName>
    <definedName name="IQ_FIVE_PERCENT_OWNER">"c442"</definedName>
    <definedName name="IQ_FIVEPERCENT_PERCENT">"c443"</definedName>
    <definedName name="IQ_FIVEPERCENT_SHARES">"c444"</definedName>
    <definedName name="IQ_FIXED_ASSET_TURNS">"c445"</definedName>
    <definedName name="IQ_FLOAT_PERCENT">"c1575"</definedName>
    <definedName name="IQ_FOREIGN_DEP_IB">"c446"</definedName>
    <definedName name="IQ_FOREIGN_DEP_NON_IB">"c447"</definedName>
    <definedName name="IQ_FOREIGN_EXCHANGE">"c1376"</definedName>
    <definedName name="IQ_FOREIGN_LOANS">"c448"</definedName>
    <definedName name="IQ_FQ">500</definedName>
    <definedName name="IQ_FUEL">"c449"</definedName>
    <definedName name="IQ_FULL_TIME">"c450"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X">"c451"</definedName>
    <definedName name="IQ_FY">1000</definedName>
    <definedName name="IQ_GA_EXP">"c2241"</definedName>
    <definedName name="IQ_GAIN_ASSETS">"c452"</definedName>
    <definedName name="IQ_GAIN_ASSETS_BNK">"c453"</definedName>
    <definedName name="IQ_GAIN_ASSETS_BR">"c454"</definedName>
    <definedName name="IQ_GAIN_ASSETS_CF">"c455"</definedName>
    <definedName name="IQ_GAIN_ASSETS_CF_BNK">"c456"</definedName>
    <definedName name="IQ_GAIN_ASSETS_CF_BR">"c457"</definedName>
    <definedName name="IQ_GAIN_ASSETS_CF_FIN">"c458"</definedName>
    <definedName name="IQ_GAIN_ASSETS_CF_INS">"c459"</definedName>
    <definedName name="IQ_GAIN_ASSETS_CF_REIT">"c460"</definedName>
    <definedName name="IQ_GAIN_ASSETS_CF_UTI">"c461"</definedName>
    <definedName name="IQ_GAIN_ASSETS_FIN">"c462"</definedName>
    <definedName name="IQ_GAIN_ASSETS_INS">"c463"</definedName>
    <definedName name="IQ_GAIN_ASSETS_REIT">"c471"</definedName>
    <definedName name="IQ_GAIN_ASSETS_REV">"c472"</definedName>
    <definedName name="IQ_GAIN_ASSETS_REV_BNK">"c473"</definedName>
    <definedName name="IQ_GAIN_ASSETS_REV_BR">"c474"</definedName>
    <definedName name="IQ_GAIN_ASSETS_REV_FIN">"c475"</definedName>
    <definedName name="IQ_GAIN_ASSETS_REV_INS">"c476"</definedName>
    <definedName name="IQ_GAIN_ASSETS_REV_REIT">"c477"</definedName>
    <definedName name="IQ_GAIN_ASSETS_REV_UTI">"c478"</definedName>
    <definedName name="IQ_GAIN_ASSETS_UTI">"c479"</definedName>
    <definedName name="IQ_GAIN_INVEST">"c1463"</definedName>
    <definedName name="IQ_GAIN_INVEST_BNK">"c1582"</definedName>
    <definedName name="IQ_GAIN_INVEST_BR">"c1464"</definedName>
    <definedName name="IQ_GAIN_INVEST_CF">"c480"</definedName>
    <definedName name="IQ_GAIN_INVEST_CF_BNK">"c481"</definedName>
    <definedName name="IQ_GAIN_INVEST_CF_BR">"c482"</definedName>
    <definedName name="IQ_GAIN_INVEST_CF_FIN">"c483"</definedName>
    <definedName name="IQ_GAIN_INVEST_CF_INS">"c484"</definedName>
    <definedName name="IQ_GAIN_INVEST_CF_REIT">"c485"</definedName>
    <definedName name="IQ_GAIN_INVEST_CF_UTI">"c486"</definedName>
    <definedName name="IQ_GAIN_INVEST_FIN">"c1465"</definedName>
    <definedName name="IQ_GAIN_INVEST_INS">"c1466"</definedName>
    <definedName name="IQ_GAIN_INVEST_REIT">"c1467"</definedName>
    <definedName name="IQ_GAIN_INVEST_REV">"c494"</definedName>
    <definedName name="IQ_GAIN_INVEST_REV_BNK">"c495"</definedName>
    <definedName name="IQ_GAIN_INVEST_REV_BR">"c496"</definedName>
    <definedName name="IQ_GAIN_INVEST_REV_FIN">"c497"</definedName>
    <definedName name="IQ_GAIN_INVEST_REV_INS">"c498"</definedName>
    <definedName name="IQ_GAIN_INVEST_REV_REIT">"c499"</definedName>
    <definedName name="IQ_GAIN_INVEST_REV_UTI">"c500"</definedName>
    <definedName name="IQ_GAIN_INVEST_UTI">"c1468"</definedName>
    <definedName name="IQ_GAIN_LOANS_REC">"c501"</definedName>
    <definedName name="IQ_GAIN_LOANS_RECEIV">"c502"</definedName>
    <definedName name="IQ_GAIN_LOANS_RECEIV_REV_FIN">"c503"</definedName>
    <definedName name="IQ_GAIN_LOANS_REV">"c504"</definedName>
    <definedName name="IQ_GAIN_SALE_ASSETS">"c1377"</definedName>
    <definedName name="IQ_GOODWILL_NET">"c1380"</definedName>
    <definedName name="IQ_GP">"c511"</definedName>
    <definedName name="IQ_GP_10YR_ANN_GROWTH">"c512"</definedName>
    <definedName name="IQ_GP_1YR_ANN_GROWTH">"c513"</definedName>
    <definedName name="IQ_GP_2YR_ANN_GROWTH">"c514"</definedName>
    <definedName name="IQ_GP_3YR_ANN_GROWTH">"c515"</definedName>
    <definedName name="IQ_GP_5YR_ANN_GROWTH">"c516"</definedName>
    <definedName name="IQ_GP_7YR_ANN_GROWTH">"c517"</definedName>
    <definedName name="IQ_GPPE">"c518"</definedName>
    <definedName name="IQ_GROSS_DIVID">"c1446"</definedName>
    <definedName name="IQ_GROSS_LOANS">"c521"</definedName>
    <definedName name="IQ_GROSS_LOANS_10YR_ANN_GROWTH">"c522"</definedName>
    <definedName name="IQ_GROSS_LOANS_1YR_ANN_GROWTH">"c523"</definedName>
    <definedName name="IQ_GROSS_LOANS_2YR_ANN_GROWTH">"c524"</definedName>
    <definedName name="IQ_GROSS_LOANS_3YR_ANN_GROWTH">"c525"</definedName>
    <definedName name="IQ_GROSS_LOANS_5YR_ANN_GROWTH">"c526"</definedName>
    <definedName name="IQ_GROSS_LOANS_7YR_ANN_GROWTH">"c527"</definedName>
    <definedName name="IQ_GROSS_LOANS_TOTAL_DEPOSITS">"c528"</definedName>
    <definedName name="IQ_GROSS_MARGIN">"c529"</definedName>
    <definedName name="IQ_GROSS_PROFIT">"c1378"</definedName>
    <definedName name="IQ_GROSS_SPRD">"c2155"</definedName>
    <definedName name="IQ_GW">"c530"</definedName>
    <definedName name="IQ_GW_AMORT_BR">"c532"</definedName>
    <definedName name="IQ_GW_AMORT_FIN">"c540"</definedName>
    <definedName name="IQ_GW_AMORT_INS">"c541"</definedName>
    <definedName name="IQ_GW_AMORT_REIT">"c542"</definedName>
    <definedName name="IQ_GW_AMORT_UTI">"c543"</definedName>
    <definedName name="IQ_GW_INTAN_AMORT">"c1469"</definedName>
    <definedName name="IQ_GW_INTAN_AMORT_BNK">"c544"</definedName>
    <definedName name="IQ_GW_INTAN_AMORT_BR">"c1470"</definedName>
    <definedName name="IQ_GW_INTAN_AMORT_CF">"c1471"</definedName>
    <definedName name="IQ_GW_INTAN_AMORT_CF_BNK">"c1472"</definedName>
    <definedName name="IQ_GW_INTAN_AMORT_CF_BR">"c1473"</definedName>
    <definedName name="IQ_GW_INTAN_AMORT_CF_FIN">"c1474"</definedName>
    <definedName name="IQ_GW_INTAN_AMORT_CF_INS">"c1475"</definedName>
    <definedName name="IQ_GW_INTAN_AMORT_CF_REIT">"c1476"</definedName>
    <definedName name="IQ_GW_INTAN_AMORT_CF_UTI">"c1477"</definedName>
    <definedName name="IQ_GW_INTAN_AMORT_FIN">"c1478"</definedName>
    <definedName name="IQ_GW_INTAN_AMORT_INS">"c1479"</definedName>
    <definedName name="IQ_GW_INTAN_AMORT_REIT">"c1480"</definedName>
    <definedName name="IQ_GW_INTAN_AMORT_UTI">"c1481"</definedName>
    <definedName name="IQ_HIGHPRICE">"c545"</definedName>
    <definedName name="IQ_HOMEOWNERS_WRITTEN">"c546"</definedName>
    <definedName name="IQ_IMPAIR_OIL">"c547"</definedName>
    <definedName name="IQ_IMPAIRMENT_GW">"c548"</definedName>
    <definedName name="IQ_INC_AFTER_TAX">"c1598"</definedName>
    <definedName name="IQ_INC_AVAIL_EXCL">"c1395"</definedName>
    <definedName name="IQ_INC_AVAIL_INCL">"c1396"</definedName>
    <definedName name="IQ_INC_BEFORE_TAX">"c1375"</definedName>
    <definedName name="IQ_INC_EQUITY">"c549"</definedName>
    <definedName name="IQ_INC_EQUITY_BR">"c550"</definedName>
    <definedName name="IQ_INC_EQUITY_CF">"c551"</definedName>
    <definedName name="IQ_INC_EQUITY_FIN">"c552"</definedName>
    <definedName name="IQ_INC_EQUITY_INS">"c553"</definedName>
    <definedName name="IQ_INC_EQUITY_REC_BNK">"c554"</definedName>
    <definedName name="IQ_INC_EQUITY_REIT">"c555"</definedName>
    <definedName name="IQ_INC_EQUITY_REV_BNK">"c556"</definedName>
    <definedName name="IQ_INC_EQUITY_UTI">"c557"</definedName>
    <definedName name="IQ_INC_REAL_ESTATE_REC">"c558"</definedName>
    <definedName name="IQ_INC_REAL_ESTATE_REV">"c559"</definedName>
    <definedName name="IQ_INC_TAX">"c560"</definedName>
    <definedName name="IQ_INC_TAX_EXCL">"c1599"</definedName>
    <definedName name="IQ_INC_TAX_PAY_CURRENT">"c561"</definedName>
    <definedName name="IQ_INC_TRADE_ACT">"c562"</definedName>
    <definedName name="IQ_INS_ANNUITY_LIAB">"c563"</definedName>
    <definedName name="IQ_INS_DIV_EXP">"c564"</definedName>
    <definedName name="IQ_INS_DIV_REV">"c565"</definedName>
    <definedName name="IQ_INS_IN_FORCE">"c566"</definedName>
    <definedName name="IQ_INS_LIAB">"c567"</definedName>
    <definedName name="IQ_INS_POLICY_EXP">"c568"</definedName>
    <definedName name="IQ_INS_REV">"c569"</definedName>
    <definedName name="IQ_INS_SETTLE">"c570"</definedName>
    <definedName name="IQ_INS_SETTLE_BNK">"c571"</definedName>
    <definedName name="IQ_INS_SETTLE_BR">"c572"</definedName>
    <definedName name="IQ_INS_SETTLE_FIN">"c573"</definedName>
    <definedName name="IQ_INS_SETTLE_INS">"c574"</definedName>
    <definedName name="IQ_INS_SETTLE_REIT">"c575"</definedName>
    <definedName name="IQ_INS_SETTLE_UTI">"c576"</definedName>
    <definedName name="IQ_INSIDER_3MTH_BOUGHT_PCT">"c1534"</definedName>
    <definedName name="IQ_INSIDER_3MTH_NET_PCT">"c1535"</definedName>
    <definedName name="IQ_INSIDER_3MTH_SOLD_PCT">"c1533"</definedName>
    <definedName name="IQ_INSIDER_6MTH_BOUGHT_PCT">"c1537"</definedName>
    <definedName name="IQ_INSIDER_6MTH_NET_PCT">"c1538"</definedName>
    <definedName name="IQ_INSIDER_6MTH_SOLD_PCT">"c1536"</definedName>
    <definedName name="IQ_INSIDER_OVER_TOTAL">"c1581"</definedName>
    <definedName name="IQ_INSIDER_OWNER">"c577"</definedName>
    <definedName name="IQ_INSIDER_PERCENT">"c578"</definedName>
    <definedName name="IQ_INSIDER_SHARES">"c579"</definedName>
    <definedName name="IQ_INSTITUTIONAL_OVER_TOTAL">"c1580"</definedName>
    <definedName name="IQ_INSTITUTIONAL_OWNER">"c580"</definedName>
    <definedName name="IQ_INSTITUTIONAL_PERCENT">"c581"</definedName>
    <definedName name="IQ_INSTITUTIONAL_SHARES">"c582"</definedName>
    <definedName name="IQ_INSUR_RECEIV">"c1600"</definedName>
    <definedName name="IQ_INT_BORROW">"c583"</definedName>
    <definedName name="IQ_INT_DEPOSITS">"c584"</definedName>
    <definedName name="IQ_INT_DIV_INC">"c585"</definedName>
    <definedName name="IQ_INT_EXP_BR">"c586"</definedName>
    <definedName name="IQ_INT_EXP_COVERAGE">"c587"</definedName>
    <definedName name="IQ_INT_EXP_FIN">"c588"</definedName>
    <definedName name="IQ_INT_EXP_INS">"c589"</definedName>
    <definedName name="IQ_INT_EXP_LTD">"c2086"</definedName>
    <definedName name="IQ_INT_EXP_REIT">"c590"</definedName>
    <definedName name="IQ_INT_EXP_TOTAL">"c591"</definedName>
    <definedName name="IQ_INT_EXP_UTI">"c592"</definedName>
    <definedName name="IQ_INT_INC_BR">"c593"</definedName>
    <definedName name="IQ_INT_INC_FIN">"c594"</definedName>
    <definedName name="IQ_INT_INC_INVEST">"c595"</definedName>
    <definedName name="IQ_INT_INC_LOANS">"c596"</definedName>
    <definedName name="IQ_INT_INC_REIT">"c597"</definedName>
    <definedName name="IQ_INT_INC_TOTAL">"c598"</definedName>
    <definedName name="IQ_INT_INC_UTI">"c599"</definedName>
    <definedName name="IQ_INT_INV_INC">"c600"</definedName>
    <definedName name="IQ_INT_INV_INC_REIT">"c601"</definedName>
    <definedName name="IQ_INT_INV_INC_UTI">"c602"</definedName>
    <definedName name="IQ_INT_ON_BORROWING_COVERAGE">"c603"</definedName>
    <definedName name="IQ_INT_RATE_SPREAD">"c604"</definedName>
    <definedName name="IQ_INTANGIBLES_NET">"c1407"</definedName>
    <definedName name="IQ_INTEREST_EXP">"c618"</definedName>
    <definedName name="IQ_INTEREST_EXP_NET">"c1450"</definedName>
    <definedName name="IQ_INTEREST_EXP_NON">"c1383"</definedName>
    <definedName name="IQ_INTEREST_EXP_SUPPL">"c1460"</definedName>
    <definedName name="IQ_INTEREST_INC">"c1393"</definedName>
    <definedName name="IQ_INTEREST_INC_NON">"c1384"</definedName>
    <definedName name="IQ_INTEREST_INVEST_INC">"c619"</definedName>
    <definedName name="IQ_INV_10YR_ANN_GROWTH">"c1930"</definedName>
    <definedName name="IQ_INV_1YR_ANN_GROWTH">"c1925"</definedName>
    <definedName name="IQ_INV_2YR_ANN_GROWTH">"c1926"</definedName>
    <definedName name="IQ_INV_3YR_ANN_GROWTH">"c1927"</definedName>
    <definedName name="IQ_INV_5YR_ANN_GROWTH">"c1928"</definedName>
    <definedName name="IQ_INV_7YR_ANN_GROWTH">"c1929"</definedName>
    <definedName name="IQ_INV_BANKING_FEE">"c620"</definedName>
    <definedName name="IQ_INV_METHOD">"c621"</definedName>
    <definedName name="IQ_INVENTORY">"c622"</definedName>
    <definedName name="IQ_INVENTORY_TURNS">"c623"</definedName>
    <definedName name="IQ_INVENTORY_UTI">"c624"</definedName>
    <definedName name="IQ_INVEST_DEBT">"c625"</definedName>
    <definedName name="IQ_INVEST_EQUITY_PREF">"c626"</definedName>
    <definedName name="IQ_INVEST_FHLB">"c627"</definedName>
    <definedName name="IQ_INVEST_LOANS_CF">"c628"</definedName>
    <definedName name="IQ_INVEST_LOANS_CF_BNK">"c629"</definedName>
    <definedName name="IQ_INVEST_LOANS_CF_BR">"c630"</definedName>
    <definedName name="IQ_INVEST_LOANS_CF_FIN">"c631"</definedName>
    <definedName name="IQ_INVEST_LOANS_CF_INS">"c632"</definedName>
    <definedName name="IQ_INVEST_LOANS_CF_REIT">"c633"</definedName>
    <definedName name="IQ_INVEST_LOANS_CF_UTI">"c634"</definedName>
    <definedName name="IQ_INVEST_REAL_ESTATE">"c635"</definedName>
    <definedName name="IQ_INVEST_SECURITY">"c636"</definedName>
    <definedName name="IQ_INVEST_SECURITY_CF">"c637"</definedName>
    <definedName name="IQ_INVEST_SECURITY_CF_BNK">"c638"</definedName>
    <definedName name="IQ_INVEST_SECURITY_CF_BR">"c639"</definedName>
    <definedName name="IQ_INVEST_SECURITY_CF_FIN">"c640"</definedName>
    <definedName name="IQ_INVEST_SECURITY_CF_INS">"c641"</definedName>
    <definedName name="IQ_INVEST_SECURITY_CF_REIT">"c642"</definedName>
    <definedName name="IQ_INVEST_SECURITY_CF_UTI">"c643"</definedName>
    <definedName name="IQ_IPRD">"c644"</definedName>
    <definedName name="IQ_ISS_DEBT_NET">"c1391"</definedName>
    <definedName name="IQ_ISS_STOCK_NET">"c1601"</definedName>
    <definedName name="IQ_ISSUE_CURRENCY">"c2156"</definedName>
    <definedName name="IQ_ISSUE_NAME">"c2142"</definedName>
    <definedName name="IQ_ISSUER">"c2143"</definedName>
    <definedName name="IQ_ISSUER_PARENT">"c2144"</definedName>
    <definedName name="IQ_LAND">"c645"</definedName>
    <definedName name="IQ_LAST_PMT_DATE">"c2188"</definedName>
    <definedName name="IQ_LAST_SPLIT_DATE">"c2095"</definedName>
    <definedName name="IQ_LAST_SPLIT_FACTOR">"c2093"</definedName>
    <definedName name="IQ_LASTSALEPRICE">"c646"</definedName>
    <definedName name="IQ_LASTSALEPRICE_DATE">"c2109"</definedName>
    <definedName name="IQ_LATESTK">1000</definedName>
    <definedName name="IQ_LATESTQ">500</definedName>
    <definedName name="IQ_LEGAL_SETTLE">"c647"</definedName>
    <definedName name="IQ_LEGAL_SETTLE_BNK">"c648"</definedName>
    <definedName name="IQ_LEGAL_SETTLE_BR">"c649"</definedName>
    <definedName name="IQ_LEGAL_SETTLE_FIN">"c650"</definedName>
    <definedName name="IQ_LEGAL_SETTLE_INS">"c651"</definedName>
    <definedName name="IQ_LEGAL_SETTLE_REIT">"c652"</definedName>
    <definedName name="IQ_LEGAL_SETTLE_UTI">"c653"</definedName>
    <definedName name="IQ_LEVERAGE_RATIO">"c654"</definedName>
    <definedName name="IQ_LEVERED_FCF">"c1907"</definedName>
    <definedName name="IQ_LFCF_10YR_ANN_GROWTH">"c1942"</definedName>
    <definedName name="IQ_LFCF_1YR_ANN_GROWTH">"c1937"</definedName>
    <definedName name="IQ_LFCF_2YR_ANN_GROWTH">"c1938"</definedName>
    <definedName name="IQ_LFCF_3YR_ANN_GROWTH">"c1939"</definedName>
    <definedName name="IQ_LFCF_5YR_ANN_GROWTH">"c1940"</definedName>
    <definedName name="IQ_LFCF_7YR_ANN_GROWTH">"c1941"</definedName>
    <definedName name="IQ_LFCF_MARGIN">"c1961"</definedName>
    <definedName name="IQ_LICENSED_POPS">"c2123"</definedName>
    <definedName name="IQ_LIFOR">"c655"</definedName>
    <definedName name="IQ_LL">"c656"</definedName>
    <definedName name="IQ_LOAN_LEASE_RECEIV">"c657"</definedName>
    <definedName name="IQ_LOAN_LOSS">"c1386"</definedName>
    <definedName name="IQ_LOAN_SERVICE_REV">"c658"</definedName>
    <definedName name="IQ_LOANS_CF">"c659"</definedName>
    <definedName name="IQ_LOANS_CF_BNK">"c660"</definedName>
    <definedName name="IQ_LOANS_CF_BR">"c661"</definedName>
    <definedName name="IQ_LOANS_CF_FIN">"c662"</definedName>
    <definedName name="IQ_LOANS_CF_INS">"c663"</definedName>
    <definedName name="IQ_LOANS_CF_REIT">"c664"</definedName>
    <definedName name="IQ_LOANS_CF_UTI">"c665"</definedName>
    <definedName name="IQ_LOANS_FOR_SALE">"c666"</definedName>
    <definedName name="IQ_LOANS_PAST_DUE">"c667"</definedName>
    <definedName name="IQ_LOANS_RECEIV_CURRENT">"c668"</definedName>
    <definedName name="IQ_LOANS_RECEIV_LT">"c669"</definedName>
    <definedName name="IQ_LOANS_RECEIV_LT_UTI">"c670"</definedName>
    <definedName name="IQ_LONG_TERM_DEBT">"c1387"</definedName>
    <definedName name="IQ_LONG_TERM_DEBT_OVER_TOTAL_CAP">"c1388"</definedName>
    <definedName name="IQ_LONG_TERM_GROWTH">"c671"</definedName>
    <definedName name="IQ_LONG_TERM_INV">"c1389"</definedName>
    <definedName name="IQ_LOSS_LOSS_EXP">"c672"</definedName>
    <definedName name="IQ_LOWPRICE">"c673"</definedName>
    <definedName name="IQ_LT_DEBT">"c674"</definedName>
    <definedName name="IQ_LT_DEBT_BNK">"c675"</definedName>
    <definedName name="IQ_LT_DEBT_BR">"c676"</definedName>
    <definedName name="IQ_LT_DEBT_CAPITAL">"c677"</definedName>
    <definedName name="IQ_LT_DEBT_EQUITY">"c678"</definedName>
    <definedName name="IQ_LT_DEBT_FIN">"c679"</definedName>
    <definedName name="IQ_LT_DEBT_INS">"c680"</definedName>
    <definedName name="IQ_LT_DEBT_ISSUED">"c681"</definedName>
    <definedName name="IQ_LT_DEBT_ISSUED_BNK">"c682"</definedName>
    <definedName name="IQ_LT_DEBT_ISSUED_BR">"c683"</definedName>
    <definedName name="IQ_LT_DEBT_ISSUED_FIN">"c684"</definedName>
    <definedName name="IQ_LT_DEBT_ISSUED_INS">"c685"</definedName>
    <definedName name="IQ_LT_DEBT_ISSUED_REIT">"c686"</definedName>
    <definedName name="IQ_LT_DEBT_ISSUED_UTI">"c687"</definedName>
    <definedName name="IQ_LT_DEBT_REIT">"c688"</definedName>
    <definedName name="IQ_LT_DEBT_REPAID">"c689"</definedName>
    <definedName name="IQ_LT_DEBT_REPAID_BNK">"c690"</definedName>
    <definedName name="IQ_LT_DEBT_REPAID_BR">"c691"</definedName>
    <definedName name="IQ_LT_DEBT_REPAID_FIN">"c692"</definedName>
    <definedName name="IQ_LT_DEBT_REPAID_INS">"c693"</definedName>
    <definedName name="IQ_LT_DEBT_REPAID_REIT">"c694"</definedName>
    <definedName name="IQ_LT_DEBT_REPAID_UTI">"c695"</definedName>
    <definedName name="IQ_LT_DEBT_UTI">"c696"</definedName>
    <definedName name="IQ_LT_INVEST">"c697"</definedName>
    <definedName name="IQ_LT_INVEST_BR">"c698"</definedName>
    <definedName name="IQ_LT_INVEST_FIN">"c699"</definedName>
    <definedName name="IQ_LT_INVEST_REIT">"c700"</definedName>
    <definedName name="IQ_LT_INVEST_UTI">"c701"</definedName>
    <definedName name="IQ_LT_NOTE_RECEIV">"c1602"</definedName>
    <definedName name="IQ_LTD_DUE_AFTER_FIVE">"c704"</definedName>
    <definedName name="IQ_LTD_DUE_CY">"c705"</definedName>
    <definedName name="IQ_LTD_DUE_CY1">"c706"</definedName>
    <definedName name="IQ_LTD_DUE_CY2">"c707"</definedName>
    <definedName name="IQ_LTD_DUE_CY3">"c708"</definedName>
    <definedName name="IQ_LTD_DUE_CY4">"c709"</definedName>
    <definedName name="IQ_LTD_DUE_NEXT_FIVE">"c710"</definedName>
    <definedName name="IQ_LTM">2000</definedName>
    <definedName name="IQ_LTM_REVENUE_OVER_EMPLOYEES">"c1437"</definedName>
    <definedName name="IQ_MACHINERY">"c711"</definedName>
    <definedName name="IQ_MAINT_REPAIR">"c2087"</definedName>
    <definedName name="IQ_MARKET_CAP_LFCF">"c2209"</definedName>
    <definedName name="IQ_MARKETCAP">"c712"</definedName>
    <definedName name="IQ_MARKETING">"c2239"</definedName>
    <definedName name="IQ_MATURITY_DATE">"c2146"</definedName>
    <definedName name="IQ_MERGER">"c713"</definedName>
    <definedName name="IQ_MERGER_BNK">"c714"</definedName>
    <definedName name="IQ_MERGER_BR">"c715"</definedName>
    <definedName name="IQ_MERGER_FIN">"c716"</definedName>
    <definedName name="IQ_MERGER_INS">"c717"</definedName>
    <definedName name="IQ_MERGER_REIT">"c718"</definedName>
    <definedName name="IQ_MERGER_RESTRUCTURE">"c719"</definedName>
    <definedName name="IQ_MERGER_RESTRUCTURE_BNK">"c720"</definedName>
    <definedName name="IQ_MERGER_RESTRUCTURE_BR">"c721"</definedName>
    <definedName name="IQ_MERGER_RESTRUCTURE_FIN">"c722"</definedName>
    <definedName name="IQ_MERGER_RESTRUCTURE_INS">"c723"</definedName>
    <definedName name="IQ_MERGER_RESTRUCTURE_REIT">"c724"</definedName>
    <definedName name="IQ_MERGER_RESTRUCTURE_UTI">"c725"</definedName>
    <definedName name="IQ_MERGER_UTI">"c726"</definedName>
    <definedName name="IQ_MINORITY_INTEREST">"c727"</definedName>
    <definedName name="IQ_MINORITY_INTEREST_BNK">"c728"</definedName>
    <definedName name="IQ_MINORITY_INTEREST_BR">"c729"</definedName>
    <definedName name="IQ_MINORITY_INTEREST_CF">"c730"</definedName>
    <definedName name="IQ_MINORITY_INTEREST_FIN">"c731"</definedName>
    <definedName name="IQ_MINORITY_INTEREST_INS">"c732"</definedName>
    <definedName name="IQ_MINORITY_INTEREST_IS">"c733"</definedName>
    <definedName name="IQ_MINORITY_INTEREST_REIT">"c734"</definedName>
    <definedName name="IQ_MINORITY_INTEREST_TOTAL">"c1905"</definedName>
    <definedName name="IQ_MINORITY_INTEREST_UTI">"c735"</definedName>
    <definedName name="IQ_MISC_ADJUST_CF">"c736"</definedName>
    <definedName name="IQ_MISC_EARN_ADJ">"c1603"</definedName>
    <definedName name="IQ_MKTCAP_EBT_EXCL">"c737"</definedName>
    <definedName name="IQ_MKTCAP_EBT_EXCL_AVG">"c738"</definedName>
    <definedName name="IQ_MKTCAP_EBT_INCL_AVG">"c739"</definedName>
    <definedName name="IQ_MKTCAP_TOTAL_REV">"c740"</definedName>
    <definedName name="IQ_MKTCAP_TOTAL_REV_AVG">"c741"</definedName>
    <definedName name="IQ_MM_ACCOUNT">"c743"</definedName>
    <definedName name="IQ_MORT_BANK_ACT">"c744"</definedName>
    <definedName name="IQ_MORT_BANKING_FEE">"c745"</definedName>
    <definedName name="IQ_MORT_INT_INC">"c746"</definedName>
    <definedName name="IQ_MORT_LOANS">"c747"</definedName>
    <definedName name="IQ_MORT_SECURITY">"c748"</definedName>
    <definedName name="IQ_MORTGAGE_SERV_RIGHTS">"c2242"</definedName>
    <definedName name="IQ_NET_CHANGE">"c749"</definedName>
    <definedName name="IQ_NET_DEBT">"c1584"</definedName>
    <definedName name="IQ_NET_DEBT_EBITDA">"c750"</definedName>
    <definedName name="IQ_NET_DEBT_ISSUED">"c751"</definedName>
    <definedName name="IQ_NET_DEBT_ISSUED_BNK">"c752"</definedName>
    <definedName name="IQ_NET_DEBT_ISSUED_BR">"c753"</definedName>
    <definedName name="IQ_NET_DEBT_ISSUED_FIN">"c754"</definedName>
    <definedName name="IQ_NET_DEBT_ISSUED_INS">"c755"</definedName>
    <definedName name="IQ_NET_DEBT_ISSUED_REIT">"c756"</definedName>
    <definedName name="IQ_NET_DEBT_ISSUED_UTI">"c757"</definedName>
    <definedName name="IQ_NET_INC">"c1394"</definedName>
    <definedName name="IQ_NET_INC_BEFORE">"c1368"</definedName>
    <definedName name="IQ_NET_INC_CF">"c1397"</definedName>
    <definedName name="IQ_NET_INC_MARGIN">"c1398"</definedName>
    <definedName name="IQ_NET_INT_INC_10YR_ANN_GROWTH">"c758"</definedName>
    <definedName name="IQ_NET_INT_INC_1YR_ANN_GROWTH">"c759"</definedName>
    <definedName name="IQ_NET_INT_INC_2YR_ANN_GROWTH">"c760"</definedName>
    <definedName name="IQ_NET_INT_INC_3YR_ANN_GROWTH">"c761"</definedName>
    <definedName name="IQ_NET_INT_INC_5YR_ANN_GROWTH">"c762"</definedName>
    <definedName name="IQ_NET_INT_INC_7YR_ANN_GROWTH">"c763"</definedName>
    <definedName name="IQ_NET_INT_INC_BNK">"c764"</definedName>
    <definedName name="IQ_NET_INT_INC_BR">"c765"</definedName>
    <definedName name="IQ_NET_INT_INC_FIN">"c766"</definedName>
    <definedName name="IQ_NET_INT_INC_TOTAL_REV">"c767"</definedName>
    <definedName name="IQ_NET_INT_MARGIN">"c768"</definedName>
    <definedName name="IQ_NET_INTEREST_EXP">"c769"</definedName>
    <definedName name="IQ_NET_INTEREST_EXP_REIT">"c770"</definedName>
    <definedName name="IQ_NET_INTEREST_EXP_UTI">"c771"</definedName>
    <definedName name="IQ_NET_INTEREST_INC">"c1392"</definedName>
    <definedName name="IQ_NET_INTEREST_INC_AFTER_LL">"c1604"</definedName>
    <definedName name="IQ_NET_LOANS">"c772"</definedName>
    <definedName name="IQ_NET_LOANS_10YR_ANN_GROWTH">"c773"</definedName>
    <definedName name="IQ_NET_LOANS_1YR_ANN_GROWTH">"c774"</definedName>
    <definedName name="IQ_NET_LOANS_2YR_ANN_GROWTH">"c775"</definedName>
    <definedName name="IQ_NET_LOANS_3YR_ANN_GROWTH">"c776"</definedName>
    <definedName name="IQ_NET_LOANS_5YR_ANN_GROWTH">"c777"</definedName>
    <definedName name="IQ_NET_LOANS_7YR_ANN_GROWTH">"c778"</definedName>
    <definedName name="IQ_NET_LOANS_TOTAL_DEPOSITS">"c779"</definedName>
    <definedName name="IQ_NET_RENTAL_EXP_FN">"c780"</definedName>
    <definedName name="IQ_NEXT_CALL_DATE">"c2198"</definedName>
    <definedName name="IQ_NEXT_CALL_PRICE">"c2199"</definedName>
    <definedName name="IQ_NEXT_INT_DATE">"c2187"</definedName>
    <definedName name="IQ_NEXT_PUT_DATE">"c2200"</definedName>
    <definedName name="IQ_NEXT_PUT_PRICE">"c2201"</definedName>
    <definedName name="IQ_NI">"c781"</definedName>
    <definedName name="IQ_NI_10YR_ANN_GROWTH">"c782"</definedName>
    <definedName name="IQ_NI_1YR_ANN_GROWTH">"c783"</definedName>
    <definedName name="IQ_NI_2YR_ANN_GROWTH">"c784"</definedName>
    <definedName name="IQ_NI_3YR_ANN_GROWTH">"c785"</definedName>
    <definedName name="IQ_NI_5YR_ANN_GROWTH">"c786"</definedName>
    <definedName name="IQ_NI_7YR_ANN_GROWTH">"c787"</definedName>
    <definedName name="IQ_NI_AFTER_CAPITALIZED">"c788"</definedName>
    <definedName name="IQ_NI_AVAIL_EXCL">"c789"</definedName>
    <definedName name="IQ_NI_AVAIL_EXCL_MARGIN">"c790"</definedName>
    <definedName name="IQ_NI_AVAIL_INCL">"c791"</definedName>
    <definedName name="IQ_NI_BEFORE_CAPITALIZED">"c792"</definedName>
    <definedName name="IQ_NI_CF">"c793"</definedName>
    <definedName name="IQ_NI_MARGIN">"c794"</definedName>
    <definedName name="IQ_NI_NORM">"c1901"</definedName>
    <definedName name="IQ_NI_NORM_10YR_ANN_GROWTH">"c1960"</definedName>
    <definedName name="IQ_NI_NORM_1YR_ANN_GROWTH">"c1955"</definedName>
    <definedName name="IQ_NI_NORM_2YR_ANN_GROWTH">"c1956"</definedName>
    <definedName name="IQ_NI_NORM_3YR_ANN_GROWTH">"c1957"</definedName>
    <definedName name="IQ_NI_NORM_5YR_ANN_GROWTH">"c1958"</definedName>
    <definedName name="IQ_NI_NORM_7YR_ANN_GROWTH">"c1959"</definedName>
    <definedName name="IQ_NI_NORM_MARGIN">"c1964"</definedName>
    <definedName name="IQ_NI_SFAS">"c795"</definedName>
    <definedName name="IQ_NON_ACCRUAL_LOANS">"c796"</definedName>
    <definedName name="IQ_NON_CASH">"c1399"</definedName>
    <definedName name="IQ_NON_CASH_ITEMS">"c797"</definedName>
    <definedName name="IQ_NON_INS_EXP">"c798"</definedName>
    <definedName name="IQ_NON_INS_REV">"c799"</definedName>
    <definedName name="IQ_NON_INT_BEAR_CD">"c800"</definedName>
    <definedName name="IQ_NON_INT_EXP">"c801"</definedName>
    <definedName name="IQ_NON_INT_INC">"c802"</definedName>
    <definedName name="IQ_NON_INT_INC_10YR_ANN_GROWTH">"c803"</definedName>
    <definedName name="IQ_NON_INT_INC_1YR_ANN_GROWTH">"c804"</definedName>
    <definedName name="IQ_NON_INT_INC_2YR_ANN_GROWTH">"c805"</definedName>
    <definedName name="IQ_NON_INT_INC_3YR_ANN_GROWTH">"c806"</definedName>
    <definedName name="IQ_NON_INT_INC_5YR_ANN_GROWTH">"c807"</definedName>
    <definedName name="IQ_NON_INT_INC_7YR_ANN_GROWTH">"c808"</definedName>
    <definedName name="IQ_NON_INTEREST_EXP">"c1400"</definedName>
    <definedName name="IQ_NON_INTEREST_INC">"c1401"</definedName>
    <definedName name="IQ_NON_OPER_EXP">"c809"</definedName>
    <definedName name="IQ_NON_OPER_INC">"c810"</definedName>
    <definedName name="IQ_NON_PERF_ASSETS_10YR_ANN_GROWTH">"c811"</definedName>
    <definedName name="IQ_NON_PERF_ASSETS_1YR_ANN_GROWTH">"c812"</definedName>
    <definedName name="IQ_NON_PERF_ASSETS_2YR_ANN_GROWTH">"c813"</definedName>
    <definedName name="IQ_NON_PERF_ASSETS_3YR_ANN_GROWTH">"c814"</definedName>
    <definedName name="IQ_NON_PERF_ASSETS_5YR_ANN_GROWTH">"c815"</definedName>
    <definedName name="IQ_NON_PERF_ASSETS_7YR_ANN_GROWTH">"c816"</definedName>
    <definedName name="IQ_NON_PERF_ASSETS_TOTAL_ASSETS">"c817"</definedName>
    <definedName name="IQ_NON_PERF_LOANS_10YR_ANN_GROWTH">"c818"</definedName>
    <definedName name="IQ_NON_PERF_LOANS_1YR_ANN_GROWTH">"c819"</definedName>
    <definedName name="IQ_NON_PERF_LOANS_2YR_ANN_GROWTH">"c820"</definedName>
    <definedName name="IQ_NON_PERF_LOANS_3YR_ANN_GROWTH">"c821"</definedName>
    <definedName name="IQ_NON_PERF_LOANS_5YR_ANN_GROWTH">"c822"</definedName>
    <definedName name="IQ_NON_PERF_LOANS_7YR_ANN_GROWTH">"c823"</definedName>
    <definedName name="IQ_NON_PERF_LOANS_TOTAL_ASSETS">"c824"</definedName>
    <definedName name="IQ_NON_PERF_LOANS_TOTAL_LOANS">"c825"</definedName>
    <definedName name="IQ_NON_PERFORMING_ASSETS">"c826"</definedName>
    <definedName name="IQ_NON_PERFORMING_LOANS">"c827"</definedName>
    <definedName name="IQ_NONUTIL_REV">"c2089"</definedName>
    <definedName name="IQ_NORMAL_INC_AFTER">"c1605"</definedName>
    <definedName name="IQ_NORMAL_INC_AVAIL">"c1606"</definedName>
    <definedName name="IQ_NORMAL_INC_BEFORE">"c1607"</definedName>
    <definedName name="IQ_NOTES_PAY">"c1423"</definedName>
    <definedName name="IQ_NOW_ACCOUNT">"c828"</definedName>
    <definedName name="IQ_NPPE">"c829"</definedName>
    <definedName name="IQ_NPPE_10YR_ANN_GROWTH">"c830"</definedName>
    <definedName name="IQ_NPPE_1YR_ANN_GROWTH">"c831"</definedName>
    <definedName name="IQ_NPPE_2YR_ANN_GROWTH">"c832"</definedName>
    <definedName name="IQ_NPPE_3YR_ANN_GROWTH">"c833"</definedName>
    <definedName name="IQ_NPPE_5YR_ANN_GROWTH">"c834"</definedName>
    <definedName name="IQ_NPPE_7YR_ANN_GROWTH">"c835"</definedName>
    <definedName name="IQ_NTM">6000</definedName>
    <definedName name="IQ_NUKE">"c836"</definedName>
    <definedName name="IQ_NUKE_CF">"c837"</definedName>
    <definedName name="IQ_NUKE_CONTR">"c838"</definedName>
    <definedName name="IQ_NUM_BRANCHES">"c2088"</definedName>
    <definedName name="IQ_NUMBER_ADRHOLDERS">"c1970"</definedName>
    <definedName name="IQ_NUMBER_DAYS">"c1904"</definedName>
    <definedName name="IQ_NUMBER_SHAREHOLDERS">"c1967"</definedName>
    <definedName name="IQ_NUMBER_SHAREHOLDERS_CLASSA">"c1968"</definedName>
    <definedName name="IQ_NUMBER_SHAREHOLDERS_OTHER">"c1969"</definedName>
    <definedName name="IQ_OCCUPY_EXP">"c839"</definedName>
    <definedName name="IQ_OFFER_AMOUNT">"c2152"</definedName>
    <definedName name="IQ_OFFER_COUPON">"c2147"</definedName>
    <definedName name="IQ_OFFER_COUPON_TYPE">"c2148"</definedName>
    <definedName name="IQ_OFFER_DATE">"c2149"</definedName>
    <definedName name="IQ_OFFER_PRICE">"c2150"</definedName>
    <definedName name="IQ_OFFER_YIELD">"c2151"</definedName>
    <definedName name="IQ_OG_10DISC">"c1998"</definedName>
    <definedName name="IQ_OG_10DISC_GAS">"c2018"</definedName>
    <definedName name="IQ_OG_10DISC_OIL">"c2008"</definedName>
    <definedName name="IQ_OG_ACQ_COST_PROVED">"c1975"</definedName>
    <definedName name="IQ_OG_ACQ_COST_PROVED_GAS">"c1987"</definedName>
    <definedName name="IQ_OG_ACQ_COST_PROVED_OIL">"c1981"</definedName>
    <definedName name="IQ_OG_ACQ_COST_UNPROVED">"c1976"</definedName>
    <definedName name="IQ_OG_ACQ_COST_UNPROVED_GAS">"c1988"</definedName>
    <definedName name="IQ_OG_ACQ_COST_UNPROVED_OIL">"c1982"</definedName>
    <definedName name="IQ_OG_CLOSE_BALANCE_GAS">"c2049"</definedName>
    <definedName name="IQ_OG_CLOSE_BALANCE_OIL">"c2037"</definedName>
    <definedName name="IQ_OG_DCF_BEFORE_TAXES">"c2023"</definedName>
    <definedName name="IQ_OG_DCF_BEFORE_TAXES_GAS">"c2025"</definedName>
    <definedName name="IQ_OG_DCF_BEFORE_TAXES_OIL">"c2024"</definedName>
    <definedName name="IQ_OG_DEVELOPED_RESERVES_GAS">"c2053"</definedName>
    <definedName name="IQ_OG_DEVELOPED_RESERVES_OIL">"c2054"</definedName>
    <definedName name="IQ_OG_DEVELOPMENT_COSTS">"c1978"</definedName>
    <definedName name="IQ_OG_DEVELOPMENT_COSTS_GAS">"c1990"</definedName>
    <definedName name="IQ_OG_DEVELOPMENT_COSTS_OIL">"c1984"</definedName>
    <definedName name="IQ_OG_EQUITY_DCF">"c2002"</definedName>
    <definedName name="IQ_OG_EQUITY_DCF_GAS">"c2022"</definedName>
    <definedName name="IQ_OG_EQUITY_DCF_OIL">"c2012"</definedName>
    <definedName name="IQ_OG_EQUTY_RESERVES_GAS">"c2050"</definedName>
    <definedName name="IQ_OG_EQUTY_RESERVES_OIL">"c2038"</definedName>
    <definedName name="IQ_OG_EXPLORATION_COSTS">"c1977"</definedName>
    <definedName name="IQ_OG_EXPLORATION_COSTS_GAS">"c1989"</definedName>
    <definedName name="IQ_OG_EXPLORATION_COSTS_OIL">"c1983"</definedName>
    <definedName name="IQ_OG_EXT_DISC_GAS">"c2043"</definedName>
    <definedName name="IQ_OG_EXT_DISC_OIL">"c2031"</definedName>
    <definedName name="IQ_OG_FUTURE_CASH_INFLOWS">"c1993"</definedName>
    <definedName name="IQ_OG_FUTURE_CASH_INFLOWS_GAS">"c2013"</definedName>
    <definedName name="IQ_OG_FUTURE_CASH_INFLOWS_OIL">"c2003"</definedName>
    <definedName name="IQ_OG_FUTURE_DEVELOPMENT_COSTS">"c1995"</definedName>
    <definedName name="IQ_OG_FUTURE_DEVELOPMENT_COSTS_GAS">"c2015"</definedName>
    <definedName name="IQ_OG_FUTURE_DEVELOPMENT_COSTS_OIL">"c2005"</definedName>
    <definedName name="IQ_OG_FUTURE_INC_TAXES">"c1997"</definedName>
    <definedName name="IQ_OG_FUTURE_INC_TAXES_GAS">"c2017"</definedName>
    <definedName name="IQ_OG_FUTURE_INC_TAXES_OIL">"c2007"</definedName>
    <definedName name="IQ_OG_FUTURE_PRODUCTION_COSTS">"c1994"</definedName>
    <definedName name="IQ_OG_FUTURE_PRODUCTION_COSTS_GAS">"c2014"</definedName>
    <definedName name="IQ_OG_FUTURE_PRODUCTION_COSTS_OIL">"c2004"</definedName>
    <definedName name="IQ_OG_GAS_PRICE_HEDGED">"c2056"</definedName>
    <definedName name="IQ_OG_GAS_PRICE_UNHEDGED">"c2058"</definedName>
    <definedName name="IQ_OG_IMPROVED_RECOVERY_GAS">"c2044"</definedName>
    <definedName name="IQ_OG_IMPROVED_RECOVERY_OIL">"c2032"</definedName>
    <definedName name="IQ_OG_LIQUID_GAS_PRICE_HEDGED">"c2233"</definedName>
    <definedName name="IQ_OG_LIQUID_GAS_PRICE_UNHEDGED">"c2234"</definedName>
    <definedName name="IQ_OG_NET_FUTURE_CASH_FLOWS">"c1996"</definedName>
    <definedName name="IQ_OG_NET_FUTURE_CASH_FLOWS_GAS">"c2016"</definedName>
    <definedName name="IQ_OG_NET_FUTURE_CASH_FLOWS_OIL">"c2006"</definedName>
    <definedName name="IQ_OG_OIL_PRICE_HEDGED">"c2055"</definedName>
    <definedName name="IQ_OG_OIL_PRICE_UNHEDGED">"c2057"</definedName>
    <definedName name="IQ_OG_OPEN_BALANCE_GAS">"c2041"</definedName>
    <definedName name="IQ_OG_OPEN_BALANCE_OIL">"c2029"</definedName>
    <definedName name="IQ_OG_OTHER_ADJ_FCF">"c1999"</definedName>
    <definedName name="IQ_OG_OTHER_ADJ_FCF_GAS">"c2019"</definedName>
    <definedName name="IQ_OG_OTHER_ADJ_FCF_OIL">"c2009"</definedName>
    <definedName name="IQ_OG_OTHER_ADJ_GAS">"c2048"</definedName>
    <definedName name="IQ_OG_OTHER_ADJ_OIL">"c2036"</definedName>
    <definedName name="IQ_OG_OTHER_COSTS">"c1979"</definedName>
    <definedName name="IQ_OG_OTHER_COSTS_GAS">"c1991"</definedName>
    <definedName name="IQ_OG_OTHER_COSTS_OIL">"c1985"</definedName>
    <definedName name="IQ_OG_PRODUCTION_GAS">"c2047"</definedName>
    <definedName name="IQ_OG_PRODUCTION_OIL">"c2035"</definedName>
    <definedName name="IQ_OG_PURCHASES_GAS">"c2045"</definedName>
    <definedName name="IQ_OG_PURCHASES_OIL">"c2033"</definedName>
    <definedName name="IQ_OG_REVISIONS_GAS">"c2042"</definedName>
    <definedName name="IQ_OG_REVISIONS_OIL">"c2030"</definedName>
    <definedName name="IQ_OG_SALES_IN_PLACE_GAS">"c2046"</definedName>
    <definedName name="IQ_OG_SALES_IN_PLACE_OIL">"c2034"</definedName>
    <definedName name="IQ_OG_STANDARDIZED_DCF">"c2000"</definedName>
    <definedName name="IQ_OG_STANDARDIZED_DCF_GAS">"c2020"</definedName>
    <definedName name="IQ_OG_STANDARDIZED_DCF_HEDGED">"c2001"</definedName>
    <definedName name="IQ_OG_STANDARDIZED_DCF_HEDGED_GAS">"c2021"</definedName>
    <definedName name="IQ_OG_STANDARDIZED_DCF_HEDGED_OIL">"c2011"</definedName>
    <definedName name="IQ_OG_STANDARDIZED_DCF_OIL">"c2010"</definedName>
    <definedName name="IQ_OG_TAXES">"c2026"</definedName>
    <definedName name="IQ_OG_TAXES_GAS">"c2028"</definedName>
    <definedName name="IQ_OG_TAXES_OIL">"c2027"</definedName>
    <definedName name="IQ_OG_TOTAL_COSTS">"c1980"</definedName>
    <definedName name="IQ_OG_TOTAL_COSTS_GAS">"c1992"</definedName>
    <definedName name="IQ_OG_TOTAL_COSTS_OIL">"c1986"</definedName>
    <definedName name="IQ_OG_TOTAL_EST_PROVED_RESERVES_GAS">"c2052"</definedName>
    <definedName name="IQ_OG_TOTAL_GAS_PRODUCTION">"c2060"</definedName>
    <definedName name="IQ_OG_TOTAL_LIQUID_GAS_PRODUCTION">"c2235"</definedName>
    <definedName name="IQ_OG_TOTAL_OIL_PRODUCTON">"c2059"</definedName>
    <definedName name="IQ_OG_UNDEVELOPED_RESERVES_GAS">"c2051"</definedName>
    <definedName name="IQ_OG_UNDEVELOPED_RESERVES_OIL">"c2039"</definedName>
    <definedName name="IQ_OIL_IMPAIR">"c840"</definedName>
    <definedName name="IQ_OL_COMM_AFTER_FIVE">"c841"</definedName>
    <definedName name="IQ_OL_COMM_CY">"c842"</definedName>
    <definedName name="IQ_OL_COMM_CY1">"c843"</definedName>
    <definedName name="IQ_OL_COMM_CY2">"c844"</definedName>
    <definedName name="IQ_OL_COMM_CY3">"c845"</definedName>
    <definedName name="IQ_OL_COMM_CY4">"c846"</definedName>
    <definedName name="IQ_OL_COMM_NEXT_FIVE">"c847"</definedName>
    <definedName name="IQ_OPENPRICE">"c848"</definedName>
    <definedName name="IQ_OPER_INC">"c849"</definedName>
    <definedName name="IQ_OPER_INC_BR">"c850"</definedName>
    <definedName name="IQ_OPER_INC_FIN">"c851"</definedName>
    <definedName name="IQ_OPER_INC_INS">"c852"</definedName>
    <definedName name="IQ_OPER_INC_MARGIN">"c1448"</definedName>
    <definedName name="IQ_OPER_INC_REIT">"c853"</definedName>
    <definedName name="IQ_OPER_INC_UTI">"c854"</definedName>
    <definedName name="IQ_OPERATIONS_EXP">"c855"</definedName>
    <definedName name="IQ_OPTIONS_BEG_OS">"c1572"</definedName>
    <definedName name="IQ_OPTIONS_CANCELLED">"c856"</definedName>
    <definedName name="IQ_OPTIONS_END_OS">"c1573"</definedName>
    <definedName name="IQ_OPTIONS_EXERCISED">"c2116"</definedName>
    <definedName name="IQ_OPTIONS_ISSUED">"c857"</definedName>
    <definedName name="IQ_ORDER_BACKLOG">"c2090"</definedName>
    <definedName name="IQ_OTHER_ADJUST_GROSS_LOANS">"c859"</definedName>
    <definedName name="IQ_OTHER_ASSETS">"c860"</definedName>
    <definedName name="IQ_OTHER_ASSETS_BNK">"c861"</definedName>
    <definedName name="IQ_OTHER_ASSETS_BR">"c862"</definedName>
    <definedName name="IQ_OTHER_ASSETS_FIN">"c863"</definedName>
    <definedName name="IQ_OTHER_ASSETS_INS">"c864"</definedName>
    <definedName name="IQ_OTHER_ASSETS_REIT">"c865"</definedName>
    <definedName name="IQ_OTHER_ASSETS_SERV_RIGHTS">"c2243"</definedName>
    <definedName name="IQ_OTHER_ASSETS_UTI">"c866"</definedName>
    <definedName name="IQ_OTHER_BEARING_LIAB">"c1608"</definedName>
    <definedName name="IQ_OTHER_BENEFITS_OBLIGATION">"c867"</definedName>
    <definedName name="IQ_OTHER_CA">"c868"</definedName>
    <definedName name="IQ_OTHER_CA_SUPPL">"c869"</definedName>
    <definedName name="IQ_OTHER_CA_SUPPL_BNK">"c870"</definedName>
    <definedName name="IQ_OTHER_CA_SUPPL_BR">"c871"</definedName>
    <definedName name="IQ_OTHER_CA_SUPPL_FIN">"c872"</definedName>
    <definedName name="IQ_OTHER_CA_SUPPL_INS">"c873"</definedName>
    <definedName name="IQ_OTHER_CA_SUPPL_REIT">"c874"</definedName>
    <definedName name="IQ_OTHER_CA_SUPPL_UTI">"c875"</definedName>
    <definedName name="IQ_OTHER_CA_UTI">"c876"</definedName>
    <definedName name="IQ_OTHER_CL">"c877"</definedName>
    <definedName name="IQ_OTHER_CL_SUPPL">"c878"</definedName>
    <definedName name="IQ_OTHER_CL_SUPPL_BNK">"c879"</definedName>
    <definedName name="IQ_OTHER_CL_SUPPL_BR">"c880"</definedName>
    <definedName name="IQ_OTHER_CL_SUPPL_FIN">"c881"</definedName>
    <definedName name="IQ_OTHER_CL_SUPPL_REIT">"c882"</definedName>
    <definedName name="IQ_OTHER_CL_SUPPL_UTI">"c883"</definedName>
    <definedName name="IQ_OTHER_CL_UTI">"c884"</definedName>
    <definedName name="IQ_OTHER_CURRENT_ASSETS">"c1403"</definedName>
    <definedName name="IQ_OTHER_CURRENT_LIAB">"c1404"</definedName>
    <definedName name="IQ_OTHER_DEP">"c885"</definedName>
    <definedName name="IQ_OTHER_EARNING">"c1609"</definedName>
    <definedName name="IQ_OTHER_EQUITY">"c886"</definedName>
    <definedName name="IQ_OTHER_EQUITY_BNK">"c887"</definedName>
    <definedName name="IQ_OTHER_EQUITY_BR">"c888"</definedName>
    <definedName name="IQ_OTHER_EQUITY_FIN">"c889"</definedName>
    <definedName name="IQ_OTHER_EQUITY_INS">"c890"</definedName>
    <definedName name="IQ_OTHER_EQUITY_REIT">"c891"</definedName>
    <definedName name="IQ_OTHER_EQUITY_UTI">"c892"</definedName>
    <definedName name="IQ_OTHER_FINANCE_ACT">"c893"</definedName>
    <definedName name="IQ_OTHER_FINANCE_ACT_BNK">"c894"</definedName>
    <definedName name="IQ_OTHER_FINANCE_ACT_BR">"c895"</definedName>
    <definedName name="IQ_OTHER_FINANCE_ACT_FIN">"c896"</definedName>
    <definedName name="IQ_OTHER_FINANCE_ACT_INS">"c897"</definedName>
    <definedName name="IQ_OTHER_FINANCE_ACT_REIT">"c898"</definedName>
    <definedName name="IQ_OTHER_FINANCE_ACT_SUPPL">"c899"</definedName>
    <definedName name="IQ_OTHER_FINANCE_ACT_SUPPL_BNK">"c900"</definedName>
    <definedName name="IQ_OTHER_FINANCE_ACT_SUPPL_BR">"c901"</definedName>
    <definedName name="IQ_OTHER_FINANCE_ACT_SUPPL_FIN">"c902"</definedName>
    <definedName name="IQ_OTHER_FINANCE_ACT_SUPPL_INS">"c903"</definedName>
    <definedName name="IQ_OTHER_FINANCE_ACT_SUPPL_REIT">"c904"</definedName>
    <definedName name="IQ_OTHER_FINANCE_ACT_SUPPL_UTI">"c905"</definedName>
    <definedName name="IQ_OTHER_FINANCE_ACT_UTI">"c906"</definedName>
    <definedName name="IQ_OTHER_INTAN">"c907"</definedName>
    <definedName name="IQ_OTHER_INTAN_BNK">"c908"</definedName>
    <definedName name="IQ_OTHER_INTAN_BR">"c909"</definedName>
    <definedName name="IQ_OTHER_INTAN_FIN">"c910"</definedName>
    <definedName name="IQ_OTHER_INTAN_INS">"c911"</definedName>
    <definedName name="IQ_OTHER_INTAN_REIT">"c912"</definedName>
    <definedName name="IQ_OTHER_INTAN_UTI">"c913"</definedName>
    <definedName name="IQ_OTHER_INV">"c914"</definedName>
    <definedName name="IQ_OTHER_INVEST">"c915"</definedName>
    <definedName name="IQ_OTHER_INVEST_ACT">"c916"</definedName>
    <definedName name="IQ_OTHER_INVEST_ACT_BNK">"c917"</definedName>
    <definedName name="IQ_OTHER_INVEST_ACT_BR">"c918"</definedName>
    <definedName name="IQ_OTHER_INVEST_ACT_FIN">"c919"</definedName>
    <definedName name="IQ_OTHER_INVEST_ACT_INS">"c920"</definedName>
    <definedName name="IQ_OTHER_INVEST_ACT_REIT">"c921"</definedName>
    <definedName name="IQ_OTHER_INVEST_ACT_SUPPL">"c922"</definedName>
    <definedName name="IQ_OTHER_INVEST_ACT_SUPPL_BNK">"c923"</definedName>
    <definedName name="IQ_OTHER_INVEST_ACT_SUPPL_BR">"c924"</definedName>
    <definedName name="IQ_OTHER_INVEST_ACT_SUPPL_FIN">"c925"</definedName>
    <definedName name="IQ_OTHER_INVEST_ACT_SUPPL_INS">"c926"</definedName>
    <definedName name="IQ_OTHER_INVEST_ACT_SUPPL_REIT">"c927"</definedName>
    <definedName name="IQ_OTHER_INVEST_ACT_SUPPL_UTI">"c928"</definedName>
    <definedName name="IQ_OTHER_INVEST_ACT_UTI">"c929"</definedName>
    <definedName name="IQ_OTHER_INVESTING">"c1408"</definedName>
    <definedName name="IQ_OTHER_LIAB">"c930"</definedName>
    <definedName name="IQ_OTHER_LIAB_BNK">"c931"</definedName>
    <definedName name="IQ_OTHER_LIAB_BR">"c932"</definedName>
    <definedName name="IQ_OTHER_LIAB_FIN">"c933"</definedName>
    <definedName name="IQ_OTHER_LIAB_INS">"c934"</definedName>
    <definedName name="IQ_OTHER_LIAB_LT">"c935"</definedName>
    <definedName name="IQ_OTHER_LIAB_LT_BNK">"c936"</definedName>
    <definedName name="IQ_OTHER_LIAB_LT_BR">"c937"</definedName>
    <definedName name="IQ_OTHER_LIAB_LT_FIN">"c938"</definedName>
    <definedName name="IQ_OTHER_LIAB_LT_INS">"c939"</definedName>
    <definedName name="IQ_OTHER_LIAB_LT_REIT">"c940"</definedName>
    <definedName name="IQ_OTHER_LIAB_LT_UTI">"c941"</definedName>
    <definedName name="IQ_OTHER_LIAB_REIT">"c942"</definedName>
    <definedName name="IQ_OTHER_LIAB_UTI">"c943"</definedName>
    <definedName name="IQ_OTHER_LIAB_WRITTEN">"c944"</definedName>
    <definedName name="IQ_OTHER_LOANS">"c945"</definedName>
    <definedName name="IQ_OTHER_LONG_TERM">"c1409"</definedName>
    <definedName name="IQ_OTHER_LT_ASSETS">"c946"</definedName>
    <definedName name="IQ_OTHER_LT_ASSETS_BNK">"c947"</definedName>
    <definedName name="IQ_OTHER_LT_ASSETS_BR">"c948"</definedName>
    <definedName name="IQ_OTHER_LT_ASSETS_FIN">"c949"</definedName>
    <definedName name="IQ_OTHER_LT_ASSETS_INS">"c950"</definedName>
    <definedName name="IQ_OTHER_LT_ASSETS_REIT">"c951"</definedName>
    <definedName name="IQ_OTHER_LT_ASSETS_UTI">"c952"</definedName>
    <definedName name="IQ_OTHER_NET">"c1453"</definedName>
    <definedName name="IQ_OTHER_NON_INT_EXP">"c953"</definedName>
    <definedName name="IQ_OTHER_NON_INT_EXP_TOTAL">"c954"</definedName>
    <definedName name="IQ_OTHER_NON_INT_INC">"c955"</definedName>
    <definedName name="IQ_OTHER_NON_OPER_EXP">"c956"</definedName>
    <definedName name="IQ_OTHER_NON_OPER_EXP_BR">"c957"</definedName>
    <definedName name="IQ_OTHER_NON_OPER_EXP_FIN">"c958"</definedName>
    <definedName name="IQ_OTHER_NON_OPER_EXP_INS">"c959"</definedName>
    <definedName name="IQ_OTHER_NON_OPER_EXP_REIT">"c960"</definedName>
    <definedName name="IQ_OTHER_NON_OPER_EXP_SUPPL">"c961"</definedName>
    <definedName name="IQ_OTHER_NON_OPER_EXP_SUPPL_BR">"c962"</definedName>
    <definedName name="IQ_OTHER_NON_OPER_EXP_SUPPL_FIN">"c963"</definedName>
    <definedName name="IQ_OTHER_NON_OPER_EXP_SUPPL_INS">"c964"</definedName>
    <definedName name="IQ_OTHER_NON_OPER_EXP_SUPPL_REIT">"c965"</definedName>
    <definedName name="IQ_OTHER_NON_OPER_EXP_SUPPL_UTI">"c966"</definedName>
    <definedName name="IQ_OTHER_NON_OPER_EXP_UTI">"c967"</definedName>
    <definedName name="IQ_OTHER_OPER">"c982"</definedName>
    <definedName name="IQ_OTHER_OPER_ACT">"c983"</definedName>
    <definedName name="IQ_OTHER_OPER_ACT_BNK">"c984"</definedName>
    <definedName name="IQ_OTHER_OPER_ACT_BR">"c985"</definedName>
    <definedName name="IQ_OTHER_OPER_ACT_FIN">"c986"</definedName>
    <definedName name="IQ_OTHER_OPER_ACT_INS">"c987"</definedName>
    <definedName name="IQ_OTHER_OPER_ACT_REIT">"c988"</definedName>
    <definedName name="IQ_OTHER_OPER_ACT_UTI">"c989"</definedName>
    <definedName name="IQ_OTHER_OPER_BR">"c990"</definedName>
    <definedName name="IQ_OTHER_OPER_FIN">"c991"</definedName>
    <definedName name="IQ_OTHER_OPER_INS">"c992"</definedName>
    <definedName name="IQ_OTHER_OPER_REIT">"c993"</definedName>
    <definedName name="IQ_OTHER_OPER_SUPPL_BR">"c994"</definedName>
    <definedName name="IQ_OTHER_OPER_SUPPL_FIN">"c995"</definedName>
    <definedName name="IQ_OTHER_OPER_SUPPL_INS">"c996"</definedName>
    <definedName name="IQ_OTHER_OPER_SUPPL_REIT">"c997"</definedName>
    <definedName name="IQ_OTHER_OPER_SUPPL_UTI">"c998"</definedName>
    <definedName name="IQ_OTHER_OPER_TOT_BNK">"c999"</definedName>
    <definedName name="IQ_OTHER_OPER_TOT_BR">"c1000"</definedName>
    <definedName name="IQ_OTHER_OPER_TOT_FIN">"c1001"</definedName>
    <definedName name="IQ_OTHER_OPER_TOT_INS">"c1002"</definedName>
    <definedName name="IQ_OTHER_OPER_TOT_REIT">"c1003"</definedName>
    <definedName name="IQ_OTHER_OPER_TOT_UTI">"c1004"</definedName>
    <definedName name="IQ_OTHER_OPER_UTI">"c1005"</definedName>
    <definedName name="IQ_OTHER_OUTSTANDING_BS_DATE">"c1972"</definedName>
    <definedName name="IQ_OTHER_OUTSTANDING_FILING_DATE">"c1974"</definedName>
    <definedName name="IQ_OTHER_PC_WRITTEN">"c1006"</definedName>
    <definedName name="IQ_OTHER_REAL_ESTATE">"c1007"</definedName>
    <definedName name="IQ_OTHER_RECEIV">"c1008"</definedName>
    <definedName name="IQ_OTHER_RECEIV_INS">"c1009"</definedName>
    <definedName name="IQ_OTHER_REV">"c1010"</definedName>
    <definedName name="IQ_OTHER_REV_BR">"c1011"</definedName>
    <definedName name="IQ_OTHER_REV_FIN">"c1012"</definedName>
    <definedName name="IQ_OTHER_REV_INS">"c1013"</definedName>
    <definedName name="IQ_OTHER_REV_REIT">"c1014"</definedName>
    <definedName name="IQ_OTHER_REV_SUPPL">"c1015"</definedName>
    <definedName name="IQ_OTHER_REV_SUPPL_BR">"c1016"</definedName>
    <definedName name="IQ_OTHER_REV_SUPPL_FIN">"c1017"</definedName>
    <definedName name="IQ_OTHER_REV_SUPPL_INS">"c1018"</definedName>
    <definedName name="IQ_OTHER_REV_SUPPL_REIT">"c1019"</definedName>
    <definedName name="IQ_OTHER_REV_SUPPL_UTI">"c1020"</definedName>
    <definedName name="IQ_OTHER_REV_UTI">"c1021"</definedName>
    <definedName name="IQ_OTHER_REVENUE">"c1410"</definedName>
    <definedName name="IQ_OTHER_UNUSUAL">"c1488"</definedName>
    <definedName name="IQ_OTHER_UNUSUAL_BNK">"c1560"</definedName>
    <definedName name="IQ_OTHER_UNUSUAL_BR">"c1561"</definedName>
    <definedName name="IQ_OTHER_UNUSUAL_FIN">"c1562"</definedName>
    <definedName name="IQ_OTHER_UNUSUAL_INS">"c1563"</definedName>
    <definedName name="IQ_OTHER_UNUSUAL_REIT">"c1564"</definedName>
    <definedName name="IQ_OTHER_UNUSUAL_SUPPL">"c1494"</definedName>
    <definedName name="IQ_OTHER_UNUSUAL_SUPPL_BNK">"c1495"</definedName>
    <definedName name="IQ_OTHER_UNUSUAL_SUPPL_BR">"c1496"</definedName>
    <definedName name="IQ_OTHER_UNUSUAL_SUPPL_FIN">"c1497"</definedName>
    <definedName name="IQ_OTHER_UNUSUAL_SUPPL_INS">"c1498"</definedName>
    <definedName name="IQ_OTHER_UNUSUAL_SUPPL_REIT">"c1499"</definedName>
    <definedName name="IQ_OTHER_UNUSUAL_SUPPL_UTI">"c1500"</definedName>
    <definedName name="IQ_OTHER_UNUSUAL_UTI">"c1565"</definedName>
    <definedName name="IQ_OUTSTANDING_BS_DATE">"c2128"</definedName>
    <definedName name="IQ_OUTSTANDING_FILING_DATE">"c2127"</definedName>
    <definedName name="IQ_OWNERSHIP">"c2160"</definedName>
    <definedName name="IQ_PART_TIME">"c1024"</definedName>
    <definedName name="IQ_PAY_ACCRUED">"c1457"</definedName>
    <definedName name="IQ_PAYOUT_RATIO">"c1900"</definedName>
    <definedName name="IQ_PBV">"c1025"</definedName>
    <definedName name="IQ_PBV_AVG">"c1026"</definedName>
    <definedName name="IQ_PC_WRITTEN">"c1027"</definedName>
    <definedName name="IQ_PE_EXCL">"c1028"</definedName>
    <definedName name="IQ_PE_EXCL_AVG">"c1029"</definedName>
    <definedName name="IQ_PE_EXCL_FWD">"c1030"</definedName>
    <definedName name="IQ_PE_NORMALIZED">"c2207"</definedName>
    <definedName name="IQ_PE_RATIO">"c1610"</definedName>
    <definedName name="IQ_PENSION">"c1031"</definedName>
    <definedName name="IQ_PERIODDATE">"c1414"</definedName>
    <definedName name="IQ_PERIODDATE_BS">"c1032"</definedName>
    <definedName name="IQ_PERIODDATE_CF">"c1033"</definedName>
    <definedName name="IQ_PERIODDATE_IS">"c1034"</definedName>
    <definedName name="IQ_PERIODLENGTH_CF">"c1502"</definedName>
    <definedName name="IQ_PERIODLENGTH_IS">"c1503"</definedName>
    <definedName name="IQ_PERTYPE">"c1611"</definedName>
    <definedName name="IQ_PLL">"c2114"</definedName>
    <definedName name="IQ_PMT_FREQ">"c2236"</definedName>
    <definedName name="IQ_POLICY_BENEFITS">"c1036"</definedName>
    <definedName name="IQ_POLICY_COST">"c1037"</definedName>
    <definedName name="IQ_POLICY_LIAB">"c1612"</definedName>
    <definedName name="IQ_POLICY_LOANS">"c1038"</definedName>
    <definedName name="IQ_POST_RETIRE_EXP">"c1039"</definedName>
    <definedName name="IQ_POSTPAID_CHURN">"c2121"</definedName>
    <definedName name="IQ_POSTPAID_SUBS">"c2118"</definedName>
    <definedName name="IQ_PRE_OPEN_COST">"c1040"</definedName>
    <definedName name="IQ_PREF_CONVERT">"c1041"</definedName>
    <definedName name="IQ_PREF_DIV_CF">"c1042"</definedName>
    <definedName name="IQ_PREF_DIV_OTHER">"c1043"</definedName>
    <definedName name="IQ_PREF_DIVID">"c1461"</definedName>
    <definedName name="IQ_PREF_EQUITY">"c1044"</definedName>
    <definedName name="IQ_PREF_ISSUED">"c1045"</definedName>
    <definedName name="IQ_PREF_ISSUED_BNK">"c1046"</definedName>
    <definedName name="IQ_PREF_ISSUED_BR">"c1047"</definedName>
    <definedName name="IQ_PREF_ISSUED_FIN">"c1048"</definedName>
    <definedName name="IQ_PREF_ISSUED_INS">"c1049"</definedName>
    <definedName name="IQ_PREF_ISSUED_REIT">"c1050"</definedName>
    <definedName name="IQ_PREF_ISSUED_UTI">"c1051"</definedName>
    <definedName name="IQ_PREF_NON_REDEEM">"c1052"</definedName>
    <definedName name="IQ_PREF_OTHER">"c1053"</definedName>
    <definedName name="IQ_PREF_OTHER_BNK">"c1054"</definedName>
    <definedName name="IQ_PREF_OTHER_BR">"c1055"</definedName>
    <definedName name="IQ_PREF_OTHER_FIN">"c1056"</definedName>
    <definedName name="IQ_PREF_OTHER_INS">"c1057"</definedName>
    <definedName name="IQ_PREF_OTHER_REIT">"c1058"</definedName>
    <definedName name="IQ_PREF_REDEEM">"c1059"</definedName>
    <definedName name="IQ_PREF_REP">"c1060"</definedName>
    <definedName name="IQ_PREF_REP_BNK">"c1061"</definedName>
    <definedName name="IQ_PREF_REP_BR">"c1062"</definedName>
    <definedName name="IQ_PREF_REP_FIN">"c1063"</definedName>
    <definedName name="IQ_PREF_REP_INS">"c1064"</definedName>
    <definedName name="IQ_PREF_REP_REIT">"c1065"</definedName>
    <definedName name="IQ_PREF_REP_UTI">"c1066"</definedName>
    <definedName name="IQ_PREF_STOCK">"c1416"</definedName>
    <definedName name="IQ_PREF_TOT">"c1415"</definedName>
    <definedName name="IQ_PREMIUMS_ANNUITY_REV">"c1067"</definedName>
    <definedName name="IQ_PREPAID_CHURN">"c2120"</definedName>
    <definedName name="IQ_PREPAID_EXP">"c1068"</definedName>
    <definedName name="IQ_PREPAID_EXPEN">"c1418"</definedName>
    <definedName name="IQ_PREPAID_SUBS">"c2117"</definedName>
    <definedName name="IQ_PRICE_OVER_BVPS">"c1412"</definedName>
    <definedName name="IQ_PRICE_OVER_LTM_EPS">"c1413"</definedName>
    <definedName name="IQ_PRICE_TARGET">"c82"</definedName>
    <definedName name="IQ_PRICEDATE">"c1069"</definedName>
    <definedName name="IQ_PRICING_DATE">"c1613"</definedName>
    <definedName name="IQ_PRIMARY_INDUSTRY">"c1070"</definedName>
    <definedName name="IQ_PRINCIPAL_AMT">"c2157"</definedName>
    <definedName name="IQ_PRO_FORMA_BASIC_EPS">"c1614"</definedName>
    <definedName name="IQ_PRO_FORMA_DILUT_EPS">"c1615"</definedName>
    <definedName name="IQ_PRO_FORMA_NET_INC">"c1452"</definedName>
    <definedName name="IQ_PROFESSIONAL">"c1071"</definedName>
    <definedName name="IQ_PROFESSIONAL_TITLE">"c1072"</definedName>
    <definedName name="IQ_PROJECTED_PENSION_OBLIGATION">"c1292"</definedName>
    <definedName name="IQ_PROPERTY_EXP">"c1073"</definedName>
    <definedName name="IQ_PROPERTY_GROSS">"c1379"</definedName>
    <definedName name="IQ_PROPERTY_MGMT_FEE">"c1074"</definedName>
    <definedName name="IQ_PROPERTY_NET">"c1402"</definedName>
    <definedName name="IQ_PROV_BAD_DEBTS">"c1075"</definedName>
    <definedName name="IQ_PROV_BAD_DEBTS_CF">"c1076"</definedName>
    <definedName name="IQ_PROVISION_10YR_ANN_GROWTH">"c1077"</definedName>
    <definedName name="IQ_PROVISION_1YR_ANN_GROWTH">"c1078"</definedName>
    <definedName name="IQ_PROVISION_2YR_ANN_GROWTH">"c1079"</definedName>
    <definedName name="IQ_PROVISION_3YR_ANN_GROWTH">"c1080"</definedName>
    <definedName name="IQ_PROVISION_5YR_ANN_GROWTH">"c1081"</definedName>
    <definedName name="IQ_PROVISION_7YR_ANN_GROWTH">"c1082"</definedName>
    <definedName name="IQ_PROVISION_CHARGE_OFFS">"c1083"</definedName>
    <definedName name="IQ_PTBV">"c1084"</definedName>
    <definedName name="IQ_PTBV_AVG">"c1085"</definedName>
    <definedName name="IQ_QUICK_RATIO">"c1086"</definedName>
    <definedName name="IQ_RATE_COMP_GROWTH_DOMESTIC">"c1087"</definedName>
    <definedName name="IQ_RATE_COMP_GROWTH_FOREIGN">"c1088"</definedName>
    <definedName name="IQ_RAW_INV">"c1089"</definedName>
    <definedName name="IQ_RD_EXP">"c1090"</definedName>
    <definedName name="IQ_RD_EXP_FN">"c1091"</definedName>
    <definedName name="IQ_RE">"c1092"</definedName>
    <definedName name="IQ_REAL_ESTATE">"c1093"</definedName>
    <definedName name="IQ_REAL_ESTATE_ASSETS">"c1094"</definedName>
    <definedName name="IQ_REDEEM_PREF_STOCK">"c1417"</definedName>
    <definedName name="IQ_REG_ASSETS">"c1095"</definedName>
    <definedName name="IQ_REINSUR_PAY">"c1096"</definedName>
    <definedName name="IQ_REINSUR_PAY_CF">"c1097"</definedName>
    <definedName name="IQ_REINSUR_RECOVER">"c1098"</definedName>
    <definedName name="IQ_REINSUR_RECOVER_CF">"c1099"</definedName>
    <definedName name="IQ_REINSURANCE">"c1100"</definedName>
    <definedName name="IQ_RENTAL_REV">"c1101"</definedName>
    <definedName name="IQ_RESEARCH_DEV">"c1419"</definedName>
    <definedName name="IQ_RESIDENTIAL_LOANS">"c1102"</definedName>
    <definedName name="IQ_RESTATEMENT_BS">"c1643"</definedName>
    <definedName name="IQ_RESTATEMENT_CF">"c1644"</definedName>
    <definedName name="IQ_RESTATEMENT_IS">"c1642"</definedName>
    <definedName name="IQ_RESTRICTED_CASH">"c1103"</definedName>
    <definedName name="IQ_RESTRUCTURE">"c1104"</definedName>
    <definedName name="IQ_RESTRUCTURE_BNK">"c1105"</definedName>
    <definedName name="IQ_RESTRUCTURE_BR">"c1106"</definedName>
    <definedName name="IQ_RESTRUCTURE_CF">"c1107"</definedName>
    <definedName name="IQ_RESTRUCTURE_FIN">"c1108"</definedName>
    <definedName name="IQ_RESTRUCTURE_INS">"c1109"</definedName>
    <definedName name="IQ_RESTRUCTURE_REIT">"c1110"</definedName>
    <definedName name="IQ_RESTRUCTURE_UTI">"c1111"</definedName>
    <definedName name="IQ_RESTRUCTURED_LOANS">"c1112"</definedName>
    <definedName name="IQ_RETAIL_AVG_STORE_SIZE_GROSS">"c2066"</definedName>
    <definedName name="IQ_RETAIL_AVG_STORE_SIZE_NET">"c2067"</definedName>
    <definedName name="IQ_RETAIL_CLOSED_STORES">"c2063"</definedName>
    <definedName name="IQ_RETAIL_OPENED_STORES">"c2062"</definedName>
    <definedName name="IQ_RETAIL_SALES_SQFT_ALL_GROSS">"c2138"</definedName>
    <definedName name="IQ_RETAIL_SALES_SQFT_ALL_NET">"c2139"</definedName>
    <definedName name="IQ_RETAIL_SALES_SQFT_COMPARABLE_GROSS">"c2136"</definedName>
    <definedName name="IQ_RETAIL_SALES_SQFT_COMPARABLE_NET">"c2137"</definedName>
    <definedName name="IQ_RETAIL_SALES_SQFT_OWNED_GROSS">"c2134"</definedName>
    <definedName name="IQ_RETAIL_SALES_SQFT_OWNED_NET">"c2135"</definedName>
    <definedName name="IQ_RETAIL_SQ_FOOTAGE">"c2064"</definedName>
    <definedName name="IQ_RETAIL_STORE_SELLING_AREA">"c2065"</definedName>
    <definedName name="IQ_RETAIL_TOTAL_STORES">"c2061"</definedName>
    <definedName name="IQ_RETAINED_EARN">"c1420"</definedName>
    <definedName name="IQ_RETURN_ASSETS">"c1113"</definedName>
    <definedName name="IQ_RETURN_ASSETS_BANK">"c1114"</definedName>
    <definedName name="IQ_RETURN_ASSETS_BROK">"c1115"</definedName>
    <definedName name="IQ_RETURN_ASSETS_FS">"c1116"</definedName>
    <definedName name="IQ_RETURN_CAPITAL">"c1117"</definedName>
    <definedName name="IQ_RETURN_EQUITY">"c1118"</definedName>
    <definedName name="IQ_RETURN_EQUITY_BANK">"c1119"</definedName>
    <definedName name="IQ_RETURN_EQUITY_BROK">"c1120"</definedName>
    <definedName name="IQ_RETURN_EQUITY_FS">"c1121"</definedName>
    <definedName name="IQ_RETURN_INVESTMENT">"c1421"</definedName>
    <definedName name="IQ_REV">"c1122"</definedName>
    <definedName name="IQ_REV_BEFORE_LL">"c1123"</definedName>
    <definedName name="IQ_REV_UTI">"c1125"</definedName>
    <definedName name="IQ_REVENUE">"c1422"</definedName>
    <definedName name="IQ_REVISION_DATE_">38798.4609490741</definedName>
    <definedName name="IQ_SALARY">"c1130"</definedName>
    <definedName name="IQ_SALE_INTAN_CF">"c1131"</definedName>
    <definedName name="IQ_SALE_INTAN_CF_BNK">"c1132"</definedName>
    <definedName name="IQ_SALE_INTAN_CF_BR">"c1133"</definedName>
    <definedName name="IQ_SALE_INTAN_CF_FIN">"c1134"</definedName>
    <definedName name="IQ_SALE_INTAN_CF_INS">"c1135"</definedName>
    <definedName name="IQ_SALE_INTAN_CF_REIT">"c1627"</definedName>
    <definedName name="IQ_SALE_INTAN_CF_UTI">"c1136"</definedName>
    <definedName name="IQ_SALE_PPE_CF">"c1137"</definedName>
    <definedName name="IQ_SALE_PPE_CF_BNK">"c1138"</definedName>
    <definedName name="IQ_SALE_PPE_CF_BR">"c1139"</definedName>
    <definedName name="IQ_SALE_PPE_CF_FIN">"c1140"</definedName>
    <definedName name="IQ_SALE_PPE_CF_INS">"c1141"</definedName>
    <definedName name="IQ_SALE_PPE_CF_UTI">"c1142"</definedName>
    <definedName name="IQ_SALE_RE_ASSETS">"c1629"</definedName>
    <definedName name="IQ_SALE_REAL_ESTATE_CF">"c1143"</definedName>
    <definedName name="IQ_SALE_REAL_ESTATE_CF_BNK">"c1144"</definedName>
    <definedName name="IQ_SALE_REAL_ESTATE_CF_BR">"c1145"</definedName>
    <definedName name="IQ_SALE_REAL_ESTATE_CF_FIN">"c1146"</definedName>
    <definedName name="IQ_SALE_REAL_ESTATE_CF_INS">"c1147"</definedName>
    <definedName name="IQ_SALE_REAL_ESTATE_CF_UTI">"c1148"</definedName>
    <definedName name="IQ_SALES_MARKETING">"c2240"</definedName>
    <definedName name="IQ_SAME_STORE">"c1149"</definedName>
    <definedName name="IQ_SAVING_DEP">"c1150"</definedName>
    <definedName name="IQ_SECUR_RECEIV">"c1151"</definedName>
    <definedName name="IQ_SECURITY_BORROW">"c1152"</definedName>
    <definedName name="IQ_SECURITY_LEVEL">"c2159"</definedName>
    <definedName name="IQ_SECURITY_NOTES">"c2202"</definedName>
    <definedName name="IQ_SECURITY_OWN">"c1153"</definedName>
    <definedName name="IQ_SECURITY_RESELL">"c1154"</definedName>
    <definedName name="IQ_SECURITY_TYPE">"c2158"</definedName>
    <definedName name="IQ_SEPARATE_ACCT_ASSETS">"c1155"</definedName>
    <definedName name="IQ_SEPARATE_ACCT_LIAB">"c1156"</definedName>
    <definedName name="IQ_SERV_CHARGE_DEPOSITS">"c1157"</definedName>
    <definedName name="IQ_SGA">"c1158"</definedName>
    <definedName name="IQ_SGA_BNK">"c1159"</definedName>
    <definedName name="IQ_SGA_INS">"c1160"</definedName>
    <definedName name="IQ_SGA_MARGIN">"c1898"</definedName>
    <definedName name="IQ_SGA_REIT">"c1161"</definedName>
    <definedName name="IQ_SGA_SUPPL">"c1162"</definedName>
    <definedName name="IQ_SGA_UTI">"c1163"</definedName>
    <definedName name="IQ_SHAREOUTSTANDING">"c1347"</definedName>
    <definedName name="IQ_SHARESOUTSTANDING">"c1164"</definedName>
    <definedName name="IQ_SHORT_INTEREST">"c1165"</definedName>
    <definedName name="IQ_SHORT_INTEREST_OVER_FLOAT">"c1577"</definedName>
    <definedName name="IQ_SHORT_INTEREST_PERCENT">"c1576"</definedName>
    <definedName name="IQ_SHORT_TERM_INVEST">"c1425"</definedName>
    <definedName name="IQ_SMALL_INT_BEAR_CD">"c1166"</definedName>
    <definedName name="IQ_SOFTWARE">"c1167"</definedName>
    <definedName name="IQ_SOURCE">"c1168"</definedName>
    <definedName name="IQ_SP">"c2171"</definedName>
    <definedName name="IQ_SP_DATE">"c2172"</definedName>
    <definedName name="IQ_SP_REASON">"c2174"</definedName>
    <definedName name="IQ_SP_STATUS">"c2173"</definedName>
    <definedName name="IQ_SPECIAL_DIV_CF">"c1169"</definedName>
    <definedName name="IQ_SPECIAL_DIV_CF_BNK">"c1170"</definedName>
    <definedName name="IQ_SPECIAL_DIV_CF_BR">"c1171"</definedName>
    <definedName name="IQ_SPECIAL_DIV_CF_FIN">"c1172"</definedName>
    <definedName name="IQ_SPECIAL_DIV_CF_INS">"c1173"</definedName>
    <definedName name="IQ_SPECIAL_DIV_CF_REIT">"c1174"</definedName>
    <definedName name="IQ_SPECIAL_DIV_CF_UTI">"c1175"</definedName>
    <definedName name="IQ_ST_DEBT">"c1176"</definedName>
    <definedName name="IQ_ST_DEBT_BNK">"c1177"</definedName>
    <definedName name="IQ_ST_DEBT_BR">"c1178"</definedName>
    <definedName name="IQ_ST_DEBT_FIN">"c1179"</definedName>
    <definedName name="IQ_ST_DEBT_INS">"c1180"</definedName>
    <definedName name="IQ_ST_DEBT_ISSUED">"c1181"</definedName>
    <definedName name="IQ_ST_DEBT_ISSUED_BNK">"c1182"</definedName>
    <definedName name="IQ_ST_DEBT_ISSUED_BR">"c1183"</definedName>
    <definedName name="IQ_ST_DEBT_ISSUED_FIN">"c1184"</definedName>
    <definedName name="IQ_ST_DEBT_ISSUED_INS">"c1185"</definedName>
    <definedName name="IQ_ST_DEBT_ISSUED_REIT">"c1186"</definedName>
    <definedName name="IQ_ST_DEBT_ISSUED_UTI">"c1187"</definedName>
    <definedName name="IQ_ST_DEBT_REIT">"c1188"</definedName>
    <definedName name="IQ_ST_DEBT_REPAID">"c1189"</definedName>
    <definedName name="IQ_ST_DEBT_REPAID_BNK">"c1190"</definedName>
    <definedName name="IQ_ST_DEBT_REPAID_BR">"c1191"</definedName>
    <definedName name="IQ_ST_DEBT_REPAID_FIN">"c1192"</definedName>
    <definedName name="IQ_ST_DEBT_REPAID_INS">"c1193"</definedName>
    <definedName name="IQ_ST_DEBT_REPAID_REIT">"c1194"</definedName>
    <definedName name="IQ_ST_DEBT_REPAID_UTI">"c1195"</definedName>
    <definedName name="IQ_ST_DEBT_UTI">"c1196"</definedName>
    <definedName name="IQ_ST_INVEST">"c1197"</definedName>
    <definedName name="IQ_ST_INVEST_UTI">"c1198"</definedName>
    <definedName name="IQ_ST_NOTE_RECEIV">"c1199"</definedName>
    <definedName name="IQ_STATE">"c1200"</definedName>
    <definedName name="IQ_STATUTORY_SURPLUS">"c1201"</definedName>
    <definedName name="IQ_STOCK_BASED">"c1202"</definedName>
    <definedName name="IQ_STOCK_BASED_CF">"c1203"</definedName>
    <definedName name="IQ_STRIKE_PRICE_ISSUED">"c1645"</definedName>
    <definedName name="IQ_STRIKE_PRICE_OS">"c1646"</definedName>
    <definedName name="IQ_STW">"c2166"</definedName>
    <definedName name="IQ_SUB_LEASE_AFTER_FIVE">"c1207"</definedName>
    <definedName name="IQ_SUB_LEASE_INC_CY">"c1208"</definedName>
    <definedName name="IQ_SUB_LEASE_INC_CY1">"c1209"</definedName>
    <definedName name="IQ_SUB_LEASE_INC_CY2">"c1210"</definedName>
    <definedName name="IQ_SUB_LEASE_INC_CY3">"c1211"</definedName>
    <definedName name="IQ_SUB_LEASE_INC_CY4">"c1212"</definedName>
    <definedName name="IQ_SUB_LEASE_NEXT_FIVE">"c1213"</definedName>
    <definedName name="IQ_SVA">"c1214"</definedName>
    <definedName name="IQ_TAX_BENEFIT_OPTIONS">"c1215"</definedName>
    <definedName name="IQ_TAX_EQUIV_NET_INT_INC">"c1216"</definedName>
    <definedName name="IQ_TBV">"c1906"</definedName>
    <definedName name="IQ_TBV_10YR_ANN_GROWTH">"c1936"</definedName>
    <definedName name="IQ_TBV_1YR_ANN_GROWTH">"c1931"</definedName>
    <definedName name="IQ_TBV_2YR_ANN_GROWTH">"c1932"</definedName>
    <definedName name="IQ_TBV_3YR_ANN_GROWTH">"c1933"</definedName>
    <definedName name="IQ_TBV_5YR_ANN_GROWTH">"c1934"</definedName>
    <definedName name="IQ_TBV_7YR_ANN_GROWTH">"c1935"</definedName>
    <definedName name="IQ_TBV_SHARE">"c1217"</definedName>
    <definedName name="IQ_TEMPLATE">"c1521"</definedName>
    <definedName name="IQ_TENANT">"c1218"</definedName>
    <definedName name="IQ_TEV">"c1219"</definedName>
    <definedName name="IQ_TEV_EBIT">"c1220"</definedName>
    <definedName name="IQ_TEV_EBIT_AVG">"c1221"</definedName>
    <definedName name="IQ_TEV_EBITDA">"c1222"</definedName>
    <definedName name="IQ_TEV_EBITDA_AVG">"c1223"</definedName>
    <definedName name="IQ_TEV_EMPLOYEE_AVG">"c1225"</definedName>
    <definedName name="IQ_TEV_TOTAL_REV">"c1226"</definedName>
    <definedName name="IQ_TEV_TOTAL_REV_AVG">"c1227"</definedName>
    <definedName name="IQ_TEV_UFCF">"c2208"</definedName>
    <definedName name="IQ_TIER_ONE_RATIO">"c1229"</definedName>
    <definedName name="IQ_TIME_DEP">"c1230"</definedName>
    <definedName name="IQ_TODAY">0</definedName>
    <definedName name="IQ_TOT_ADJ_INC">"c1616"</definedName>
    <definedName name="IQ_TOTAL_AR_BR">"c1231"</definedName>
    <definedName name="IQ_TOTAL_AR_REIT">"c1232"</definedName>
    <definedName name="IQ_TOTAL_AR_UTI">"c1233"</definedName>
    <definedName name="IQ_TOTAL_ASSETS">"c1234"</definedName>
    <definedName name="IQ_TOTAL_ASSETS_10YR_ANN_GROWTH">"c1235"</definedName>
    <definedName name="IQ_TOTAL_ASSETS_1YR_ANN_GROWTH">"c1236"</definedName>
    <definedName name="IQ_TOTAL_ASSETS_2YR_ANN_GROWTH">"c1237"</definedName>
    <definedName name="IQ_TOTAL_ASSETS_3YR_ANN_GROWTH">"c1238"</definedName>
    <definedName name="IQ_TOTAL_ASSETS_5YR_ANN_GROWTH">"c1239"</definedName>
    <definedName name="IQ_TOTAL_ASSETS_7YR_ANN_GROWTH">"c1240"</definedName>
    <definedName name="IQ_TOTAL_AVG_CE_TOTAL_AVG_ASSETS">"c1241"</definedName>
    <definedName name="IQ_TOTAL_AVG_EQUITY_TOTAL_AVG_ASSETS">"c1242"</definedName>
    <definedName name="IQ_TOTAL_CA">"c1243"</definedName>
    <definedName name="IQ_TOTAL_CAP">"c1507"</definedName>
    <definedName name="IQ_TOTAL_CAPITAL_RATIO">"c1244"</definedName>
    <definedName name="IQ_TOTAL_CASH_DIVID">"c1455"</definedName>
    <definedName name="IQ_TOTAL_CASH_FINAN">"c1352"</definedName>
    <definedName name="IQ_TOTAL_CASH_INVEST">"c1353"</definedName>
    <definedName name="IQ_TOTAL_CASH_OPER">"c1354"</definedName>
    <definedName name="IQ_TOTAL_CHURN">"c2122"</definedName>
    <definedName name="IQ_TOTAL_CL">"c1245"</definedName>
    <definedName name="IQ_TOTAL_COMMON">"c1411"</definedName>
    <definedName name="IQ_TOTAL_COMMON_EQUITY">"c1246"</definedName>
    <definedName name="IQ_TOTAL_CURRENT_ASSETS">"c1430"</definedName>
    <definedName name="IQ_TOTAL_CURRENT_LIAB">"c1431"</definedName>
    <definedName name="IQ_TOTAL_DEBT">"c1247"</definedName>
    <definedName name="IQ_TOTAL_DEBT_CAPITAL">"c1248"</definedName>
    <definedName name="IQ_TOTAL_DEBT_EBITDA">"c1249"</definedName>
    <definedName name="IQ_TOTAL_DEBT_EQUITY">"c1250"</definedName>
    <definedName name="IQ_TOTAL_DEBT_ISSUED">"c1251"</definedName>
    <definedName name="IQ_TOTAL_DEBT_ISSUED_BNK">"c1252"</definedName>
    <definedName name="IQ_TOTAL_DEBT_ISSUED_BR">"c1253"</definedName>
    <definedName name="IQ_TOTAL_DEBT_ISSUED_FIN">"c1254"</definedName>
    <definedName name="IQ_TOTAL_DEBT_ISSUED_REIT">"c1255"</definedName>
    <definedName name="IQ_TOTAL_DEBT_ISSUED_UTI">"c1256"</definedName>
    <definedName name="IQ_TOTAL_DEBT_ISSUES_INS">"c1257"</definedName>
    <definedName name="IQ_TOTAL_DEBT_OVER_EBITDA">"c1433"</definedName>
    <definedName name="IQ_TOTAL_DEBT_OVER_TOTAL_BV">"c1434"</definedName>
    <definedName name="IQ_TOTAL_DEBT_OVER_TOTAL_CAP">"c1432"</definedName>
    <definedName name="IQ_TOTAL_DEBT_REPAID">"c1258"</definedName>
    <definedName name="IQ_TOTAL_DEBT_REPAID_BNK">"c1259"</definedName>
    <definedName name="IQ_TOTAL_DEBT_REPAID_BR">"c1260"</definedName>
    <definedName name="IQ_TOTAL_DEBT_REPAID_FIN">"c1261"</definedName>
    <definedName name="IQ_TOTAL_DEBT_REPAID_INS">"c1262"</definedName>
    <definedName name="IQ_TOTAL_DEBT_REPAID_REIT">"c1263"</definedName>
    <definedName name="IQ_TOTAL_DEBT_REPAID_UTI">"c1264"</definedName>
    <definedName name="IQ_TOTAL_DEPOSITS">"c1265"</definedName>
    <definedName name="IQ_TOTAL_DIV_PAID_CF">"c1266"</definedName>
    <definedName name="IQ_TOTAL_EMPLOYEE">"c2141"</definedName>
    <definedName name="IQ_TOTAL_EMPLOYEES">"c1522"</definedName>
    <definedName name="IQ_TOTAL_EQUITY">"c1267"</definedName>
    <definedName name="IQ_TOTAL_EQUITY_10YR_ANN_GROWTH">"c1268"</definedName>
    <definedName name="IQ_TOTAL_EQUITY_1YR_ANN_GROWTH">"c1269"</definedName>
    <definedName name="IQ_TOTAL_EQUITY_2YR_ANN_GROWTH">"c1270"</definedName>
    <definedName name="IQ_TOTAL_EQUITY_3YR_ANN_GROWTH">"c1271"</definedName>
    <definedName name="IQ_TOTAL_EQUITY_5YR_ANN_GROWTH">"c1272"</definedName>
    <definedName name="IQ_TOTAL_EQUITY_7YR_ANN_GROWTH">"c1273"</definedName>
    <definedName name="IQ_TOTAL_EQUITY_ALLOWANCE_TOTAL_LOANS">"c1274"</definedName>
    <definedName name="IQ_TOTAL_INTEREST_EXP">"c1382"</definedName>
    <definedName name="IQ_TOTAL_INVENTORY">"c1385"</definedName>
    <definedName name="IQ_TOTAL_INVEST">"c1275"</definedName>
    <definedName name="IQ_TOTAL_LIAB">"c1276"</definedName>
    <definedName name="IQ_TOTAL_LIAB_BNK">"c1277"</definedName>
    <definedName name="IQ_TOTAL_LIAB_BR">"c1278"</definedName>
    <definedName name="IQ_TOTAL_LIAB_EQUITY">"c1279"</definedName>
    <definedName name="IQ_TOTAL_LIAB_FIN">"c1280"</definedName>
    <definedName name="IQ_TOTAL_LIAB_INS">"c1281"</definedName>
    <definedName name="IQ_TOTAL_LIAB_REIT">"c1282"</definedName>
    <definedName name="IQ_TOTAL_LIAB_SHAREHOLD">"c1435"</definedName>
    <definedName name="IQ_TOTAL_LIAB_TOTAL_ASSETS">"c1283"</definedName>
    <definedName name="IQ_TOTAL_LONG_DEBT">"c1617"</definedName>
    <definedName name="IQ_TOTAL_NON_REC">"c1444"</definedName>
    <definedName name="IQ_TOTAL_OPER_EXP_BR">"c1284"</definedName>
    <definedName name="IQ_TOTAL_OPER_EXP_FIN">"c1285"</definedName>
    <definedName name="IQ_TOTAL_OPER_EXP_INS">"c1286"</definedName>
    <definedName name="IQ_TOTAL_OPER_EXP_REIT">"c1287"</definedName>
    <definedName name="IQ_TOTAL_OPER_EXP_UTI">"c1288"</definedName>
    <definedName name="IQ_TOTAL_OPER_EXPEN">"c1445"</definedName>
    <definedName name="IQ_TOTAL_OTHER_OPER">"c1289"</definedName>
    <definedName name="IQ_TOTAL_OUTSTANDING_BS_DATE">"c1022"</definedName>
    <definedName name="IQ_TOTAL_OUTSTANDING_FILING_DATE">"c2107"</definedName>
    <definedName name="IQ_TOTAL_PENSION_ASSETS">"c1290"</definedName>
    <definedName name="IQ_TOTAL_PENSION_EXP">"c1291"</definedName>
    <definedName name="IQ_TOTAL_PROVED_RESERVES_OIL">"c2040"</definedName>
    <definedName name="IQ_TOTAL_RECEIV">"c1293"</definedName>
    <definedName name="IQ_TOTAL_REV">"c1294"</definedName>
    <definedName name="IQ_TOTAL_REV_10YR_ANN_GROWTH">"c1295"</definedName>
    <definedName name="IQ_TOTAL_REV_1YR_ANN_GROWTH">"c1296"</definedName>
    <definedName name="IQ_TOTAL_REV_2YR_ANN_GROWTH">"c1297"</definedName>
    <definedName name="IQ_TOTAL_REV_3YR_ANN_GROWTH">"c1298"</definedName>
    <definedName name="IQ_TOTAL_REV_5YR_ANN_GROWTH">"c1299"</definedName>
    <definedName name="IQ_TOTAL_REV_7YR_ANN_GROWTH">"c1300"</definedName>
    <definedName name="IQ_TOTAL_REV_AS_REPORTED">"c1301"</definedName>
    <definedName name="IQ_TOTAL_REV_BNK">"c1302"</definedName>
    <definedName name="IQ_TOTAL_REV_BR">"c1303"</definedName>
    <definedName name="IQ_TOTAL_REV_EMPLOYEE">"c1304"</definedName>
    <definedName name="IQ_TOTAL_REV_FIN">"c1305"</definedName>
    <definedName name="IQ_TOTAL_REV_INS">"c1306"</definedName>
    <definedName name="IQ_TOTAL_REV_REIT">"c1307"</definedName>
    <definedName name="IQ_TOTAL_REV_SHARE">"c1912"</definedName>
    <definedName name="IQ_TOTAL_REV_UTI">"c1308"</definedName>
    <definedName name="IQ_TOTAL_REVENUE">"c1436"</definedName>
    <definedName name="IQ_TOTAL_SPECIAL">"c1618"</definedName>
    <definedName name="IQ_TOTAL_ST_BORROW">"c1424"</definedName>
    <definedName name="IQ_TOTAL_SUBS">"c2119"</definedName>
    <definedName name="IQ_TOTAL_UNUSUAL">"c1508"</definedName>
    <definedName name="IQ_TRADE_AR">"c1345"</definedName>
    <definedName name="IQ_TRADE_PRINCIPAL">"c1309"</definedName>
    <definedName name="IQ_TRADING_ASSETS">"c1310"</definedName>
    <definedName name="IQ_TRADING_CURRENCY">"c2212"</definedName>
    <definedName name="IQ_TREASURY">"c1311"</definedName>
    <definedName name="IQ_TREASURY_OTHER_EQUITY">"c1312"</definedName>
    <definedName name="IQ_TREASURY_OTHER_EQUITY_BNK">"c1313"</definedName>
    <definedName name="IQ_TREASURY_OTHER_EQUITY_BR">"c1314"</definedName>
    <definedName name="IQ_TREASURY_OTHER_EQUITY_FIN">"c1315"</definedName>
    <definedName name="IQ_TREASURY_OTHER_EQUITY_INS">"c1316"</definedName>
    <definedName name="IQ_TREASURY_OTHER_EQUITY_REIT">"c1317"</definedName>
    <definedName name="IQ_TREASURY_OTHER_EQUITY_UTI">"c1318"</definedName>
    <definedName name="IQ_TREASURY_STOCK">"c1438"</definedName>
    <definedName name="IQ_TRUST_INC">"c1319"</definedName>
    <definedName name="IQ_TRUST_PREF">"c1320"</definedName>
    <definedName name="IQ_UFCF_10YR_ANN_GROWTH">"c1948"</definedName>
    <definedName name="IQ_UFCF_1YR_ANN_GROWTH">"c1943"</definedName>
    <definedName name="IQ_UFCF_2YR_ANN_GROWTH">"c1944"</definedName>
    <definedName name="IQ_UFCF_3YR_ANN_GROWTH">"c1945"</definedName>
    <definedName name="IQ_UFCF_5YR_ANN_GROWTH">"c1946"</definedName>
    <definedName name="IQ_UFCF_7YR_ANN_GROWTH">"c1947"</definedName>
    <definedName name="IQ_UFCF_MARGIN">"c1962"</definedName>
    <definedName name="IQ_UNEARN_PREMIUM">"c1321"</definedName>
    <definedName name="IQ_UNEARN_REV_CURRENT">"c1322"</definedName>
    <definedName name="IQ_UNEARN_REV_CURRENT_BNK">"c1323"</definedName>
    <definedName name="IQ_UNEARN_REV_CURRENT_BR">"c1324"</definedName>
    <definedName name="IQ_UNEARN_REV_CURRENT_FIN">"c1325"</definedName>
    <definedName name="IQ_UNEARN_REV_CURRENT_INS">"c1326"</definedName>
    <definedName name="IQ_UNEARN_REV_CURRENT_REIT">"c1327"</definedName>
    <definedName name="IQ_UNEARN_REV_CURRENT_UTI">"c1328"</definedName>
    <definedName name="IQ_UNEARN_REV_LT">"c1329"</definedName>
    <definedName name="IQ_UNLEVERED_FCF">"c1908"</definedName>
    <definedName name="IQ_UNPAID_CLAIMS">"c1330"</definedName>
    <definedName name="IQ_UNREALIZED_GAIN">"c1619"</definedName>
    <definedName name="IQ_UNUSUAL_EXP">"c1456"</definedName>
    <definedName name="IQ_US_GAAP">"c1331"</definedName>
    <definedName name="IQ_UTIL_PPE_NET">"c1620"</definedName>
    <definedName name="IQ_UTIL_REV">"c2091"</definedName>
    <definedName name="IQ_UV_PENSION_LIAB">"c1332"</definedName>
    <definedName name="IQ_VALUE_TRADED_LAST_3MTH">"c1530"</definedName>
    <definedName name="IQ_VALUE_TRADED_LAST_6MTH">"c1531"</definedName>
    <definedName name="IQ_VALUE_TRADED_LAST_MTH">"c1529"</definedName>
    <definedName name="IQ_VALUE_TRADED_LAST_WK">"c1528"</definedName>
    <definedName name="IQ_VALUE_TRADED_LAST_YR">"c1532"</definedName>
    <definedName name="IQ_VOL_LAST_3MTH">"c1525"</definedName>
    <definedName name="IQ_VOL_LAST_6MTH">"c1526"</definedName>
    <definedName name="IQ_VOL_LAST_MTH">"c1524"</definedName>
    <definedName name="IQ_VOL_LAST_WK">"c1523"</definedName>
    <definedName name="IQ_VOL_LAST_YR">"c1527"</definedName>
    <definedName name="IQ_VOLUME">"c1333"</definedName>
    <definedName name="IQ_WEIGHTED_AVG_PRICE">"c1334"</definedName>
    <definedName name="IQ_WIP_INV">"c1335"</definedName>
    <definedName name="IQ_WORKMEN_WRITTEN">"c1336"</definedName>
    <definedName name="IQ_XDIV_DATE">"c2203"</definedName>
    <definedName name="IQ_YEARHIGH">"c1337"</definedName>
    <definedName name="IQ_YEARLOW">"c1338"</definedName>
    <definedName name="IQ_YTD">3000</definedName>
    <definedName name="IQ_YTW">"c2163"</definedName>
    <definedName name="IQ_YTW_DATE">"c2164"</definedName>
    <definedName name="IQ_YTW_DATE_TYPE">"c2165"</definedName>
    <definedName name="IQ_Z_SCORE">"c1339"</definedName>
    <definedName name="IsColHidden">FALSE</definedName>
    <definedName name="IsLTMColHidden">FALSE</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tem">#REF!</definedName>
    <definedName name="ITEM1">#REF!</definedName>
    <definedName name="ITEM122UPB">#REF!</definedName>
    <definedName name="ITEM15">#REF!</definedName>
    <definedName name="item1a">#REF!</definedName>
    <definedName name="ITEM2">#REF!</definedName>
    <definedName name="ITEM2.10">#REF!</definedName>
    <definedName name="ITEM2.11">#REF!</definedName>
    <definedName name="ITEM2.1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a">#REF!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20">#REF!</definedName>
    <definedName name="ITEM330">#REF!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10">#REF!</definedName>
    <definedName name="ITEM420">#REF!</definedName>
    <definedName name="ITEM450">#REF!</definedName>
    <definedName name="item5">#REF!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4">#REF!</definedName>
    <definedName name="ITEM720">#REF!</definedName>
    <definedName name="ITEM900">#REF!</definedName>
    <definedName name="ItemCodos">#N/A</definedName>
    <definedName name="ITEMES">#REF!</definedName>
    <definedName name="ITEMPROPUESTA">#REF!</definedName>
    <definedName name="ITEMS">#REF!</definedName>
    <definedName name="ITEN320">#REF!</definedName>
    <definedName name="ITT">#REF!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vaSUtl" localSheetId="2">#REF!</definedName>
    <definedName name="IvaSUtl">#REF!</definedName>
    <definedName name="iyuiuyi" hidden="1">{"via1",#N/A,TRUE,"general";"via2",#N/A,TRUE,"general";"via3",#N/A,TRUE,"general"}</definedName>
    <definedName name="IZQ_AUX">LEFT(#REF!,2)</definedName>
    <definedName name="j">[0]!ERR</definedName>
    <definedName name="JARZ">#REF!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[0]!ERR</definedName>
    <definedName name="jjfq" hidden="1">{"via1",#N/A,TRUE,"general";"via2",#N/A,TRUE,"general";"via3",#N/A,TRUE,"general"}</definedName>
    <definedName name="jjj" hidden="1">{#N/A,#N/A,TRUE,"Stato Patrimoniale Civilistico";#N/A,#N/A,TRUE,"Conto Economico Civilistico";#N/A,#N/A,TRUE,"Riclassifica SP";#N/A,#N/A,TRUE,"Riclassifica CE";#N/A,#N/A,TRUE,"Indici di Bilancio";#N/A,#N/A,TRUE,"Composizione SP";#N/A,#N/A,TRUE,"Liquidità";#N/A,#N/A,TRUE,"Solidità";#N/A,#N/A,TRUE,"Redditività";#N/A,#N/A,TRUE,"Sviluppo"}</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#REF!</definedName>
    <definedName name="JOHNNY">#REF!</definedName>
    <definedName name="JOHNNY_10">#N/A</definedName>
    <definedName name="JOHNNY_3">#N/A</definedName>
    <definedName name="JOHNNY_4">#N/A</definedName>
    <definedName name="JOHNNY_5">#N/A</definedName>
    <definedName name="JOHNNY_6">#N/A</definedName>
    <definedName name="JOHNNY_7">#N/A</definedName>
    <definedName name="JOHNNY_8">#N/A</definedName>
    <definedName name="JOHNNY_9">#N/A</definedName>
    <definedName name="JORGE" hidden="1">{"TAB1",#N/A,TRUE,"GENERAL";"TAB2",#N/A,TRUE,"GENERAL";"TAB3",#N/A,TRUE,"GENERAL";"TAB4",#N/A,TRUE,"GENERAL";"TAB5",#N/A,TRUE,"GENERAL"}</definedName>
    <definedName name="Jornal">#REF!</definedName>
    <definedName name="JOTA">#N/A</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P">#REF!</definedName>
    <definedName name="KO" hidden="1">#REF!</definedName>
    <definedName name="krtrk" hidden="1">{"via1",#N/A,TRUE,"general";"via2",#N/A,TRUE,"general";"via3",#N/A,TRUE,"general"}</definedName>
    <definedName name="KTES_AL">#REF!</definedName>
    <definedName name="kyr" hidden="1">{"TAB1",#N/A,TRUE,"GENERAL";"TAB2",#N/A,TRUE,"GENERAL";"TAB3",#N/A,TRUE,"GENERAL";"TAB4",#N/A,TRUE,"GENERAL";"TAB5",#N/A,TRUE,"GENERAL"}</definedName>
    <definedName name="l" comment="Codigo Insumo">#REF!</definedName>
    <definedName name="L.CARCAMO">#REF!</definedName>
    <definedName name="L.CIL">#REF!</definedName>
    <definedName name="L_">#REF!</definedName>
    <definedName name="L_TUB">#REF!</definedName>
    <definedName name="LAD">#REF!</definedName>
    <definedName name="LADO">#REF!</definedName>
    <definedName name="LAM.GALVANIZADA_C.16">#REF!</definedName>
    <definedName name="Last_Row">#N/A</definedName>
    <definedName name="LEBM">#REF!</definedName>
    <definedName name="Left_Header">#REF!</definedName>
    <definedName name="LG">LEN(#REF!)</definedName>
    <definedName name="LICITACION">#REF!</definedName>
    <definedName name="LIMA">#REF!</definedName>
    <definedName name="limcount">1</definedName>
    <definedName name="LIMPIO">#REF!</definedName>
    <definedName name="LineaPresup">#REF!</definedName>
    <definedName name="LISBASE1">#REF!</definedName>
    <definedName name="LISBASE2">#REF!</definedName>
    <definedName name="List_cuadrillas">#REF!</definedName>
    <definedName name="lista">#REF!</definedName>
    <definedName name="lista_cualitativa">#REF!</definedName>
    <definedName name="listaaguas">#REF!</definedName>
    <definedName name="ListaCantidad">#N/A</definedName>
    <definedName name="LISTADO" localSheetId="2">#REF!</definedName>
    <definedName name="LISTADO">#REF!</definedName>
    <definedName name="LISTADOEQUIPOS">#REF!</definedName>
    <definedName name="LISTADOMATERIALES">#REF!</definedName>
    <definedName name="LISTADOMO">#REF!</definedName>
    <definedName name="listados">#REF!</definedName>
    <definedName name="LISTADOTRANSPORTES">#REF!</definedName>
    <definedName name="listaelec">#REF!</definedName>
    <definedName name="ListaItem">#N/A</definedName>
    <definedName name="ListaUni">#REF!</definedName>
    <definedName name="LIST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[0]!ERR</definedName>
    <definedName name="lllllh" hidden="1">{"via1",#N/A,TRUE,"general";"via2",#N/A,TRUE,"general";"via3",#N/A,TRUE,"general"}</definedName>
    <definedName name="lllllllo" hidden="1">{"via1",#N/A,TRUE,"general";"via2",#N/A,TRUE,"general";"via3",#N/A,TRUE,"general"}</definedName>
    <definedName name="LLUVIA">#REF!</definedName>
    <definedName name="lo">#REF!</definedName>
    <definedName name="Loan_Amount">#REF!</definedName>
    <definedName name="Loan_Start">#REF!</definedName>
    <definedName name="Loan_Years">#REF!</definedName>
    <definedName name="loc">#REF!</definedName>
    <definedName name="LOCA">#REF!</definedName>
    <definedName name="LOCA1">#REF!</definedName>
    <definedName name="LOCALIZACION_Y_REPLANTEO">#REF!</definedName>
    <definedName name="LOCALIZACIÓN_Y_REPLANTEO._ESTRUCTURAS">#REF!</definedName>
    <definedName name="LOGO">#REF!</definedName>
    <definedName name="LOGO_10">#N/A</definedName>
    <definedName name="LOGO_3">#N/A</definedName>
    <definedName name="LOGO_4">#N/A</definedName>
    <definedName name="LOGO_5">#N/A</definedName>
    <definedName name="LOGO_6">#N/A</definedName>
    <definedName name="LOGO_7">#N/A</definedName>
    <definedName name="LOGO_8">#N/A</definedName>
    <definedName name="LOGO_9">#N/A</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hidden="1">{"TAB1",#N/A,TRUE,"GENERAL";"TAB2",#N/A,TRUE,"GENERAL";"TAB3",#N/A,TRUE,"GENERAL";"TAB4",#N/A,TRUE,"GENERAL";"TAB5",#N/A,TRUE,"GENERAL"}</definedName>
    <definedName name="Longitud">#REF!</definedName>
    <definedName name="Longitud1">#REF!</definedName>
    <definedName name="Longitud2">#REF!</definedName>
    <definedName name="LONGO" hidden="1">{#N/A,#N/A,TRUE,"Summary"}</definedName>
    <definedName name="LongTramo">#REF!</definedName>
    <definedName name="LOPE">#REF!</definedName>
    <definedName name="LORENa">#REF!</definedName>
    <definedName name="LP">#REF!</definedName>
    <definedName name="lplpl" hidden="1">{"via1",#N/A,TRUE,"general";"via2",#N/A,TRUE,"general";"via3",#N/A,TRUE,"general"}</definedName>
    <definedName name="LUISA">#REF!</definedName>
    <definedName name="Luminarias">#REF!</definedName>
    <definedName name="m">#REF!</definedName>
    <definedName name="M.DE.OBRA">#REF!</definedName>
    <definedName name="M.O" comment="Mano de obra">#REF!</definedName>
    <definedName name="MA">#REF!</definedName>
    <definedName name="mac">#REF!</definedName>
    <definedName name="mafdsf" hidden="1">{"via1",#N/A,TRUE,"general";"via2",#N/A,TRUE,"general";"via3",#N/A,TRUE,"general"}</definedName>
    <definedName name="mafe">#REF!</definedName>
    <definedName name="MALLA2">#REF!</definedName>
    <definedName name="mama">#REF!</definedName>
    <definedName name="MANO">#REF!</definedName>
    <definedName name="MANO_OBRA_METALISTERIA_1_AYUDANTE_1_OFI">#REF!</definedName>
    <definedName name="MANOBRA">#REF!</definedName>
    <definedName name="MANODEOBRA">#REF!</definedName>
    <definedName name="mantenimiento">#REF!</definedName>
    <definedName name="Mantenyreparacion">#REF!</definedName>
    <definedName name="mao" hidden="1">{"TAB1",#N/A,TRUE,"GENERAL";"TAB2",#N/A,TRUE,"GENERAL";"TAB3",#N/A,TRUE,"GENERAL";"TAB4",#N/A,TRUE,"GENERAL";"TAB5",#N/A,TRUE,"GENERAL"}</definedName>
    <definedName name="maow" hidden="1">{"via1",#N/A,TRUE,"general";"via2",#N/A,TRUE,"general";"via3",#N/A,TRUE,"general"}</definedName>
    <definedName name="MAP">#REF!</definedName>
    <definedName name="MAQUINA_APLICADORA_DE_PINTURA">#REF!</definedName>
    <definedName name="MAQUINA_MANUAL">#REF!</definedName>
    <definedName name="MAQUINAR">#REF!</definedName>
    <definedName name="MAR">#REF!</definedName>
    <definedName name="margen">#REF!</definedName>
    <definedName name="MARS">#REF!</definedName>
    <definedName name="masor" hidden="1">{"via1",#N/A,TRUE,"general";"via2",#N/A,TRUE,"general";"via3",#N/A,TRUE,"general"}</definedName>
    <definedName name="MAT">#REF!</definedName>
    <definedName name="MATE">#REF!</definedName>
    <definedName name="MATER">#REF!</definedName>
    <definedName name="materiales">#REF!</definedName>
    <definedName name="MATERIALES_2">#REF!</definedName>
    <definedName name="MaterialTub">#N/A</definedName>
    <definedName name="matriz">#REF!,#REF!</definedName>
    <definedName name="MATSUB">#REF!</definedName>
    <definedName name="MAY">#REF!</definedName>
    <definedName name="mdd" hidden="1">{"via1",#N/A,TRUE,"general";"via2",#N/A,TRUE,"general";"via3",#N/A,TRUE,"general"}</definedName>
    <definedName name="ME">#REF!</definedName>
    <definedName name="MediacanoaAnserma">#REF!</definedName>
    <definedName name="Medidas">#REF!</definedName>
    <definedName name="meg" hidden="1">{"TAB1",#N/A,TRUE,"GENERAL";"TAB2",#N/A,TRUE,"GENERAL";"TAB3",#N/A,TRUE,"GENERAL";"TAB4",#N/A,TRUE,"GENERAL";"TAB5",#N/A,TRUE,"GENERAL"}</definedName>
    <definedName name="meses">#REF!</definedName>
    <definedName name="MesIn">#REF!</definedName>
    <definedName name="METERIALES">#REF!</definedName>
    <definedName name="MEZASF">#REF!</definedName>
    <definedName name="MEZCL">#REF!</definedName>
    <definedName name="MEZCLA">#REF!</definedName>
    <definedName name="MEZCLA_CONCRETO_1_2">#REF!</definedName>
    <definedName name="MEZCLA_CONCRETO_1_2_3_3100_PSI_21_MPA">#REF!</definedName>
    <definedName name="mfgjrdt" hidden="1">{"TAB1",#N/A,TRUE,"GENERAL";"TAB2",#N/A,TRUE,"GENERAL";"TAB3",#N/A,TRUE,"GENERAL";"TAB4",#N/A,TRUE,"GENERAL";"TAB5",#N/A,TRUE,"GENERAL"}</definedName>
    <definedName name="mghm" hidden="1">{"via1",#N/A,TRUE,"general";"via2",#N/A,TRUE,"general";"via3",#N/A,TRUE,"general"}</definedName>
    <definedName name="MI">#REF!,#REF!,#REF!,#REF!,#REF!,#REF!,#REF!</definedName>
    <definedName name="MICROESFERAS_REFLECTIVAS">#REF!</definedName>
    <definedName name="Minimo">#REF!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L">#REF!,#REF!,#REF!,#REF!,#REF!,#REF!,#REF!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biliariodeCocinaCONJUNTO">#REF!</definedName>
    <definedName name="MOD">#REF!</definedName>
    <definedName name="Montenegro">#REF!</definedName>
    <definedName name="MORT13">#REF!</definedName>
    <definedName name="MOTONIVELADORA_CAT_12_F">#REF!</definedName>
    <definedName name="MU">#REF!</definedName>
    <definedName name="MUEST">#REF!</definedName>
    <definedName name="MuestNo">#REF!</definedName>
    <definedName name="muestra">#REF!</definedName>
    <definedName name="MuestraNo">#REF!</definedName>
    <definedName name="MUROCV">#REF!</definedName>
    <definedName name="Muros">#REF!</definedName>
    <definedName name="MURTOLETE">#REF!</definedName>
    <definedName name="MZ">#REF!</definedName>
    <definedName name="n" hidden="1">{"via1",#N/A,TRUE,"general";"via2",#N/A,TRUE,"general";"via3",#N/A,TRUE,"general"}</definedName>
    <definedName name="NARIÑO">#REF!</definedName>
    <definedName name="NARIÑO2">#REF!</definedName>
    <definedName name="nbvnv" hidden="1">{"via1",#N/A,TRUE,"general";"via2",#N/A,TRUE,"general";"via3",#N/A,TRUE,"general"}</definedName>
    <definedName name="NDHS" hidden="1">{"TAB1",#N/A,TRUE,"GENERAL";"TAB2",#N/A,TRUE,"GENERAL";"TAB3",#N/A,TRUE,"GENERAL";"TAB4",#N/A,TRUE,"GENERAL";"TAB5",#N/A,TRUE,"GENERAL"}</definedName>
    <definedName name="NEWJ">#REF!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#REF!</definedName>
    <definedName name="NO_10">#N/A</definedName>
    <definedName name="NO_3">#N/A</definedName>
    <definedName name="NO_4">#N/A</definedName>
    <definedName name="NO_5">#N/A</definedName>
    <definedName name="NO_6">#N/A</definedName>
    <definedName name="NO_7">#N/A</definedName>
    <definedName name="NO_8">#N/A</definedName>
    <definedName name="NO_9">#N/A</definedName>
    <definedName name="NoFacturable">#REF!</definedName>
    <definedName name="NOMBRE">#REF!</definedName>
    <definedName name="NOMBREOBRA">#REF!</definedName>
    <definedName name="Norte">#N/A</definedName>
    <definedName name="NOV">#REF!</definedName>
    <definedName name="NST">#REF!</definedName>
    <definedName name="NUCLEO">#REF!</definedName>
    <definedName name="NUCNUM">#REF!</definedName>
    <definedName name="NUEVO">#REF!</definedName>
    <definedName name="NÚM">#REF!</definedName>
    <definedName name="Num_Pmt_Per_Year">#REF!</definedName>
    <definedName name="Number_of_Payments">#N/A</definedName>
    <definedName name="NUMERAL">#REF!</definedName>
    <definedName name="NÚMERO">#REF!</definedName>
    <definedName name="NUNI">#REF!</definedName>
    <definedName name="NVOCD" localSheetId="2">#REF!</definedName>
    <definedName name="NVOCD">#REF!</definedName>
    <definedName name="nxn" hidden="1">{"via1",#N/A,TRUE,"general";"via2",#N/A,TRUE,"general";"via3",#N/A,TRUE,"general"}</definedName>
    <definedName name="ñ">#REF!</definedName>
    <definedName name="ÑÑ">[0]!ERR</definedName>
    <definedName name="ÑÑÑ">#REF!</definedName>
    <definedName name="ñpñpñ" hidden="1">{"via1",#N/A,TRUE,"general";"via2",#N/A,TRUE,"general";"via3",#N/A,TRUE,"general"}</definedName>
    <definedName name="o9o9" hidden="1">{"via1",#N/A,TRUE,"general";"via2",#N/A,TRUE,"general";"via3",#N/A,TRUE,"general"}</definedName>
    <definedName name="Objeto">#REF!</definedName>
    <definedName name="Obra">#REF!</definedName>
    <definedName name="Obra1">#REF!</definedName>
    <definedName name="OBRAS">#REF!</definedName>
    <definedName name="OBS_Data_Col">#REF!</definedName>
    <definedName name="OBSERV">#REF!</definedName>
    <definedName name="observaciones">#REF!</definedName>
    <definedName name="OCT">#REF!</definedName>
    <definedName name="OFICIAL">#REF!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#N/A</definedName>
    <definedName name="ooo" hidden="1">{"via1",#N/A,TRUE,"general";"via2",#N/A,TRUE,"general";"via3",#N/A,TRUE,"general"}</definedName>
    <definedName name="ooooiii" hidden="1">{"TAB1",#N/A,TRUE,"GENERAL";"TAB2",#N/A,TRUE,"GENERAL";"TAB3",#N/A,TRUE,"GENERAL";"TAB4",#N/A,TRUE,"GENERAL";"TAB5",#N/A,TRUE,"GENERAL"}</definedName>
    <definedName name="OOOOO">#REF!</definedName>
    <definedName name="oooos" hidden="1">{"via1",#N/A,TRUE,"general";"via2",#N/A,TRUE,"general";"via3",#N/A,TRUE,"general"}</definedName>
    <definedName name="Openingpb">#REF!</definedName>
    <definedName name="OR">#REF!</definedName>
    <definedName name="OrigenConsultoria">#REF!</definedName>
    <definedName name="OrigenObra">#REF!</definedName>
    <definedName name="ORO">#REF!</definedName>
    <definedName name="oscar">#REF!,#REF!,#REF!,#REF!,#REF!,#REF!,#REF!,#REF!,#REF!</definedName>
    <definedName name="oscar1">#REF!,#REF!,#REF!,#REF!,#REF!,#REF!,#REF!,#REF!,#REF!</definedName>
    <definedName name="oscar2">#REF!,#REF!,#REF!,#REF!,#REF!,#REF!,#REF!,#REF!,#REF!</definedName>
    <definedName name="otrocd">#REF!</definedName>
    <definedName name="otroci">#REF!</definedName>
    <definedName name="otroimprev">#REF!</definedName>
    <definedName name="otros">#REF!</definedName>
    <definedName name="OTROS_2">#REF!</definedName>
    <definedName name="OTROS_ACT_CORRIENTES">#REF!</definedName>
    <definedName name="OWNER">#REF!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CONTADOR">#REF!</definedName>
    <definedName name="p0p0" hidden="1">{"via1",#N/A,TRUE,"general";"via2",#N/A,TRUE,"general";"via3",#N/A,TRUE,"general"}</definedName>
    <definedName name="PA">#REF!</definedName>
    <definedName name="paelnque">#N/A</definedName>
    <definedName name="PAG">#N/A</definedName>
    <definedName name="PÁGINA_DOS">#REF!</definedName>
    <definedName name="PÁGINA_UNO">#REF!</definedName>
    <definedName name="PALACIO_NACIONAL_BUGA" localSheetId="2">#REF!</definedName>
    <definedName name="PALACIO_NACIONAL_BUGA">#REF!</definedName>
    <definedName name="PALACIO_NACIONAL_CALI" localSheetId="2">#REF!</definedName>
    <definedName name="PALACIO_NACIONAL_CALI">#REF!</definedName>
    <definedName name="palenque">#N/A</definedName>
    <definedName name="PARAFINA">#REF!</definedName>
    <definedName name="Paraguaycito">#REF!</definedName>
    <definedName name="PARAMETROS">#N/A</definedName>
    <definedName name="PARBOX">#REF!</definedName>
    <definedName name="PAROUE_CENTENARIO_MUNICIPIO_DE_TAURAMENA">#REF!</definedName>
    <definedName name="pasamanos">#REF!</definedName>
    <definedName name="paula">#REF!</definedName>
    <definedName name="PAVRIG20">#REF!</definedName>
    <definedName name="Pay_Date">#REF!</definedName>
    <definedName name="Pay_Num">#REF!</definedName>
    <definedName name="Payment_Date">#N/A</definedName>
    <definedName name="PB">#REF!</definedName>
    <definedName name="PC">#REF!</definedName>
    <definedName name="PE">#REF!</definedName>
    <definedName name="pedro">#REF!</definedName>
    <definedName name="PEGANTE_EPOXICO">#REF!</definedName>
    <definedName name="PEPE">#N/A</definedName>
    <definedName name="PER_PAV">#REF!</definedName>
    <definedName name="Personal">#REF!</definedName>
    <definedName name="PersonalProfesional">#REF!</definedName>
    <definedName name="PersonalTecnico">#REF!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i">#REF!</definedName>
    <definedName name="PIA">#REF!</definedName>
    <definedName name="PILOTE">#REF!</definedName>
    <definedName name="Pinos">#REF!</definedName>
    <definedName name="PINTURA_ACRILICA_PURA_PARA_TRAFICO">#REF!</definedName>
    <definedName name="PINTURA_ANTICORROSIVA">#REF!</definedName>
    <definedName name="PINTURA_DEMARCACION">#REF!</definedName>
    <definedName name="PINTURA_ESMALTE">#REF!</definedName>
    <definedName name="PIR">#REF!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LIG50">#REF!</definedName>
    <definedName name="PLAD" hidden="1">{"TAB1",#N/A,TRUE,"GENERAL";"TAB2",#N/A,TRUE,"GENERAL";"TAB3",#N/A,TRUE,"GENERAL";"TAB4",#N/A,TRUE,"GENERAL";"TAB5",#N/A,TRUE,"GENERAL"}</definedName>
    <definedName name="plan">#REF!</definedName>
    <definedName name="PLANO">#REF!</definedName>
    <definedName name="planta">#REF!</definedName>
    <definedName name="Plaz">#REF!</definedName>
    <definedName name="PlazAIU">#REF!</definedName>
    <definedName name="Plazo">#REF!</definedName>
    <definedName name="PlazoAIU">#REF!</definedName>
    <definedName name="PlazoEnMeses">#REF!</definedName>
    <definedName name="PLDM">#REF!</definedName>
    <definedName name="Plegable">#REF!</definedName>
    <definedName name="plena">#REF!</definedName>
    <definedName name="PLPLUNN" hidden="1">{"TAB1",#N/A,TRUE,"GENERAL";"TAB2",#N/A,TRUE,"GENERAL";"TAB3",#N/A,TRUE,"GENERAL";"TAB4",#N/A,TRUE,"GENERAL";"TAB5",#N/A,TRUE,"GENERAL"}</definedName>
    <definedName name="PLUG">#REF!</definedName>
    <definedName name="PMS">#REF!</definedName>
    <definedName name="PMT">#REF!</definedName>
    <definedName name="POF">#REF!</definedName>
    <definedName name="POIUP" hidden="1">{"via1",#N/A,TRUE,"general";"via2",#N/A,TRUE,"general";"via3",#N/A,TRUE,"general"}</definedName>
    <definedName name="PoliductoPrinc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#REF!</definedName>
    <definedName name="POSTE_EN_ANGULO_DE_2_2_1_4_DE_3_5m">#REF!</definedName>
    <definedName name="Posteria">#REF!</definedName>
    <definedName name="POSTES">#REF!</definedName>
    <definedName name="pouig" hidden="1">{"via1",#N/A,TRUE,"general";"via2",#N/A,TRUE,"general";"via3",#N/A,TRUE,"general"}</definedName>
    <definedName name="POZ">#REF!</definedName>
    <definedName name="POZO">#REF!</definedName>
    <definedName name="POZO1.2">#REF!</definedName>
    <definedName name="POZOS">#REF!</definedName>
    <definedName name="PPPP">#REF!</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#N/A</definedName>
    <definedName name="pqroj" hidden="1">{"via1",#N/A,TRUE,"general";"via2",#N/A,TRUE,"general";"via3",#N/A,TRUE,"general"}</definedName>
    <definedName name="PRE">#REF!</definedName>
    <definedName name="Precio">#N/A</definedName>
    <definedName name="precio2">#N/A</definedName>
    <definedName name="PrecioS">#N/A</definedName>
    <definedName name="PreciosBase" localSheetId="2">#REF!</definedName>
    <definedName name="PreciosBase">#REF!</definedName>
    <definedName name="PRELIMINAR">#REF!</definedName>
    <definedName name="PRESTACIONES">#REF!</definedName>
    <definedName name="PrestacionesSeguridadOtros">#REF!</definedName>
    <definedName name="presu">#REF!</definedName>
    <definedName name="PRESUP">#REF!</definedName>
    <definedName name="PRESUPNORTE">#REF!</definedName>
    <definedName name="PRESUPSUR">#REF!</definedName>
    <definedName name="PRESUPUESTADO">#REF!</definedName>
    <definedName name="PRESUPUESTO">#REF!</definedName>
    <definedName name="presupuesto2">#REF!</definedName>
    <definedName name="PRIMER" hidden="1">{"via1",#N/A,TRUE,"general";"via2",#N/A,TRUE,"general";"via3",#N/A,TRUE,"general"}</definedName>
    <definedName name="PRIMET" hidden="1">{"TAB1",#N/A,TRUE,"GENERAL";"TAB2",#N/A,TRUE,"GENERAL";"TAB3",#N/A,TRUE,"GENERAL";"TAB4",#N/A,TRUE,"GENERAL";"TAB5",#N/A,TRUE,"GENERAL"}</definedName>
    <definedName name="Princ">#REF!</definedName>
    <definedName name="PRINT_AREA">#N/A</definedName>
    <definedName name="PRINT_AREA_MI">#N/A</definedName>
    <definedName name="Print_Area_Reset">#N/A</definedName>
    <definedName name="PRINT_TITLES">#N/A</definedName>
    <definedName name="PRINT_TITLES_MI">#N/A</definedName>
    <definedName name="PrintEnd">#REF!</definedName>
    <definedName name="PrintStart">#REF!</definedName>
    <definedName name="procelec">#REF!</definedName>
    <definedName name="PRODUCTCARB">#REF!</definedName>
    <definedName name="PRODUCTEST">#REF!</definedName>
    <definedName name="PRODUCTOCARBON">#REF!</definedName>
    <definedName name="PRODUCTOTEST">#REF!</definedName>
    <definedName name="Profesional">#REF!</definedName>
    <definedName name="PrOfic">#REF!</definedName>
    <definedName name="PROG" hidden="1">#REF!</definedName>
    <definedName name="programainv">#REF!</definedName>
    <definedName name="programainv_10">#N/A</definedName>
    <definedName name="programainv_3">#N/A</definedName>
    <definedName name="programainv_4">#N/A</definedName>
    <definedName name="programainv_5">#N/A</definedName>
    <definedName name="programainv_6">#N/A</definedName>
    <definedName name="programainv_7">#N/A</definedName>
    <definedName name="programainv_8">#N/A</definedName>
    <definedName name="programainv_9">#N/A</definedName>
    <definedName name="PROP">#REF!</definedName>
    <definedName name="propiedad">#REF!</definedName>
    <definedName name="propieRep">#REF!</definedName>
    <definedName name="Proponente">#REF!</definedName>
    <definedName name="Propuesta_No.">"ARCHIVO"</definedName>
    <definedName name="PROTECCIONES">#REF!</definedName>
    <definedName name="PROYECCION">#REF!</definedName>
    <definedName name="PROYECTO">#REF!</definedName>
    <definedName name="PRUEBA">#REF!</definedName>
    <definedName name="prueba1">#REF!</definedName>
    <definedName name="PRUEBA2">#REF!</definedName>
    <definedName name="PRUNIT">#REF!</definedName>
    <definedName name="ptope" hidden="1">{"TAB1",#N/A,TRUE,"GENERAL";"TAB2",#N/A,TRUE,"GENERAL";"TAB3",#N/A,TRUE,"GENERAL";"TAB4",#N/A,TRUE,"GENERAL";"TAB5",#N/A,TRUE,"GENERAL"}</definedName>
    <definedName name="ptopes" hidden="1">{"via1",#N/A,TRUE,"general";"via2",#N/A,TRUE,"general";"via3",#N/A,TRUE,"general"}</definedName>
    <definedName name="PUNT">#REF!</definedName>
    <definedName name="PUNT1">#REF!</definedName>
    <definedName name="PUNT2">#REF!</definedName>
    <definedName name="PUNTILLA_2_CC">#REF!</definedName>
    <definedName name="PUTUMAYO">#REF!</definedName>
    <definedName name="pwoefù" hidden="1">{#N/A,#N/A,TRUE,"Proposal";#N/A,#N/A,TRUE,"Assumptions";#N/A,#N/A,TRUE,"Net Income";#N/A,#N/A,TRUE,"Balsheet";#N/A,#N/A,TRUE,"Capex";#N/A,#N/A,TRUE,"Volumes";#N/A,#N/A,TRUE,"Revenues";#N/A,#N/A,TRUE,"Var.Costs";#N/A,#N/A,TRUE,"Personnel";#N/A,#N/A,TRUE,"Other costs";#N/A,#N/A,TRUE,"MKTG and G&amp;A"}</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[0]!ERR</definedName>
    <definedName name="qqq">#REF!</definedName>
    <definedName name="qqqqqw" hidden="1">{"via1",#N/A,TRUE,"general";"via2",#N/A,TRUE,"general";"via3",#N/A,TRUE,"general"}</definedName>
    <definedName name="Quimbaya">#REF!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qweqw">#REF!</definedName>
    <definedName name="qweqweqwe">#REF!</definedName>
    <definedName name="QWERTY">#N/A</definedName>
    <definedName name="qwqwq">#REF!</definedName>
    <definedName name="qwqwqwj" hidden="1">{"TAB1",#N/A,TRUE,"GENERAL";"TAB2",#N/A,TRUE,"GENERAL";"TAB3",#N/A,TRUE,"GENERAL";"TAB4",#N/A,TRUE,"GENERAL";"TAB5",#N/A,TRUE,"GENERAL"}</definedName>
    <definedName name="r.CashFlow">#REF!</definedName>
    <definedName name="r.Leverage">#REF!</definedName>
    <definedName name="r.Liquidity">#REF!</definedName>
    <definedName name="r.Market">#REF!</definedName>
    <definedName name="r.Profitability">#REF!</definedName>
    <definedName name="r.Summary">#REF!</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ANA">#REF!</definedName>
    <definedName name="RANGO1">#REF!</definedName>
    <definedName name="rangofin">#REF!,#REF!</definedName>
    <definedName name="RCindPresup">#REF!</definedName>
    <definedName name="re" hidden="1">{"test2",#N/A,TRUE,"Prices"}</definedName>
    <definedName name="RE4NTA">#REF!</definedName>
    <definedName name="RECICLADORA_DE_PAVIMENTO">#REF!</definedName>
    <definedName name="Recorder">#REF!</definedName>
    <definedName name="RECURSOS">#REF!</definedName>
    <definedName name="redes">#REF!</definedName>
    <definedName name="Redes1">#REF!</definedName>
    <definedName name="REDES10">#REF!</definedName>
    <definedName name="REDES11">#REF!</definedName>
    <definedName name="Redes2">#REF!</definedName>
    <definedName name="REFPISC">#REF!</definedName>
    <definedName name="REGBT">#N/A</definedName>
    <definedName name="rege" hidden="1">{"TAB1",#N/A,TRUE,"GENERAL";"TAB2",#N/A,TRUE,"GENERAL";"TAB3",#N/A,TRUE,"GENERAL";"TAB4",#N/A,TRUE,"GENERAL";"TAB5",#N/A,TRUE,"GENERAL"}</definedName>
    <definedName name="Region">#REF!</definedName>
    <definedName name="Regional">#REF!</definedName>
    <definedName name="REGLA_VIBRATORIA_DE_4MTS">#REF!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#REF!</definedName>
    <definedName name="REICIO_10">#N/A</definedName>
    <definedName name="REICIO_3">#N/A</definedName>
    <definedName name="REICIO_4">#N/A</definedName>
    <definedName name="REICIO_5">#N/A</definedName>
    <definedName name="REICIO_6">#N/A</definedName>
    <definedName name="REICIO_7">#N/A</definedName>
    <definedName name="REICIO_8">#N/A</definedName>
    <definedName name="REICIO_9">#N/A</definedName>
    <definedName name="reinicio">#REF!</definedName>
    <definedName name="reinicio_10">#N/A</definedName>
    <definedName name="reinicio_3">#N/A</definedName>
    <definedName name="reinicio_4">#N/A</definedName>
    <definedName name="reinicio_5">#N/A</definedName>
    <definedName name="reinicio_6">#N/A</definedName>
    <definedName name="reinicio_7">#N/A</definedName>
    <definedName name="reinicio_8">#N/A</definedName>
    <definedName name="reinicio_9">#N/A</definedName>
    <definedName name="REJHE" hidden="1">{"via1",#N/A,TRUE,"general";"via2",#N/A,TRUE,"general";"via3",#N/A,TRUE,"general"}</definedName>
    <definedName name="rell">#REF!</definedName>
    <definedName name="Renoai">#REF!</definedName>
    <definedName name="REP.PAV">#REF!</definedName>
    <definedName name="reparacion">#REF!</definedName>
    <definedName name="reparacione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Equipo">#REF!</definedName>
    <definedName name="Resistenciaconductor">#REF!</definedName>
    <definedName name="ResMateriales">#REF!</definedName>
    <definedName name="ResMO">#REF!</definedName>
    <definedName name="ResOtros">#REF!</definedName>
    <definedName name="RESTIT">#REF!</definedName>
    <definedName name="RESU">#N/A</definedName>
    <definedName name="RESUM">#REF!</definedName>
    <definedName name="resum2">#REF!</definedName>
    <definedName name="RESUMEN">#N/A</definedName>
    <definedName name="ResUnit_CD">#REF!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ROEXCAVADORA_JD_510">#REF!</definedName>
    <definedName name="RETT">#REF!</definedName>
    <definedName name="RETTRE" hidden="1">{"via1",#N/A,TRUE,"general";"via2",#N/A,TRUE,"general";"via3",#N/A,TRUE,"general"}</definedName>
    <definedName name="RETUIS">#REF!</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OCA_MUERTA">#REF!</definedName>
    <definedName name="rol">#REF!</definedName>
    <definedName name="Roldanillo">#REF!</definedName>
    <definedName name="RolPpto">#REF!</definedName>
    <definedName name="Rows2Unhide">#REF!</definedName>
    <definedName name="RP">#REF!</definedName>
    <definedName name="rr">#REF!</definedName>
    <definedName name="rr_10">#N/A</definedName>
    <definedName name="rr_3">#N/A</definedName>
    <definedName name="rr_4">#N/A</definedName>
    <definedName name="rr_5">#N/A</definedName>
    <definedName name="rr_6">#N/A</definedName>
    <definedName name="rr_7">#N/A</definedName>
    <definedName name="rr_8">#N/A</definedName>
    <definedName name="rr_9">#N/A</definedName>
    <definedName name="RRC">#REF!</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adf">#REF!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#REF!</definedName>
    <definedName name="saa" hidden="1">{"via1",#N/A,TRUE,"general";"via2",#N/A,TRUE,"general";"via3",#N/A,TRUE,"general"}</definedName>
    <definedName name="Sabaneta">#REF!</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Minimo">#REF!</definedName>
    <definedName name="SARD40">#REF!</definedName>
    <definedName name="SB">#REF!</definedName>
    <definedName name="sbgfbgdr" hidden="1">{"via1",#N/A,TRUE,"general";"via2",#N/A,TRUE,"general";"via3",#N/A,TRUE,"general"}</definedName>
    <definedName name="SbtPpto" localSheetId="2">#REF!</definedName>
    <definedName name="SbtPpto">#REF!</definedName>
    <definedName name="SC">#REF!</definedName>
    <definedName name="Sched_Pay">#REF!</definedName>
    <definedName name="SCHEDULE">#REF!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nvñdiohilÑ"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#REF!</definedName>
    <definedName name="sdsdfh" hidden="1">{"via1",#N/A,TRUE,"general";"via2",#N/A,TRUE,"general";"via3",#N/A,TRUE,"general"}</definedName>
    <definedName name="SE">#REF!</definedName>
    <definedName name="SECCIÓN_FINAL__INICIAL">#REF!</definedName>
    <definedName name="SECCIÓN_FINAL__TERMINAL">#REF!</definedName>
    <definedName name="seccion1">#REF!</definedName>
    <definedName name="seccion2">#REF!</definedName>
    <definedName name="SECTOR">#REF!</definedName>
    <definedName name="segmento">#REF!</definedName>
    <definedName name="SEGUETA_SIN_MARCO">#REF!</definedName>
    <definedName name="Segurambiensalud">#REF!</definedName>
    <definedName name="SELLADOR_ELASTICO_POLIURET">#REF!</definedName>
    <definedName name="SEM_DEL_MES">#REF!</definedName>
    <definedName name="Semanas_mes">#REF!</definedName>
    <definedName name="sencount">1</definedName>
    <definedName name="SEP">#REF!</definedName>
    <definedName name="SERO">#REF!</definedName>
    <definedName name="SERO_10">#N/A</definedName>
    <definedName name="SERO_3">#N/A</definedName>
    <definedName name="SERO_4">#N/A</definedName>
    <definedName name="SERO_5">#N/A</definedName>
    <definedName name="SERO_6">#N/A</definedName>
    <definedName name="SERO_7">#N/A</definedName>
    <definedName name="SERO_8">#N/A</definedName>
    <definedName name="SERO_9">#N/A</definedName>
    <definedName name="Servicios">#REF!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0">#N/A</definedName>
    <definedName name="SHARED_FORMULA_1">#N/A</definedName>
    <definedName name="SHARED_FORMULA_10">#N/A</definedName>
    <definedName name="SHARED_FORMULA_100">#N/A</definedName>
    <definedName name="SHARED_FORMULA_101">#N/A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54">#N/A</definedName>
    <definedName name="SHARED_FORMULA_55">#N/A</definedName>
    <definedName name="SHARED_FORMULA_56">#N/A</definedName>
    <definedName name="SHARED_FORMULA_57">#N/A</definedName>
    <definedName name="SHARED_FORMULA_58">#N/A</definedName>
    <definedName name="SHARED_FORMULA_59">#N/A</definedName>
    <definedName name="SHARED_FORMULA_6">#N/A</definedName>
    <definedName name="SHARED_FORMULA_60">#N/A</definedName>
    <definedName name="SHARED_FORMULA_61">#N/A</definedName>
    <definedName name="SHARED_FORMULA_62">#N/A</definedName>
    <definedName name="SHARED_FORMULA_63">#N/A</definedName>
    <definedName name="SHARED_FORMULA_64">#N/A</definedName>
    <definedName name="SHARED_FORMULA_65">#N/A</definedName>
    <definedName name="SHARED_FORMULA_66">#N/A</definedName>
    <definedName name="SHARED_FORMULA_67">#N/A</definedName>
    <definedName name="SHARED_FORMULA_68">#N/A</definedName>
    <definedName name="SHARED_FORMULA_69">#N/A</definedName>
    <definedName name="SHARED_FORMULA_7">#N/A</definedName>
    <definedName name="SHARED_FORMULA_70">#N/A</definedName>
    <definedName name="SHARED_FORMULA_71">#N/A</definedName>
    <definedName name="SHARED_FORMULA_72">#N/A</definedName>
    <definedName name="SHARED_FORMULA_73">#N/A</definedName>
    <definedName name="SHARED_FORMULA_74">#N/A</definedName>
    <definedName name="SHARED_FORMULA_75">#N/A</definedName>
    <definedName name="SHARED_FORMULA_76">#N/A</definedName>
    <definedName name="SHARED_FORMULA_77">#N/A</definedName>
    <definedName name="SHARED_FORMULA_78">#N/A</definedName>
    <definedName name="SHARED_FORMULA_79">#N/A</definedName>
    <definedName name="SHARED_FORMULA_8">#N/A</definedName>
    <definedName name="SHARED_FORMULA_80">#N/A</definedName>
    <definedName name="SHARED_FORMULA_81">#N/A</definedName>
    <definedName name="SHARED_FORMULA_82">#N/A</definedName>
    <definedName name="SHARED_FORMULA_83">#N/A</definedName>
    <definedName name="SHARED_FORMULA_84">#N/A</definedName>
    <definedName name="SHARED_FORMULA_85">#N/A</definedName>
    <definedName name="SHARED_FORMULA_86">#N/A</definedName>
    <definedName name="SHARED_FORMULA_87">#N/A</definedName>
    <definedName name="SHARED_FORMULA_88">#N/A</definedName>
    <definedName name="SHARED_FORMULA_89">#N/A</definedName>
    <definedName name="SHARED_FORMULA_9">#N/A</definedName>
    <definedName name="SHARED_FORMULA_90">#N/A</definedName>
    <definedName name="SHARED_FORMULA_91">#N/A</definedName>
    <definedName name="SHARED_FORMULA_92">#N/A</definedName>
    <definedName name="SHARED_FORMULA_93">#N/A</definedName>
    <definedName name="SHARED_FORMULA_94">#N/A</definedName>
    <definedName name="SHARED_FORMULA_95">#N/A</definedName>
    <definedName name="SHARED_FORMULA_96">#N/A</definedName>
    <definedName name="SHARED_FORMULA_97">#N/A</definedName>
    <definedName name="SHARED_FORMULA_98">#N/A</definedName>
    <definedName name="SHARED_FORMULA_99">#N/A</definedName>
    <definedName name="SI">#REF!</definedName>
    <definedName name="SI_10">#N/A</definedName>
    <definedName name="SI_3">#N/A</definedName>
    <definedName name="SI_4">#N/A</definedName>
    <definedName name="SI_5">#N/A</definedName>
    <definedName name="SI_6">#N/A</definedName>
    <definedName name="SI_7">#N/A</definedName>
    <definedName name="SI_8">#N/A</definedName>
    <definedName name="SI_9">#N/A</definedName>
    <definedName name="SIKA1">#REF!</definedName>
    <definedName name="sin_nombre_2">#REF!</definedName>
    <definedName name="Sinnombre">#REF!</definedName>
    <definedName name="SISISIS">#REF!</definedName>
    <definedName name="SISISIS_10">#N/A</definedName>
    <definedName name="SISISIS_3">#N/A</definedName>
    <definedName name="SISISIS_4">#N/A</definedName>
    <definedName name="SISISIS_5">#N/A</definedName>
    <definedName name="SISISIS_6">#N/A</definedName>
    <definedName name="SISISIS_7">#N/A</definedName>
    <definedName name="SISISIS_8">#N/A</definedName>
    <definedName name="SISISIS_9">#N/A</definedName>
    <definedName name="SJ">#REF!</definedName>
    <definedName name="SL">#REF!</definedName>
    <definedName name="SM">#REF!</definedName>
    <definedName name="SOCIAL">#REF!</definedName>
    <definedName name="sol">#REF!</definedName>
    <definedName name="SOLAD">#REF!</definedName>
    <definedName name="SOLDADURA">#REF!</definedName>
    <definedName name="srwrwr" hidden="1">{"TAB1",#N/A,TRUE,"GENERAL";"TAB2",#N/A,TRUE,"GENERAL";"TAB3",#N/A,TRUE,"GENERAL";"TAB4",#N/A,TRUE,"GENERAL";"TAB5",#N/A,TRUE,"GENERAL"}</definedName>
    <definedName name="SS">[0]!ERR</definedName>
    <definedName name="sss">#REF!</definedName>
    <definedName name="SSSS">#N/A</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EEL">#REF!</definedName>
    <definedName name="stt" hidden="1">{"via1",#N/A,TRUE,"general";"via2",#N/A,TRUE,"general";"via3",#N/A,TRUE,"general"}</definedName>
    <definedName name="Stub">#REF!</definedName>
    <definedName name="Stub_Header1">#REF!</definedName>
    <definedName name="Stub_Header2">#REF!</definedName>
    <definedName name="Stub_Header3">#REF!</definedName>
    <definedName name="SU">#REF!</definedName>
    <definedName name="SUB_BASE_TRITURADA_NORTE">#REF!</definedName>
    <definedName name="SUBA">#REF!</definedName>
    <definedName name="SUBB">#REF!</definedName>
    <definedName name="SUBESTACIONES">#REF!</definedName>
    <definedName name="Subestaciones1">#REF!</definedName>
    <definedName name="SUBPRODUCTOS">#REF!</definedName>
    <definedName name="SUBR">#REF!</definedName>
    <definedName name="Subtotal">#REF!</definedName>
    <definedName name="SUBTOTALMAT">#REF!</definedName>
    <definedName name="SUCRE">#REF!</definedName>
    <definedName name="SUCRE1">#REF!</definedName>
    <definedName name="SUELDOS">#REF!</definedName>
    <definedName name="SUELLEN">#N/A</definedName>
    <definedName name="suma">#REF!</definedName>
    <definedName name="Supervía">#REF!</definedName>
    <definedName name="SUSTIT">#REF!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#REF!</definedName>
    <definedName name="T.1_POZ">#REF!</definedName>
    <definedName name="T.3">#REF!</definedName>
    <definedName name="T.VIA">#REF!</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hidden="1">{"TAB1",#N/A,TRUE,"GENERAL";"TAB2",#N/A,TRUE,"GENERAL";"TAB3",#N/A,TRUE,"GENERAL";"TAB4",#N/A,TRUE,"GENERAL";"TAB5",#N/A,TRUE,"GENERAL"}</definedName>
    <definedName name="TA">#REF!</definedName>
    <definedName name="TABLA">#REF!</definedName>
    <definedName name="TABLA_1x10x300_OTOBO">#REF!</definedName>
    <definedName name="TABLA1">#REF!</definedName>
    <definedName name="tabla2">#REF!</definedName>
    <definedName name="TABLA4">#REF!</definedName>
    <definedName name="TABLAB">#REF!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PC">#REF!</definedName>
    <definedName name="TablaLaMata">#REF!</definedName>
    <definedName name="TablaStarosa">#REF!</definedName>
    <definedName name="TablaSuaza">#REF!</definedName>
    <definedName name="TABLERO">#REF!</definedName>
    <definedName name="TABLERO_EN_LAMINA_GALVANIZADA_DE_1.2m_0.4m__CALIBRE_16__REFLECTIVO_TIPO_1">#REF!</definedName>
    <definedName name="TACHA_REFLECTIVA">#REF!</definedName>
    <definedName name="TACO">#REF!</definedName>
    <definedName name="TARIFAS">#REF!</definedName>
    <definedName name="TARIFAS_4">#REF!</definedName>
    <definedName name="TARIFAS_7">#REF!</definedName>
    <definedName name="TARIFAS1">#REF!</definedName>
    <definedName name="tarifas2">#REF!</definedName>
    <definedName name="tarifas3">#REF!</definedName>
    <definedName name="tarifas4">#REF!</definedName>
    <definedName name="TASA">#REF!</definedName>
    <definedName name="Taxpb">#REF!</definedName>
    <definedName name="TB">#REF!</definedName>
    <definedName name="TC">#REF!</definedName>
    <definedName name="TCD">#REF!</definedName>
    <definedName name="tdy" hidden="1">{"TAB1",#N/A,TRUE,"GENERAL";"TAB2",#N/A,TRUE,"GENERAL";"TAB3",#N/A,TRUE,"GENERAL";"TAB4",#N/A,TRUE,"GENERAL";"TAB5",#N/A,TRUE,"GENERAL"}</definedName>
    <definedName name="TE">#REF!</definedName>
    <definedName name="Tecnico">#REF!</definedName>
    <definedName name="TECNICO_ELEC">#REF!</definedName>
    <definedName name="TELERA">#REF!</definedName>
    <definedName name="TEMPLL">#REF!</definedName>
    <definedName name="TEMPS">#REF!</definedName>
    <definedName name="TER">#N/A</definedName>
    <definedName name="TERM">#N/A</definedName>
    <definedName name="TERMINADORA_DE_ASFALTO">#REF!</definedName>
    <definedName name="TÉRMINOS">#N/A</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EMPO">#REF!</definedName>
    <definedName name="TIPO">#REF!</definedName>
    <definedName name="TipoCosteo">#REF!</definedName>
    <definedName name="TipoCosteoNivelRiesgo">#REF!</definedName>
    <definedName name="tipoint">#REF!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T">#REF!</definedName>
    <definedName name="Titlepb">#REF!</definedName>
    <definedName name="TITULO">#REF!</definedName>
    <definedName name="Títulos">#REF!</definedName>
    <definedName name="_xlnm.Print_Titles">#REF!</definedName>
    <definedName name="Títulos_a_imprimir_IM">#REF!</definedName>
    <definedName name="TL">#REF!</definedName>
    <definedName name="To">#REF!</definedName>
    <definedName name="todo">#REF!</definedName>
    <definedName name="TodosInsumos" localSheetId="2">#REF!</definedName>
    <definedName name="TodosInsumos">#REF!</definedName>
    <definedName name="TOMADO">#REF!</definedName>
    <definedName name="TOPOGRAFIA_2_CADENERO_1_TOP">#REF!</definedName>
    <definedName name="TORNILLOS_Y_REMACH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Scheduled_Payment+Extra_Payment</definedName>
    <definedName name="TotalAIU">#REF!</definedName>
    <definedName name="TotalCalidad">#REF!</definedName>
    <definedName name="TotalCam">#REF!</definedName>
    <definedName name="TotalContratoConIva">#REF!</definedName>
    <definedName name="TotalContratoSinIVA">#REF!</definedName>
    <definedName name="TotalEns">#REF!</definedName>
    <definedName name="TotalEqu">#REF!</definedName>
    <definedName name="totales">#REF!</definedName>
    <definedName name="Totalgastosvarios">#REF!</definedName>
    <definedName name="TotalImpuestosObra">#REF!</definedName>
    <definedName name="TotalNoFacturable">#REF!</definedName>
    <definedName name="TotalOfi">#REF!</definedName>
    <definedName name="TotalOpti">#REF!</definedName>
    <definedName name="TOTALOPTIM">#REF!</definedName>
    <definedName name="TOTALOPTIMIZACION">#REF!</definedName>
    <definedName name="TotalPaginaPersonal">#REF!</definedName>
    <definedName name="TotalPro">#REF!</definedName>
    <definedName name="TOTALREPOS">#REF!</definedName>
    <definedName name="TOTALREPOSICION">#REF!</definedName>
    <definedName name="TotalTec">#REF!</definedName>
    <definedName name="TotalTram">#REF!</definedName>
    <definedName name="TotalVia">#REF!</definedName>
    <definedName name="tr" hidden="1">{"TAB1",#N/A,TRUE,"GENERAL";"TAB2",#N/A,TRUE,"GENERAL";"TAB3",#N/A,TRUE,"GENERAL";"TAB4",#N/A,TRUE,"GENERAL";"TAB5",#N/A,TRUE,"GENERAL"}</definedName>
    <definedName name="TRAB">#REF!</definedName>
    <definedName name="TRAFO">#N/A</definedName>
    <definedName name="Tramite">#REF!</definedName>
    <definedName name="TRAMO">#REF!</definedName>
    <definedName name="tramos">#REF!</definedName>
    <definedName name="TRANSPORI" hidden="1">{#N/A,#N/A,TRUE,"INGENIERIA";#N/A,#N/A,TRUE,"COMPRAS";#N/A,#N/A,TRUE,"DIRECCION";#N/A,#N/A,TRUE,"RESUMEN"}</definedName>
    <definedName name="Transporte">#REF!</definedName>
    <definedName name="TRANSPORTES">#REF!</definedName>
    <definedName name="TRAT">#REF!</definedName>
    <definedName name="tres">#N/A</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ANG">#REF!</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#REF!</definedName>
    <definedName name="TTB">#REF!</definedName>
    <definedName name="TTC">#REF!</definedName>
    <definedName name="TtCD">#REF!</definedName>
    <definedName name="TTE">#REF!</definedName>
    <definedName name="TTL">#REF!</definedName>
    <definedName name="TtlCD" localSheetId="2">#REF!</definedName>
    <definedName name="TtlCD">#REF!</definedName>
    <definedName name="TtlCDCronog" localSheetId="2">#REF!</definedName>
    <definedName name="TtlCDCronog">#REF!</definedName>
    <definedName name="TtlPp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#REF!</definedName>
    <definedName name="tu" hidden="1">{"via1",#N/A,TRUE,"general";"via2",#N/A,TRUE,"general";"via3",#N/A,TRUE,"general"}</definedName>
    <definedName name="TUBO_CONCRETO_CII_36">#REF!</definedName>
    <definedName name="tur" hidden="1">{"TAB1",#N/A,TRUE,"GENERAL";"TAB2",#N/A,TRUE,"GENERAL";"TAB3",#N/A,TRUE,"GENERAL";"TAB4",#N/A,TRUE,"GENERAL";"TAB5",#N/A,TRUE,"GENERAL"}</definedName>
    <definedName name="TURNOS">#REF!</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ON">#REF!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M">#REF!</definedName>
    <definedName name="UN">#REF!</definedName>
    <definedName name="UN_APU">IF(LEN(#REF!)=2,"",IF(#REF!="","",IF(ISERROR(SEARCH("-",#REF!,3)),VLOOKUP(#REF!,#REF!,3,0),VLOOKUP(#REF!,#REF!,3,FALSE))))</definedName>
    <definedName name="UN_AUX">IF(#REF!="","",VLOOKUP(#REF!,#REF!,3,FALSE))</definedName>
    <definedName name="UNIDAD1">#REF!</definedName>
    <definedName name="UNIDAD521">#REF!</definedName>
    <definedName name="Unidades">#REF!</definedName>
    <definedName name="unidades_reales">#REF!</definedName>
    <definedName name="union">#REF!</definedName>
    <definedName name="Unit">#REF!</definedName>
    <definedName name="UNITARIO">#REF!</definedName>
    <definedName name="Unitarios">#REF!</definedName>
    <definedName name="unnamed">"$"</definedName>
    <definedName name="uno">#N/A</definedName>
    <definedName name="UO">[0]!ERR</definedName>
    <definedName name="UOUIV" hidden="1">{"TAB1",#N/A,TRUE,"GENERAL";"TAB2",#N/A,TRUE,"GENERAL";"TAB3",#N/A,TRUE,"GENERAL";"TAB4",#N/A,TRUE,"GENERAL";"TAB5",#N/A,TRUE,"GENERAL"}</definedName>
    <definedName name="uriel">#N/A</definedName>
    <definedName name="uryur" hidden="1">{"TAB1",#N/A,TRUE,"GENERAL";"TAB2",#N/A,TRUE,"GENERAL";"TAB3",#N/A,TRUE,"GENERAL";"TAB4",#N/A,TRUE,"GENERAL";"TAB5",#N/A,TRUE,"GENERAL"}</definedName>
    <definedName name="US">#REF!</definedName>
    <definedName name="USO_RADIO">#REF!</definedName>
    <definedName name="Usuarios_">#REF!</definedName>
    <definedName name="USUARIOS_ACUEDUCTO">#REF!</definedName>
    <definedName name="util">#REF!</definedName>
    <definedName name="Utilidad" localSheetId="2">#REF!</definedName>
    <definedName name="Utilidad">#REF!</definedName>
    <definedName name="UTILIDADES">#REF!</definedName>
    <definedName name="UtilidadObra">#REF!</definedName>
    <definedName name="UTJG">#REF!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LE">#REF!</definedName>
    <definedName name="valor_total">#REF!</definedName>
    <definedName name="valor1">#REF!</definedName>
    <definedName name="VALOR1222">#REF!</definedName>
    <definedName name="valor2">#REF!</definedName>
    <definedName name="VALOR3">#REF!</definedName>
    <definedName name="VALOR55">#REF!</definedName>
    <definedName name="Valoracion">#REF!</definedName>
    <definedName name="VALORACIÓN">#REF!</definedName>
    <definedName name="ValorTotConsultoria">#REF!</definedName>
    <definedName name="Values_Entered">#N/A</definedName>
    <definedName name="VAMC">#REF!</definedName>
    <definedName name="VAMRF">#REF!</definedName>
    <definedName name="VAMURO">#REF!</definedName>
    <definedName name="Var">#REF!</definedName>
    <definedName name="variacion">#REF!</definedName>
    <definedName name="vas">#N/A</definedName>
    <definedName name="vbvbvbvb" hidden="1">{"TAB1",#N/A,TRUE,"GENERAL";"TAB2",#N/A,TRUE,"GENERAL";"TAB3",#N/A,TRUE,"GENERAL";"TAB4",#N/A,TRUE,"GENERAL";"TAB5",#N/A,TRUE,"GENERAL"}</definedName>
    <definedName name="VCANAL">#REF!</definedName>
    <definedName name="vdfvuio" hidden="1">{"via1",#N/A,TRUE,"general";"via2",#N/A,TRUE,"general";"via3",#N/A,TRUE,"general"}</definedName>
    <definedName name="vdsvnj" hidden="1">{"via1",#N/A,TRUE,"general";"via2",#N/A,TRUE,"general";"via3",#N/A,TRUE,"general"}</definedName>
    <definedName name="VDVS">#REF!</definedName>
    <definedName name="VE">#REF!</definedName>
    <definedName name="VentaAiu">#REF!</definedName>
    <definedName name="VentaAnsermaCartago">#REF!</definedName>
    <definedName name="VentaMediacanoaAnserma">#REF!</definedName>
    <definedName name="VentaVenta">#REF!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#REF!</definedName>
    <definedName name="VIA">#REF!</definedName>
    <definedName name="VIA_PITAL___LA_PLATA">#REF!</definedName>
    <definedName name="VIAJ">#REF!</definedName>
    <definedName name="VIAJE">#REF!</definedName>
    <definedName name="Viajes">#REF!</definedName>
    <definedName name="VIBRA">#REF!</definedName>
    <definedName name="VIBRADOR_A_GASOLINA">#REF!</definedName>
    <definedName name="VIBROCOMPACTADOR_CA_15">#REF!</definedName>
    <definedName name="VIBROCOMPACTADOR_TIPO_RANA">#REF!</definedName>
    <definedName name="victor">#REF!</definedName>
    <definedName name="VIGAER">#REF!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#REF!</definedName>
    <definedName name="VOLQH">#REF!</definedName>
    <definedName name="VOLQUETA_5_M3">#REF!</definedName>
    <definedName name="Volumen">#REF!</definedName>
    <definedName name="Vr._Unit.">#REF!</definedName>
    <definedName name="Vr__Unit_">#N/A</definedName>
    <definedName name="VR_CON_IVA">#REF!*(1+#REF!)</definedName>
    <definedName name="VR_SIN_IVA">VLOOKUP(#REF!,#REF!,6,FALSE)</definedName>
    <definedName name="VR_TOT">IF([0]!LG=2,IF(SCQ=0,"",SCQ/2),"")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IF(LG&lt;9,"",IF(#REF!="18",H_AA,IF(#REF!="15",H_EL,IF(#REF!="14",H_HI,SUMIF(#REF!,#REF!,#REF!)/2))))</definedName>
    <definedName name="VrMeta">#REF!</definedName>
    <definedName name="VrUtilidad">#REF!</definedName>
    <definedName name="vsdfj" hidden="1">{"via1",#N/A,TRUE,"general";"via2",#N/A,TRUE,"general";"via3",#N/A,TRUE,"general"}</definedName>
    <definedName name="vt" hidden="1">{"via1",#N/A,TRUE,"general";"via2",#N/A,TRUE,"general";"via3",#N/A,TRUE,"general"}</definedName>
    <definedName name="VUELTA">#REF!</definedName>
    <definedName name="vvcxv" hidden="1">{"TAB1",#N/A,TRUE,"GENERAL";"TAB2",#N/A,TRUE,"GENERAL";"TAB3",#N/A,TRUE,"GENERAL";"TAB4",#N/A,TRUE,"GENERAL";"TAB5",#N/A,TRUE,"GENERAL"}</definedName>
    <definedName name="VVDSVSDV">#REF!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A">[0]!ERR</definedName>
    <definedName name="we">#REF!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r." hidden="1">{#N/A,#N/A,TRUE,"CODIGO DEPENDENCIA"}</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over." hidden="1">{"coverall",#N/A,FALSE,"Definitions";"cover1",#N/A,FALSE,"Definitions";"cover2",#N/A,FALSE,"Definitions";"cover3",#N/A,FALSE,"Definitions";"cover4",#N/A,FALSE,"Definitions";"cover5",#N/A,FALSE,"Definitions";"blank",#N/A,FALSE,"Definitions"}</definedName>
    <definedName name="wrn.Danilo." hidden="1">{#N/A,#N/A,TRUE,"Main Issues";#N/A,#N/A,TRUE,"Income statement ($)"}</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hidden="1">{"FCB_ALL",#N/A,FALSE,"FCB"}</definedName>
    <definedName name="wrn.Financial._.Statements.">#REF!</definedName>
    <definedName name="wrn.five." hidden="1">{#N/A,#N/A,TRUE,"5 year"}</definedName>
    <definedName name="wrn.fixed._.assets." hidden="1">{#N/A,#N/A,TRUE,"fixed assets"}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#REF!</definedName>
    <definedName name="wrn.GENERAL." hidden="1">{"TAB1",#N/A,TRUE,"GENERAL";"TAB2",#N/A,TRUE,"GENERAL";"TAB3",#N/A,TRUE,"GENERAL";"TAB4",#N/A,TRUE,"GENERAL";"TAB5",#N/A,TRUE,"GENERAL"}</definedName>
    <definedName name="wrn.GERENCIA." hidden="1">{#N/A,#N/A,TRUE,"INGENIERIA";#N/A,#N/A,TRUE,"COMPRAS";#N/A,#N/A,TRUE,"DIRECCION";#N/A,#N/A,TRUE,"RESUMEN"}</definedName>
    <definedName name="wrn.INFORME1." hidden="1">{#N/A,#N/A,FALSE,"ESTRATO6";#N/A,#N/A,FALSE,"ESTRATO5";#N/A,#N/A,FALSE,"ESTRATO4";#N/A,#N/A,FALSE,"ESTRATO3";#N/A,#N/A,FALSE,"ESTRATO2";#N/A,#N/A,FALSE,"ESTRATO1"}</definedName>
    <definedName name="wrn.Modello." hidden="1">{#N/A,#N/A,TRUE,"Proposal";#N/A,#N/A,TRUE,"Assumptions";#N/A,#N/A,TRUE,"Net Income";#N/A,#N/A,TRUE,"Balsheet";#N/A,#N/A,TRUE,"Capex";#N/A,#N/A,TRUE,"Volumes";#N/A,#N/A,TRUE,"Revenues";#N/A,#N/A,TRUE,"Var.Costs";#N/A,#N/A,TRUE,"Personnel";#N/A,#N/A,TRUE,"Other costs";#N/A,#N/A,TRUE,"MKTG and G&amp;A"}</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Restructuring._.Summaries.">#REF!</definedName>
    <definedName name="wrn.summary._.report." hidden="1">{#N/A,#N/A,TRUE,"Summary"}</definedName>
    <definedName name="wrn.synt." hidden="1">{#N/A,#N/A,FALSE,"c_finanz";#N/A,#N/A,FALSE,"c_eco";#N/A,#N/A,FALSE,"investimenti";#N/A,#N/A,FALSE,"tir"}</definedName>
    <definedName name="wrn.test." hidden="1">{"test2",#N/A,TRUE,"Prices"}</definedName>
    <definedName name="wrn.via." hidden="1">{"via1",#N/A,TRUE,"general";"via2",#N/A,TRUE,"general";"via3",#N/A,TRUE,"general"}</definedName>
    <definedName name="WSERWEER">#REF!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[0]!ERR</definedName>
    <definedName name="wwded3" hidden="1">{"via1",#N/A,TRUE,"general";"via2",#N/A,TRUE,"general";"via3",#N/A,TRUE,"general"}</definedName>
    <definedName name="www">#REF!</definedName>
    <definedName name="wwwwe" hidden="1">{"TAB1",#N/A,TRUE,"GENERAL";"TAB2",#N/A,TRUE,"GENERAL";"TAB3",#N/A,TRUE,"GENERAL";"TAB4",#N/A,TRUE,"GENERAL";"TAB5",#N/A,TRUE,"GENERAL"}</definedName>
    <definedName name="wwwwwww">#REF!</definedName>
    <definedName name="wyty" hidden="1">{"via1",#N/A,TRUE,"general";"via2",#N/A,TRUE,"general";"via3",#N/A,TRUE,"general"}</definedName>
    <definedName name="x">#REF!</definedName>
    <definedName name="xcbvbs" hidden="1">{"TAB1",#N/A,TRUE,"GENERAL";"TAB2",#N/A,TRUE,"GENERAL";"TAB3",#N/A,TRUE,"GENERAL";"TAB4",#N/A,TRUE,"GENERAL";"TAB5",#N/A,TRUE,"GENERAL"}</definedName>
    <definedName name="XMesCalidades">#REF!</definedName>
    <definedName name="XMesNoFacturables">#REF!</definedName>
    <definedName name="XMesPersonalPromedio">#REF!</definedName>
    <definedName name="XMesProfesionales">#REF!</definedName>
    <definedName name="XMesTecnicos">#REF!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x">#REF!</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yz">#REF!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olombo">#REF!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UYUYHNBVVVCFDDDSAASXV">#REF!</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#REF!</definedName>
    <definedName name="z">#REF!</definedName>
    <definedName name="Z_026CD6D7_F7CA_4BE8_B625_9A1778CFA739_.wvu.FilterData" hidden="1">[1]Presupuesto_Via_distribuidora!$A$9:$H$344</definedName>
    <definedName name="Z_026CD6D7_F7CA_4BE8_B625_9A1778CFA739_.wvu.PrintArea" hidden="1">[1]Presupuesto_Via_distribuidora!$A$390:$I$602</definedName>
    <definedName name="Z_026CD6D7_F7CA_4BE8_B625_9A1778CFA739_.wvu.PrintTitles" hidden="1">[1]Presupuesto_Via_distribuidora!$380:$389</definedName>
    <definedName name="Z_05670E35_1347_49D9_AD91_AA9A31A4EF61_.wvu.FilterData" hidden="1">[1]Presupuesto_Via_distribuidora!$A$9:$H$344</definedName>
    <definedName name="Z_05670E35_1347_49D9_AD91_AA9A31A4EF61_.wvu.PrintArea" hidden="1">[1]Presupuesto_Via_distribuidora!$C$1:$H$344</definedName>
    <definedName name="Z_05670E35_1347_49D9_AD91_AA9A31A4EF61_.wvu.PrintTitles" hidden="1">[1]Presupuesto_Via_distribuidora!$2:$8</definedName>
    <definedName name="Z_0890F28A_A8C8_451C_A3E6_C3AFDD239B64_.wvu.FilterData" hidden="1">[1]Presupuesto_Via_distribuidora!$A$9:$H$344</definedName>
    <definedName name="Z_0890F28A_A8C8_451C_A3E6_C3AFDD239B64_.wvu.PrintArea" hidden="1">[1]Presupuesto_Via_distribuidora!$A$392:$I$604</definedName>
    <definedName name="Z_0890F28A_A8C8_451C_A3E6_C3AFDD239B64_.wvu.PrintTitles" hidden="1">[1]Presupuesto_Via_distribuidora!$382:$391</definedName>
    <definedName name="Z_0A4C2D72_EA87_11DA_B6F6_00609720E0A1_.wvu.FilterData" hidden="1">[1]Presupuesto_Via_distribuidora!$A$9:$H$344</definedName>
    <definedName name="Z_0A4C2D72_EA87_11DA_B6F6_00609720E0A1_.wvu.PrintArea" hidden="1">[1]Presupuesto_Via_distribuidora!$A$10:$I$164</definedName>
    <definedName name="Z_0A4C2D72_EA87_11DA_B6F6_00609720E0A1_.wvu.PrintTitles" hidden="1">[1]Presupuesto_Via_distribuidora!$1:$9</definedName>
    <definedName name="Z_0A4C2D73_EA87_11DA_B6F6_00609720E0A1_.wvu.FilterData" hidden="1">[1]Presupuesto_Via_distribuidora!$A$9:$H$344</definedName>
    <definedName name="Z_0A4C2D73_EA87_11DA_B6F6_00609720E0A1_.wvu.PrintArea" hidden="1">[1]Presupuesto_Via_distribuidora!$A$176:$I$193</definedName>
    <definedName name="Z_0A4C2D74_EA87_11DA_B6F6_00609720E0A1_.wvu.FilterData" hidden="1">[1]Presupuesto_Via_distribuidora!$A$9:$H$344</definedName>
    <definedName name="Z_0A4C2D74_EA87_11DA_B6F6_00609720E0A1_.wvu.PrintArea" hidden="1">[1]Presupuesto_Via_distribuidora!$A$342:$I$541</definedName>
    <definedName name="Z_0A4C2D75_EA87_11DA_B6F6_00609720E0A1_.wvu.FilterData" hidden="1">[1]Presupuesto_Via_distribuidora!$A$9:$H$344</definedName>
    <definedName name="Z_0A4C2D75_EA87_11DA_B6F6_00609720E0A1_.wvu.PrintArea" hidden="1">[1]Presupuesto_Via_distribuidora!$A$557:$I$825</definedName>
    <definedName name="Z_0A4C2D75_EA87_11DA_B6F6_00609720E0A1_.wvu.PrintTitles" hidden="1">[1]Presupuesto_Via_distribuidora!$547:$556</definedName>
    <definedName name="Z_0A4C2D76_EA87_11DA_B6F6_00609720E0A1_.wvu.FilterData" hidden="1">[1]Presupuesto_Via_distribuidora!$A$9:$H$344</definedName>
    <definedName name="Z_0A4C2D76_EA87_11DA_B6F6_00609720E0A1_.wvu.PrintArea" hidden="1">[1]Presupuesto_Via_distribuidora!$A$839:$I$1037</definedName>
    <definedName name="Z_0A4C2D76_EA87_11DA_B6F6_00609720E0A1_.wvu.PrintTitles" hidden="1">[1]Presupuesto_Via_distribuidora!$829:$838</definedName>
    <definedName name="Z_0E0DE1F8_394A_4093_8E74_B2A631A3A88C_.wvu.FilterData" hidden="1">[1]Presupuesto_Via_distribuidora!$A$9:$H$344</definedName>
    <definedName name="Z_0E0DE1F8_394A_4093_8E74_B2A631A3A88C_.wvu.PrintArea" hidden="1">[1]Presupuesto_Via_distribuidora!$A$620:$I$888</definedName>
    <definedName name="Z_0E0DE1F8_394A_4093_8E74_B2A631A3A88C_.wvu.PrintTitles" hidden="1">[1]Presupuesto_Via_distribuidora!$610:$619</definedName>
    <definedName name="Z_18C710ED_70CF_48D0_92F5_038A88335068_.wvu.FilterData" hidden="1">[1]Presupuesto_Via_distribuidora!$A$9:$H$344</definedName>
    <definedName name="Z_18C710ED_70CF_48D0_92F5_038A88335068_.wvu.PrintArea" hidden="1">[1]Presupuesto_Via_distribuidora!$C$1:$H$344</definedName>
    <definedName name="Z_18C710ED_70CF_48D0_92F5_038A88335068_.wvu.PrintTitles" hidden="1">[1]Presupuesto_Via_distribuidora!$2:$8</definedName>
    <definedName name="Z_378D82E8_FE69_4712_AE73_9D578C4190DE_.wvu.FilterData" hidden="1">[1]Presupuesto_Via_distribuidora!$A$9:$H$344</definedName>
    <definedName name="Z_378D82E8_FE69_4712_AE73_9D578C4190DE_.wvu.PrintArea" hidden="1">[1]Presupuesto_Via_distribuidora!$C$1:$H$344</definedName>
    <definedName name="Z_378D82E8_FE69_4712_AE73_9D578C4190DE_.wvu.PrintTitles" hidden="1">[1]Presupuesto_Via_distribuidora!$2:$8</definedName>
    <definedName name="Z_381FCF61_DF95_4756_B103_A1118DFFDE02_.wvu.FilterData" hidden="1">[1]Presupuesto_Via_distribuidora!$A$9:$H$344</definedName>
    <definedName name="Z_381FCF61_DF95_4756_B103_A1118DFFDE02_.wvu.PrintArea" hidden="1">[1]Presupuesto_Via_distribuidora!$C$1:$H$344</definedName>
    <definedName name="Z_381FCF61_DF95_4756_B103_A1118DFFDE02_.wvu.PrintTitles" hidden="1">[1]Presupuesto_Via_distribuidora!$2:$8</definedName>
    <definedName name="Z_3B3C0CA1_2A9C_45FD_9823_50B200F6C0D1_.wvu.FilterData" hidden="1">[1]Presupuesto_Via_distribuidora!$A$9:$H$344</definedName>
    <definedName name="Z_3B3C0CA1_2A9C_45FD_9823_50B200F6C0D1_.wvu.PrintArea" hidden="1">[1]Presupuesto_Via_distribuidora!$C$1:$H$344</definedName>
    <definedName name="Z_3B3C0CA1_2A9C_45FD_9823_50B200F6C0D1_.wvu.PrintTitles" hidden="1">[1]Presupuesto_Via_distribuidora!$2:$8</definedName>
    <definedName name="Z_3E9430E5_6A83_435B_9E47_1B8F7E18D67C_.wvu.FilterData" hidden="1">[1]Presupuesto_Via_distribuidora!$A$9:$H$344</definedName>
    <definedName name="Z_3E9430E5_6A83_435B_9E47_1B8F7E18D67C_.wvu.PrintArea" hidden="1">[1]Presupuesto_Via_distribuidora!$C$1:$H$344</definedName>
    <definedName name="Z_3E9430E5_6A83_435B_9E47_1B8F7E18D67C_.wvu.PrintTitles" hidden="1">[1]Presupuesto_Via_distribuidora!$2:$8</definedName>
    <definedName name="Z_4A14CB5C_2287_4F6E_9A65_22F0A4D81D81_.wvu.FilterData" hidden="1">[1]Presupuesto_Via_distribuidora!$A$9:$H$344</definedName>
    <definedName name="Z_4A14CB5C_2287_4F6E_9A65_22F0A4D81D81_.wvu.PrintArea" hidden="1">[1]Presupuesto_Via_distribuidora!$C$1:$H$344</definedName>
    <definedName name="Z_4A14CB5C_2287_4F6E_9A65_22F0A4D81D81_.wvu.PrintTitles" hidden="1">[1]Presupuesto_Via_distribuidora!$2:$8</definedName>
    <definedName name="Z_4BBC24C4_A093_4EC9_8AFF_49C6F602CC39_.wvu.FilterData" hidden="1">[1]Presupuesto_Via_distribuidora!$A$9:$H$344</definedName>
    <definedName name="Z_4BBC24C4_A093_4EC9_8AFF_49C6F602CC39_.wvu.PrintArea" hidden="1">[1]Presupuesto_Via_distribuidora!$C$1:$H$344</definedName>
    <definedName name="Z_4BBC24C4_A093_4EC9_8AFF_49C6F602CC39_.wvu.PrintTitles" hidden="1">[1]Presupuesto_Via_distribuidora!$2:$8</definedName>
    <definedName name="Z_504A8F9D_2C46_439E_975A_DF1C1FA56E7B_.wvu.FilterData" hidden="1">[1]Presupuesto_Via_distribuidora!$A$9:$H$344</definedName>
    <definedName name="Z_504A8F9D_2C46_439E_975A_DF1C1FA56E7B_.wvu.PrintArea" hidden="1">[1]Presupuesto_Via_distribuidora!$C$1:$H$344</definedName>
    <definedName name="Z_504A8F9D_2C46_439E_975A_DF1C1FA56E7B_.wvu.PrintTitles" hidden="1">[1]Presupuesto_Via_distribuidora!$2:$8</definedName>
    <definedName name="Z_653348E7_CDAD_4F62_A236_641A4BB6425A_.wvu.FilterData" hidden="1">[1]Presupuesto_Via_distribuidora!$A$9:$H$344</definedName>
    <definedName name="Z_653348E7_CDAD_4F62_A236_641A4BB6425A_.wvu.PrintArea" hidden="1">[1]Presupuesto_Via_distribuidora!$A$221:$I$375</definedName>
    <definedName name="Z_653348E7_CDAD_4F62_A236_641A4BB6425A_.wvu.PrintTitles" hidden="1">[1]Presupuesto_Via_distribuidora!$211:$220</definedName>
    <definedName name="Z_68C48519_C8C2_4287_96F6_0F561F815CE8_.wvu.FilterData" hidden="1">[1]Presupuesto_Via_distribuidora!$A$9:$H$344</definedName>
    <definedName name="Z_68C48519_C8C2_4287_96F6_0F561F815CE8_.wvu.PrintArea" hidden="1">[1]Presupuesto_Via_distribuidora!$C$1:$H$344</definedName>
    <definedName name="Z_68C48519_C8C2_4287_96F6_0F561F815CE8_.wvu.PrintTitles" hidden="1">[1]Presupuesto_Via_distribuidora!$2:$8</definedName>
    <definedName name="Z_6BA141F2_E104_11DA_B6F6_00609720E0A1_.wvu.FilterData" hidden="1">[1]Presupuesto_Via_distribuidora!$A$9:$H$344</definedName>
    <definedName name="Z_6BA141F2_E104_11DA_B6F6_00609720E0A1_.wvu.PrintArea" hidden="1">[1]Presupuesto_Via_distribuidora!$A$10:$I$164</definedName>
    <definedName name="Z_6BA141F2_E104_11DA_B6F6_00609720E0A1_.wvu.PrintTitles" hidden="1">[1]Presupuesto_Via_distribuidora!$1:$9</definedName>
    <definedName name="Z_6BA141F3_E104_11DA_B6F6_00609720E0A1_.wvu.FilterData" hidden="1">[1]Presupuesto_Via_distribuidora!$A$9:$H$344</definedName>
    <definedName name="Z_6BA141F3_E104_11DA_B6F6_00609720E0A1_.wvu.PrintArea" hidden="1">[1]Presupuesto_Via_distribuidora!$A$176:$I$193</definedName>
    <definedName name="Z_6BA141F4_E104_11DA_B6F6_00609720E0A1_.wvu.FilterData" hidden="1">[1]Presupuesto_Via_distribuidora!$A$9:$H$344</definedName>
    <definedName name="Z_6BA141F4_E104_11DA_B6F6_00609720E0A1_.wvu.PrintArea" hidden="1">[1]Presupuesto_Via_distribuidora!$A$342:$I$541</definedName>
    <definedName name="Z_6BA141F5_E104_11DA_B6F6_00609720E0A1_.wvu.FilterData" hidden="1">[1]Presupuesto_Via_distribuidora!$A$9:$H$344</definedName>
    <definedName name="Z_6BA141F5_E104_11DA_B6F6_00609720E0A1_.wvu.PrintArea" hidden="1">[1]Presupuesto_Via_distribuidora!$A$557:$I$825</definedName>
    <definedName name="Z_6BA141F5_E104_11DA_B6F6_00609720E0A1_.wvu.PrintTitles" hidden="1">[1]Presupuesto_Via_distribuidora!$547:$556</definedName>
    <definedName name="Z_6BA141F6_E104_11DA_B6F6_00609720E0A1_.wvu.FilterData" hidden="1">[1]Presupuesto_Via_distribuidora!$A$9:$H$344</definedName>
    <definedName name="Z_6BA141F6_E104_11DA_B6F6_00609720E0A1_.wvu.PrintArea" hidden="1">[1]Presupuesto_Via_distribuidora!$A$839:$I$1037</definedName>
    <definedName name="Z_6BA141F6_E104_11DA_B6F6_00609720E0A1_.wvu.PrintTitles" hidden="1">[1]Presupuesto_Via_distribuidora!$829:$838</definedName>
    <definedName name="Z_726673D2_C579_4EF3_83C7_45DC3792EA6A_.wvu.FilterData" hidden="1">[1]Presupuesto_Via_distribuidora!$A$9:$H$344</definedName>
    <definedName name="Z_726673D2_C579_4EF3_83C7_45DC3792EA6A_.wvu.PrintArea" hidden="1">[1]Presupuesto_Via_distribuidora!$A$10:$I$208</definedName>
    <definedName name="Z_726673D2_C579_4EF3_83C7_45DC3792EA6A_.wvu.PrintTitles" hidden="1">[1]Presupuesto_Via_distribuidora!$1:$9</definedName>
    <definedName name="Z_729969D8_DFDA_47B9_ADA2_E05CF62B3DEF_.wvu.FilterData" hidden="1">[1]Presupuesto_Via_distribuidora!$A$9:$H$344</definedName>
    <definedName name="Z_729969D8_DFDA_47B9_ADA2_E05CF62B3DEF_.wvu.PrintArea" hidden="1">[1]Presupuesto_Via_distribuidora!$A$618:$I$886</definedName>
    <definedName name="Z_729969D8_DFDA_47B9_ADA2_E05CF62B3DEF_.wvu.PrintTitles" hidden="1">[1]Presupuesto_Via_distribuidora!$608:$617</definedName>
    <definedName name="Z_75EDDC88_CA8C_4671_911D_25D74F37EC47_.wvu.FilterData" hidden="1">[1]Presupuesto_Via_distribuidora!$A$9:$H$344</definedName>
    <definedName name="Z_75EDDC88_CA8C_4671_911D_25D74F37EC47_.wvu.PrintArea" hidden="1">[1]Presupuesto_Via_distribuidora!$A$902:$I$1100</definedName>
    <definedName name="Z_75EDDC88_CA8C_4671_911D_25D74F37EC47_.wvu.PrintTitles" hidden="1">[1]Presupuesto_Via_distribuidora!$892:$901</definedName>
    <definedName name="Z_80573755_2D8B_4158_BD3A_CC331B950748_.wvu.FilterData" hidden="1">[1]Presupuesto_Via_distribuidora!$A$9:$H$344</definedName>
    <definedName name="Z_80573755_2D8B_4158_BD3A_CC331B950748_.wvu.PrintArea" hidden="1">[1]Presupuesto_Via_distribuidora!$A$221:$I$375</definedName>
    <definedName name="Z_80573755_2D8B_4158_BD3A_CC331B950748_.wvu.PrintTitles" hidden="1">[1]Presupuesto_Via_distribuidora!$211:$220</definedName>
    <definedName name="Z_9C7B0D6D_4DDE_4C72_B23F_2E183F63ECB1_.wvu.FilterData" hidden="1">[1]Presupuesto_Via_distribuidora!$A$9:$H$344</definedName>
    <definedName name="Z_9C7B0D6D_4DDE_4C72_B23F_2E183F63ECB1_.wvu.PrintArea" hidden="1">[1]Presupuesto_Via_distribuidora!$C$1:$H$344</definedName>
    <definedName name="Z_9C7B0D6D_4DDE_4C72_B23F_2E183F63ECB1_.wvu.PrintTitles" hidden="1">[1]Presupuesto_Via_distribuidora!$2:$8</definedName>
    <definedName name="Z_9C8B6436_249F_426A_96DC_EEE5E7CB7D1B_.wvu.FilterData" hidden="1">[1]Presupuesto_Via_distribuidora!$A$9:$H$344</definedName>
    <definedName name="Z_9C8B6436_249F_426A_96DC_EEE5E7CB7D1B_.wvu.PrintArea" hidden="1">[1]Presupuesto_Via_distribuidora!$C$1:$H$344</definedName>
    <definedName name="Z_9C8B6436_249F_426A_96DC_EEE5E7CB7D1B_.wvu.PrintTitles" hidden="1">[1]Presupuesto_Via_distribuidora!$2:$8</definedName>
    <definedName name="Z_9FCFD0D5_270B_4F36_B422_02EF7A3700B8_.wvu.FilterData" hidden="1">[1]Presupuesto_Via_distribuidora!$A$9:$H$344</definedName>
    <definedName name="Z_9FCFD0D5_270B_4F36_B422_02EF7A3700B8_.wvu.PrintArea" hidden="1">[1]Presupuesto_Via_distribuidora!$A$390:$I$602</definedName>
    <definedName name="Z_9FCFD0D5_270B_4F36_B422_02EF7A3700B8_.wvu.PrintTitles" hidden="1">[1]Presupuesto_Via_distribuidora!$380:$389</definedName>
    <definedName name="Z_9FE8FF3F_4486_44D6_9AFB_43CC5B824BF9_.wvu.FilterData" hidden="1">[1]Presupuesto_Via_distribuidora!$A$9:$H$344</definedName>
    <definedName name="Z_9FE8FF3F_4486_44D6_9AFB_43CC5B824BF9_.wvu.PrintArea" hidden="1">[1]Presupuesto_Via_distribuidora!$C$1:$H$344</definedName>
    <definedName name="Z_9FE8FF3F_4486_44D6_9AFB_43CC5B824BF9_.wvu.PrintTitles" hidden="1">[1]Presupuesto_Via_distribuidora!$2:$8</definedName>
    <definedName name="Z_A3DE26BA_CF48_4654_9BE9_FAEB3C301C95_.wvu.FilterData" hidden="1">[1]Presupuesto_Via_distribuidora!$A$9:$H$344</definedName>
    <definedName name="Z_A3DE26BA_CF48_4654_9BE9_FAEB3C301C95_.wvu.PrintArea" hidden="1">[1]Presupuesto_Via_distribuidora!$A$221:$I$377</definedName>
    <definedName name="Z_A3DE26BA_CF48_4654_9BE9_FAEB3C301C95_.wvu.PrintTitles" hidden="1">[1]Presupuesto_Via_distribuidora!$211:$220</definedName>
    <definedName name="Z_AAA1DD33_F1E3_423A_B1F2_E8567F4D95A5_.wvu.FilterData" hidden="1">[1]Presupuesto_Via_distribuidora!$A$9:$H$344</definedName>
    <definedName name="Z_AAA1DD33_F1E3_423A_B1F2_E8567F4D95A5_.wvu.PrintArea" hidden="1">[1]Presupuesto_Via_distribuidora!$A$900:$I$1098</definedName>
    <definedName name="Z_AAA1DD33_F1E3_423A_B1F2_E8567F4D95A5_.wvu.PrintTitles" hidden="1">[1]Presupuesto_Via_distribuidora!$890:$899</definedName>
    <definedName name="Z_B4899972_EBDC_11DA_B6F6_00609720E0A1_.wvu.FilterData" hidden="1">[1]Presupuesto_Via_distribuidora!$A$9:$H$344</definedName>
    <definedName name="Z_B4899972_EBDC_11DA_B6F6_00609720E0A1_.wvu.PrintArea" hidden="1">[1]Presupuesto_Via_distribuidora!$A$10:$I$164</definedName>
    <definedName name="Z_B4899972_EBDC_11DA_B6F6_00609720E0A1_.wvu.PrintTitles" hidden="1">[1]Presupuesto_Via_distribuidora!$1:$9</definedName>
    <definedName name="Z_B4899973_EBDC_11DA_B6F6_00609720E0A1_.wvu.FilterData" hidden="1">[1]Presupuesto_Via_distribuidora!$A$9:$H$344</definedName>
    <definedName name="Z_B4899973_EBDC_11DA_B6F6_00609720E0A1_.wvu.PrintArea" hidden="1">[1]Presupuesto_Via_distribuidora!$A$176:$I$193</definedName>
    <definedName name="Z_B4899974_EBDC_11DA_B6F6_00609720E0A1_.wvu.FilterData" hidden="1">[1]Presupuesto_Via_distribuidora!$A$9:$H$344</definedName>
    <definedName name="Z_B4899974_EBDC_11DA_B6F6_00609720E0A1_.wvu.PrintArea" hidden="1">[1]Presupuesto_Via_distribuidora!$A$342:$I$541</definedName>
    <definedName name="Z_B4899975_EBDC_11DA_B6F6_00609720E0A1_.wvu.FilterData" hidden="1">[1]Presupuesto_Via_distribuidora!$A$9:$H$344</definedName>
    <definedName name="Z_B4899975_EBDC_11DA_B6F6_00609720E0A1_.wvu.PrintArea" hidden="1">[1]Presupuesto_Via_distribuidora!$A$557:$I$825</definedName>
    <definedName name="Z_B4899975_EBDC_11DA_B6F6_00609720E0A1_.wvu.PrintTitles" hidden="1">[1]Presupuesto_Via_distribuidora!$547:$556</definedName>
    <definedName name="Z_B4899976_EBDC_11DA_B6F6_00609720E0A1_.wvu.FilterData" hidden="1">[1]Presupuesto_Via_distribuidora!$A$9:$H$344</definedName>
    <definedName name="Z_B4899976_EBDC_11DA_B6F6_00609720E0A1_.wvu.PrintArea" hidden="1">[1]Presupuesto_Via_distribuidora!$A$839:$I$1037</definedName>
    <definedName name="Z_B4899976_EBDC_11DA_B6F6_00609720E0A1_.wvu.PrintTitles" hidden="1">[1]Presupuesto_Via_distribuidora!$829:$838</definedName>
    <definedName name="Z_C24E6469_C4CC_430B_8814_72DD019DF2C8_.wvu.FilterData" hidden="1">[1]Presupuesto_Via_distribuidora!$A$9:$H$344</definedName>
    <definedName name="Z_C24E6469_C4CC_430B_8814_72DD019DF2C8_.wvu.PrintArea" hidden="1">[1]Presupuesto_Via_distribuidora!$A$900:$I$1098</definedName>
    <definedName name="Z_C24E6469_C4CC_430B_8814_72DD019DF2C8_.wvu.PrintTitles" hidden="1">[1]Presupuesto_Via_distribuidora!$890:$899</definedName>
    <definedName name="Z_CA61CA57_E7CE_4A4D_974A_F3124BCA2797_.wvu.FilterData" hidden="1">[1]Presupuesto_Via_distribuidora!$A$9:$H$344</definedName>
    <definedName name="Z_CA61CA57_E7CE_4A4D_974A_F3124BCA2797_.wvu.PrintArea" hidden="1">[1]Presupuesto_Via_distribuidora!$A$618:$I$886</definedName>
    <definedName name="Z_CA61CA57_E7CE_4A4D_974A_F3124BCA2797_.wvu.PrintTitles" hidden="1">[1]Presupuesto_Via_distribuidora!$608:$617</definedName>
    <definedName name="Z_DA4D5A8F_12FA_42F5_A8BB_526600E97433_.wvu.FilterData" hidden="1">[1]Presupuesto_Via_distribuidora!$A$9:$H$344</definedName>
    <definedName name="Z_DA4D5A8F_12FA_42F5_A8BB_526600E97433_.wvu.PrintArea" hidden="1">[1]Presupuesto_Via_distribuidora!$C$1:$H$344</definedName>
    <definedName name="Z_DA4D5A8F_12FA_42F5_A8BB_526600E97433_.wvu.PrintTitles" hidden="1">[1]Presupuesto_Via_distribuidora!$2:$8</definedName>
    <definedName name="Z_DFB4C5EB_A8D3_475E_B627_EA98F95F9220_.wvu.FilterData" hidden="1">[1]Presupuesto_Via_distribuidora!$A$9:$H$344</definedName>
    <definedName name="Z_DFB4C5EB_A8D3_475E_B627_EA98F95F9220_.wvu.PrintArea" hidden="1">[1]Presupuesto_Via_distribuidora!$A$10:$I$208</definedName>
    <definedName name="Z_DFB4C5EB_A8D3_475E_B627_EA98F95F9220_.wvu.PrintTitles" hidden="1">[1]Presupuesto_Via_distribuidora!$1:$9</definedName>
    <definedName name="Z_F2B990A1_57B3_4766_8C3D_4D3A5265BAEF_.wvu.FilterData" hidden="1">[1]Presupuesto_Via_distribuidora!$A$9:$H$344</definedName>
    <definedName name="Z_F2B990A1_57B3_4766_8C3D_4D3A5265BAEF_.wvu.PrintArea" hidden="1">[1]Presupuesto_Via_distribuidora!$C$1:$H$344</definedName>
    <definedName name="Z_F2B990A1_57B3_4766_8C3D_4D3A5265BAEF_.wvu.PrintTitles" hidden="1">[1]Presupuesto_Via_distribuidora!$2:$8</definedName>
    <definedName name="Z_F9482E1F_92B8_43D8_949A_7DDCF2E63A19_.wvu.FilterData" hidden="1">[1]Presupuesto_Via_distribuidora!$A$9:$H$344</definedName>
    <definedName name="Z_F9482E1F_92B8_43D8_949A_7DDCF2E63A19_.wvu.PrintArea" hidden="1">[1]Presupuesto_Via_distribuidora!$A$10:$I$208</definedName>
    <definedName name="Z_F9482E1F_92B8_43D8_949A_7DDCF2E63A19_.wvu.PrintTitles" hidden="1">[1]Presupuesto_Via_distribuidora!$1:$9</definedName>
    <definedName name="ZAPATA">#REF!</definedName>
    <definedName name="zdervr" hidden="1">{"via1",#N/A,TRUE,"general";"via2",#N/A,TRUE,"general";"via3",#N/A,TRUE,"general"}</definedName>
    <definedName name="ZSDVDSVV">#REF!</definedName>
    <definedName name="zx">#N/A</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5" i="7" l="1"/>
  <c r="F5" i="21"/>
  <c r="F7" i="21"/>
  <c r="F8" i="21"/>
  <c r="F9" i="21"/>
  <c r="F11" i="21"/>
  <c r="F12" i="21"/>
  <c r="F13" i="21"/>
  <c r="F15" i="21"/>
  <c r="F17" i="21"/>
  <c r="F19" i="21"/>
  <c r="F20" i="21"/>
  <c r="F21" i="21"/>
  <c r="F22" i="21"/>
  <c r="F23" i="21"/>
  <c r="F24" i="21"/>
  <c r="F26" i="21"/>
  <c r="J129" i="7"/>
  <c r="I129" i="7"/>
  <c r="F27" i="21" l="1"/>
  <c r="F29" i="21" l="1"/>
  <c r="F30" i="21"/>
  <c r="F31" i="21" s="1"/>
  <c r="F28" i="21"/>
  <c r="F32" i="21" l="1"/>
  <c r="I173" i="7" l="1"/>
  <c r="I172" i="7"/>
  <c r="I170" i="7"/>
  <c r="I168" i="7"/>
  <c r="I162" i="7"/>
  <c r="I159" i="7"/>
  <c r="I154" i="7"/>
  <c r="I153" i="7"/>
  <c r="I149" i="7"/>
  <c r="I139" i="7"/>
  <c r="I136" i="7"/>
  <c r="I133" i="7"/>
  <c r="I127" i="7"/>
  <c r="I124" i="7"/>
  <c r="I123" i="7"/>
  <c r="I121" i="7"/>
  <c r="I119" i="7"/>
  <c r="I118" i="7"/>
  <c r="I117" i="7"/>
  <c r="I111" i="7"/>
  <c r="I108" i="7"/>
  <c r="I107" i="7"/>
  <c r="I106" i="7"/>
  <c r="I104" i="7"/>
  <c r="I103" i="7"/>
  <c r="I102" i="7"/>
  <c r="I101" i="7"/>
  <c r="I100" i="7"/>
  <c r="I99" i="7"/>
  <c r="I98" i="7"/>
  <c r="I97" i="7"/>
  <c r="I96" i="7"/>
  <c r="I95" i="7"/>
  <c r="I93" i="7"/>
  <c r="I90" i="7"/>
  <c r="I89" i="7"/>
  <c r="I88" i="7"/>
  <c r="I87" i="7"/>
  <c r="I86" i="7"/>
  <c r="I85" i="7"/>
  <c r="I84" i="7"/>
  <c r="I83" i="7"/>
  <c r="I81" i="7"/>
  <c r="I79" i="7"/>
  <c r="I78" i="7"/>
  <c r="I77" i="7"/>
  <c r="I76" i="7"/>
  <c r="I75" i="7"/>
  <c r="I74" i="7"/>
  <c r="I72" i="7"/>
  <c r="I71" i="7"/>
  <c r="I70" i="7"/>
  <c r="I69" i="7"/>
  <c r="I66" i="7"/>
  <c r="J66" i="7" s="1"/>
  <c r="I64" i="7"/>
  <c r="I63" i="7"/>
  <c r="I62" i="7"/>
  <c r="I61" i="7"/>
  <c r="I60" i="7"/>
  <c r="I59" i="7"/>
  <c r="I58" i="7"/>
  <c r="I57" i="7"/>
  <c r="I56" i="7"/>
  <c r="I55" i="7"/>
  <c r="I54" i="7"/>
  <c r="I53" i="7"/>
  <c r="I51" i="7"/>
  <c r="I50" i="7"/>
  <c r="I49" i="7"/>
  <c r="I48" i="7"/>
  <c r="I47" i="7"/>
  <c r="I46" i="7"/>
  <c r="I45" i="7"/>
  <c r="I44" i="7"/>
  <c r="I43" i="7"/>
  <c r="I42" i="7"/>
  <c r="I41" i="7"/>
  <c r="I40" i="7"/>
  <c r="I39" i="7"/>
  <c r="I37" i="7"/>
  <c r="I36" i="7"/>
  <c r="I35" i="7"/>
  <c r="I34" i="7"/>
  <c r="I31" i="7"/>
  <c r="I30" i="7"/>
  <c r="I29" i="7"/>
  <c r="I28" i="7"/>
  <c r="I26" i="7"/>
  <c r="I25" i="7"/>
  <c r="I24" i="7"/>
  <c r="I23" i="7"/>
  <c r="I21" i="7"/>
  <c r="I20" i="7"/>
  <c r="I19" i="7"/>
  <c r="I18" i="7"/>
  <c r="I17" i="7"/>
  <c r="I16" i="7"/>
  <c r="I15" i="7"/>
  <c r="I14" i="7"/>
  <c r="I13" i="7"/>
  <c r="I12" i="7"/>
  <c r="I11" i="7"/>
  <c r="I10" i="7"/>
  <c r="I8" i="7"/>
  <c r="I7" i="7"/>
  <c r="I22" i="7" l="1"/>
  <c r="I68" i="7"/>
  <c r="I112" i="7"/>
  <c r="I135" i="7"/>
  <c r="I140" i="7"/>
  <c r="I128" i="7"/>
  <c r="I138" i="7"/>
  <c r="I157" i="7"/>
  <c r="I166" i="7"/>
  <c r="I6" i="7"/>
  <c r="I27" i="7"/>
  <c r="I158" i="7"/>
  <c r="I52" i="7"/>
  <c r="I65" i="7"/>
  <c r="I92" i="7"/>
  <c r="I109" i="7"/>
  <c r="I120" i="7"/>
  <c r="I137" i="7"/>
  <c r="I165" i="7"/>
  <c r="I33" i="7"/>
  <c r="I67" i="7"/>
  <c r="I73" i="7"/>
  <c r="I80" i="7"/>
  <c r="I115" i="7"/>
  <c r="I134" i="7"/>
  <c r="I91" i="7"/>
  <c r="I9" i="7"/>
  <c r="I126" i="7"/>
  <c r="I141" i="7"/>
  <c r="I171" i="7"/>
  <c r="I176" i="7"/>
  <c r="I32" i="7"/>
  <c r="I38" i="7"/>
  <c r="I142" i="7"/>
  <c r="J164" i="7"/>
  <c r="J163" i="7"/>
  <c r="J161" i="7"/>
  <c r="J156" i="7"/>
  <c r="J152" i="7"/>
  <c r="J160" i="7"/>
  <c r="J147" i="7"/>
  <c r="J130" i="7"/>
  <c r="J114" i="7"/>
  <c r="J110" i="7"/>
  <c r="J151" i="7"/>
  <c r="J150" i="7"/>
  <c r="J155" i="7"/>
  <c r="J125" i="7"/>
  <c r="J145" i="7"/>
  <c r="J144" i="7"/>
  <c r="J113" i="7"/>
  <c r="J177" i="7"/>
  <c r="J178" i="7"/>
  <c r="J175" i="7"/>
  <c r="J174" i="7"/>
  <c r="J146" i="7"/>
  <c r="J131" i="7"/>
  <c r="J7" i="7" l="1"/>
  <c r="K7" i="7" s="1"/>
  <c r="J10" i="7"/>
  <c r="K10" i="7" s="1"/>
  <c r="J11" i="7"/>
  <c r="K11" i="7" s="1"/>
  <c r="J13" i="7"/>
  <c r="K13" i="7" s="1"/>
  <c r="J14" i="7"/>
  <c r="K14" i="7" s="1"/>
  <c r="J17" i="7"/>
  <c r="K17" i="7" s="1"/>
  <c r="J19" i="7"/>
  <c r="K19" i="7" s="1"/>
  <c r="J20" i="7"/>
  <c r="K20" i="7" s="1"/>
  <c r="J21" i="7"/>
  <c r="K21" i="7" s="1"/>
  <c r="J23" i="7"/>
  <c r="K23" i="7" s="1"/>
  <c r="J24" i="7"/>
  <c r="K24" i="7" s="1"/>
  <c r="J25" i="7"/>
  <c r="K25" i="7" s="1"/>
  <c r="J26" i="7"/>
  <c r="K26" i="7" s="1"/>
  <c r="J28" i="7"/>
  <c r="K28" i="7" s="1"/>
  <c r="J29" i="7"/>
  <c r="K29" i="7" s="1"/>
  <c r="J30" i="7"/>
  <c r="K30" i="7" s="1"/>
  <c r="J31" i="7"/>
  <c r="K31" i="7" s="1"/>
  <c r="J34" i="7"/>
  <c r="K34" i="7" s="1"/>
  <c r="J36" i="7"/>
  <c r="K36" i="7" s="1"/>
  <c r="J37" i="7"/>
  <c r="K37" i="7" s="1"/>
  <c r="J39" i="7"/>
  <c r="K39" i="7" s="1"/>
  <c r="J40" i="7"/>
  <c r="K40" i="7" s="1"/>
  <c r="J41" i="7"/>
  <c r="K41" i="7" s="1"/>
  <c r="J42" i="7"/>
  <c r="K42" i="7" s="1"/>
  <c r="J43" i="7"/>
  <c r="K43" i="7" s="1"/>
  <c r="J45" i="7"/>
  <c r="K45" i="7" s="1"/>
  <c r="J46" i="7"/>
  <c r="K46" i="7" s="1"/>
  <c r="J47" i="7"/>
  <c r="K47" i="7" s="1"/>
  <c r="J48" i="7"/>
  <c r="K48" i="7" s="1"/>
  <c r="J49" i="7"/>
  <c r="K49" i="7" s="1"/>
  <c r="J50" i="7"/>
  <c r="K50" i="7" s="1"/>
  <c r="J51" i="7"/>
  <c r="K51" i="7" s="1"/>
  <c r="J55" i="7"/>
  <c r="K55" i="7" s="1"/>
  <c r="J56" i="7"/>
  <c r="K56" i="7" s="1"/>
  <c r="J57" i="7"/>
  <c r="K57" i="7" s="1"/>
  <c r="J61" i="7"/>
  <c r="K61" i="7" s="1"/>
  <c r="J62" i="7"/>
  <c r="K62" i="7" s="1"/>
  <c r="J63" i="7"/>
  <c r="K63" i="7" s="1"/>
  <c r="J69" i="7"/>
  <c r="K69" i="7" s="1"/>
  <c r="J70" i="7"/>
  <c r="K70" i="7" s="1"/>
  <c r="J71" i="7"/>
  <c r="K71" i="7" s="1"/>
  <c r="J72" i="7"/>
  <c r="K72" i="7" s="1"/>
  <c r="J73" i="7"/>
  <c r="K73" i="7" s="1"/>
  <c r="J74" i="7"/>
  <c r="K74" i="7" s="1"/>
  <c r="J76" i="7"/>
  <c r="K76" i="7" s="1"/>
  <c r="J77" i="7"/>
  <c r="K77" i="7" s="1"/>
  <c r="J78" i="7"/>
  <c r="K78" i="7" s="1"/>
  <c r="J79" i="7"/>
  <c r="K79" i="7" s="1"/>
  <c r="J81" i="7"/>
  <c r="K81" i="7" s="1"/>
  <c r="J83" i="7"/>
  <c r="J85" i="7"/>
  <c r="J86" i="7"/>
  <c r="J87" i="7"/>
  <c r="J88" i="7"/>
  <c r="J89" i="7"/>
  <c r="J90" i="7"/>
  <c r="J91" i="7"/>
  <c r="J92" i="7"/>
  <c r="J93" i="7"/>
  <c r="J95" i="7"/>
  <c r="J96" i="7"/>
  <c r="J98" i="7"/>
  <c r="J99" i="7"/>
  <c r="J100" i="7"/>
  <c r="J101" i="7"/>
  <c r="J102" i="7"/>
  <c r="J103" i="7"/>
  <c r="J104" i="7"/>
  <c r="J106" i="7"/>
  <c r="J107" i="7"/>
  <c r="J108" i="7"/>
  <c r="J111" i="7"/>
  <c r="J120" i="7"/>
  <c r="J121" i="7"/>
  <c r="J133" i="7"/>
  <c r="J138" i="7"/>
  <c r="J154" i="7"/>
  <c r="J158" i="7"/>
  <c r="E178" i="7"/>
  <c r="K178" i="7" s="1"/>
  <c r="E177" i="7"/>
  <c r="K177" i="7" s="1"/>
  <c r="E176" i="7"/>
  <c r="E175" i="7"/>
  <c r="K175" i="7" s="1"/>
  <c r="E174" i="7"/>
  <c r="K174" i="7" s="1"/>
  <c r="E173" i="7"/>
  <c r="E172" i="7"/>
  <c r="E171" i="7"/>
  <c r="E170" i="7"/>
  <c r="E169" i="7"/>
  <c r="E168" i="7"/>
  <c r="E166" i="7"/>
  <c r="E165" i="7"/>
  <c r="E164" i="7"/>
  <c r="K164" i="7" s="1"/>
  <c r="E163" i="7"/>
  <c r="K163" i="7" s="1"/>
  <c r="E162" i="7"/>
  <c r="E161" i="7"/>
  <c r="K161" i="7" s="1"/>
  <c r="E160" i="7"/>
  <c r="K160" i="7" s="1"/>
  <c r="E159" i="7"/>
  <c r="E158" i="7"/>
  <c r="E157" i="7"/>
  <c r="E156" i="7"/>
  <c r="K156" i="7" s="1"/>
  <c r="E155" i="7"/>
  <c r="K155" i="7" s="1"/>
  <c r="E154" i="7"/>
  <c r="E153" i="7"/>
  <c r="E152" i="7"/>
  <c r="K152" i="7" s="1"/>
  <c r="E151" i="7"/>
  <c r="K151" i="7" s="1"/>
  <c r="E150" i="7"/>
  <c r="K150" i="7" s="1"/>
  <c r="E149" i="7"/>
  <c r="E147" i="7"/>
  <c r="K147" i="7" s="1"/>
  <c r="E146" i="7"/>
  <c r="K146" i="7" s="1"/>
  <c r="E145" i="7"/>
  <c r="K145" i="7" s="1"/>
  <c r="E144" i="7"/>
  <c r="K144" i="7" s="1"/>
  <c r="E142" i="7"/>
  <c r="E141" i="7"/>
  <c r="E140" i="7"/>
  <c r="E139" i="7"/>
  <c r="E138" i="7"/>
  <c r="E137" i="7"/>
  <c r="E136" i="7"/>
  <c r="K136" i="7" s="1"/>
  <c r="E135" i="7"/>
  <c r="E134" i="7"/>
  <c r="E133" i="7"/>
  <c r="E131" i="7"/>
  <c r="K131" i="7" s="1"/>
  <c r="E130" i="7"/>
  <c r="K130" i="7" s="1"/>
  <c r="E129" i="7"/>
  <c r="K129" i="7" s="1"/>
  <c r="E128" i="7"/>
  <c r="E127" i="7"/>
  <c r="E126" i="7"/>
  <c r="E125" i="7"/>
  <c r="K125" i="7" s="1"/>
  <c r="E124" i="7"/>
  <c r="E123" i="7"/>
  <c r="E121" i="7"/>
  <c r="E120" i="7"/>
  <c r="E119" i="7"/>
  <c r="E118" i="7"/>
  <c r="E117" i="7"/>
  <c r="E115" i="7"/>
  <c r="E114" i="7"/>
  <c r="K114" i="7" s="1"/>
  <c r="E113" i="7"/>
  <c r="K113" i="7" s="1"/>
  <c r="E112" i="7"/>
  <c r="E111" i="7"/>
  <c r="E110" i="7"/>
  <c r="K110" i="7" s="1"/>
  <c r="E109" i="7"/>
  <c r="E108" i="7"/>
  <c r="E107" i="7"/>
  <c r="E106" i="7"/>
  <c r="E104" i="7"/>
  <c r="E103" i="7"/>
  <c r="E102" i="7"/>
  <c r="E101" i="7"/>
  <c r="E100" i="7"/>
  <c r="E99" i="7"/>
  <c r="E98" i="7"/>
  <c r="E97" i="7"/>
  <c r="K97" i="7" s="1"/>
  <c r="E96" i="7"/>
  <c r="E95" i="7"/>
  <c r="E93" i="7"/>
  <c r="E92" i="7"/>
  <c r="E91" i="7"/>
  <c r="E90" i="7"/>
  <c r="E89" i="7"/>
  <c r="E88" i="7"/>
  <c r="E87" i="7"/>
  <c r="E86" i="7"/>
  <c r="E85" i="7"/>
  <c r="E84" i="7"/>
  <c r="K84" i="7" s="1"/>
  <c r="E83" i="7"/>
  <c r="E81" i="7"/>
  <c r="E80" i="7"/>
  <c r="K80" i="7" s="1"/>
  <c r="E79" i="7"/>
  <c r="E78" i="7"/>
  <c r="E77" i="7"/>
  <c r="E76" i="7"/>
  <c r="E75" i="7"/>
  <c r="K75" i="7" s="1"/>
  <c r="E74" i="7"/>
  <c r="E73" i="7"/>
  <c r="E72" i="7"/>
  <c r="E71" i="7"/>
  <c r="E70" i="7"/>
  <c r="E69" i="7"/>
  <c r="E68" i="7"/>
  <c r="K68" i="7" s="1"/>
  <c r="E67" i="7"/>
  <c r="K67" i="7" s="1"/>
  <c r="E66" i="7"/>
  <c r="K66" i="7" s="1"/>
  <c r="E65" i="7"/>
  <c r="K65" i="7" s="1"/>
  <c r="E64" i="7"/>
  <c r="K64" i="7" s="1"/>
  <c r="E63" i="7"/>
  <c r="E62" i="7"/>
  <c r="E61" i="7"/>
  <c r="E60" i="7"/>
  <c r="E59" i="7"/>
  <c r="K59" i="7" s="1"/>
  <c r="E58" i="7"/>
  <c r="K58" i="7" s="1"/>
  <c r="E57" i="7"/>
  <c r="E56" i="7"/>
  <c r="E55" i="7"/>
  <c r="E54" i="7"/>
  <c r="K54" i="7" s="1"/>
  <c r="E53" i="7"/>
  <c r="E52" i="7"/>
  <c r="E51" i="7"/>
  <c r="E50" i="7"/>
  <c r="E49" i="7"/>
  <c r="E48" i="7"/>
  <c r="E47" i="7"/>
  <c r="E46" i="7"/>
  <c r="E45" i="7"/>
  <c r="E44" i="7"/>
  <c r="K44" i="7" s="1"/>
  <c r="E43" i="7"/>
  <c r="E42" i="7"/>
  <c r="E41" i="7"/>
  <c r="E40" i="7"/>
  <c r="E39" i="7"/>
  <c r="E38" i="7"/>
  <c r="K38" i="7" s="1"/>
  <c r="E37" i="7"/>
  <c r="E36" i="7"/>
  <c r="E35" i="7"/>
  <c r="K35" i="7" s="1"/>
  <c r="E34" i="7"/>
  <c r="E33" i="7"/>
  <c r="E32" i="7"/>
  <c r="E31" i="7"/>
  <c r="E30" i="7"/>
  <c r="E29" i="7"/>
  <c r="E28" i="7"/>
  <c r="E27" i="7"/>
  <c r="E26" i="7"/>
  <c r="E25" i="7"/>
  <c r="E24" i="7"/>
  <c r="E23" i="7"/>
  <c r="E22" i="7"/>
  <c r="E21" i="7"/>
  <c r="E20" i="7"/>
  <c r="E19" i="7"/>
  <c r="E18" i="7"/>
  <c r="K18" i="7" s="1"/>
  <c r="E17" i="7"/>
  <c r="E16" i="7"/>
  <c r="K16" i="7" s="1"/>
  <c r="E15" i="7"/>
  <c r="K15" i="7" s="1"/>
  <c r="E14" i="7"/>
  <c r="E13" i="7"/>
  <c r="E12" i="7"/>
  <c r="K12" i="7" s="1"/>
  <c r="E11" i="7"/>
  <c r="E10" i="7"/>
  <c r="E9" i="7"/>
  <c r="K9" i="7" s="1"/>
  <c r="E8" i="7"/>
  <c r="K8" i="7" s="1"/>
  <c r="E7" i="7"/>
  <c r="E6" i="7"/>
  <c r="K6" i="7" s="1"/>
  <c r="K108" i="7" l="1"/>
  <c r="K99" i="7"/>
  <c r="K89" i="7"/>
  <c r="K158" i="7"/>
  <c r="K107" i="7"/>
  <c r="K98" i="7"/>
  <c r="K88" i="7"/>
  <c r="K154" i="7"/>
  <c r="K106" i="7"/>
  <c r="K96" i="7"/>
  <c r="K87" i="7"/>
  <c r="K138" i="7"/>
  <c r="K104" i="7"/>
  <c r="K95" i="7"/>
  <c r="K86" i="7"/>
  <c r="K133" i="7"/>
  <c r="K103" i="7"/>
  <c r="K93" i="7"/>
  <c r="K85" i="7"/>
  <c r="K121" i="7"/>
  <c r="K102" i="7"/>
  <c r="K92" i="7"/>
  <c r="K83" i="7"/>
  <c r="K120" i="7"/>
  <c r="K101" i="7"/>
  <c r="K91" i="7"/>
  <c r="K111" i="7"/>
  <c r="K100" i="7"/>
  <c r="K90" i="7"/>
  <c r="J157" i="7"/>
  <c r="K157" i="7" s="1"/>
  <c r="J153" i="7"/>
  <c r="K153" i="7" s="1"/>
  <c r="J176" i="7"/>
  <c r="K176" i="7" s="1"/>
  <c r="J159" i="7"/>
  <c r="K159" i="7" s="1"/>
  <c r="J135" i="7"/>
  <c r="K135" i="7" s="1"/>
  <c r="J137" i="7"/>
  <c r="K137" i="7" s="1"/>
  <c r="J169" i="7"/>
  <c r="K169" i="7" s="1"/>
  <c r="J172" i="7"/>
  <c r="K172" i="7" s="1"/>
  <c r="J134" i="7"/>
  <c r="K134" i="7" s="1"/>
  <c r="J139" i="7"/>
  <c r="K139" i="7" s="1"/>
  <c r="J141" i="7"/>
  <c r="K141" i="7" s="1"/>
  <c r="J112" i="7"/>
  <c r="K112" i="7" s="1"/>
  <c r="J118" i="7"/>
  <c r="K118" i="7" s="1"/>
  <c r="J173" i="7"/>
  <c r="K173" i="7" s="1"/>
  <c r="J109" i="7"/>
  <c r="K109" i="7" s="1"/>
  <c r="J33" i="7"/>
  <c r="K33" i="7" s="1"/>
  <c r="J115" i="7"/>
  <c r="K115" i="7" s="1"/>
  <c r="J32" i="7"/>
  <c r="K32" i="7" s="1"/>
  <c r="J117" i="7"/>
  <c r="K117" i="7" s="1"/>
  <c r="J149" i="7"/>
  <c r="K149" i="7" s="1"/>
  <c r="J22" i="7"/>
  <c r="K22" i="7" s="1"/>
  <c r="J53" i="7"/>
  <c r="K53" i="7" s="1"/>
  <c r="J52" i="7"/>
  <c r="K52" i="7" s="1"/>
  <c r="J170" i="7"/>
  <c r="K170" i="7" s="1"/>
  <c r="J127" i="7"/>
  <c r="K127" i="7" s="1"/>
  <c r="J162" i="7"/>
  <c r="K162" i="7" s="1"/>
  <c r="J140" i="7"/>
  <c r="K140" i="7" s="1"/>
  <c r="J119" i="7"/>
  <c r="K119" i="7" s="1"/>
  <c r="J27" i="7"/>
  <c r="K27" i="7" s="1"/>
  <c r="J128" i="7"/>
  <c r="K128" i="7" s="1"/>
  <c r="J168" i="7"/>
  <c r="K168" i="7" s="1"/>
  <c r="J60" i="7"/>
  <c r="K60" i="7" s="1"/>
  <c r="J166" i="7"/>
  <c r="K166" i="7" s="1"/>
  <c r="J124" i="7"/>
  <c r="K124" i="7" s="1"/>
  <c r="J171" i="7"/>
  <c r="K171" i="7" s="1"/>
  <c r="J123" i="7"/>
  <c r="K123" i="7" s="1"/>
  <c r="J126" i="7"/>
  <c r="K126" i="7" s="1"/>
  <c r="J165" i="7"/>
  <c r="K165" i="7" s="1"/>
  <c r="J142" i="7"/>
  <c r="K142" i="7" s="1"/>
  <c r="K179" i="7" l="1"/>
  <c r="K181" i="7" l="1"/>
  <c r="K182" i="7"/>
  <c r="K183" i="7" s="1"/>
  <c r="K180" i="7"/>
  <c r="K184" i="7"/>
  <c r="C3" i="22" l="1"/>
  <c r="C9" i="22" l="1"/>
  <c r="D4" i="22" l="1"/>
  <c r="D3" i="22"/>
</calcChain>
</file>

<file path=xl/sharedStrings.xml><?xml version="1.0" encoding="utf-8"?>
<sst xmlns="http://schemas.openxmlformats.org/spreadsheetml/2006/main" count="607" uniqueCount="389">
  <si>
    <t>ID</t>
  </si>
  <si>
    <t>PR-01</t>
  </si>
  <si>
    <t>M2</t>
  </si>
  <si>
    <t>ML</t>
  </si>
  <si>
    <t>PR-07</t>
  </si>
  <si>
    <t>PR-08</t>
  </si>
  <si>
    <t>PR-09</t>
  </si>
  <si>
    <t>M3</t>
  </si>
  <si>
    <t>PR-12</t>
  </si>
  <si>
    <t>PR-17</t>
  </si>
  <si>
    <t>PR-18</t>
  </si>
  <si>
    <t>PR-19</t>
  </si>
  <si>
    <t>PR-20</t>
  </si>
  <si>
    <t>UND</t>
  </si>
  <si>
    <t>PR-23</t>
  </si>
  <si>
    <t>PR-24</t>
  </si>
  <si>
    <t>PR-26</t>
  </si>
  <si>
    <t>PR-29</t>
  </si>
  <si>
    <t>PR-31</t>
  </si>
  <si>
    <t>PR-32</t>
  </si>
  <si>
    <t>PR-34</t>
  </si>
  <si>
    <t>PR-35</t>
  </si>
  <si>
    <t>PR-37</t>
  </si>
  <si>
    <t>PR-45</t>
  </si>
  <si>
    <t>PR-51</t>
  </si>
  <si>
    <t>PR-57</t>
  </si>
  <si>
    <t>PR-63</t>
  </si>
  <si>
    <t>PR-67</t>
  </si>
  <si>
    <t>PR-68</t>
  </si>
  <si>
    <t>PR-69</t>
  </si>
  <si>
    <t>Desmontes ventanas existentes</t>
  </si>
  <si>
    <t>PR-73</t>
  </si>
  <si>
    <t>PR-75</t>
  </si>
  <si>
    <t>PR-76</t>
  </si>
  <si>
    <t>PR-77</t>
  </si>
  <si>
    <t>Desmonte de nave (hoja) de puerta existente</t>
  </si>
  <si>
    <t>PR-79</t>
  </si>
  <si>
    <t>PR-80</t>
  </si>
  <si>
    <t>PR-81</t>
  </si>
  <si>
    <t>IH-01</t>
  </si>
  <si>
    <t>IH-03</t>
  </si>
  <si>
    <t>IH-06</t>
  </si>
  <si>
    <t>IH-07</t>
  </si>
  <si>
    <t>IH-10</t>
  </si>
  <si>
    <t>IH-11</t>
  </si>
  <si>
    <t>IH-12</t>
  </si>
  <si>
    <t>IH-16</t>
  </si>
  <si>
    <t>IH-19</t>
  </si>
  <si>
    <t>IH-20</t>
  </si>
  <si>
    <t>IH-21</t>
  </si>
  <si>
    <t>IH-24</t>
  </si>
  <si>
    <t>IH-26</t>
  </si>
  <si>
    <t>IE-01</t>
  </si>
  <si>
    <t>IE-06</t>
  </si>
  <si>
    <t>IE-07</t>
  </si>
  <si>
    <t>IE-09</t>
  </si>
  <si>
    <t>IE-10</t>
  </si>
  <si>
    <t>IE-13</t>
  </si>
  <si>
    <t>IE-31</t>
  </si>
  <si>
    <t>IE-64</t>
  </si>
  <si>
    <t>Desmonte lampara existente, incluye disposición final en centro de acopio certificado</t>
  </si>
  <si>
    <t>IE-67</t>
  </si>
  <si>
    <t>CA-01</t>
  </si>
  <si>
    <t>CA-04</t>
  </si>
  <si>
    <t>CA-11</t>
  </si>
  <si>
    <t>CA-14</t>
  </si>
  <si>
    <t>Suministro e instalación puerta metálica Ancho: 80-100cm y h: 190-210cm, calibre 22, con chapa de seguridad y marco</t>
  </si>
  <si>
    <t>CA-15</t>
  </si>
  <si>
    <t>CA-28</t>
  </si>
  <si>
    <t>Suministro e instalación de puerta en aluminio tipo celosia, incluye marco y  todo lo necesario para su correcta instalación</t>
  </si>
  <si>
    <t>CA-29</t>
  </si>
  <si>
    <t>CA-30</t>
  </si>
  <si>
    <t>suministro e instalacion de mueble superior en melamina de 18mm, color similar al existente, puertas con cierre lento y con espacio para 2 hornos microondas, medidas ancho 0,35m x altura 0,60m, color similar al existente, incluye tapacantos rígido y sistema de instalación y accesorios para su correcto funcionamiento.</t>
  </si>
  <si>
    <t>CA-32</t>
  </si>
  <si>
    <t>CA-36</t>
  </si>
  <si>
    <t>CA-37</t>
  </si>
  <si>
    <t>CA-46</t>
  </si>
  <si>
    <t>CA-50</t>
  </si>
  <si>
    <t>CA-52</t>
  </si>
  <si>
    <t>CA-53</t>
  </si>
  <si>
    <t>CA-54</t>
  </si>
  <si>
    <t>CA-55</t>
  </si>
  <si>
    <t>CA-56</t>
  </si>
  <si>
    <t>RI-01</t>
  </si>
  <si>
    <t>RI-03</t>
  </si>
  <si>
    <t>Suministro e instalación de manto asfáltico con foil de aluminio (impermeabilización, incluye emulsión asfáltica)</t>
  </si>
  <si>
    <t>RI-08</t>
  </si>
  <si>
    <t>RI-09</t>
  </si>
  <si>
    <t>RI-28</t>
  </si>
  <si>
    <t>AC-01</t>
  </si>
  <si>
    <t>Suministro y aplicación de estuco plástico (Incluye filos y dilataciones)</t>
  </si>
  <si>
    <t>AC-02</t>
  </si>
  <si>
    <t>AC-03</t>
  </si>
  <si>
    <t>AC-04</t>
  </si>
  <si>
    <t>AC-05</t>
  </si>
  <si>
    <t>AC-06</t>
  </si>
  <si>
    <t>Suministro y aplicación de pintura cielo vinilo tipo 2</t>
  </si>
  <si>
    <t>AC-07</t>
  </si>
  <si>
    <t>Suministro y aplicación de pintura en esmalte</t>
  </si>
  <si>
    <t>AC-08</t>
  </si>
  <si>
    <t>AC-10</t>
  </si>
  <si>
    <t>AC-11</t>
  </si>
  <si>
    <t>AC-17</t>
  </si>
  <si>
    <t>AC-28</t>
  </si>
  <si>
    <t>Suministro e instalación de espejo de 4mm, dimensiones  80cm x 60cm, con basculante para graduación de inclinación.</t>
  </si>
  <si>
    <t>AC-33</t>
  </si>
  <si>
    <t>AC-34</t>
  </si>
  <si>
    <t>suministro e instalación de accesorios barra de seguridad abatible en acero inoxidable y barra de pared para baño de discapacitados</t>
  </si>
  <si>
    <t>AC-35</t>
  </si>
  <si>
    <t>AC-36</t>
  </si>
  <si>
    <t>Suministro e instalación de mesón para lavamanos en mármol, e= 20 mm, ancho de 55 cms, incluye estructura metálica y soporte al muro o similar que garantice estabilidad, babero de 15 cms y salpicadero de 10 cms.</t>
  </si>
  <si>
    <t>AC-46</t>
  </si>
  <si>
    <t>AC-47</t>
  </si>
  <si>
    <t>Suministro e instalación de piso PVC tipo SPC alto tráfico e=5 mm o superior, con base acústica incorporada o independiente, para auditorio, incluye nivelación menor de superficie, perfilería, remates y todos los elementos necesarios para su correcta instalación</t>
  </si>
  <si>
    <t>AC-48</t>
  </si>
  <si>
    <t>AC-49</t>
  </si>
  <si>
    <t>CC-03</t>
  </si>
  <si>
    <t>CC-06</t>
  </si>
  <si>
    <t>DI-01</t>
  </si>
  <si>
    <t>DI-02</t>
  </si>
  <si>
    <t>DI-04</t>
  </si>
  <si>
    <t>DI-05</t>
  </si>
  <si>
    <t>DI-09</t>
  </si>
  <si>
    <t>DI-10</t>
  </si>
  <si>
    <t>DI-13</t>
  </si>
  <si>
    <t>DI-22</t>
  </si>
  <si>
    <t>DI-30</t>
  </si>
  <si>
    <t>Suministro y fabricación de piso en concreto con acabado afinado y recubrimiento epóxico antideslizante, con pendiente mínima hacia sifón</t>
  </si>
  <si>
    <t>AP-01</t>
  </si>
  <si>
    <t>AP-02</t>
  </si>
  <si>
    <t>Suministro e instalación de sanitario 4.8 lts</t>
  </si>
  <si>
    <t>AP-03</t>
  </si>
  <si>
    <t>AP-04</t>
  </si>
  <si>
    <t>AP-05</t>
  </si>
  <si>
    <t>suministro e instalación de sanitario para personas en situación de discapacidad</t>
  </si>
  <si>
    <t>AP-07</t>
  </si>
  <si>
    <t>AP-10</t>
  </si>
  <si>
    <t>VA-05</t>
  </si>
  <si>
    <t>VA-14</t>
  </si>
  <si>
    <t>VA-17</t>
  </si>
  <si>
    <t>VA-19</t>
  </si>
  <si>
    <t>VA-20</t>
  </si>
  <si>
    <t>Suministro e instalación de dispensador para toallas de manos elaborado en acero inoxidable, para toallas interdobladas con capacidad minima de 300 toallas, con mecanismo para halar con la mano, con cerradura y llave. Incluye los elementos necesarios para su correcta instalación</t>
  </si>
  <si>
    <t>VA-22</t>
  </si>
  <si>
    <t>suministro e instalación de empaques nuevos (tipo caucho o silicona), garantizando un adecuado sellado, hermeticidad y correcto funcionamiento de las ventanas.</t>
  </si>
  <si>
    <t>VA-24</t>
  </si>
  <si>
    <t>VA-35</t>
  </si>
  <si>
    <t>Desmonte y reinstalación de puerta en aluminio, incluye todos los elementos necesarios para su correcta instalación</t>
  </si>
  <si>
    <t>VA-38</t>
  </si>
  <si>
    <t>VA-53</t>
  </si>
  <si>
    <t>VA-54</t>
  </si>
  <si>
    <t>VA-55</t>
  </si>
  <si>
    <t>VA-56</t>
  </si>
  <si>
    <t>VA-57</t>
  </si>
  <si>
    <t>VA-58</t>
  </si>
  <si>
    <t>VA-59</t>
  </si>
  <si>
    <t>VA-60</t>
  </si>
  <si>
    <t>VA-61</t>
  </si>
  <si>
    <t>VA-62</t>
  </si>
  <si>
    <t>VA-63</t>
  </si>
  <si>
    <t>VA-64</t>
  </si>
  <si>
    <t>SH-01</t>
  </si>
  <si>
    <t>suministro e instalación guardacamillas en PVC ancho = 0,15m, sobre puertas de vidrio en la parte inferior, incluye sistema de fijación, color a definir por la Entidad.</t>
  </si>
  <si>
    <t>SH-20</t>
  </si>
  <si>
    <t>Desmonte de escalera tipo gato existente - Incluye retiro de material sobrante y disposición final</t>
  </si>
  <si>
    <t xml:space="preserve">Rasqueteada de pintura y retiro de mortero en mal estado  </t>
  </si>
  <si>
    <t>Desmonte, desinstalación y retiro de interruptores</t>
  </si>
  <si>
    <t xml:space="preserve">Suministro e instalación tubería sanitaria PVC 4",  incluye accesorios para su correcta instalación y elementos de fijación </t>
  </si>
  <si>
    <t>Suministro e instalación de Acople con Válvula de Regulación, para sanitario</t>
  </si>
  <si>
    <t>Suministro e instalación de tubería pvc sanitaria de 6", con sus respectivos accesorios y elementos de soporte, para su correcto funcionamiento</t>
  </si>
  <si>
    <t>Suministro e instalación Registro de corte en bronce 1/2"</t>
  </si>
  <si>
    <t>Suministro e instalación Canaleta 100 mm x 45 mm Plástica con división. Blanco PVC auto extinguible y Resistente a impactos hasta de 1 kg, Humedad, Aceites y Químicos., con sus respectivos elementos de Certificado_RETIE_</t>
  </si>
  <si>
    <t xml:space="preserve">Salida eléctrica red regulada en puesto de trabajo con cable trenzado 3# 12 rojo, verde, blanco con aislamiento libre de halógeno, longitud de 1,5m incluye tomacorriente polo a tierra aislado </t>
  </si>
  <si>
    <t xml:space="preserve">Salida eléctrica red normal en puesto de trabajo con cable trenzado 3# 12 azul, verde, blanco con aislamiento libre de halógeno, longitud de 1,5m incluye tomacorriente polo a tierra </t>
  </si>
  <si>
    <t xml:space="preserve">Suministro e instalación de cable trenzado 3#12 AWG para circuito normal o regulado, </t>
  </si>
  <si>
    <t>Suministro e instalación de Lámpara panel led de sobreponer 60 x 60, 24w 100 -240 - 1680Lm de 6,500 K - horas mínimas de vida útil 25,000</t>
  </si>
  <si>
    <t>Suministro e instalación de tubería EMT 1/2" incluye accesorios para su correcta instalación</t>
  </si>
  <si>
    <t>Suministro e instalación de tubería EMT 3/4" incluye accesorios para su correcta instalación</t>
  </si>
  <si>
    <t>Suministro e instalación de tablero eléctrico de sobreponer trifásico de 12 circuitos, con espacio para totalizador, certificado RETIE</t>
  </si>
  <si>
    <t>Suministro y aplicación de vinilo tipo 1 (2 manos)(Incluye filos y dilataciones)</t>
  </si>
  <si>
    <t>Suministro y aplicación de pintura en esmalte(Incluye filos y dilataciones)</t>
  </si>
  <si>
    <t>JGO</t>
  </si>
  <si>
    <t>Suministro y construcción de contrapiso en concreto e=10m.</t>
  </si>
  <si>
    <t>suministro e instalación de Lavamanos, para personas en situación de discapacidad, incluye accesorios de soporte</t>
  </si>
  <si>
    <t>Aseo general</t>
  </si>
  <si>
    <t>Suministro y aplicación de mortero 1:3 impermeabilizado</t>
  </si>
  <si>
    <t>Suministro e instalación de tubería sanitaria de 2" incluye todos los elementos y accesorios para su instalación</t>
  </si>
  <si>
    <t>suministro e instalación de puntos sanitario de 4"</t>
  </si>
  <si>
    <t>Suministro e instalación punto hidráulico 1/2"</t>
  </si>
  <si>
    <t>Suministro e instalación de Grifería de Push para lavamanos</t>
  </si>
  <si>
    <t>Suministro e instalación de interruptor sencillo incluye caja de sobreponer y salida de iluminación</t>
  </si>
  <si>
    <t>Alistado piso 4cm mortero 1:3</t>
  </si>
  <si>
    <t>Suministro e instalación de tubería hidráulica de 1" incluye accesorios</t>
  </si>
  <si>
    <t>DESCRIPCION</t>
  </si>
  <si>
    <t>IE-05</t>
  </si>
  <si>
    <t>ITEM</t>
  </si>
  <si>
    <t>CANT</t>
  </si>
  <si>
    <t>PALACIO DE JUSTICIA DE PALMIRA</t>
  </si>
  <si>
    <t xml:space="preserve">ITEM </t>
  </si>
  <si>
    <t xml:space="preserve">DESCRIPCIÓN </t>
  </si>
  <si>
    <t xml:space="preserve">CANTIDAD </t>
  </si>
  <si>
    <t>LICITACIVIL ESPECIALIZADA SAS</t>
  </si>
  <si>
    <t>VALORES ENTIDAD INDEXADOS</t>
  </si>
  <si>
    <t>Baños - Cocineta</t>
  </si>
  <si>
    <t> </t>
  </si>
  <si>
    <t>Desmonte aparatos sanitarios, incluye retiro y disposición final en centro de acopio autorizado</t>
  </si>
  <si>
    <t>Desmonte de puertas existentes,incluye  retiro de nave y marco y disposición final en centro de acopio autorizado</t>
  </si>
  <si>
    <t>Desmonte  y reinstalación de puertas existentes</t>
  </si>
  <si>
    <t>Desmonte y retiro de espejo existente y disposición final en centro de acopio autorizado</t>
  </si>
  <si>
    <t>Desmonte y retiro las divisiones de baño existentes y disposición final en centro de acopio autorizado</t>
  </si>
  <si>
    <t>Demolición manual y/o mecánica de mesón existente en concreto o piedra, incluye retiro y disposición final en centro de acopio certificado</t>
  </si>
  <si>
    <t>Demolición de cielo falso</t>
  </si>
  <si>
    <t>Demolición enchape de piso, incluye retiro, empaque, trasiego de escombros y disposición final en centro de acopio certificado</t>
  </si>
  <si>
    <t>Demolición enchape de muro, incluye retiro, empaque, trasiego de escombros y disposición final en centro de acopio certificado</t>
  </si>
  <si>
    <t>Demonte meson en acero inoxidable</t>
  </si>
  <si>
    <t>Retiro de tuberia existente diametros entre 1/2" y 1"</t>
  </si>
  <si>
    <t>Retiro de tuberia existente cuyos diametros oscilan entre 2" y 4"</t>
  </si>
  <si>
    <t>Regatas en muros</t>
  </si>
  <si>
    <t>Corte de piso en concreto con pulidora,  incluye retiro y disposición final en centro de acopio certificado</t>
  </si>
  <si>
    <t>Suministro e instalación de tubería pvc presión de hidráulica de 1/2" incluye accesorios</t>
  </si>
  <si>
    <t>suministro e instalación de tubería pvc presión de 3/4", con sus respectivos accesorios y elementos de soporte, para su correcto funcionamiento</t>
  </si>
  <si>
    <t>Suministro e instalación de tapa registro de 15x15</t>
  </si>
  <si>
    <t>Suministro e instalación de sifón de SOSCO de 2" incluye todos los
elementos para su correcta instalación</t>
  </si>
  <si>
    <t>Suministro e instalación enchape formato 0,60 X 0,30 para pared, color a
definir por la Entidad</t>
  </si>
  <si>
    <t>Suministro e instalación enchape piso formato 0,40 X 0,40, color a definir por
la Entidad</t>
  </si>
  <si>
    <t xml:space="preserve">suministro e instalación de rejilla aluminio/plástica anti- insectos de 2” </t>
  </si>
  <si>
    <t>Suministro e instalación de lavamanos de incrustar, porcelana blanca redondo u ovalado, certificado, incluye sifón y griferia de Push</t>
  </si>
  <si>
    <t>suministro e instalación de lavamanos de pedestal corto en porcelana blanca, incluye sifón  y griferia de Push</t>
  </si>
  <si>
    <t>Suministro e instalación de orinal institucional color blanco incluye grifería sistema push en bronce para Orinal, desagues y accesorios para su correcta instalación</t>
  </si>
  <si>
    <t>Suministro e instalación de espejo de 4 mm biselado de 2 cm flotante incluye
base en aluminio</t>
  </si>
  <si>
    <t>Suministro e instalación puerta entamborada cuyas medidas oscilan entre de 80 cms -90cm de ancho, altura 200cm, incluye chapa</t>
  </si>
  <si>
    <t xml:space="preserve">Suministro e instalación de división en aluminio para baños   cuyas medidas estan entre 1.21m y 1,50 m x 2 mts, fabricados en tubular t77 (2.5x2.5), paneles f06 de 7.06 cm, platina de ensamble ai5, ángulo 1/2, y demás accesorios para su correcta instalación.
</t>
  </si>
  <si>
    <t>suministro e instalación de puerta entre 0,65 y 0,80 mts x2mts con pasador y manija, fabricados en tubular t77 (2.5x2.5), paneles f06 de 7.06 cm, platina de ensamble ai5, ángulo 1/2,  y demás accesorios para su correcta instalación.</t>
  </si>
  <si>
    <t>suministro e instalación de división en aluminio para baños de 0,20 a 0,50 x2 mts,   fabricados en tubular t77 (2.5x2.5), paneles f06 de 7.06 cm, platina de ensamble ai5, ángulo 1/2,  y demás accesorios para su correcta instalación.</t>
  </si>
  <si>
    <t>Suministro e instalación de Lámpara panel led de sobreponer 24w 100 -240 - 1680Lm de 6,500 K - horas mínimas de vida útil 25,000 Cuerpo en aluminio o policarbonato resistente a la humedad y a la corrosión.</t>
  </si>
  <si>
    <t>Suministro e instalación de lámina para cielo falso de medidas 60x60 en fibra mineral, incluye elementos de fijación y la nivelación de estructura.</t>
  </si>
  <si>
    <t>Suministro e instalación de dispensador para papel higienico elaborado en acero inoxidable para rollo de 200 mts hasta 400 mts. Con visor para ver el estado del rollo, con cerradura y llave. Incluye los elementos necesarios para su correcta instalación</t>
  </si>
  <si>
    <t>Excavación a mano en tierra, incluye trasiego y retiro de escombros a sitio autorizado</t>
  </si>
  <si>
    <t>Mantenimiento y adecuación de caja de inspeccion (tamaño maximo 1,00m x1,00), incluye limpieza, reparación, ajuste y puesta en correcto funcionamiento de la caja de inspección existente, garantizando su operatividad, estanqueidad y condiciones adecuadas de acceso.</t>
  </si>
  <si>
    <t>Suministro y Construcción de caja de aguas negras en concreto 1,00mx1,00m, incluye tapa con marco dividida en 2 y todos los materiales garantizando su correcta funcionalidad, resistencia y estanqueidad.</t>
  </si>
  <si>
    <t>Suministro y Construcción de caja de aguas negras en concreto 80 cmx80 cm, incluye tapa con marco dividida en 2  y todos los materiales garantizando su correcta funcionalidad, resistencia y estanqueidad.</t>
  </si>
  <si>
    <t>Suministro y aplicación de vinilo tipo 1 (2 manos),Incluye filos y dilataciones</t>
  </si>
  <si>
    <t xml:space="preserve">Suministro e instalación de recubrimiento cementoso (Recubrimiento a base de cemento, arena y aditivos especiales), impermeable para muros color blanco </t>
  </si>
  <si>
    <t>Suministro y aplicación de vinilotipo 1 (2 manos),Incluye filos y dilataciones</t>
  </si>
  <si>
    <t>Demolición muro existente</t>
  </si>
  <si>
    <t>Demolición lavatraperos, incluye retiro de tuberia</t>
  </si>
  <si>
    <t>Fabricación e instalación de lavatrapero prefabricado de 0,50m x 0,50m x 0,40 m altura, incluye instalaciones hidráulicas, desagüe y enchape</t>
  </si>
  <si>
    <t>Reinstalacion de lavamanos existente</t>
  </si>
  <si>
    <t>suministro e instalación de nave de puerta metálica (0.80–1.00 m x 1.90–2.10 m) calibre 22 con chapa de seguridad</t>
  </si>
  <si>
    <t>Suministro e instalación puerta en aluminio corrediza tipo celosia, incluye acabado y elementos necesarios para su correcta instalación</t>
  </si>
  <si>
    <t>Suministro e instalación de puerta corrediza en aluminio, incluye chapa, acabado y elementos de instalación</t>
  </si>
  <si>
    <t xml:space="preserve">Suministro e instalación de mesón para lavaplatos en marmol  e=20 mm, ancho entre 55cm  y 60 cm, incluye estructura metálica y soporte al muro o similar que garantice estabilidad, salpicadero de 1o cm, lavaplatos y griferia  </t>
  </si>
  <si>
    <t>suministro e instalacion de mueble inferior en melamina de 18mm, color a definir puertas con cierre lento, medidas ancho 0,55m x altura 0,60m, color similar al existente, incluye tapacantos rígido y sistema de instalación y accesorios para su correcto funcionamiento</t>
  </si>
  <si>
    <t xml:space="preserve"> Divisiones Livianas</t>
  </si>
  <si>
    <t xml:space="preserve">Desmonte y retiro de divisiones </t>
  </si>
  <si>
    <t>Desmonte  y reinstalación de puertas (nave) existentes</t>
  </si>
  <si>
    <t>Suministro e instalación muro en perfilería de 90mm en panel yeso de 1/2 , doble cara insonorizado, incluye estuco y pintura</t>
  </si>
  <si>
    <t>Reinstalación de ventana existente</t>
  </si>
  <si>
    <t>Suministro e instalación puerta entamborada cuyas medidas oscilan entre 80cm - 90 cms de ancho, altura  maxima 210cm, incluye marco,  chapa, acabado inmunizante y pintura.</t>
  </si>
  <si>
    <t>Suministro e instalación de ventana corrediza en aluminio, incluye marco, sellos y elementos de fijación</t>
  </si>
  <si>
    <t>Demolición de guarda escoba existente, incluye retiro de sobrantes en sitio autorizado</t>
  </si>
  <si>
    <t xml:space="preserve">Carpintería metálica </t>
  </si>
  <si>
    <t>Mantenimiento de puerta metálica (80-100cm) h:200cm a 210cm, consiste en desmonte y monte lijar, masillar y acabado con corrosivo y pintura en aceite</t>
  </si>
  <si>
    <t>Suministro e instalación puerta metálica Ancho: 80-100cm y h: 190-210cm, calibre 22, con chapa de seguridad o cerradura y marco</t>
  </si>
  <si>
    <t xml:space="preserve">Suministro e instalación de pasamanos para escaleras y/o rampas interiores o exteriores, tipo institucional en acero inoxidable tubo redondo 1 1/2"", conformado por dos elementos tubulares paralelos unidos entre sí por elementos verticales de rigidización y rematados en sus extremos mediante curvatura continua formando retorno o arco cerrado (segun diseño aportado por supervisión), incluye todo lo necesario para su correcta instalación) 
</t>
  </si>
  <si>
    <t xml:space="preserve">Suministro e instalación de pasamanos en acero inoxidable tubo redondo 2",  (incluye todo lo necesario para su correcta instalación) </t>
  </si>
  <si>
    <t>Suministro, fabricación e instalación de lámina en aluminio arquitectonico perforado, incluye estructura de soporte, acabado</t>
  </si>
  <si>
    <t>Desmonte de cerramiento malla eslabonada existente, incluye retiro y disposición final en centro de acopio autorizado</t>
  </si>
  <si>
    <t>Suministro e instalación de puerta corrediza tipo celosía en alumnio, medidas de vano entre Ancho: 80-100cm y altura: 190-210cm, incluye marco, rieles, herrajes, acabado y todos los elementos necesarios para su correcta instalación y funcionamiento</t>
  </si>
  <si>
    <t xml:space="preserve">Mantenimiento de estructura metálica de reforzamiento existente, con seccion maxima aproximada de 0,70m x 0,70 x 0,30 ,  incluyendo intervención integral e todos sus elementos estructurales, aristas, caras y lados visibles y no visibles,   incluye limpieza, cepillado, anticorrosivo y pintura de acabado (poliuretano) de todos los elementos que componen la estructura existente (tornilleria, accesorios, etc) </t>
  </si>
  <si>
    <t>Mantenimiento correctivo de ventana en aluminio, incluye ajuste y/o reparación de brazo plegable, revisión de herrajes, alineación, lubricación y todos los elementos necesarios para garantizar su correcto funcionamiento</t>
  </si>
  <si>
    <t>Cuarto de almacenamiento de Residuos - Cuarto de bombas y tanque de almacenamiento de agua</t>
  </si>
  <si>
    <t>Suministro y fabricación guardaescoba en media caña 10 cm,  en concreto con acabado epoxico</t>
  </si>
  <si>
    <t>Suministro e instalación de sistema de impermeabilización mediante membrana de PVC, incluye perfiles de fijación (perlines), elementos de anclaje, sellado de juntas, media caña y todos los accesorios necesarios para garantizar la impermeabilidad, durabilidad y correcto funcionamiento del sistema.</t>
  </si>
  <si>
    <t>Suministro e instalación de escalera en Polietileno (PEAD), certificada e incluye soportes o mensulas en PEAD o acero inoxidabl, anclajes, pernos y todos los elementos necesarios para su correcta instalación. Ancho 40 cm</t>
  </si>
  <si>
    <t>Suministro  e  instalación  de  Escalera  tipo  gato  - certificada - con  sus  respectivos accesorios,anclajes y demas certificados, que garantices su optima instalación y funcionamiento</t>
  </si>
  <si>
    <t>Retiro de tapa existente, incluye marco y disposición final en sitio autorizado</t>
  </si>
  <si>
    <t>Suministro e instalación de escotilla en acero inoxidable,  cuyas medidas estan entre 80-90cm x 80- 90cm, incluye marco y todo los elementos necesarios para su correcta instalación</t>
  </si>
  <si>
    <t xml:space="preserve">Suministro y aplicación de graniplast </t>
  </si>
  <si>
    <t>Ductos Terraza</t>
  </si>
  <si>
    <t>Retiro de manto existente, incluye retiro de escombros a sitio autorizado.</t>
  </si>
  <si>
    <t>Suministro y aplicación de pintura acrilica a tres manos para exterior Tipo 1  (incluidos filos, cornisas, gárgolas y dilataciones)</t>
  </si>
  <si>
    <t>Acceso a inmueble y auditorio</t>
  </si>
  <si>
    <t>Suministro y aplicación de Impermeabilizante cementicio flexible</t>
  </si>
  <si>
    <t xml:space="preserve">Suministro e instalación enchape ceramico piso exterior trafico alto,  formato 0,60 X 0,30, color a definir por la Entidad </t>
  </si>
  <si>
    <t>Suministro e instalación de relleno con material compactado</t>
  </si>
  <si>
    <t>Fundición de Losa en concreto de 3000 PSI espesor de 0,15 , incluye formaleta, acero de refuerzo en lamina electrosoldada</t>
  </si>
  <si>
    <t>Desmonte y reinstalacion de sillas existentes, incluye todos los elementos necesarios para su correcta instalación</t>
  </si>
  <si>
    <t>Retiro de alfombra, incluye limpieza y disposicion final en sitio autorizado</t>
  </si>
  <si>
    <t>Tratamiento de humedades internas</t>
  </si>
  <si>
    <t xml:space="preserve">Suministro y aplicación de estuco plástico </t>
  </si>
  <si>
    <t>Suministro y aplicación de vinilo tipo 2 (3 manos)</t>
  </si>
  <si>
    <t xml:space="preserve">Ascensor </t>
  </si>
  <si>
    <t>Desmonte de piso tipo caucho, incluye retiro de pegantes y disposición final</t>
  </si>
  <si>
    <t>Desmonte de revestimiento en fórmica sobre muro o cabina, incluye retiro de adhesivos y disposición final</t>
  </si>
  <si>
    <t>Suministro e instalación de piso PVC (SPC) alto tráfico, incluye todo lo necesario para su correcta instalación, color a definir por la entidad</t>
  </si>
  <si>
    <t>Suministro e instalación de lámina fórmica (laminado de alta presión -HPL), incluye todo lo necesario para su correcta instalación, color a definir por la Entidad</t>
  </si>
  <si>
    <t>Varios</t>
  </si>
  <si>
    <t>suministro e instalación de señalización horizontal   (Símbolo de discapacidad (PMR), ambulancia, conforme a normativa vigente)</t>
  </si>
  <si>
    <t xml:space="preserve">Suministro e instalación de señalización Horizontal en parqueadero (flechas, numeracion, simbolos) </t>
  </si>
  <si>
    <t>suministro e instalación de pelicula de seguridad calibre 4 milesimas en puertas existentes de vidrio templado u otro, según medidas en sitio.</t>
  </si>
  <si>
    <t>Desmonte lampara existente (colgante), incluye disposición final en centro de acopio certificado</t>
  </si>
  <si>
    <t>Suministro e instalación de espejo convexo, incluye todos los elementos necesarios para su correcta instalación</t>
  </si>
  <si>
    <t>Suministro e instalación cielo falso en panel yeso incluye nivelación de estructura y acabado estucado y pintado.</t>
  </si>
  <si>
    <t>suministro e instalación de modulo de lockers metálicos de 6 compartimientos, en lámina cold rolled cal. 20–22, con pintura electrostática</t>
  </si>
  <si>
    <t>Suministro e instalación de módulo de casilleros de 30 compartimientos, fabricado en tablero melamínico RH de 18 mm, incluye puertas independientes, divisiones internas, cantos en PVC, bisagras, sistema de cierre tipo portacandado, ventilación, numeración, estructura de soporte, fijaciones y todos los elementos necesarios para su correcta fabricación e instalación.</t>
  </si>
  <si>
    <t>Suministro e instalación de base metálica antivibratoria para equipo de presión, con dimensiones aproximadas de 0.40 m a 0,45m de ancho x 0.20 m a 0,25mde largo, fabricada en perfilería y/o platina metálica estructural, conformada por elementos de aislamiento en corcho y goma (neopreno u otro elastómero equivalente), debidamente nivelada y anclada. El alcance incluye desmonte temporal y reinstalación de las bombas existentes, alineación, fijación, pruebas de funcionamiento y verificación de reducción de vibraciones, con suministro de todos los materiales, accesorios y mano de obra requerida para su correcta ejecución.</t>
  </si>
  <si>
    <t>Suministro e instalación de mesón o cubierta de 35 cm de ancho para exterior en tablero compacto fenólico/HPL (laminado de alta presión) de alta resistencia a la humedad y radiación UV, con diseño orgánico/culebriado (segun diseño aportado por supervisión),  Incluye estructura metálica y base de soporte libre en tubo metálico con diseño curvo de altura maxima 80cm , elementos de fijación, niveladores, anclajes, soldaduras, acabados en pintura electrostática para exterior</t>
  </si>
  <si>
    <t>Suministro e instalación de cojines tipo puff para sobreponer con medidas entre 35mc a 45 cm de ancho, elaborados en espuma de alta densidad y tapizado impermeable resistente a la humedad, radiación UV y condiciones de uso exterior, con diseño y color sujetos a aprobación de la supervisión. Incluye elementos de soporte, fijación y acabados</t>
  </si>
  <si>
    <t>Demolición de contrapiso existente, incluye retiro, empaque y trasiego de escombros.</t>
  </si>
  <si>
    <t>Electrico</t>
  </si>
  <si>
    <t>Regata para instalación de tubería de 1/2” a 1" con resane y acabado final</t>
  </si>
  <si>
    <t>suministro e instalación de lamparas de emergencia -led hermetica 36w dl emergencia, diseño con strip led y difusor opalizado -chasis en policarbonato, temperatura de color 6500 k (dl)- acabado gris -potencia de entrada 36 w -grado de protección ip - ik ip65 - ik05 tensión de operación 100-277 v 50/60 hz - flujo luminoso emergencia 690 lm -dimensiones (lxwxh) 1200x75x75 mm -corriente de entrada 0.3 a @ 120 v -ángulo de apertura 110° -tipo de montaje  sobrep/suspender -autonomía en emergencia 180 min</t>
  </si>
  <si>
    <t xml:space="preserve">ADMINISTRACION </t>
  </si>
  <si>
    <t xml:space="preserve">IMPREVISTO </t>
  </si>
  <si>
    <t>UTILIDAD</t>
  </si>
  <si>
    <t xml:space="preserve">IVA SOBRE UTILIDAD </t>
  </si>
  <si>
    <t>VALOR TOTAL INCLUIDO AIU E IVA (A)</t>
  </si>
  <si>
    <t>ADMINISTRACIÓN</t>
  </si>
  <si>
    <t>VALOR TOTAL INCLUIDO AIU E IVA</t>
  </si>
  <si>
    <r>
      <t>suministro e instalación de alma en madera de 88mm</t>
    </r>
    <r>
      <rPr>
        <sz val="10"/>
        <color theme="1"/>
        <rFont val="Aptos Narrow"/>
        <family val="2"/>
      </rPr>
      <t xml:space="preserve"> </t>
    </r>
  </si>
  <si>
    <r>
      <t>suministro e instalación de cartera en panel yeso de 12 cm incluye filos, con estructura galvanizada base 9 cal.24 encintada, masillada y rematada, con acabado en pintura de vinilo</t>
    </r>
    <r>
      <rPr>
        <sz val="10"/>
        <color theme="1"/>
        <rFont val="Aptos Narrow"/>
        <family val="2"/>
      </rPr>
      <t xml:space="preserve"> </t>
    </r>
  </si>
  <si>
    <t>ANALISIS</t>
  </si>
  <si>
    <t>POE</t>
  </si>
  <si>
    <t xml:space="preserve">Dispersión </t>
  </si>
  <si>
    <t xml:space="preserve">Definición Valor  Unitario </t>
  </si>
  <si>
    <t>(MAX(:)-MIN(:))/MEDIANA(:)</t>
  </si>
  <si>
    <t xml:space="preserve">Formula  Valor unitario </t>
  </si>
  <si>
    <t>SI(#&lt;=20%|PROMEDIO(:)|SI(#&lt;=80%|MEDIANA(:)|(0,5*C2)+(0,3*D2)+(0,2*B2)))</t>
  </si>
  <si>
    <t xml:space="preserve">Definición Valor unitario </t>
  </si>
  <si>
    <t>Variación entre fuentes</t>
  </si>
  <si>
    <t xml:space="preserve">Método de cálculo </t>
  </si>
  <si>
    <t>Justificación</t>
  </si>
  <si>
    <t>≤ 20%</t>
  </si>
  <si>
    <t>Promedio simple</t>
  </si>
  <si>
    <t>Las fuentes son consistentes</t>
  </si>
  <si>
    <t>&gt;20% y ≤50%</t>
  </si>
  <si>
    <t>Mediana</t>
  </si>
  <si>
    <t>Reduce efecto de valores atípicos</t>
  </si>
  <si>
    <t>&gt;50% y ≤80%</t>
  </si>
  <si>
    <t>Mediana + revisión técnica</t>
  </si>
  <si>
    <t>Existe dispersión importante</t>
  </si>
  <si>
    <t>&gt;80%</t>
  </si>
  <si>
    <t>Valor ponderado o análisis individual</t>
  </si>
  <si>
    <t>Posible inconsistencia del mercado</t>
  </si>
  <si>
    <t xml:space="preserve">VALOR UNITARIO </t>
  </si>
  <si>
    <t>m2</t>
  </si>
  <si>
    <t>VALOR UNITARIO</t>
  </si>
  <si>
    <t>UN</t>
  </si>
  <si>
    <t>CANTIDAD</t>
  </si>
  <si>
    <t>ÍTEM</t>
  </si>
  <si>
    <t>DESCRIPCIÓN</t>
  </si>
  <si>
    <t xml:space="preserve">VALOR TOTAL                                </t>
  </si>
  <si>
    <t>PRELIMINARES</t>
  </si>
  <si>
    <t>ASEO GENERAL DE OBRA AL FINAL DE LAS ACTIVIDADES</t>
  </si>
  <si>
    <t>DESMONTES</t>
  </si>
  <si>
    <t>DESMONTE DE CARPINTERÍA DE VENTANAS EXISTENTES, INCLUYE TRASLADO Y ENTREGA DE LOS ELEMENTOS EN SITIO DEFINIDO POR LA ENTIDAD.</t>
  </si>
  <si>
    <t>DESMONTE DE CARPINTERÍA DE PUERTAS EXISTENTES, INCLUYE TRASLADO Y ENTREGA DE LOS ELEMENTOS EN SITIO DEFINIDO POR LA ENTIDAD.</t>
  </si>
  <si>
    <t>DESMONTE DE CIELO RASO EXISTENTE, INCLUYE TRASLADO Y DISPOSICIÓN FINAL EN SITIO AUTORIZADO POR LA AUTORIDAD AMBIENTAL COMPETENTE.</t>
  </si>
  <si>
    <t>DEMOLICIONES</t>
  </si>
  <si>
    <t xml:space="preserve">DEMOLICIÓN DE DIVISIONES EN MAMPOSTERÍA ESPESOR HASTA 40CM. INCLUYE ELEMENTOS ADOSADOS NO RECUPERABLES Y DISPOSICIÓN FINAL EN SITIO AUTORIZADO </t>
  </si>
  <si>
    <t>DEMOLICIÓN MANUAL DE ESTRUCTURA EN CONCRETO, INCLUYE RETIRO Y DISPOSICIÓN FINAL EN SITIO AUTORIZADO.</t>
  </si>
  <si>
    <t>CORTE Y ADECUACIÓN DE REJA METÁLICA EXISTENTE PARA INSTALACIÓN DE PUERTA DE INGRESO Y SALIDA, INCLUYE DESMONTE DE ELEMENTOS AFECTADOS Y RETIRO DE RESIDUOS METÁLICOS.</t>
  </si>
  <si>
    <t>CONCRETOS Y ACEROS</t>
  </si>
  <si>
    <t>CONSTRUCCIÓN DE VIGUETAS Y COLUMNETAS EN CONCRETO f’c = 3.000 psi, INCLUYE FORMALETA, VIBRADO, DESMOLDANTE Y ACERO DE REFUERZO</t>
  </si>
  <si>
    <t>CONSTRUCCION DE MAMPOSTERIA Y DIVISIONES RESISTENTE AL FUEGO</t>
  </si>
  <si>
    <t>DIVISIÓN EN SISTEMA LIVIANO RESISTENTE AL FUEGO TIPO GYPLAC® RF O SIMILAR, DOBLE CARA, ALTURA MÁXIMA HASTA 3,00 m, INCLUYE ESTRUCTURA METÁLICA, ACABADO CON DOS (2) MANOS DE PINTURA VINILO PARA INTERIORES Y MEDIOS AUXILIARES PARA SU INSTALACIÓN.</t>
  </si>
  <si>
    <t xml:space="preserve">CONSTRUCCION DE CARPINTERIA METALICA </t>
  </si>
  <si>
    <t>SUMINISTRO, FABRICACIÓN E INSTALACIÓN DE ESTRUCTURA METÁLICA PARA ESCALERA, INCLUYE ELEMENTOS DE CONEXIÓN Y ANCLAJE Y SISTEMA DE PROTECCIÓN ANTICORROSIVA, SEGÚN DETALLES APROBADOS.</t>
  </si>
  <si>
    <t>SUMINISTRO, FABRICACIÓN E INSTALACIÓN DE PASAMANOS Y BARANDA METÁLICA, INCLUYE ELEMENTOS DE CONEXIÓN Y ANCLAJE Y SISTEMA DE PROTECCIÓN ANTICORROSIVA, SEGÚN DETALLES APROBADOS.</t>
  </si>
  <si>
    <t>SUMINISTRO, FABRICACIÓN E INSTALACIÓN DE PASAMANOS METÁLICO ANCLADO A PARED, INCLUYE ELEMENTOS DE CONEXIÓN Y ANCLAJE Y SISTEMA DE PROTECCIÓN ANTICORROSIVA, SEGÚN DETALLES APROBADOS</t>
  </si>
  <si>
    <t>SUMINISTRO, FABRICACIÓN E INSTALACIÓN DE PUERTA CORTAFUEGO RF–120 MINUTOS, HOJA SENCILLA, INCLUYE MARCO METÁLICO, SELLOS CORTAHUMO, BARRA ANTIPÁNICO, CIERRE AUTOMÁTICO Y ELEMENTOS DE ANCLAJE, SEGÚN DISEÑO Y NORMATIVA APLICABLE.</t>
  </si>
  <si>
    <t>SUMINISTRO E INSTALACIÓN DE PUERTA DE EVACUACIÓN NO RESISTENTE AL FUEGO, INCLUYE MARCO, ELEMENTOS DE CONEXIÓN Y ANCLAJE, SEGÚN DISEÑO APROBADO</t>
  </si>
  <si>
    <t>INSTALACION DE PUERTA DE INGRESO PRINCIPAL EN VIDRIO INCLUYE ELEMENTOS DE CONEXIÓN Y ANCLAJE, AJUSTES, PUESTA A PUNTO INICIAL Y TODOS LOS ELEMENTOS NECESARIOS PARA SU CORRECTA INSTALACION Y FUNCIONAMIENTO.</t>
  </si>
  <si>
    <t xml:space="preserve">ACABADOS </t>
  </si>
  <si>
    <t>MANTENIMIENTO DE MURO INTERIOR, INCLUYE RESANES EN ESTUCO, PREPARACIÓN DE SUPERFICIE Y APLICACIÓN DE PINTURA TIPO 1 A DOS MANOS, REPARACIÓN Y TRATAMIENTO DE FILOS, JUNTAS Y DILATACIONES</t>
  </si>
  <si>
    <t>IMPREVISTOS</t>
  </si>
  <si>
    <t>IVA SOBRE LA UTILIDAD</t>
  </si>
  <si>
    <t xml:space="preserve">COSTO DIRECTO </t>
  </si>
  <si>
    <t xml:space="preserve">SEGURIDAD HUMANA PALACIO DE JUSTICIA DE PALMIRA </t>
  </si>
  <si>
    <t xml:space="preserve">Sede </t>
  </si>
  <si>
    <t xml:space="preserve">Reparaciones locativas </t>
  </si>
  <si>
    <t xml:space="preserve">Palacio de Justicia  de Palmira </t>
  </si>
  <si>
    <t xml:space="preserve"> COSTO DIRECTO</t>
  </si>
  <si>
    <t xml:space="preserve">TOTAL  LOTE </t>
  </si>
  <si>
    <t xml:space="preserve"> En lo que respecta a las actividades relacionadas con la implementación de medidas de seguridad humana en las sedes judiciales del Palacio de Justicia de Cali, el Palacio de Justicia de Palmira y la Sede Judicial de Familia de Palmira, la Entidad se permite informar que los valores unitarios, las cantidades de obra y el presupuesto oficial estimado fueron definidos con fundamento en los productos derivados de un proceso de consultoría especializada desarrollado para este propósito específico.
Como resultado de dicho proceso, la firma consultora contratada entregó los respectivos análisis de precios unitarios (APU), presupuestos detallados, cantidades de obra, diseños, planimetría y demás documentos técnicos necesarios para garantizar la adecuada implementación de las medidas de seguridad humana requeridas, orientadas a mejorar las condiciones de seguridad y protección de los usuarios, servidores judiciales y visitantes de las sedes objeto de intervención.
Posteriormente, la Entidad realizó la revisión integral de la documentación técnica entregada, verificando la coherencia de las cantidades, la consistencia de los análisis de precios unitarios y efectuando las respectivas validaciones y verificaciones aritméticas de los presupuestos, con el fin de corroborar la información suministrada y establecer de manera objetiva y sustentada el presupuesto oficial estimado que servirá de base para el correspondiente proceso de contratación.
De igual forma, se verificó que la consultoría presentó la información utilizando una plantilla general aplicable a las diferentes sedes evaluadas dentro del alcance contractual. En consecuencia, durante el proceso de revisión y consolidación de la información, la Entidad procedió a depurar aquellos ítems que registraban cantidades iguales a cero para una sede determinada, así como a reorganizar la numeración de los ítems de manera consecutiva, con el propósito de mejorar la presentación de la información, facilitar su interpretación y evitar inconsistencias o confusiones durante las etapas precontractual y contractual.
La presente aclaración se realiza con el fin de que sea tenida en cuenta en la revisión de toda la documentación soporte que acompaña las actividades relacionadas con la implementación de las medidas de seguridad humana en las sedes judiciales anteriormente mencionadas.
</t>
  </si>
  <si>
    <t>Metodología para la Determinación de los Valores Unitarios de Referencia del Proyecto Reparaciones locativas 
Con el propósito de establecer valores unitarios acordes con las condiciones actuales del mercado y garantizar la adecuada estimación del presupuesto oficial del proyecto, la Entidad adelantó un proceso de consolidación y análisis de información proveniente de diversas fuentes, permitiendo así obtener valores representativos y técnicamente sustentados para cada una de las actividades objeto de contratación.
1. Fuentes de información empleadas
Para la determinación de los valores unitarios se consideraron las siguientes fuentes de información:
a) Cotizaciones de mercado: obtenidas directamente de proveedores especializados del sector, las cuales reflejan las condiciones comerciales vigentes al momento de la elaboración del estudio.
b) Estudio de mercado realizado durante la vigencia 2026: correspondiente a un proceso de selección de menor cuantía adelantado por la Entidad, del cual se tomaron los valores promedio que sirvieron de base para la estructuración del presupuesto oficial de dicho proceso.
c) Índice de costos derivado de Análisis de Precios Unitarios (APU) históricos: correspondientes a contratos de obra ejecutados durante la vigencia inmediatamente anterior. Estos valores fueron actualizados mediante un proceso de indexación económica con el fin de reflejar las condiciones actuales del mercado asi: 
*Los costos asociados a mano de obra fueron incrementados en un veintisiete por ciento (27%), conforme a la variación acumulada derivada de los incrementos del Salario Mínimo Legal Vigente.
*Los costos correspondientes a materiales, equipos, herramientas, transporte y demás componentes fueron actualizados mediante un incremento del cinco punto uno por ciento (5,1%), correspondiente a la variación del Índice de Precios al Consumidor (IPC).
Este procedimiento permitió obtener valores  actualizados y comparables con las demás fuentes de información consultadas.
2.  Análisis de dispersión de la información
Con el fin de determinar valores unitarios representativos y acordes con el comportamiento del mercado, la Entidad realizó un análisis estadístico para calcular la dispersión de precios para cada uno de los ítems objeto de contratación, tomando como base la información recopilada mediante cotizaciones, estudios de mercado vigentes y análisis históricos de precios.
La dispersión corresponde al grado de variabilidad existente entre los diferentes valores obtenidos para una misma actividad o ítem producto de las distintas fuentes consultadas dentro del estudio de mercado. Su análisis permite identificar comportamientos atípicos, diferencias significativas en las condiciones comerciales o variaciones asociadas a factores técnicos, logísticos o regionales.
Una vez definidos los valores unitarios conforme a las metodologías descritas anteriormente según el porcentaje de dispersión correspondiente, se procedió a revisar los ítems que se repiten dentro del levantamiento realizado. Esta verificación tiene por objeto garantizar que el valor unitario sea el mismo para un mismo ítem en los diferentes capítulos o áreas de intervención, con el fin de guardar concordancia y coherencia en la liquidación contractual y evitar pagos duplicados o valores diferenciados para actividades idénticas.
Posterior a la verificación, se define el valor unitario definitivo para dichos ítems, teniendo en cuenta tanto el porcentaje de dispersión como el proceso constructivo asociado a cada actividad, buscando así el valor más acorde y favorable para la Entidad.
Como resultado del estudio de mercado realizado conforme al levantamiento de necesidades identificado por el área administrativa, se evidenció que el presupuesto total requerido supera los recursos asignados para la vigencia. 
En atención a lo anterior, se procedió a realizar el ajuste del alcance contractual mediante la reducción de las actividades por capítulo consideradas de menor prioridad, las cuales podrán ser ejecutadas en una etapa posterior. De esta manera se disminuyeron los ítems a contratar en las diferentes sedes judiciales, entre ellas el Palacio de Justicia de Palmira y el Palacio Nacional de Justicia de Cali, con el propósito de ajustar el presupuesto al recurso disponible y continuar con el proceso de estructuración contractual.
Con fundamento en la información obtenida y una vez efectuado el análisis técnico y económico correspondiente, la Entidad consolidó los precios unitarios de referencia y procedió a estructurar el presupuesto oficial del proceso, garantizando que los valores estimados reflejen condiciones reales de mercado, permitan la adecuada ejecución de las actividades requeridas y promuevan el uso eficiente de los recursos públicos.</t>
  </si>
  <si>
    <t>UNIDAD DE MEDIDA</t>
  </si>
  <si>
    <t>ESTUDIO DE MERCADO SA-06- 2026-1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</si>
</sst>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8" formatCode="&quot;$&quot;\ #,##0.00;[Red]\-&quot;$&quot;\ #,##0.00"/>
    <numFmt numFmtId="44" formatCode="_-&quot;$&quot;\ * #,##0.00_-;\-&quot;$&quot;\ * #,##0.00_-;_-&quot;$&quot;\ * &quot;-&quot;??_-;_-@_-"/>
    <numFmt numFmtId="164" formatCode="_-&quot;$&quot;* #,##0.00_-;\-&quot;$&quot;* #,##0.00_-;_-&quot;$&quot;* &quot;-&quot;??_-;_-@_-"/>
    <numFmt numFmtId="165" formatCode="&quot;$&quot;#,##0"/>
    <numFmt numFmtId="166" formatCode="_-&quot;$&quot;\ * #,##0.00_-;\-&quot;$&quot;\ * #,##0.00_-;_-&quot;$&quot;\ * &quot;-&quot;??_-;_-@"/>
    <numFmt numFmtId="167" formatCode="_-[$$-409]* #,##0.00_ ;_-[$$-409]* \-#,##0.00\ ;_-[$$-409]* &quot;-&quot;??_ ;_-@_ "/>
    <numFmt numFmtId="168" formatCode="_-&quot;$&quot;\ * #,##0_-;\-&quot;$&quot;\ * #,##0_-;_-&quot;$&quot;\ * &quot;-&quot;??_-;_-@"/>
    <numFmt numFmtId="169" formatCode="0.0000"/>
    <numFmt numFmtId="170" formatCode="0.000"/>
    <numFmt numFmtId="171" formatCode="_-* #,##0.00\ &quot;€&quot;_-;\-* #,##0.00\ &quot;€&quot;_-;_-* &quot;-&quot;??\ &quot;€&quot;_-;_-@_-"/>
  </numFmts>
  <fonts count="23" x14ac:knownFonts="1">
    <font>
      <sz val="11"/>
      <color theme="1"/>
      <name val="Calibri"/>
      <family val="2"/>
      <scheme val="minor"/>
    </font>
    <font>
      <sz val="11"/>
      <color theme="1"/>
      <name val="Calibri"/>
      <family val="2"/>
      <scheme val="minor"/>
    </font>
    <font>
      <sz val="10"/>
      <name val="Arial"/>
      <family val="2"/>
    </font>
    <font>
      <sz val="10"/>
      <color rgb="FF242424"/>
      <name val="Aptos Narrow"/>
      <family val="2"/>
    </font>
    <font>
      <sz val="10"/>
      <color theme="1"/>
      <name val="Aptos Narrow"/>
      <family val="2"/>
    </font>
    <font>
      <b/>
      <sz val="10"/>
      <color theme="1"/>
      <name val="Aptos Narrow"/>
      <family val="2"/>
    </font>
    <font>
      <sz val="10"/>
      <color rgb="FF000000"/>
      <name val="Aptos Narrow"/>
      <family val="2"/>
    </font>
    <font>
      <b/>
      <sz val="10"/>
      <color rgb="FFFF0000"/>
      <name val="Aptos Narrow"/>
      <family val="2"/>
    </font>
    <font>
      <sz val="10"/>
      <name val="Aptos Narrow"/>
      <family val="2"/>
    </font>
    <font>
      <b/>
      <sz val="10"/>
      <color rgb="FF000000"/>
      <name val="Aptos Narrow"/>
      <family val="2"/>
    </font>
    <font>
      <b/>
      <i/>
      <sz val="10"/>
      <color theme="1"/>
      <name val="Aptos Narrow"/>
      <family val="2"/>
    </font>
    <font>
      <sz val="10"/>
      <color indexed="8"/>
      <name val="Aptos Narrow"/>
      <family val="2"/>
    </font>
    <font>
      <sz val="10"/>
      <color theme="4"/>
      <name val="Aptos Narrow"/>
      <family val="2"/>
    </font>
    <font>
      <b/>
      <sz val="11"/>
      <color theme="1"/>
      <name val="Arial"/>
      <family val="2"/>
    </font>
    <font>
      <b/>
      <sz val="10"/>
      <name val="Aptos Narrow"/>
      <family val="2"/>
    </font>
    <font>
      <sz val="11"/>
      <name val="Aptos Narrow"/>
      <family val="2"/>
    </font>
    <font>
      <b/>
      <sz val="11"/>
      <color theme="1"/>
      <name val="Calibri"/>
      <family val="2"/>
      <scheme val="minor"/>
    </font>
    <font>
      <sz val="11"/>
      <color theme="1"/>
      <name val="Arial"/>
      <family val="2"/>
    </font>
    <font>
      <b/>
      <i/>
      <sz val="11"/>
      <color theme="1"/>
      <name val="Calibri"/>
      <family val="2"/>
      <scheme val="minor"/>
    </font>
    <font>
      <sz val="11"/>
      <name val="Arial"/>
      <family val="2"/>
    </font>
    <font>
      <b/>
      <sz val="11"/>
      <name val="Arial"/>
      <family val="2"/>
    </font>
    <font>
      <sz val="11"/>
      <color rgb="FF000000"/>
      <name val="Aptos Narrow"/>
      <family val="2"/>
    </font>
    <font>
      <b/>
      <i/>
      <sz val="11"/>
      <color theme="1"/>
      <name val="Arial"/>
      <family val="2"/>
    </font>
  </fonts>
  <fills count="20">
    <fill>
      <patternFill patternType="none"/>
    </fill>
    <fill>
      <patternFill patternType="gray125"/>
    </fill>
    <fill>
      <patternFill patternType="solid">
        <fgColor theme="5" tint="0.79998168889431442"/>
        <bgColor indexed="64"/>
      </patternFill>
    </fill>
    <fill>
      <patternFill patternType="solid">
        <fgColor theme="7" tint="0.59999389629810485"/>
        <bgColor indexed="64"/>
      </patternFill>
    </fill>
    <fill>
      <patternFill patternType="solid">
        <fgColor theme="0"/>
        <bgColor theme="0"/>
      </patternFill>
    </fill>
    <fill>
      <patternFill patternType="solid">
        <fgColor rgb="FFD6DCE4"/>
        <bgColor rgb="FFD6DCE4"/>
      </patternFill>
    </fill>
    <fill>
      <patternFill patternType="solid">
        <fgColor rgb="FFD8D8D8"/>
        <bgColor rgb="FFD8D8D8"/>
      </patternFill>
    </fill>
    <fill>
      <patternFill patternType="solid">
        <fgColor theme="5" tint="0.79998168889431442"/>
        <bgColor theme="7"/>
      </patternFill>
    </fill>
    <fill>
      <patternFill patternType="solid">
        <fgColor theme="9" tint="0.39997558519241921"/>
        <bgColor indexed="64"/>
      </patternFill>
    </fill>
    <fill>
      <patternFill patternType="solid">
        <fgColor theme="8" tint="0.59999389629810485"/>
        <bgColor indexed="64"/>
      </patternFill>
    </fill>
    <fill>
      <patternFill patternType="solid">
        <fgColor rgb="FFDEEAF6"/>
        <bgColor rgb="FFDEEAF6"/>
      </patternFill>
    </fill>
    <fill>
      <patternFill patternType="solid">
        <fgColor theme="0"/>
        <bgColor indexed="64"/>
      </patternFill>
    </fill>
    <fill>
      <patternFill patternType="solid">
        <fgColor theme="6" tint="0.59999389629810485"/>
        <bgColor indexed="64"/>
      </patternFill>
    </fill>
    <fill>
      <patternFill patternType="solid">
        <fgColor theme="6" tint="0.59999389629810485"/>
        <bgColor rgb="FFD8D8D8"/>
      </patternFill>
    </fill>
    <fill>
      <patternFill patternType="solid">
        <fgColor theme="6" tint="0.79998168889431442"/>
        <bgColor indexed="64"/>
      </patternFill>
    </fill>
    <fill>
      <patternFill patternType="solid">
        <fgColor theme="4" tint="0.59999389629810485"/>
        <bgColor indexed="64"/>
      </patternFill>
    </fill>
    <fill>
      <patternFill patternType="solid">
        <fgColor rgb="FF92D050"/>
        <bgColor indexed="64"/>
      </patternFill>
    </fill>
    <fill>
      <patternFill patternType="solid">
        <fgColor theme="4" tint="0.59999389629810485"/>
        <bgColor rgb="FFDEEAF6"/>
      </patternFill>
    </fill>
    <fill>
      <patternFill patternType="solid">
        <fgColor theme="0" tint="-0.34998626667073579"/>
        <bgColor indexed="64"/>
      </patternFill>
    </fill>
    <fill>
      <patternFill patternType="solid">
        <fgColor theme="0" tint="-0.34998626667073579"/>
        <bgColor rgb="FFDEEAF6"/>
      </patternFill>
    </fill>
  </fills>
  <borders count="7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top/>
      <bottom/>
      <diagonal/>
    </border>
    <border>
      <left style="medium">
        <color indexed="64"/>
      </left>
      <right/>
      <top style="medium">
        <color indexed="64"/>
      </top>
      <bottom/>
      <diagonal/>
    </border>
    <border>
      <left/>
      <right/>
      <top style="medium">
        <color indexed="64"/>
      </top>
      <bottom/>
      <diagonal/>
    </border>
    <border>
      <left/>
      <right style="medium">
        <color rgb="FF000000"/>
      </right>
      <top style="medium">
        <color indexed="64"/>
      </top>
      <bottom/>
      <diagonal/>
    </border>
    <border>
      <left style="medium">
        <color rgb="FF000000"/>
      </left>
      <right/>
      <top style="medium">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indexed="64"/>
      </right>
      <top style="thin">
        <color rgb="FF000000"/>
      </top>
      <bottom style="thin">
        <color rgb="FF000000"/>
      </bottom>
      <diagonal/>
    </border>
    <border>
      <left style="thin">
        <color indexed="64"/>
      </left>
      <right style="thin">
        <color indexed="64"/>
      </right>
      <top/>
      <bottom style="thin">
        <color indexed="64"/>
      </bottom>
      <diagonal/>
    </border>
    <border>
      <left style="medium">
        <color indexed="64"/>
      </left>
      <right style="thin">
        <color indexed="64"/>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style="thin">
        <color indexed="8"/>
      </bottom>
      <diagonal/>
    </border>
    <border>
      <left style="medium">
        <color indexed="64"/>
      </left>
      <right style="thin">
        <color rgb="FF000000"/>
      </right>
      <top style="thin">
        <color rgb="FF000000"/>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medium">
        <color indexed="64"/>
      </left>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thin">
        <color rgb="FF000000"/>
      </top>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indexed="64"/>
      </bottom>
      <diagonal/>
    </border>
    <border>
      <left style="medium">
        <color indexed="64"/>
      </left>
      <right style="thin">
        <color indexed="64"/>
      </right>
      <top style="thin">
        <color indexed="64"/>
      </top>
      <bottom/>
      <diagonal/>
    </border>
    <border>
      <left style="thin">
        <color rgb="FF000000"/>
      </left>
      <right style="thin">
        <color rgb="FF000000"/>
      </right>
      <top/>
      <bottom style="thin">
        <color rgb="FF000000"/>
      </bottom>
      <diagonal/>
    </border>
    <border>
      <left/>
      <right style="thin">
        <color rgb="FF000000"/>
      </right>
      <top/>
      <bottom/>
      <diagonal/>
    </border>
    <border>
      <left/>
      <right style="thin">
        <color rgb="FF000000"/>
      </right>
      <top style="thin">
        <color rgb="FF000000"/>
      </top>
      <bottom/>
      <diagonal/>
    </border>
    <border>
      <left/>
      <right style="thin">
        <color indexed="64"/>
      </right>
      <top/>
      <bottom/>
      <diagonal/>
    </border>
    <border>
      <left style="thin">
        <color indexed="64"/>
      </left>
      <right style="thin">
        <color indexed="64"/>
      </right>
      <top/>
      <bottom/>
      <diagonal/>
    </border>
    <border>
      <left style="medium">
        <color indexed="64"/>
      </left>
      <right/>
      <top style="thin">
        <color indexed="64"/>
      </top>
      <bottom style="thin">
        <color rgb="FF000000"/>
      </bottom>
      <diagonal/>
    </border>
    <border>
      <left/>
      <right/>
      <top style="thin">
        <color indexed="64"/>
      </top>
      <bottom style="thin">
        <color rgb="FF000000"/>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rgb="FF000000"/>
      </right>
      <top/>
      <bottom/>
      <diagonal/>
    </border>
    <border>
      <left style="medium">
        <color indexed="64"/>
      </left>
      <right style="thin">
        <color rgb="FF000000"/>
      </right>
      <top style="medium">
        <color indexed="64"/>
      </top>
      <bottom style="medium">
        <color indexed="64"/>
      </bottom>
      <diagonal/>
    </border>
    <border>
      <left/>
      <right/>
      <top style="medium">
        <color indexed="64"/>
      </top>
      <bottom style="medium">
        <color indexed="64"/>
      </bottom>
      <diagonal/>
    </border>
    <border>
      <left style="thin">
        <color rgb="FF000000"/>
      </left>
      <right style="medium">
        <color rgb="FF000000"/>
      </right>
      <top style="medium">
        <color indexed="64"/>
      </top>
      <bottom style="medium">
        <color indexed="64"/>
      </bottom>
      <diagonal/>
    </border>
    <border>
      <left style="medium">
        <color rgb="FF000000"/>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top/>
      <bottom/>
      <diagonal/>
    </border>
    <border>
      <left/>
      <right style="thin">
        <color rgb="FF000000"/>
      </right>
      <top style="thin">
        <color indexed="64"/>
      </top>
      <bottom style="thin">
        <color rgb="FF000000"/>
      </bottom>
      <diagonal/>
    </border>
    <border>
      <left style="thin">
        <color rgb="FF000000"/>
      </left>
      <right style="medium">
        <color indexed="64"/>
      </right>
      <top/>
      <bottom style="thin">
        <color rgb="FF000000"/>
      </bottom>
      <diagonal/>
    </border>
    <border>
      <left style="thin">
        <color indexed="64"/>
      </left>
      <right style="medium">
        <color indexed="64"/>
      </right>
      <top style="thin">
        <color indexed="64"/>
      </top>
      <bottom style="thin">
        <color indexed="64"/>
      </bottom>
      <diagonal/>
    </border>
    <border>
      <left style="thin">
        <color rgb="FF000000"/>
      </left>
      <right style="medium">
        <color indexed="64"/>
      </right>
      <top style="thin">
        <color rgb="FF000000"/>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diagonal/>
    </border>
    <border>
      <left/>
      <right/>
      <top style="thin">
        <color indexed="64"/>
      </top>
      <bottom/>
      <diagonal/>
    </border>
    <border>
      <left style="medium">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diagonal/>
    </border>
    <border>
      <left/>
      <right style="thin">
        <color rgb="FF000000"/>
      </right>
      <top style="medium">
        <color indexed="64"/>
      </top>
      <bottom style="medium">
        <color indexed="64"/>
      </bottom>
      <diagonal/>
    </border>
    <border>
      <left style="medium">
        <color indexed="64"/>
      </left>
      <right style="thin">
        <color indexed="64"/>
      </right>
      <top/>
      <bottom/>
      <diagonal/>
    </border>
    <border>
      <left style="medium">
        <color indexed="64"/>
      </left>
      <right/>
      <top/>
      <bottom style="medium">
        <color indexed="64"/>
      </bottom>
      <diagonal/>
    </border>
    <border>
      <left/>
      <right/>
      <top style="thin">
        <color rgb="FF000000"/>
      </top>
      <bottom/>
      <diagonal/>
    </border>
  </borders>
  <cellStyleXfs count="10">
    <xf numFmtId="0" fontId="0"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xf numFmtId="0" fontId="2" fillId="0" borderId="0"/>
    <xf numFmtId="9" fontId="1" fillId="0" borderId="0" applyFont="0" applyFill="0" applyBorder="0" applyAlignment="0" applyProtection="0"/>
    <xf numFmtId="171" fontId="1" fillId="0" borderId="0" applyFont="0" applyFill="0" applyBorder="0" applyAlignment="0" applyProtection="0"/>
    <xf numFmtId="0" fontId="1" fillId="0" borderId="0"/>
  </cellStyleXfs>
  <cellXfs count="334">
    <xf numFmtId="0" fontId="0" fillId="0" borderId="0" xfId="0"/>
    <xf numFmtId="164" fontId="3" fillId="0" borderId="18" xfId="1" applyFont="1" applyBorder="1" applyAlignment="1">
      <alignment horizontal="center" vertical="center"/>
    </xf>
    <xf numFmtId="0" fontId="4" fillId="0" borderId="0" xfId="3" applyFont="1" applyAlignment="1">
      <alignment horizontal="center" vertical="center"/>
    </xf>
    <xf numFmtId="0" fontId="4" fillId="0" borderId="0" xfId="3" applyFont="1"/>
    <xf numFmtId="168" fontId="4" fillId="0" borderId="0" xfId="3" applyNumberFormat="1" applyFont="1" applyAlignment="1">
      <alignment horizontal="center" vertical="center"/>
    </xf>
    <xf numFmtId="165" fontId="5" fillId="7" borderId="2" xfId="3" applyNumberFormat="1" applyFont="1" applyFill="1" applyBorder="1" applyAlignment="1">
      <alignment horizontal="center" vertical="center" wrapText="1"/>
    </xf>
    <xf numFmtId="0" fontId="5" fillId="0" borderId="14" xfId="3" applyFont="1" applyBorder="1" applyAlignment="1">
      <alignment horizontal="center" vertical="center"/>
    </xf>
    <xf numFmtId="0" fontId="5" fillId="0" borderId="1" xfId="3" applyFont="1" applyBorder="1" applyAlignment="1">
      <alignment horizontal="center" vertical="center"/>
    </xf>
    <xf numFmtId="0" fontId="5" fillId="0" borderId="1" xfId="3" applyFont="1" applyBorder="1" applyAlignment="1">
      <alignment horizontal="center" vertical="center" wrapText="1"/>
    </xf>
    <xf numFmtId="0" fontId="4" fillId="0" borderId="15" xfId="3" applyFont="1" applyBorder="1" applyAlignment="1">
      <alignment horizontal="center" vertical="center" wrapText="1"/>
    </xf>
    <xf numFmtId="0" fontId="4" fillId="2" borderId="1" xfId="3" applyFont="1" applyFill="1" applyBorder="1" applyAlignment="1">
      <alignment horizontal="center" vertical="center" wrapText="1"/>
    </xf>
    <xf numFmtId="164" fontId="6" fillId="0" borderId="18" xfId="1" applyFont="1" applyBorder="1" applyAlignment="1">
      <alignment horizontal="center" vertical="center"/>
    </xf>
    <xf numFmtId="167" fontId="6" fillId="0" borderId="16" xfId="0" applyNumberFormat="1" applyFont="1" applyBorder="1" applyAlignment="1">
      <alignment horizontal="center" vertical="center" wrapText="1"/>
    </xf>
    <xf numFmtId="0" fontId="4" fillId="0" borderId="17" xfId="3" applyFont="1" applyBorder="1" applyAlignment="1">
      <alignment horizontal="center" vertical="center" wrapText="1"/>
    </xf>
    <xf numFmtId="0" fontId="8" fillId="0" borderId="18" xfId="3" applyFont="1" applyBorder="1" applyAlignment="1">
      <alignment horizontal="left" vertical="top" wrapText="1"/>
    </xf>
    <xf numFmtId="0" fontId="4" fillId="0" borderId="18" xfId="3" applyFont="1" applyBorder="1" applyAlignment="1">
      <alignment horizontal="center" vertical="center" wrapText="1"/>
    </xf>
    <xf numFmtId="2" fontId="8" fillId="0" borderId="19" xfId="3" applyNumberFormat="1" applyFont="1" applyBorder="1" applyAlignment="1">
      <alignment horizontal="center" vertical="center" wrapText="1"/>
    </xf>
    <xf numFmtId="0" fontId="4" fillId="0" borderId="1" xfId="4" applyFont="1" applyBorder="1" applyAlignment="1">
      <alignment horizontal="justify" vertical="justify" wrapText="1"/>
    </xf>
    <xf numFmtId="0" fontId="4" fillId="0" borderId="20" xfId="3" applyFont="1" applyBorder="1" applyAlignment="1">
      <alignment horizontal="center" vertical="center" wrapText="1"/>
    </xf>
    <xf numFmtId="0" fontId="4" fillId="0" borderId="18" xfId="4" applyFont="1" applyBorder="1" applyAlignment="1">
      <alignment horizontal="justify" vertical="justify" wrapText="1"/>
    </xf>
    <xf numFmtId="0" fontId="4" fillId="0" borderId="0" xfId="3" applyFont="1" applyAlignment="1">
      <alignment horizontal="center" vertical="center" wrapText="1"/>
    </xf>
    <xf numFmtId="44" fontId="4" fillId="2" borderId="18" xfId="5" applyFont="1" applyFill="1" applyBorder="1" applyAlignment="1">
      <alignment horizontal="center" vertical="center" wrapText="1"/>
    </xf>
    <xf numFmtId="0" fontId="4" fillId="4" borderId="1" xfId="3" applyFont="1" applyFill="1" applyBorder="1" applyAlignment="1">
      <alignment horizontal="left" vertical="center" wrapText="1"/>
    </xf>
    <xf numFmtId="0" fontId="4" fillId="0" borderId="8" xfId="3" applyFont="1" applyBorder="1" applyAlignment="1">
      <alignment horizontal="center" vertical="center"/>
    </xf>
    <xf numFmtId="2" fontId="8" fillId="0" borderId="21" xfId="3" applyNumberFormat="1" applyFont="1" applyBorder="1" applyAlignment="1">
      <alignment horizontal="center" vertical="center" wrapText="1"/>
    </xf>
    <xf numFmtId="0" fontId="8" fillId="0" borderId="18" xfId="3" applyFont="1" applyBorder="1" applyAlignment="1">
      <alignment horizontal="left" vertical="center" wrapText="1"/>
    </xf>
    <xf numFmtId="0" fontId="4" fillId="0" borderId="18" xfId="4" applyFont="1" applyBorder="1" applyAlignment="1">
      <alignment horizontal="center" vertical="center" wrapText="1"/>
    </xf>
    <xf numFmtId="2" fontId="4" fillId="0" borderId="19" xfId="4" applyNumberFormat="1" applyFont="1" applyBorder="1" applyAlignment="1">
      <alignment horizontal="center" vertical="center"/>
    </xf>
    <xf numFmtId="0" fontId="6" fillId="0" borderId="18" xfId="3" applyFont="1" applyBorder="1" applyAlignment="1">
      <alignment horizontal="center" vertical="center" wrapText="1"/>
    </xf>
    <xf numFmtId="2" fontId="6" fillId="0" borderId="19" xfId="3" applyNumberFormat="1" applyFont="1" applyBorder="1" applyAlignment="1">
      <alignment horizontal="center" vertical="center"/>
    </xf>
    <xf numFmtId="0" fontId="8" fillId="0" borderId="18" xfId="3" applyFont="1" applyBorder="1" applyAlignment="1">
      <alignment horizontal="center" vertical="center" wrapText="1"/>
    </xf>
    <xf numFmtId="0" fontId="4" fillId="0" borderId="18" xfId="3" applyFont="1" applyBorder="1" applyAlignment="1">
      <alignment horizontal="justify" vertical="justify" wrapText="1"/>
    </xf>
    <xf numFmtId="0" fontId="4" fillId="0" borderId="18" xfId="6" applyFont="1" applyBorder="1" applyAlignment="1">
      <alignment horizontal="justify" vertical="justify" wrapText="1"/>
    </xf>
    <xf numFmtId="0" fontId="4" fillId="11" borderId="18" xfId="3" applyFont="1" applyFill="1" applyBorder="1" applyAlignment="1">
      <alignment horizontal="center" vertical="center"/>
    </xf>
    <xf numFmtId="0" fontId="4" fillId="0" borderId="18" xfId="4" applyFont="1" applyBorder="1" applyAlignment="1">
      <alignment vertical="center" wrapText="1"/>
    </xf>
    <xf numFmtId="2" fontId="4" fillId="0" borderId="19" xfId="4" applyNumberFormat="1" applyFont="1" applyBorder="1" applyAlignment="1" applyProtection="1">
      <alignment horizontal="center" vertical="center"/>
      <protection locked="0"/>
    </xf>
    <xf numFmtId="0" fontId="6" fillId="0" borderId="21" xfId="3" applyFont="1" applyBorder="1" applyAlignment="1">
      <alignment horizontal="center" vertical="center" wrapText="1"/>
    </xf>
    <xf numFmtId="2" fontId="4" fillId="0" borderId="18" xfId="3" applyNumberFormat="1" applyFont="1" applyBorder="1" applyAlignment="1">
      <alignment horizontal="center" vertical="center"/>
    </xf>
    <xf numFmtId="0" fontId="4" fillId="0" borderId="19" xfId="3" applyFont="1" applyBorder="1" applyAlignment="1">
      <alignment horizontal="center" vertical="center" wrapText="1"/>
    </xf>
    <xf numFmtId="0" fontId="8" fillId="0" borderId="18" xfId="3" applyFont="1" applyBorder="1" applyAlignment="1">
      <alignment horizontal="justify" vertical="justify" wrapText="1"/>
    </xf>
    <xf numFmtId="0" fontId="4" fillId="0" borderId="19" xfId="4" applyFont="1" applyBorder="1" applyAlignment="1">
      <alignment horizontal="center" vertical="center" wrapText="1"/>
    </xf>
    <xf numFmtId="0" fontId="6" fillId="0" borderId="1" xfId="3" applyFont="1" applyBorder="1" applyAlignment="1">
      <alignment horizontal="center" vertical="center" wrapText="1"/>
    </xf>
    <xf numFmtId="2" fontId="6" fillId="0" borderId="21" xfId="3" applyNumberFormat="1" applyFont="1" applyBorder="1" applyAlignment="1">
      <alignment horizontal="center" vertical="center"/>
    </xf>
    <xf numFmtId="0" fontId="6" fillId="0" borderId="8" xfId="3" applyFont="1" applyBorder="1" applyAlignment="1">
      <alignment horizontal="center" vertical="center" wrapText="1"/>
    </xf>
    <xf numFmtId="2" fontId="4" fillId="0" borderId="19" xfId="3" applyNumberFormat="1" applyFont="1" applyBorder="1" applyAlignment="1">
      <alignment horizontal="center" vertical="center"/>
    </xf>
    <xf numFmtId="0" fontId="4" fillId="0" borderId="18" xfId="3" applyFont="1" applyBorder="1" applyAlignment="1">
      <alignment horizontal="left" vertical="center" wrapText="1"/>
    </xf>
    <xf numFmtId="0" fontId="4" fillId="0" borderId="19" xfId="6" applyFont="1" applyBorder="1" applyAlignment="1">
      <alignment horizontal="center" vertical="center" wrapText="1"/>
    </xf>
    <xf numFmtId="0" fontId="4" fillId="0" borderId="18" xfId="6" applyFont="1" applyBorder="1" applyAlignment="1">
      <alignment horizontal="left" vertical="center" wrapText="1"/>
    </xf>
    <xf numFmtId="0" fontId="4" fillId="0" borderId="18" xfId="6" applyFont="1" applyBorder="1" applyAlignment="1">
      <alignment horizontal="center" vertical="center" wrapText="1"/>
    </xf>
    <xf numFmtId="2" fontId="6" fillId="0" borderId="2" xfId="3" applyNumberFormat="1" applyFont="1" applyBorder="1" applyAlignment="1">
      <alignment horizontal="center" vertical="center"/>
    </xf>
    <xf numFmtId="0" fontId="4" fillId="0" borderId="1" xfId="6" applyFont="1" applyBorder="1" applyAlignment="1">
      <alignment horizontal="left" vertical="center" wrapText="1"/>
    </xf>
    <xf numFmtId="0" fontId="4" fillId="0" borderId="1" xfId="3" applyFont="1" applyBorder="1" applyAlignment="1">
      <alignment horizontal="center" vertical="center"/>
    </xf>
    <xf numFmtId="0" fontId="4" fillId="0" borderId="1" xfId="3" applyFont="1" applyBorder="1" applyAlignment="1">
      <alignment horizontal="left" vertical="center" wrapText="1"/>
    </xf>
    <xf numFmtId="0" fontId="4" fillId="0" borderId="1" xfId="3" applyFont="1" applyBorder="1" applyAlignment="1">
      <alignment horizontal="center" vertical="center" wrapText="1"/>
    </xf>
    <xf numFmtId="0" fontId="4" fillId="0" borderId="20" xfId="3" applyFont="1" applyBorder="1" applyAlignment="1">
      <alignment horizontal="left" vertical="center" wrapText="1"/>
    </xf>
    <xf numFmtId="2" fontId="4" fillId="0" borderId="21" xfId="3" applyNumberFormat="1" applyFont="1" applyBorder="1" applyAlignment="1">
      <alignment horizontal="center" vertical="center"/>
    </xf>
    <xf numFmtId="44" fontId="4" fillId="2" borderId="19" xfId="5" applyFont="1" applyFill="1" applyBorder="1" applyAlignment="1">
      <alignment horizontal="center" vertical="center" wrapText="1"/>
    </xf>
    <xf numFmtId="44" fontId="4" fillId="2" borderId="22" xfId="5" applyFont="1" applyFill="1" applyBorder="1" applyAlignment="1">
      <alignment horizontal="center" vertical="center" wrapText="1"/>
    </xf>
    <xf numFmtId="0" fontId="4" fillId="0" borderId="23" xfId="3" applyFont="1" applyBorder="1" applyAlignment="1">
      <alignment horizontal="left" vertical="center" wrapText="1"/>
    </xf>
    <xf numFmtId="0" fontId="6" fillId="0" borderId="23" xfId="3" applyFont="1" applyBorder="1" applyAlignment="1">
      <alignment horizontal="center" vertical="center" wrapText="1"/>
    </xf>
    <xf numFmtId="2" fontId="4" fillId="0" borderId="22" xfId="3" applyNumberFormat="1" applyFont="1" applyBorder="1" applyAlignment="1">
      <alignment horizontal="center" vertical="center"/>
    </xf>
    <xf numFmtId="0" fontId="4" fillId="2" borderId="18" xfId="3" applyFont="1" applyFill="1" applyBorder="1" applyAlignment="1">
      <alignment horizontal="center" vertical="center" wrapText="1"/>
    </xf>
    <xf numFmtId="0" fontId="4" fillId="2" borderId="23" xfId="3" applyFont="1" applyFill="1" applyBorder="1" applyAlignment="1">
      <alignment horizontal="center" vertical="center" wrapText="1"/>
    </xf>
    <xf numFmtId="0" fontId="8" fillId="0" borderId="23" xfId="3" applyFont="1" applyBorder="1" applyAlignment="1">
      <alignment horizontal="left" vertical="center" wrapText="1"/>
    </xf>
    <xf numFmtId="0" fontId="4" fillId="0" borderId="23" xfId="3" applyFont="1" applyBorder="1" applyAlignment="1">
      <alignment horizontal="center" vertical="center" wrapText="1"/>
    </xf>
    <xf numFmtId="2" fontId="4" fillId="0" borderId="23" xfId="3" applyNumberFormat="1" applyFont="1" applyBorder="1" applyAlignment="1">
      <alignment horizontal="center" vertical="center"/>
    </xf>
    <xf numFmtId="0" fontId="6" fillId="0" borderId="23" xfId="3" applyFont="1" applyBorder="1" applyAlignment="1">
      <alignment horizontal="left" vertical="center" wrapText="1"/>
    </xf>
    <xf numFmtId="0" fontId="6" fillId="0" borderId="18" xfId="3" applyFont="1" applyBorder="1" applyAlignment="1">
      <alignment horizontal="left" vertical="center" wrapText="1"/>
    </xf>
    <xf numFmtId="0" fontId="4" fillId="0" borderId="14" xfId="3" applyFont="1" applyBorder="1" applyAlignment="1">
      <alignment horizontal="center" vertical="center" wrapText="1"/>
    </xf>
    <xf numFmtId="0" fontId="4" fillId="0" borderId="23" xfId="6" applyFont="1" applyBorder="1" applyAlignment="1">
      <alignment horizontal="left" vertical="center" wrapText="1"/>
    </xf>
    <xf numFmtId="49" fontId="11" fillId="0" borderId="24" xfId="3" applyNumberFormat="1" applyFont="1" applyBorder="1" applyAlignment="1">
      <alignment horizontal="center" vertical="center" wrapText="1"/>
    </xf>
    <xf numFmtId="2" fontId="4" fillId="0" borderId="1" xfId="3" applyNumberFormat="1" applyFont="1" applyBorder="1" applyAlignment="1">
      <alignment horizontal="center" vertical="center"/>
    </xf>
    <xf numFmtId="167" fontId="6" fillId="0" borderId="18" xfId="0" applyNumberFormat="1" applyFont="1" applyBorder="1" applyAlignment="1">
      <alignment horizontal="center" vertical="center"/>
    </xf>
    <xf numFmtId="49" fontId="11" fillId="0" borderId="24" xfId="3" applyNumberFormat="1" applyFont="1" applyBorder="1" applyAlignment="1">
      <alignment horizontal="justify" vertical="top" wrapText="1"/>
    </xf>
    <xf numFmtId="49" fontId="11" fillId="0" borderId="24" xfId="3" applyNumberFormat="1" applyFont="1" applyBorder="1" applyAlignment="1">
      <alignment horizontal="center" vertical="center"/>
    </xf>
    <xf numFmtId="2" fontId="4" fillId="0" borderId="20" xfId="3" applyNumberFormat="1" applyFont="1" applyBorder="1" applyAlignment="1">
      <alignment horizontal="center" vertical="center"/>
    </xf>
    <xf numFmtId="167" fontId="6" fillId="0" borderId="16" xfId="0" applyNumberFormat="1" applyFont="1" applyBorder="1" applyAlignment="1">
      <alignment horizontal="center" vertical="center"/>
    </xf>
    <xf numFmtId="0" fontId="4" fillId="0" borderId="25" xfId="3" applyFont="1" applyBorder="1" applyAlignment="1">
      <alignment horizontal="center" vertical="center" wrapText="1"/>
    </xf>
    <xf numFmtId="49" fontId="11" fillId="0" borderId="26" xfId="3" applyNumberFormat="1" applyFont="1" applyBorder="1" applyAlignment="1">
      <alignment horizontal="center" vertical="center"/>
    </xf>
    <xf numFmtId="0" fontId="4" fillId="0" borderId="23" xfId="3" applyFont="1" applyBorder="1" applyAlignment="1">
      <alignment horizontal="center" vertical="center"/>
    </xf>
    <xf numFmtId="0" fontId="4" fillId="0" borderId="18" xfId="3" applyFont="1" applyBorder="1" applyAlignment="1">
      <alignment horizontal="center" vertical="center"/>
    </xf>
    <xf numFmtId="0" fontId="4" fillId="0" borderId="1" xfId="4" applyFont="1" applyBorder="1" applyAlignment="1">
      <alignment vertical="center" wrapText="1"/>
    </xf>
    <xf numFmtId="0" fontId="4" fillId="2" borderId="20" xfId="3" applyFont="1" applyFill="1" applyBorder="1" applyAlignment="1">
      <alignment horizontal="center" vertical="center" wrapText="1"/>
    </xf>
    <xf numFmtId="0" fontId="4" fillId="0" borderId="20" xfId="4" applyFont="1" applyBorder="1" applyAlignment="1">
      <alignment vertical="center" wrapText="1"/>
    </xf>
    <xf numFmtId="49" fontId="11" fillId="0" borderId="27" xfId="3" applyNumberFormat="1" applyFont="1" applyBorder="1" applyAlignment="1">
      <alignment horizontal="center" vertical="center" wrapText="1"/>
    </xf>
    <xf numFmtId="0" fontId="4" fillId="0" borderId="28" xfId="3" applyFont="1" applyBorder="1" applyAlignment="1">
      <alignment horizontal="center" vertical="center" wrapText="1"/>
    </xf>
    <xf numFmtId="49" fontId="11" fillId="0" borderId="18" xfId="3" applyNumberFormat="1" applyFont="1" applyBorder="1" applyAlignment="1">
      <alignment horizontal="justify" vertical="top" wrapText="1"/>
    </xf>
    <xf numFmtId="0" fontId="8" fillId="0" borderId="18" xfId="3" applyFont="1" applyBorder="1" applyAlignment="1">
      <alignment vertical="center" wrapText="1"/>
    </xf>
    <xf numFmtId="2" fontId="8" fillId="0" borderId="18" xfId="3" applyNumberFormat="1" applyFont="1" applyBorder="1" applyAlignment="1">
      <alignment horizontal="center" vertical="center"/>
    </xf>
    <xf numFmtId="49" fontId="11" fillId="0" borderId="27" xfId="3" applyNumberFormat="1" applyFont="1" applyBorder="1" applyAlignment="1">
      <alignment horizontal="center" vertical="center"/>
    </xf>
    <xf numFmtId="0" fontId="4" fillId="2" borderId="30" xfId="3" applyFont="1" applyFill="1" applyBorder="1" applyAlignment="1">
      <alignment horizontal="center" vertical="center" wrapText="1"/>
    </xf>
    <xf numFmtId="0" fontId="8" fillId="0" borderId="18" xfId="3" applyFont="1" applyBorder="1" applyAlignment="1">
      <alignment horizontal="left" wrapText="1"/>
    </xf>
    <xf numFmtId="2" fontId="8" fillId="0" borderId="16" xfId="3" applyNumberFormat="1" applyFont="1" applyBorder="1" applyAlignment="1">
      <alignment horizontal="center" vertical="center"/>
    </xf>
    <xf numFmtId="49" fontId="11" fillId="0" borderId="18" xfId="3" applyNumberFormat="1" applyFont="1" applyBorder="1" applyAlignment="1">
      <alignment horizontal="center" vertical="center"/>
    </xf>
    <xf numFmtId="0" fontId="6" fillId="0" borderId="16" xfId="3" applyFont="1" applyBorder="1" applyAlignment="1">
      <alignment horizontal="center" vertical="center" wrapText="1"/>
    </xf>
    <xf numFmtId="0" fontId="8" fillId="0" borderId="19" xfId="3" applyFont="1" applyBorder="1" applyAlignment="1">
      <alignment horizontal="left" vertical="top" wrapText="1"/>
    </xf>
    <xf numFmtId="49" fontId="11" fillId="0" borderId="18" xfId="3" applyNumberFormat="1" applyFont="1" applyBorder="1" applyAlignment="1">
      <alignment horizontal="center" vertical="center" wrapText="1"/>
    </xf>
    <xf numFmtId="0" fontId="8" fillId="0" borderId="19" xfId="3" applyFont="1" applyBorder="1" applyAlignment="1">
      <alignment horizontal="left" wrapText="1"/>
    </xf>
    <xf numFmtId="0" fontId="4" fillId="0" borderId="31" xfId="3" applyFont="1" applyBorder="1" applyAlignment="1">
      <alignment horizontal="center" vertical="center" wrapText="1"/>
    </xf>
    <xf numFmtId="2" fontId="4" fillId="0" borderId="8" xfId="3" applyNumberFormat="1" applyFont="1" applyBorder="1" applyAlignment="1">
      <alignment horizontal="center" vertical="center"/>
    </xf>
    <xf numFmtId="0" fontId="4" fillId="0" borderId="16" xfId="3" applyFont="1" applyBorder="1" applyAlignment="1">
      <alignment horizontal="justify" vertical="center"/>
    </xf>
    <xf numFmtId="0" fontId="4" fillId="0" borderId="16" xfId="6" applyFont="1" applyBorder="1" applyAlignment="1">
      <alignment horizontal="center" vertical="center" wrapText="1"/>
    </xf>
    <xf numFmtId="0" fontId="6" fillId="0" borderId="32" xfId="3" applyFont="1" applyBorder="1" applyAlignment="1">
      <alignment vertical="center" wrapText="1"/>
    </xf>
    <xf numFmtId="0" fontId="4" fillId="2" borderId="33" xfId="3" applyFont="1" applyFill="1" applyBorder="1" applyAlignment="1">
      <alignment horizontal="center" vertical="center" wrapText="1"/>
    </xf>
    <xf numFmtId="0" fontId="4" fillId="0" borderId="9" xfId="3" applyFont="1" applyBorder="1" applyAlignment="1">
      <alignment vertical="center" wrapText="1"/>
    </xf>
    <xf numFmtId="0" fontId="4" fillId="0" borderId="1" xfId="3" applyFont="1" applyBorder="1" applyAlignment="1">
      <alignment vertical="center" wrapText="1"/>
    </xf>
    <xf numFmtId="2" fontId="8" fillId="0" borderId="18" xfId="3" applyNumberFormat="1" applyFont="1" applyBorder="1" applyAlignment="1">
      <alignment horizontal="center" vertical="center" wrapText="1"/>
    </xf>
    <xf numFmtId="2" fontId="8" fillId="0" borderId="12" xfId="3" applyNumberFormat="1" applyFont="1" applyBorder="1" applyAlignment="1">
      <alignment horizontal="center" vertical="center" wrapText="1"/>
    </xf>
    <xf numFmtId="0" fontId="4" fillId="0" borderId="23" xfId="3" applyFont="1" applyBorder="1" applyAlignment="1">
      <alignment vertical="center" wrapText="1"/>
    </xf>
    <xf numFmtId="0" fontId="4" fillId="0" borderId="34" xfId="3" applyFont="1" applyBorder="1" applyAlignment="1">
      <alignment horizontal="center" vertical="center"/>
    </xf>
    <xf numFmtId="0" fontId="6" fillId="0" borderId="12" xfId="3" applyFont="1" applyBorder="1" applyAlignment="1">
      <alignment horizontal="center" vertical="center" wrapText="1"/>
    </xf>
    <xf numFmtId="0" fontId="4" fillId="0" borderId="29" xfId="3" applyFont="1" applyBorder="1" applyAlignment="1">
      <alignment horizontal="center" vertical="center"/>
    </xf>
    <xf numFmtId="2" fontId="8" fillId="0" borderId="36" xfId="3" applyNumberFormat="1" applyFont="1" applyBorder="1" applyAlignment="1">
      <alignment horizontal="center" vertical="center" wrapText="1"/>
    </xf>
    <xf numFmtId="2" fontId="4" fillId="0" borderId="18" xfId="4" applyNumberFormat="1" applyFont="1" applyBorder="1" applyAlignment="1">
      <alignment horizontal="center" vertical="center"/>
    </xf>
    <xf numFmtId="0" fontId="6" fillId="0" borderId="20" xfId="3" applyFont="1" applyBorder="1" applyAlignment="1">
      <alignment horizontal="left" vertical="center" wrapText="1"/>
    </xf>
    <xf numFmtId="0" fontId="6" fillId="0" borderId="38" xfId="3" applyFont="1" applyBorder="1" applyAlignment="1">
      <alignment horizontal="center" vertical="center" wrapText="1"/>
    </xf>
    <xf numFmtId="0" fontId="4" fillId="0" borderId="36" xfId="3" applyFont="1" applyBorder="1" applyAlignment="1">
      <alignment horizontal="center" vertical="center"/>
    </xf>
    <xf numFmtId="2" fontId="6" fillId="0" borderId="18" xfId="3" applyNumberFormat="1" applyFont="1" applyBorder="1" applyAlignment="1">
      <alignment horizontal="center" vertical="center"/>
    </xf>
    <xf numFmtId="0" fontId="6" fillId="0" borderId="10" xfId="3" applyFont="1" applyBorder="1" applyAlignment="1">
      <alignment horizontal="center" vertical="center" wrapText="1"/>
    </xf>
    <xf numFmtId="0" fontId="4" fillId="2" borderId="16" xfId="3" applyFont="1" applyFill="1" applyBorder="1" applyAlignment="1">
      <alignment horizontal="center" vertical="center" wrapText="1"/>
    </xf>
    <xf numFmtId="0" fontId="6" fillId="0" borderId="39" xfId="3" applyFont="1" applyBorder="1" applyAlignment="1">
      <alignment horizontal="left" vertical="center" wrapText="1"/>
    </xf>
    <xf numFmtId="0" fontId="6" fillId="0" borderId="39" xfId="3" applyFont="1" applyBorder="1" applyAlignment="1">
      <alignment horizontal="center" vertical="center" wrapText="1"/>
    </xf>
    <xf numFmtId="2" fontId="6" fillId="0" borderId="39" xfId="3" applyNumberFormat="1" applyFont="1" applyBorder="1" applyAlignment="1">
      <alignment horizontal="center" vertical="center" wrapText="1"/>
    </xf>
    <xf numFmtId="2" fontId="6" fillId="0" borderId="23" xfId="3" applyNumberFormat="1" applyFont="1" applyBorder="1" applyAlignment="1">
      <alignment horizontal="center" vertical="center" wrapText="1"/>
    </xf>
    <xf numFmtId="0" fontId="4" fillId="0" borderId="0" xfId="3" applyFont="1" applyAlignment="1">
      <alignment vertical="center"/>
    </xf>
    <xf numFmtId="0" fontId="4" fillId="0" borderId="42" xfId="3" applyFont="1" applyBorder="1"/>
    <xf numFmtId="168" fontId="4" fillId="0" borderId="0" xfId="3" applyNumberFormat="1" applyFont="1"/>
    <xf numFmtId="167" fontId="4" fillId="0" borderId="0" xfId="3" applyNumberFormat="1" applyFont="1" applyAlignment="1">
      <alignment horizontal="center" vertical="center"/>
    </xf>
    <xf numFmtId="0" fontId="4" fillId="0" borderId="29" xfId="3" applyFont="1" applyBorder="1" applyAlignment="1">
      <alignment horizontal="center" vertical="center" wrapText="1"/>
    </xf>
    <xf numFmtId="2" fontId="8" fillId="0" borderId="23" xfId="3" applyNumberFormat="1" applyFont="1" applyBorder="1" applyAlignment="1">
      <alignment horizontal="center" vertical="center" wrapText="1"/>
    </xf>
    <xf numFmtId="10" fontId="4" fillId="0" borderId="0" xfId="3" applyNumberFormat="1" applyFont="1" applyAlignment="1">
      <alignment horizontal="center" vertical="center"/>
    </xf>
    <xf numFmtId="0" fontId="5" fillId="0" borderId="0" xfId="3" applyFont="1" applyAlignment="1">
      <alignment horizontal="left" vertical="center" wrapText="1"/>
    </xf>
    <xf numFmtId="10" fontId="4" fillId="0" borderId="0" xfId="3" applyNumberFormat="1" applyFont="1"/>
    <xf numFmtId="0" fontId="5" fillId="0" borderId="0" xfId="3" applyFont="1" applyAlignment="1">
      <alignment vertical="center" wrapText="1"/>
    </xf>
    <xf numFmtId="167" fontId="4" fillId="0" borderId="0" xfId="3" applyNumberFormat="1" applyFont="1" applyAlignment="1">
      <alignment horizontal="center" vertical="center" wrapText="1"/>
    </xf>
    <xf numFmtId="164" fontId="3" fillId="0" borderId="32" xfId="1" applyFont="1" applyBorder="1" applyAlignment="1">
      <alignment horizontal="center" vertical="center"/>
    </xf>
    <xf numFmtId="164" fontId="3" fillId="0" borderId="43" xfId="1" applyFont="1" applyBorder="1" applyAlignment="1">
      <alignment horizontal="center" vertical="center"/>
    </xf>
    <xf numFmtId="164" fontId="12" fillId="0" borderId="18" xfId="1" applyFont="1" applyBorder="1" applyAlignment="1">
      <alignment horizontal="center" vertical="center"/>
    </xf>
    <xf numFmtId="167" fontId="6" fillId="0" borderId="44" xfId="0" applyNumberFormat="1" applyFont="1" applyBorder="1" applyAlignment="1">
      <alignment horizontal="center" vertical="center"/>
    </xf>
    <xf numFmtId="164" fontId="6" fillId="0" borderId="16" xfId="1" applyFont="1" applyBorder="1" applyAlignment="1">
      <alignment horizontal="center" vertical="center"/>
    </xf>
    <xf numFmtId="164" fontId="8" fillId="0" borderId="18" xfId="1" applyFont="1" applyBorder="1" applyAlignment="1">
      <alignment horizontal="center" vertical="center"/>
    </xf>
    <xf numFmtId="164" fontId="6" fillId="0" borderId="23" xfId="1" applyFont="1" applyBorder="1" applyAlignment="1">
      <alignment horizontal="center" vertical="center"/>
    </xf>
    <xf numFmtId="2" fontId="6" fillId="0" borderId="18" xfId="3" applyNumberFormat="1" applyFont="1" applyBorder="1" applyAlignment="1">
      <alignment horizontal="center" vertical="center" wrapText="1"/>
    </xf>
    <xf numFmtId="0" fontId="4" fillId="0" borderId="42" xfId="3" applyFont="1" applyBorder="1" applyAlignment="1">
      <alignment horizontal="center" vertical="center" wrapText="1"/>
    </xf>
    <xf numFmtId="167" fontId="6" fillId="0" borderId="39" xfId="0" applyNumberFormat="1" applyFont="1" applyBorder="1" applyAlignment="1">
      <alignment horizontal="center" vertical="center"/>
    </xf>
    <xf numFmtId="0" fontId="4" fillId="0" borderId="16" xfId="3" applyFont="1" applyBorder="1" applyAlignment="1">
      <alignment horizontal="center" vertical="center" wrapText="1"/>
    </xf>
    <xf numFmtId="2" fontId="8" fillId="0" borderId="16" xfId="3" applyNumberFormat="1" applyFont="1" applyBorder="1" applyAlignment="1">
      <alignment horizontal="center" vertical="center" wrapText="1"/>
    </xf>
    <xf numFmtId="0" fontId="4" fillId="2" borderId="39" xfId="3" applyFont="1" applyFill="1" applyBorder="1" applyAlignment="1">
      <alignment horizontal="center" vertical="center" wrapText="1"/>
    </xf>
    <xf numFmtId="0" fontId="4" fillId="2" borderId="21" xfId="3" applyFont="1" applyFill="1" applyBorder="1" applyAlignment="1">
      <alignment horizontal="center" vertical="center" wrapText="1"/>
    </xf>
    <xf numFmtId="0" fontId="6" fillId="0" borderId="16" xfId="3" applyFont="1" applyBorder="1" applyAlignment="1">
      <alignment horizontal="left" vertical="center" wrapText="1"/>
    </xf>
    <xf numFmtId="2" fontId="6" fillId="0" borderId="16" xfId="3" applyNumberFormat="1" applyFont="1" applyBorder="1" applyAlignment="1">
      <alignment horizontal="center" vertical="center" wrapText="1"/>
    </xf>
    <xf numFmtId="0" fontId="4" fillId="2" borderId="0" xfId="3" applyFont="1" applyFill="1" applyAlignment="1">
      <alignment horizontal="center" vertical="center" wrapText="1"/>
    </xf>
    <xf numFmtId="2" fontId="6" fillId="0" borderId="0" xfId="3" applyNumberFormat="1" applyFont="1" applyAlignment="1">
      <alignment horizontal="center" vertical="center"/>
    </xf>
    <xf numFmtId="0" fontId="4" fillId="0" borderId="45" xfId="3" applyFont="1" applyBorder="1" applyAlignment="1">
      <alignment horizontal="center" vertical="center" wrapText="1"/>
    </xf>
    <xf numFmtId="0" fontId="4" fillId="0" borderId="18" xfId="3" applyFont="1" applyBorder="1" applyAlignment="1">
      <alignment wrapText="1"/>
    </xf>
    <xf numFmtId="0" fontId="4" fillId="0" borderId="2" xfId="3" applyFont="1" applyBorder="1" applyAlignment="1">
      <alignment horizontal="left" vertical="center" wrapText="1"/>
    </xf>
    <xf numFmtId="0" fontId="4" fillId="0" borderId="8" xfId="3" applyFont="1" applyBorder="1" applyAlignment="1">
      <alignment horizontal="left" vertical="center" wrapText="1"/>
    </xf>
    <xf numFmtId="0" fontId="6" fillId="0" borderId="0" xfId="3" applyFont="1" applyAlignment="1">
      <alignment horizontal="center" vertical="center" wrapText="1"/>
    </xf>
    <xf numFmtId="0" fontId="4" fillId="0" borderId="20" xfId="3" applyFont="1" applyBorder="1" applyAlignment="1">
      <alignment horizontal="center" vertical="center"/>
    </xf>
    <xf numFmtId="0" fontId="4" fillId="0" borderId="35" xfId="3" applyFont="1" applyBorder="1" applyAlignment="1">
      <alignment horizontal="center" vertical="center" wrapText="1"/>
    </xf>
    <xf numFmtId="2" fontId="4" fillId="0" borderId="35" xfId="3" applyNumberFormat="1" applyFont="1" applyBorder="1" applyAlignment="1">
      <alignment horizontal="center" vertical="center"/>
    </xf>
    <xf numFmtId="169" fontId="4" fillId="0" borderId="18" xfId="3" applyNumberFormat="1" applyFont="1" applyBorder="1" applyAlignment="1">
      <alignment horizontal="center" vertical="center"/>
    </xf>
    <xf numFmtId="167" fontId="8" fillId="0" borderId="18" xfId="0" applyNumberFormat="1" applyFont="1" applyBorder="1" applyAlignment="1">
      <alignment horizontal="center" vertical="center"/>
    </xf>
    <xf numFmtId="0" fontId="4" fillId="0" borderId="21" xfId="3" applyFont="1" applyBorder="1" applyAlignment="1">
      <alignment horizontal="left" vertical="center" wrapText="1"/>
    </xf>
    <xf numFmtId="170" fontId="4" fillId="0" borderId="20" xfId="3" applyNumberFormat="1" applyFont="1" applyBorder="1" applyAlignment="1">
      <alignment horizontal="center" vertical="center"/>
    </xf>
    <xf numFmtId="0" fontId="4" fillId="0" borderId="0" xfId="3" applyFont="1" applyAlignment="1">
      <alignment horizontal="center"/>
    </xf>
    <xf numFmtId="0" fontId="5" fillId="5" borderId="46" xfId="3" applyFont="1" applyFill="1" applyBorder="1" applyAlignment="1">
      <alignment horizontal="center" vertical="center"/>
    </xf>
    <xf numFmtId="0" fontId="5" fillId="5" borderId="47" xfId="3" applyFont="1" applyFill="1" applyBorder="1" applyAlignment="1">
      <alignment horizontal="center" vertical="center"/>
    </xf>
    <xf numFmtId="0" fontId="5" fillId="5" borderId="48" xfId="3" applyFont="1" applyFill="1" applyBorder="1" applyAlignment="1">
      <alignment horizontal="center" vertical="center" wrapText="1"/>
    </xf>
    <xf numFmtId="0" fontId="5" fillId="6" borderId="49" xfId="3" applyFont="1" applyFill="1" applyBorder="1" applyAlignment="1">
      <alignment horizontal="center" vertical="center"/>
    </xf>
    <xf numFmtId="168" fontId="5" fillId="6" borderId="50" xfId="3" applyNumberFormat="1" applyFont="1" applyFill="1" applyBorder="1" applyAlignment="1">
      <alignment horizontal="center" vertical="center" wrapText="1"/>
    </xf>
    <xf numFmtId="165" fontId="13" fillId="12" borderId="18" xfId="5" applyNumberFormat="1" applyFont="1" applyFill="1" applyBorder="1" applyAlignment="1">
      <alignment horizontal="center" vertical="center"/>
    </xf>
    <xf numFmtId="165" fontId="13" fillId="12" borderId="18" xfId="5" applyNumberFormat="1" applyFont="1" applyFill="1" applyBorder="1" applyAlignment="1">
      <alignment horizontal="center" vertical="center" wrapText="1"/>
    </xf>
    <xf numFmtId="164" fontId="4" fillId="0" borderId="18" xfId="1" applyFont="1" applyBorder="1" applyAlignment="1">
      <alignment horizontal="center" vertical="center"/>
    </xf>
    <xf numFmtId="164" fontId="3" fillId="0" borderId="19" xfId="1" applyFont="1" applyBorder="1" applyAlignment="1">
      <alignment horizontal="center" vertical="center"/>
    </xf>
    <xf numFmtId="164" fontId="3" fillId="0" borderId="22" xfId="1" applyFont="1" applyBorder="1" applyAlignment="1">
      <alignment horizontal="center" vertical="center"/>
    </xf>
    <xf numFmtId="164" fontId="12" fillId="0" borderId="19" xfId="1" applyFont="1" applyBorder="1" applyAlignment="1">
      <alignment horizontal="center" vertical="center"/>
    </xf>
    <xf numFmtId="164" fontId="8" fillId="0" borderId="44" xfId="1" applyFont="1" applyBorder="1" applyAlignment="1">
      <alignment horizontal="center" vertical="center"/>
    </xf>
    <xf numFmtId="167" fontId="8" fillId="0" borderId="19" xfId="0" applyNumberFormat="1" applyFont="1" applyBorder="1" applyAlignment="1">
      <alignment horizontal="center" vertical="center"/>
    </xf>
    <xf numFmtId="167" fontId="8" fillId="0" borderId="2" xfId="0" applyNumberFormat="1" applyFont="1" applyBorder="1" applyAlignment="1">
      <alignment horizontal="center" vertical="center"/>
    </xf>
    <xf numFmtId="167" fontId="8" fillId="0" borderId="3" xfId="0" applyNumberFormat="1" applyFont="1" applyBorder="1" applyAlignment="1">
      <alignment horizontal="center" vertical="center"/>
    </xf>
    <xf numFmtId="2" fontId="8" fillId="0" borderId="8" xfId="3" applyNumberFormat="1" applyFont="1" applyBorder="1" applyAlignment="1">
      <alignment horizontal="center" vertical="center" wrapText="1"/>
    </xf>
    <xf numFmtId="2" fontId="6" fillId="0" borderId="52" xfId="3" applyNumberFormat="1" applyFont="1" applyBorder="1" applyAlignment="1">
      <alignment horizontal="center" vertical="center"/>
    </xf>
    <xf numFmtId="2" fontId="6" fillId="0" borderId="22" xfId="3" applyNumberFormat="1" applyFont="1" applyBorder="1" applyAlignment="1">
      <alignment horizontal="center" vertical="center"/>
    </xf>
    <xf numFmtId="0" fontId="15" fillId="0" borderId="18" xfId="0" applyFont="1" applyBorder="1" applyAlignment="1">
      <alignment vertical="center"/>
    </xf>
    <xf numFmtId="9" fontId="4" fillId="0" borderId="18" xfId="7" applyFont="1" applyBorder="1" applyAlignment="1">
      <alignment horizontal="center" vertical="center"/>
    </xf>
    <xf numFmtId="10" fontId="4" fillId="0" borderId="0" xfId="3" applyNumberFormat="1" applyFont="1" applyAlignment="1">
      <alignment horizontal="center"/>
    </xf>
    <xf numFmtId="168" fontId="5" fillId="13" borderId="51" xfId="3" applyNumberFormat="1" applyFont="1" applyFill="1" applyBorder="1" applyAlignment="1">
      <alignment horizontal="center" vertical="center" wrapText="1"/>
    </xf>
    <xf numFmtId="165" fontId="5" fillId="7" borderId="54" xfId="3" applyNumberFormat="1" applyFont="1" applyFill="1" applyBorder="1" applyAlignment="1">
      <alignment horizontal="center" vertical="center" wrapText="1"/>
    </xf>
    <xf numFmtId="0" fontId="9" fillId="3" borderId="0" xfId="0" applyFont="1" applyFill="1" applyAlignment="1">
      <alignment horizontal="center" vertical="center" wrapText="1"/>
    </xf>
    <xf numFmtId="0" fontId="10" fillId="8" borderId="19" xfId="0" applyFont="1" applyFill="1" applyBorder="1" applyAlignment="1">
      <alignment horizontal="center" vertical="center" wrapText="1"/>
    </xf>
    <xf numFmtId="0" fontId="10" fillId="9" borderId="19" xfId="0" applyFont="1" applyFill="1" applyBorder="1" applyAlignment="1">
      <alignment horizontal="center" vertical="center" wrapText="1"/>
    </xf>
    <xf numFmtId="0" fontId="4" fillId="0" borderId="55" xfId="3" applyFont="1" applyBorder="1"/>
    <xf numFmtId="167" fontId="6" fillId="0" borderId="18" xfId="0" applyNumberFormat="1" applyFont="1" applyBorder="1" applyAlignment="1">
      <alignment horizontal="center" vertical="center" wrapText="1"/>
    </xf>
    <xf numFmtId="44" fontId="4" fillId="0" borderId="55" xfId="3" applyNumberFormat="1" applyFont="1" applyBorder="1" applyAlignment="1">
      <alignment vertical="center"/>
    </xf>
    <xf numFmtId="2" fontId="11" fillId="0" borderId="26" xfId="3" applyNumberFormat="1" applyFont="1" applyBorder="1" applyAlignment="1">
      <alignment horizontal="center" vertical="center"/>
    </xf>
    <xf numFmtId="2" fontId="4" fillId="0" borderId="0" xfId="3" applyNumberFormat="1" applyFont="1" applyAlignment="1">
      <alignment horizontal="center" vertical="center"/>
    </xf>
    <xf numFmtId="0" fontId="4" fillId="0" borderId="23" xfId="3" applyFont="1" applyBorder="1" applyAlignment="1">
      <alignment horizontal="justify" vertical="center"/>
    </xf>
    <xf numFmtId="0" fontId="4" fillId="0" borderId="23" xfId="6" applyFont="1" applyBorder="1" applyAlignment="1">
      <alignment horizontal="center" vertical="center" wrapText="1"/>
    </xf>
    <xf numFmtId="9" fontId="4" fillId="0" borderId="0" xfId="7" applyFont="1" applyBorder="1" applyAlignment="1">
      <alignment horizontal="center" vertical="center"/>
    </xf>
    <xf numFmtId="164" fontId="4" fillId="0" borderId="0" xfId="1" applyFont="1" applyBorder="1" applyAlignment="1">
      <alignment horizontal="center" vertical="center"/>
    </xf>
    <xf numFmtId="49" fontId="11" fillId="0" borderId="0" xfId="3" applyNumberFormat="1" applyFont="1" applyAlignment="1">
      <alignment horizontal="justify" vertical="top" wrapText="1"/>
    </xf>
    <xf numFmtId="2" fontId="8" fillId="0" borderId="0" xfId="3" applyNumberFormat="1" applyFont="1" applyAlignment="1">
      <alignment horizontal="center" vertical="center" wrapText="1"/>
    </xf>
    <xf numFmtId="164" fontId="6" fillId="0" borderId="0" xfId="1" applyFont="1" applyBorder="1" applyAlignment="1">
      <alignment horizontal="center" vertical="center"/>
    </xf>
    <xf numFmtId="164" fontId="12" fillId="0" borderId="0" xfId="1" applyFont="1" applyBorder="1" applyAlignment="1">
      <alignment horizontal="center" vertical="center"/>
    </xf>
    <xf numFmtId="0" fontId="4" fillId="2" borderId="19" xfId="3" applyFont="1" applyFill="1" applyBorder="1" applyAlignment="1">
      <alignment horizontal="center" vertical="center" wrapText="1"/>
    </xf>
    <xf numFmtId="0" fontId="4" fillId="0" borderId="34" xfId="3" applyFont="1" applyBorder="1" applyAlignment="1">
      <alignment horizontal="center" vertical="center" wrapText="1"/>
    </xf>
    <xf numFmtId="0" fontId="4" fillId="0" borderId="57" xfId="3" applyFont="1" applyBorder="1" applyAlignment="1">
      <alignment horizontal="center" vertical="center" wrapText="1"/>
    </xf>
    <xf numFmtId="166" fontId="14" fillId="10" borderId="58" xfId="3" applyNumberFormat="1" applyFont="1" applyFill="1" applyBorder="1" applyAlignment="1">
      <alignment horizontal="center" vertical="center"/>
    </xf>
    <xf numFmtId="44" fontId="4" fillId="0" borderId="55" xfId="3" applyNumberFormat="1" applyFont="1" applyBorder="1"/>
    <xf numFmtId="166" fontId="14" fillId="10" borderId="55" xfId="3" applyNumberFormat="1" applyFont="1" applyFill="1" applyBorder="1" applyAlignment="1">
      <alignment horizontal="center" vertical="center"/>
    </xf>
    <xf numFmtId="0" fontId="4" fillId="0" borderId="59" xfId="3" applyFont="1" applyBorder="1"/>
    <xf numFmtId="164" fontId="6" fillId="0" borderId="60" xfId="1" applyFont="1" applyBorder="1" applyAlignment="1">
      <alignment horizontal="center" vertical="center"/>
    </xf>
    <xf numFmtId="0" fontId="4" fillId="0" borderId="60" xfId="3" applyFont="1" applyBorder="1" applyAlignment="1">
      <alignment horizontal="center"/>
    </xf>
    <xf numFmtId="0" fontId="4" fillId="0" borderId="60" xfId="3" applyFont="1" applyBorder="1"/>
    <xf numFmtId="0" fontId="4" fillId="0" borderId="61" xfId="3" applyFont="1" applyBorder="1"/>
    <xf numFmtId="0" fontId="0" fillId="0" borderId="0" xfId="0" applyAlignment="1">
      <alignment vertical="top" wrapText="1"/>
    </xf>
    <xf numFmtId="0" fontId="0" fillId="0" borderId="62" xfId="0" applyBorder="1" applyAlignment="1">
      <alignment horizontal="center" vertical="center"/>
    </xf>
    <xf numFmtId="0" fontId="0" fillId="0" borderId="44" xfId="0" applyBorder="1" applyAlignment="1">
      <alignment horizontal="center" vertical="center" wrapText="1"/>
    </xf>
    <xf numFmtId="0" fontId="0" fillId="0" borderId="43" xfId="0" applyBorder="1" applyAlignment="1">
      <alignment horizontal="center" vertical="center" wrapText="1"/>
    </xf>
    <xf numFmtId="0" fontId="16" fillId="0" borderId="52" xfId="0" applyFont="1" applyBorder="1" applyAlignment="1">
      <alignment horizontal="center" vertical="center" wrapText="1"/>
    </xf>
    <xf numFmtId="0" fontId="16" fillId="0" borderId="0" xfId="0" applyFont="1" applyAlignment="1">
      <alignment horizontal="center" vertical="center" wrapText="1"/>
    </xf>
    <xf numFmtId="0" fontId="16" fillId="0" borderId="38" xfId="0" applyFont="1" applyBorder="1" applyAlignment="1">
      <alignment horizontal="center" vertical="center" wrapText="1"/>
    </xf>
    <xf numFmtId="0" fontId="0" fillId="0" borderId="52" xfId="0" applyBorder="1" applyAlignment="1">
      <alignment horizontal="center" vertical="center" wrapText="1"/>
    </xf>
    <xf numFmtId="0" fontId="0" fillId="0" borderId="0" xfId="0" applyAlignment="1">
      <alignment vertical="center" wrapText="1"/>
    </xf>
    <xf numFmtId="0" fontId="0" fillId="0" borderId="38" xfId="0" applyBorder="1" applyAlignment="1">
      <alignment vertical="center" wrapText="1"/>
    </xf>
    <xf numFmtId="0" fontId="0" fillId="0" borderId="30" xfId="0" applyBorder="1" applyAlignment="1">
      <alignment vertical="center" wrapText="1"/>
    </xf>
    <xf numFmtId="0" fontId="0" fillId="0" borderId="43" xfId="0" applyBorder="1" applyAlignment="1">
      <alignment vertical="center" wrapText="1"/>
    </xf>
    <xf numFmtId="0" fontId="0" fillId="14" borderId="22" xfId="0" applyFill="1" applyBorder="1" applyAlignment="1">
      <alignment horizontal="center" vertical="center"/>
    </xf>
    <xf numFmtId="0" fontId="0" fillId="14" borderId="44" xfId="0" applyFill="1" applyBorder="1" applyAlignment="1">
      <alignment horizontal="center" vertical="center" wrapText="1"/>
    </xf>
    <xf numFmtId="0" fontId="0" fillId="0" borderId="0" xfId="0" applyAlignment="1">
      <alignment wrapText="1"/>
    </xf>
    <xf numFmtId="10" fontId="19" fillId="0" borderId="18" xfId="0" applyNumberFormat="1" applyFont="1" applyBorder="1" applyAlignment="1">
      <alignment horizontal="right" vertical="center"/>
    </xf>
    <xf numFmtId="8" fontId="19" fillId="0" borderId="18" xfId="0" applyNumberFormat="1" applyFont="1" applyBorder="1" applyAlignment="1">
      <alignment horizontal="center" vertical="center" wrapText="1"/>
    </xf>
    <xf numFmtId="0" fontId="19" fillId="0" borderId="18" xfId="0" applyFont="1" applyBorder="1" applyAlignment="1">
      <alignment horizontal="center" vertical="center" wrapText="1"/>
    </xf>
    <xf numFmtId="0" fontId="19" fillId="0" borderId="18" xfId="0" applyFont="1" applyBorder="1" applyAlignment="1">
      <alignment horizontal="left" vertical="center" wrapText="1"/>
    </xf>
    <xf numFmtId="0" fontId="19" fillId="0" borderId="18" xfId="0" applyFont="1" applyBorder="1" applyAlignment="1">
      <alignment horizontal="center" vertical="center"/>
    </xf>
    <xf numFmtId="8" fontId="20" fillId="0" borderId="0" xfId="0" applyNumberFormat="1" applyFont="1" applyAlignment="1">
      <alignment vertical="center"/>
    </xf>
    <xf numFmtId="8" fontId="19" fillId="0" borderId="0" xfId="0" applyNumberFormat="1" applyFont="1" applyAlignment="1">
      <alignment vertical="center"/>
    </xf>
    <xf numFmtId="8" fontId="19" fillId="0" borderId="18" xfId="0" applyNumberFormat="1" applyFont="1" applyBorder="1" applyAlignment="1">
      <alignment horizontal="right" vertical="center" wrapText="1"/>
    </xf>
    <xf numFmtId="0" fontId="21" fillId="0" borderId="18" xfId="0" applyFont="1" applyBorder="1" applyAlignment="1">
      <alignment horizontal="center" vertical="center"/>
    </xf>
    <xf numFmtId="164" fontId="0" fillId="0" borderId="18" xfId="1" applyFont="1" applyFill="1" applyBorder="1"/>
    <xf numFmtId="8" fontId="0" fillId="16" borderId="18" xfId="0" applyNumberFormat="1" applyFill="1" applyBorder="1"/>
    <xf numFmtId="8" fontId="16" fillId="0" borderId="18" xfId="0" applyNumberFormat="1" applyFont="1" applyBorder="1"/>
    <xf numFmtId="0" fontId="22" fillId="0" borderId="18" xfId="0" applyFont="1" applyBorder="1" applyAlignment="1">
      <alignment horizontal="center" vertical="center" wrapText="1"/>
    </xf>
    <xf numFmtId="0" fontId="17" fillId="0" borderId="18" xfId="0" applyFont="1" applyBorder="1"/>
    <xf numFmtId="164" fontId="17" fillId="0" borderId="18" xfId="1" applyFont="1" applyBorder="1"/>
    <xf numFmtId="164" fontId="13" fillId="0" borderId="18" xfId="0" applyNumberFormat="1" applyFont="1" applyBorder="1"/>
    <xf numFmtId="0" fontId="17" fillId="0" borderId="18" xfId="0" applyFont="1" applyBorder="1" applyAlignment="1">
      <alignment horizontal="right"/>
    </xf>
    <xf numFmtId="164" fontId="17" fillId="0" borderId="18" xfId="0" applyNumberFormat="1" applyFont="1" applyBorder="1"/>
    <xf numFmtId="44" fontId="17" fillId="16" borderId="18" xfId="0" applyNumberFormat="1" applyFont="1" applyFill="1" applyBorder="1"/>
    <xf numFmtId="0" fontId="17" fillId="16" borderId="18" xfId="0" applyFont="1" applyFill="1" applyBorder="1"/>
    <xf numFmtId="9" fontId="17" fillId="0" borderId="18" xfId="7" applyFont="1" applyBorder="1"/>
    <xf numFmtId="0" fontId="4" fillId="0" borderId="72" xfId="3" applyFont="1" applyBorder="1" applyAlignment="1">
      <alignment horizontal="center" vertical="center" wrapText="1"/>
    </xf>
    <xf numFmtId="164" fontId="8" fillId="0" borderId="23" xfId="1" applyFont="1" applyBorder="1" applyAlignment="1">
      <alignment horizontal="center" vertical="center"/>
    </xf>
    <xf numFmtId="9" fontId="4" fillId="0" borderId="23" xfId="7" applyFont="1" applyBorder="1" applyAlignment="1">
      <alignment horizontal="center" vertical="center"/>
    </xf>
    <xf numFmtId="164" fontId="4" fillId="0" borderId="23" xfId="1" applyFont="1" applyBorder="1" applyAlignment="1">
      <alignment horizontal="center" vertical="center"/>
    </xf>
    <xf numFmtId="9" fontId="6" fillId="0" borderId="18" xfId="7" applyFont="1" applyBorder="1" applyAlignment="1">
      <alignment horizontal="center" vertical="center"/>
    </xf>
    <xf numFmtId="0" fontId="20" fillId="15" borderId="18" xfId="0" applyFont="1" applyFill="1" applyBorder="1" applyAlignment="1">
      <alignment horizontal="center" vertical="center" wrapText="1"/>
    </xf>
    <xf numFmtId="0" fontId="20" fillId="18" borderId="18" xfId="0" applyFont="1" applyFill="1" applyBorder="1" applyAlignment="1">
      <alignment vertical="center" wrapText="1"/>
    </xf>
    <xf numFmtId="0" fontId="20" fillId="18" borderId="18" xfId="0" applyFont="1" applyFill="1" applyBorder="1" applyAlignment="1">
      <alignment horizontal="center" vertical="center"/>
    </xf>
    <xf numFmtId="0" fontId="20" fillId="18" borderId="18" xfId="0" applyFont="1" applyFill="1" applyBorder="1" applyAlignment="1">
      <alignment vertical="center"/>
    </xf>
    <xf numFmtId="8" fontId="19" fillId="18" borderId="18" xfId="0" applyNumberFormat="1" applyFont="1" applyFill="1" applyBorder="1" applyAlignment="1">
      <alignment horizontal="right" vertical="center" wrapText="1"/>
    </xf>
    <xf numFmtId="0" fontId="9" fillId="19" borderId="21" xfId="3" applyFont="1" applyFill="1" applyBorder="1" applyAlignment="1">
      <alignment horizontal="center" vertical="center"/>
    </xf>
    <xf numFmtId="0" fontId="9" fillId="19" borderId="56" xfId="3" applyFont="1" applyFill="1" applyBorder="1" applyAlignment="1">
      <alignment horizontal="center" vertical="center"/>
    </xf>
    <xf numFmtId="166" fontId="9" fillId="19" borderId="2" xfId="3" applyNumberFormat="1" applyFont="1" applyFill="1" applyBorder="1" applyAlignment="1">
      <alignment horizontal="center" vertical="center"/>
    </xf>
    <xf numFmtId="166" fontId="9" fillId="19" borderId="3" xfId="3" applyNumberFormat="1" applyFont="1" applyFill="1" applyBorder="1" applyAlignment="1">
      <alignment horizontal="center" vertical="center"/>
    </xf>
    <xf numFmtId="44" fontId="4" fillId="18" borderId="55" xfId="3" applyNumberFormat="1" applyFont="1" applyFill="1" applyBorder="1" applyAlignment="1">
      <alignment vertical="center"/>
    </xf>
    <xf numFmtId="166" fontId="9" fillId="19" borderId="18" xfId="3" applyNumberFormat="1" applyFont="1" applyFill="1" applyBorder="1" applyAlignment="1">
      <alignment horizontal="center" vertical="center"/>
    </xf>
    <xf numFmtId="166" fontId="7" fillId="19" borderId="21" xfId="3" applyNumberFormat="1" applyFont="1" applyFill="1" applyBorder="1" applyAlignment="1">
      <alignment horizontal="center" vertical="center"/>
    </xf>
    <xf numFmtId="166" fontId="14" fillId="19" borderId="21" xfId="3" applyNumberFormat="1" applyFont="1" applyFill="1" applyBorder="1" applyAlignment="1">
      <alignment horizontal="center" vertical="center"/>
    </xf>
    <xf numFmtId="166" fontId="7" fillId="19" borderId="3" xfId="3" applyNumberFormat="1" applyFont="1" applyFill="1" applyBorder="1" applyAlignment="1">
      <alignment horizontal="center" vertical="center"/>
    </xf>
    <xf numFmtId="166" fontId="14" fillId="19" borderId="3" xfId="3" applyNumberFormat="1" applyFont="1" applyFill="1" applyBorder="1" applyAlignment="1">
      <alignment horizontal="center" vertical="center"/>
    </xf>
    <xf numFmtId="166" fontId="7" fillId="19" borderId="18" xfId="3" applyNumberFormat="1" applyFont="1" applyFill="1" applyBorder="1" applyAlignment="1">
      <alignment horizontal="center" vertical="center"/>
    </xf>
    <xf numFmtId="0" fontId="0" fillId="0" borderId="38" xfId="0" applyBorder="1" applyAlignment="1">
      <alignment horizontal="center" wrapText="1"/>
    </xf>
    <xf numFmtId="0" fontId="17" fillId="0" borderId="38" xfId="0" applyFont="1" applyBorder="1" applyAlignment="1">
      <alignment horizontal="center" vertical="center" wrapText="1"/>
    </xf>
    <xf numFmtId="0" fontId="9" fillId="19" borderId="18" xfId="3" applyFont="1" applyFill="1" applyBorder="1" applyAlignment="1">
      <alignment horizontal="center" vertical="center"/>
    </xf>
    <xf numFmtId="0" fontId="8" fillId="18" borderId="18" xfId="3" applyFont="1" applyFill="1" applyBorder="1"/>
    <xf numFmtId="0" fontId="9" fillId="19" borderId="8" xfId="3" applyFont="1" applyFill="1" applyBorder="1" applyAlignment="1">
      <alignment horizontal="center" vertical="center"/>
    </xf>
    <xf numFmtId="0" fontId="8" fillId="18" borderId="10" xfId="3" applyFont="1" applyFill="1" applyBorder="1"/>
    <xf numFmtId="0" fontId="8" fillId="18" borderId="37" xfId="3" applyFont="1" applyFill="1" applyBorder="1" applyAlignment="1">
      <alignment horizontal="center" vertical="center"/>
    </xf>
    <xf numFmtId="0" fontId="7" fillId="5" borderId="4" xfId="3" applyFont="1" applyFill="1" applyBorder="1" applyAlignment="1">
      <alignment horizontal="center" vertical="center"/>
    </xf>
    <xf numFmtId="0" fontId="8" fillId="0" borderId="5" xfId="3" applyFont="1" applyBorder="1"/>
    <xf numFmtId="0" fontId="8" fillId="0" borderId="6" xfId="3" applyFont="1" applyBorder="1"/>
    <xf numFmtId="0" fontId="5" fillId="6" borderId="7" xfId="3" applyFont="1" applyFill="1" applyBorder="1" applyAlignment="1">
      <alignment horizontal="center" vertical="center" wrapText="1"/>
    </xf>
    <xf numFmtId="168" fontId="5" fillId="6" borderId="50" xfId="3" applyNumberFormat="1" applyFont="1" applyFill="1" applyBorder="1" applyAlignment="1">
      <alignment horizontal="center" vertical="center" wrapText="1"/>
    </xf>
    <xf numFmtId="168" fontId="5" fillId="6" borderId="47" xfId="3" applyNumberFormat="1" applyFont="1" applyFill="1" applyBorder="1" applyAlignment="1">
      <alignment horizontal="center" vertical="center" wrapText="1"/>
    </xf>
    <xf numFmtId="0" fontId="5" fillId="7" borderId="11" xfId="3" applyFont="1" applyFill="1" applyBorder="1" applyAlignment="1">
      <alignment horizontal="center" vertical="center"/>
    </xf>
    <xf numFmtId="0" fontId="8" fillId="2" borderId="12" xfId="3" applyFont="1" applyFill="1" applyBorder="1"/>
    <xf numFmtId="0" fontId="8" fillId="2" borderId="13" xfId="3" applyFont="1" applyFill="1" applyBorder="1"/>
    <xf numFmtId="0" fontId="9" fillId="19" borderId="31" xfId="3" applyFont="1" applyFill="1" applyBorder="1" applyAlignment="1">
      <alignment horizontal="left" vertical="center"/>
    </xf>
    <xf numFmtId="0" fontId="9" fillId="19" borderId="74" xfId="3" applyFont="1" applyFill="1" applyBorder="1" applyAlignment="1">
      <alignment horizontal="left" vertical="center"/>
    </xf>
    <xf numFmtId="0" fontId="9" fillId="19" borderId="37" xfId="3" applyFont="1" applyFill="1" applyBorder="1" applyAlignment="1">
      <alignment horizontal="left" vertical="center"/>
    </xf>
    <xf numFmtId="0" fontId="9" fillId="19" borderId="64" xfId="3" applyFont="1" applyFill="1" applyBorder="1" applyAlignment="1">
      <alignment horizontal="left" vertical="center"/>
    </xf>
    <xf numFmtId="0" fontId="9" fillId="19" borderId="65" xfId="3" applyFont="1" applyFill="1" applyBorder="1" applyAlignment="1">
      <alignment horizontal="left" vertical="center"/>
    </xf>
    <xf numFmtId="0" fontId="9" fillId="19" borderId="66" xfId="3" applyFont="1" applyFill="1" applyBorder="1" applyAlignment="1">
      <alignment horizontal="left" vertical="center"/>
    </xf>
    <xf numFmtId="0" fontId="4" fillId="0" borderId="73" xfId="3" applyFont="1" applyBorder="1" applyAlignment="1">
      <alignment horizontal="center" vertical="center"/>
    </xf>
    <xf numFmtId="0" fontId="8" fillId="0" borderId="60" xfId="3" applyFont="1" applyBorder="1"/>
    <xf numFmtId="0" fontId="5" fillId="17" borderId="18" xfId="3" applyFont="1" applyFill="1" applyBorder="1" applyAlignment="1">
      <alignment horizontal="right" vertical="center" wrapText="1"/>
    </xf>
    <xf numFmtId="0" fontId="5" fillId="15" borderId="18" xfId="3" applyFont="1" applyFill="1" applyBorder="1" applyAlignment="1">
      <alignment horizontal="right" vertical="center" wrapText="1"/>
    </xf>
    <xf numFmtId="168" fontId="5" fillId="6" borderId="71" xfId="3" applyNumberFormat="1" applyFont="1" applyFill="1" applyBorder="1" applyAlignment="1">
      <alignment horizontal="center" vertical="center" wrapText="1"/>
    </xf>
    <xf numFmtId="0" fontId="9" fillId="19" borderId="28" xfId="3" applyFont="1" applyFill="1" applyBorder="1" applyAlignment="1">
      <alignment horizontal="left" vertical="center"/>
    </xf>
    <xf numFmtId="0" fontId="9" fillId="19" borderId="9" xfId="3" applyFont="1" applyFill="1" applyBorder="1" applyAlignment="1">
      <alignment horizontal="left" vertical="center"/>
    </xf>
    <xf numFmtId="0" fontId="9" fillId="19" borderId="10" xfId="3" applyFont="1" applyFill="1" applyBorder="1" applyAlignment="1">
      <alignment horizontal="left" vertical="center"/>
    </xf>
    <xf numFmtId="0" fontId="9" fillId="19" borderId="21" xfId="3" applyFont="1" applyFill="1" applyBorder="1" applyAlignment="1">
      <alignment horizontal="center" vertical="center"/>
    </xf>
    <xf numFmtId="0" fontId="8" fillId="18" borderId="37" xfId="3" applyFont="1" applyFill="1" applyBorder="1"/>
    <xf numFmtId="0" fontId="9" fillId="19" borderId="40" xfId="3" applyFont="1" applyFill="1" applyBorder="1" applyAlignment="1">
      <alignment horizontal="left" vertical="center"/>
    </xf>
    <xf numFmtId="0" fontId="9" fillId="19" borderId="41" xfId="3" applyFont="1" applyFill="1" applyBorder="1" applyAlignment="1">
      <alignment horizontal="left" vertical="center"/>
    </xf>
    <xf numFmtId="0" fontId="9" fillId="19" borderId="53" xfId="3" applyFont="1" applyFill="1" applyBorder="1" applyAlignment="1">
      <alignment horizontal="left" vertical="center"/>
    </xf>
    <xf numFmtId="0" fontId="9" fillId="19" borderId="2" xfId="3" applyFont="1" applyFill="1" applyBorder="1" applyAlignment="1">
      <alignment horizontal="center" vertical="center"/>
    </xf>
    <xf numFmtId="0" fontId="8" fillId="18" borderId="13" xfId="3" applyFont="1" applyFill="1" applyBorder="1"/>
    <xf numFmtId="0" fontId="9" fillId="19" borderId="68" xfId="3" applyFont="1" applyFill="1" applyBorder="1" applyAlignment="1">
      <alignment horizontal="left" vertical="center" wrapText="1"/>
    </xf>
    <xf numFmtId="0" fontId="9" fillId="19" borderId="69" xfId="3" applyFont="1" applyFill="1" applyBorder="1" applyAlignment="1">
      <alignment horizontal="left" vertical="center" wrapText="1"/>
    </xf>
    <xf numFmtId="0" fontId="9" fillId="19" borderId="32" xfId="3" applyFont="1" applyFill="1" applyBorder="1" applyAlignment="1">
      <alignment horizontal="left" vertical="center" wrapText="1"/>
    </xf>
    <xf numFmtId="0" fontId="9" fillId="19" borderId="67" xfId="3" applyFont="1" applyFill="1" applyBorder="1" applyAlignment="1">
      <alignment horizontal="left" vertical="center" wrapText="1"/>
    </xf>
    <xf numFmtId="0" fontId="9" fillId="19" borderId="63" xfId="3" applyFont="1" applyFill="1" applyBorder="1" applyAlignment="1">
      <alignment horizontal="left" vertical="center" wrapText="1"/>
    </xf>
    <xf numFmtId="0" fontId="9" fillId="19" borderId="62" xfId="3" applyFont="1" applyFill="1" applyBorder="1" applyAlignment="1">
      <alignment horizontal="left" vertical="center" wrapText="1"/>
    </xf>
    <xf numFmtId="0" fontId="9" fillId="19" borderId="67" xfId="3" applyFont="1" applyFill="1" applyBorder="1" applyAlignment="1">
      <alignment horizontal="left" vertical="center"/>
    </xf>
    <xf numFmtId="0" fontId="9" fillId="19" borderId="63" xfId="3" applyFont="1" applyFill="1" applyBorder="1" applyAlignment="1">
      <alignment horizontal="left" vertical="center"/>
    </xf>
    <xf numFmtId="0" fontId="9" fillId="19" borderId="70" xfId="3" applyFont="1" applyFill="1" applyBorder="1" applyAlignment="1">
      <alignment horizontal="left" vertical="center"/>
    </xf>
    <xf numFmtId="0" fontId="9" fillId="19" borderId="42" xfId="3" applyFont="1" applyFill="1" applyBorder="1" applyAlignment="1">
      <alignment horizontal="left" vertical="center" wrapText="1"/>
    </xf>
    <xf numFmtId="0" fontId="9" fillId="19" borderId="0" xfId="3" applyFont="1" applyFill="1" applyAlignment="1">
      <alignment horizontal="left" vertical="center" wrapText="1"/>
    </xf>
    <xf numFmtId="0" fontId="9" fillId="19" borderId="38" xfId="3" applyFont="1" applyFill="1" applyBorder="1" applyAlignment="1">
      <alignment horizontal="left" vertical="center" wrapText="1"/>
    </xf>
    <xf numFmtId="0" fontId="17" fillId="0" borderId="23" xfId="0" applyFont="1" applyBorder="1" applyAlignment="1">
      <alignment horizontal="left" vertical="top" wrapText="1"/>
    </xf>
    <xf numFmtId="0" fontId="17" fillId="0" borderId="39" xfId="0" applyFont="1" applyBorder="1" applyAlignment="1">
      <alignment horizontal="left" vertical="top" wrapText="1"/>
    </xf>
    <xf numFmtId="0" fontId="17" fillId="0" borderId="16" xfId="0" applyFont="1" applyBorder="1" applyAlignment="1">
      <alignment horizontal="left" vertical="top" wrapText="1"/>
    </xf>
    <xf numFmtId="0" fontId="18" fillId="0" borderId="22" xfId="0" applyFont="1" applyBorder="1" applyAlignment="1">
      <alignment horizontal="center" vertical="center"/>
    </xf>
    <xf numFmtId="0" fontId="18" fillId="0" borderId="63" xfId="0" applyFont="1" applyBorder="1" applyAlignment="1">
      <alignment horizontal="center" vertical="center"/>
    </xf>
    <xf numFmtId="0" fontId="18" fillId="0" borderId="62" xfId="0" applyFont="1" applyBorder="1" applyAlignment="1">
      <alignment horizontal="center" vertical="center"/>
    </xf>
    <xf numFmtId="0" fontId="22" fillId="15" borderId="19" xfId="0" applyFont="1" applyFill="1" applyBorder="1" applyAlignment="1">
      <alignment horizontal="center" vertical="center"/>
    </xf>
    <xf numFmtId="0" fontId="22" fillId="15" borderId="69" xfId="0" applyFont="1" applyFill="1" applyBorder="1" applyAlignment="1">
      <alignment horizontal="center" vertical="center"/>
    </xf>
    <xf numFmtId="0" fontId="22" fillId="15" borderId="32" xfId="0" applyFont="1" applyFill="1" applyBorder="1" applyAlignment="1">
      <alignment horizontal="center" vertical="center"/>
    </xf>
    <xf numFmtId="0" fontId="20" fillId="15" borderId="19" xfId="0" applyFont="1" applyFill="1" applyBorder="1" applyAlignment="1">
      <alignment horizontal="right" vertical="center" wrapText="1"/>
    </xf>
    <xf numFmtId="0" fontId="20" fillId="15" borderId="69" xfId="0" applyFont="1" applyFill="1" applyBorder="1" applyAlignment="1">
      <alignment horizontal="right" vertical="center" wrapText="1"/>
    </xf>
    <xf numFmtId="0" fontId="20" fillId="15" borderId="32" xfId="0" applyFont="1" applyFill="1" applyBorder="1" applyAlignment="1">
      <alignment horizontal="right" vertical="center" wrapText="1"/>
    </xf>
  </cellXfs>
  <cellStyles count="10">
    <cellStyle name="Moneda" xfId="1" builtinId="4"/>
    <cellStyle name="Moneda 2" xfId="8" xr:uid="{0AF5EB85-3BF7-4152-8010-0A202040CBEC}"/>
    <cellStyle name="Moneda 2 2" xfId="5" xr:uid="{865E5AD5-468F-4534-9E95-413D6AB81FCE}"/>
    <cellStyle name="Moneda 5" xfId="2" xr:uid="{B6FDFAE1-EC21-4359-A50D-3351C3EF4475}"/>
    <cellStyle name="Normal" xfId="0" builtinId="0"/>
    <cellStyle name="Normal 2" xfId="3" xr:uid="{50731131-3D54-4B08-AB73-C10C6DE3A555}"/>
    <cellStyle name="Normal 2 10 2" xfId="6" xr:uid="{6D518A28-84DD-44DC-B526-B47EB465CF46}"/>
    <cellStyle name="Normal 2 2" xfId="4" xr:uid="{5FECF343-9FE3-46CB-BBC6-B601892C7AFA}"/>
    <cellStyle name="Normal 4" xfId="9" xr:uid="{2476F40C-E0E6-4262-922F-AB94CA2EE972}"/>
    <cellStyle name="Porcentaje" xfId="7"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natalia.cardenas/Desktop/Para%20presupuesto/Documents%20and%20Settings/67370/Configuraci&#243;n%20local/Archivos%20temporales%20de%20Internet/Content.IE5/UOTNRVQZ/Presupuesto%20correigio%20nora%20morales(1).xls" TargetMode="External"/><Relationship Id="rId1" Type="http://schemas.openxmlformats.org/officeDocument/2006/relationships/externalLinkPath" Target="/Users/natalia.cardenas/Desktop/Para%20presupuesto/Documents%20and%20Settings/67370/Configuraci&#243;n%20local/Archivos%20temporales%20de%20Internet/Content.IE5/UOTNRVQZ/Presupuesto%20correigio%20nora%20morales(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etbcsj-my.sharepoint.com/personal/dvarelav_cendoj_ramajudicial_gov_co/Documents/rama%20judicial/2026/Procesos/licitacion%20publica/Licitacion%20publica%20loteada/5.%20Palmira/Formato%20de%20cotizaci&#237;n%20de%20obra%20Palmir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_Via_distribuidora"/>
      <sheetName val="datos"/>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s"/>
      <sheetName val="ACTA DE AJUSTE"/>
    </sheetNames>
    <sheetDataSet>
      <sheetData sheetId="0" refreshError="1">
        <row r="5">
          <cell r="D5">
            <v>121</v>
          </cell>
        </row>
        <row r="38">
          <cell r="D38">
            <v>54</v>
          </cell>
        </row>
        <row r="65">
          <cell r="D65">
            <v>1</v>
          </cell>
        </row>
        <row r="86">
          <cell r="D86">
            <v>48</v>
          </cell>
        </row>
        <row r="117">
          <cell r="D117">
            <v>51</v>
          </cell>
        </row>
        <row r="146">
          <cell r="D146">
            <v>1</v>
          </cell>
        </row>
        <row r="173">
          <cell r="D173">
            <v>24</v>
          </cell>
        </row>
        <row r="202">
          <cell r="D202">
            <v>1.1151</v>
          </cell>
        </row>
        <row r="235">
          <cell r="D235">
            <v>134.2638</v>
          </cell>
        </row>
        <row r="269">
          <cell r="D269">
            <v>48</v>
          </cell>
        </row>
        <row r="316">
          <cell r="D316">
            <v>153.92329999999998</v>
          </cell>
        </row>
        <row r="358">
          <cell r="D358">
            <v>257.03879999999998</v>
          </cell>
        </row>
        <row r="393">
          <cell r="D393">
            <v>4.6400000000000006</v>
          </cell>
        </row>
        <row r="415">
          <cell r="D415">
            <v>252.72</v>
          </cell>
        </row>
        <row r="446">
          <cell r="D446">
            <v>278.20999999999998</v>
          </cell>
        </row>
        <row r="479">
          <cell r="D479">
            <v>53</v>
          </cell>
        </row>
        <row r="504">
          <cell r="D504">
            <v>52</v>
          </cell>
        </row>
        <row r="533">
          <cell r="D533">
            <v>123</v>
          </cell>
        </row>
        <row r="569">
          <cell r="D569">
            <v>263.71999999999997</v>
          </cell>
        </row>
        <row r="599">
          <cell r="D599">
            <v>12</v>
          </cell>
        </row>
        <row r="622">
          <cell r="D622">
            <v>5</v>
          </cell>
        </row>
        <row r="643">
          <cell r="D643">
            <v>54</v>
          </cell>
        </row>
        <row r="681">
          <cell r="D681">
            <v>54</v>
          </cell>
        </row>
        <row r="719">
          <cell r="D719">
            <v>217.39000000000001</v>
          </cell>
        </row>
        <row r="744">
          <cell r="D744">
            <v>59</v>
          </cell>
        </row>
        <row r="776">
          <cell r="D776">
            <v>198.17</v>
          </cell>
        </row>
        <row r="807">
          <cell r="D807">
            <v>54</v>
          </cell>
        </row>
        <row r="837">
          <cell r="D837">
            <v>12</v>
          </cell>
        </row>
        <row r="864">
          <cell r="D864">
            <v>153.79339999999996</v>
          </cell>
        </row>
        <row r="900">
          <cell r="D900">
            <v>723.62840000000006</v>
          </cell>
        </row>
        <row r="932">
          <cell r="D932">
            <v>266.22000000000003</v>
          </cell>
        </row>
        <row r="960">
          <cell r="D960">
            <v>153.79339999999996</v>
          </cell>
        </row>
        <row r="991">
          <cell r="D991">
            <v>54</v>
          </cell>
        </row>
        <row r="1015">
          <cell r="D1015">
            <v>10</v>
          </cell>
        </row>
        <row r="1040">
          <cell r="D1040">
            <v>47</v>
          </cell>
        </row>
        <row r="1058">
          <cell r="D1058">
            <v>1</v>
          </cell>
        </row>
        <row r="1081">
          <cell r="D1081">
            <v>58</v>
          </cell>
        </row>
        <row r="1111">
          <cell r="D1111">
            <v>2</v>
          </cell>
        </row>
        <row r="1139">
          <cell r="D1139">
            <v>58</v>
          </cell>
        </row>
        <row r="1166">
          <cell r="D1166">
            <v>10.32</v>
          </cell>
        </row>
        <row r="1196">
          <cell r="D1196">
            <v>26.840000000000003</v>
          </cell>
        </row>
        <row r="1223">
          <cell r="D1223">
            <v>48</v>
          </cell>
        </row>
        <row r="1248">
          <cell r="D1248">
            <v>10</v>
          </cell>
        </row>
        <row r="1282">
          <cell r="D1282">
            <v>12</v>
          </cell>
        </row>
        <row r="1313">
          <cell r="D1313">
            <v>16</v>
          </cell>
        </row>
        <row r="1342">
          <cell r="D1342">
            <v>1</v>
          </cell>
        </row>
        <row r="1367">
          <cell r="D1367">
            <v>1</v>
          </cell>
        </row>
        <row r="1390">
          <cell r="D1390">
            <v>1</v>
          </cell>
        </row>
        <row r="1412">
          <cell r="D1412">
            <v>1</v>
          </cell>
        </row>
        <row r="1431">
          <cell r="D1431">
            <v>59</v>
          </cell>
        </row>
        <row r="1458">
          <cell r="D1458">
            <v>55</v>
          </cell>
        </row>
        <row r="1486">
          <cell r="D1486">
            <v>142.84229999999999</v>
          </cell>
        </row>
        <row r="1516">
          <cell r="D1516">
            <v>50</v>
          </cell>
        </row>
        <row r="1546">
          <cell r="D1546">
            <v>52</v>
          </cell>
        </row>
        <row r="1574">
          <cell r="D1574">
            <v>0.7</v>
          </cell>
        </row>
        <row r="1598">
          <cell r="D1598">
            <v>1</v>
          </cell>
        </row>
        <row r="1622">
          <cell r="D1622">
            <v>1</v>
          </cell>
        </row>
        <row r="1641">
          <cell r="D1641">
            <v>1</v>
          </cell>
        </row>
        <row r="1657">
          <cell r="D1657">
            <v>11.01</v>
          </cell>
        </row>
        <row r="1679">
          <cell r="D1679">
            <v>179.41199999999995</v>
          </cell>
        </row>
        <row r="1709">
          <cell r="D1709">
            <v>179.41199999999995</v>
          </cell>
        </row>
        <row r="1739">
          <cell r="D1739">
            <v>20.246500000000005</v>
          </cell>
        </row>
        <row r="1767">
          <cell r="D1767">
            <v>4.0493000000000015</v>
          </cell>
        </row>
        <row r="1786">
          <cell r="D1786">
            <v>8</v>
          </cell>
        </row>
        <row r="1808">
          <cell r="D1808">
            <v>10.195</v>
          </cell>
        </row>
        <row r="1830">
          <cell r="D1830">
            <v>4</v>
          </cell>
        </row>
        <row r="1851">
          <cell r="D1851">
            <v>3</v>
          </cell>
        </row>
        <row r="1874">
          <cell r="D1874">
            <v>1</v>
          </cell>
        </row>
        <row r="1895">
          <cell r="D1895">
            <v>1</v>
          </cell>
        </row>
        <row r="1916">
          <cell r="D1916">
            <v>1</v>
          </cell>
        </row>
        <row r="1936">
          <cell r="D1936">
            <v>1</v>
          </cell>
        </row>
        <row r="1956">
          <cell r="D1956">
            <v>8.8000000000000007</v>
          </cell>
        </row>
        <row r="1982">
          <cell r="D1982">
            <v>5.6</v>
          </cell>
        </row>
        <row r="2010">
          <cell r="D2010">
            <v>3.45</v>
          </cell>
        </row>
        <row r="2039">
          <cell r="D2039">
            <v>2.63</v>
          </cell>
        </row>
        <row r="2064">
          <cell r="D2064">
            <v>2.63</v>
          </cell>
        </row>
        <row r="2089">
          <cell r="D2089">
            <v>164.89919999999989</v>
          </cell>
        </row>
        <row r="2185">
          <cell r="D2185">
            <v>31</v>
          </cell>
        </row>
        <row r="2223">
          <cell r="D2223">
            <v>2</v>
          </cell>
        </row>
        <row r="2245">
          <cell r="D2245">
            <v>28</v>
          </cell>
        </row>
        <row r="2286">
          <cell r="D2286">
            <v>164.89919999999989</v>
          </cell>
        </row>
        <row r="2383">
          <cell r="D2383">
            <v>28</v>
          </cell>
        </row>
        <row r="2424">
          <cell r="D2424">
            <v>31</v>
          </cell>
        </row>
        <row r="2465">
          <cell r="D2465">
            <v>4.32</v>
          </cell>
        </row>
        <row r="2487">
          <cell r="D2487">
            <v>334.20000000000005</v>
          </cell>
        </row>
        <row r="2507">
          <cell r="D2507">
            <v>334.20000000000005</v>
          </cell>
        </row>
        <row r="2527">
          <cell r="D2527">
            <v>217.90000000000009</v>
          </cell>
        </row>
        <row r="2566">
          <cell r="D2566">
            <v>5</v>
          </cell>
        </row>
        <row r="2588">
          <cell r="D2588">
            <v>1</v>
          </cell>
        </row>
        <row r="2607">
          <cell r="D2607">
            <v>8.9</v>
          </cell>
        </row>
        <row r="2629">
          <cell r="D2629">
            <v>4.4000000000000004</v>
          </cell>
        </row>
        <row r="2651">
          <cell r="D2651">
            <v>7.2530000000000001</v>
          </cell>
        </row>
        <row r="2673">
          <cell r="D2673">
            <v>8.36</v>
          </cell>
        </row>
        <row r="2695">
          <cell r="D2695">
            <v>10.860499999999998</v>
          </cell>
        </row>
        <row r="2717">
          <cell r="D2717">
            <v>1</v>
          </cell>
        </row>
        <row r="2738">
          <cell r="D2738">
            <v>146.72</v>
          </cell>
        </row>
        <row r="2760">
          <cell r="D2760">
            <v>10</v>
          </cell>
        </row>
        <row r="2782">
          <cell r="D2782">
            <v>10.014100000000001</v>
          </cell>
        </row>
        <row r="2804">
          <cell r="D2804">
            <v>10.77</v>
          </cell>
        </row>
        <row r="2824">
          <cell r="D2824">
            <v>10.014100000000001</v>
          </cell>
        </row>
        <row r="2845">
          <cell r="D2845">
            <v>30.38</v>
          </cell>
        </row>
        <row r="2867">
          <cell r="D2867">
            <v>6.1999999999999993</v>
          </cell>
        </row>
        <row r="2889">
          <cell r="D2889">
            <v>8.6</v>
          </cell>
        </row>
        <row r="2911">
          <cell r="D2911">
            <v>2.4</v>
          </cell>
        </row>
        <row r="2931">
          <cell r="D2931">
            <v>1</v>
          </cell>
        </row>
        <row r="2950">
          <cell r="D2950">
            <v>1</v>
          </cell>
        </row>
        <row r="2972">
          <cell r="D2972">
            <v>55.056000000000004</v>
          </cell>
        </row>
        <row r="2994">
          <cell r="D2994">
            <v>26.276500000000002</v>
          </cell>
        </row>
        <row r="3016">
          <cell r="D3016">
            <v>26.276500000000002</v>
          </cell>
        </row>
        <row r="3038">
          <cell r="D3038">
            <v>4.6539999999999999</v>
          </cell>
        </row>
        <row r="3058">
          <cell r="D3058">
            <v>4.6539999999999999</v>
          </cell>
        </row>
        <row r="3080">
          <cell r="D3080">
            <v>23.27</v>
          </cell>
        </row>
        <row r="3099">
          <cell r="D3099">
            <v>45.128699999999995</v>
          </cell>
        </row>
        <row r="3122">
          <cell r="D3122">
            <v>45.128699999999995</v>
          </cell>
        </row>
        <row r="3146">
          <cell r="D3146">
            <v>45.128699999999995</v>
          </cell>
        </row>
        <row r="3170">
          <cell r="D3170">
            <v>45.128699999999995</v>
          </cell>
        </row>
        <row r="3195">
          <cell r="D3195">
            <v>1.2150000000000001</v>
          </cell>
        </row>
        <row r="3217">
          <cell r="D3217">
            <v>4.0500000000000007</v>
          </cell>
        </row>
        <row r="3238">
          <cell r="D3238">
            <v>100</v>
          </cell>
        </row>
        <row r="3258">
          <cell r="D3258">
            <v>117.855</v>
          </cell>
        </row>
        <row r="3279">
          <cell r="D3279">
            <v>117.855</v>
          </cell>
        </row>
        <row r="3301">
          <cell r="D3301">
            <v>5.0339999999999989</v>
          </cell>
        </row>
        <row r="3323">
          <cell r="D3323">
            <v>5.0339999999999989</v>
          </cell>
        </row>
        <row r="3345">
          <cell r="D3345">
            <v>12.584999999999997</v>
          </cell>
        </row>
        <row r="3367">
          <cell r="D3367">
            <v>25.169999999999995</v>
          </cell>
        </row>
        <row r="3387">
          <cell r="D3387">
            <v>3</v>
          </cell>
        </row>
        <row r="3409">
          <cell r="D3409">
            <v>7.6849999999999996</v>
          </cell>
        </row>
        <row r="3431">
          <cell r="D3431">
            <v>2.4</v>
          </cell>
        </row>
        <row r="3452">
          <cell r="D3452">
            <v>2</v>
          </cell>
        </row>
        <row r="3474">
          <cell r="D3474">
            <v>4</v>
          </cell>
        </row>
        <row r="3496">
          <cell r="D3496">
            <v>1</v>
          </cell>
        </row>
        <row r="3518">
          <cell r="D3518">
            <v>1.5209999999999999</v>
          </cell>
        </row>
        <row r="3540">
          <cell r="D3540">
            <v>8.2562999999999995</v>
          </cell>
        </row>
        <row r="3562">
          <cell r="D3562">
            <v>1.5209999999999999</v>
          </cell>
        </row>
        <row r="3584">
          <cell r="D3584">
            <v>8.2562999999999995</v>
          </cell>
        </row>
        <row r="3606">
          <cell r="D3606">
            <v>381.91999999999996</v>
          </cell>
        </row>
        <row r="3628">
          <cell r="D3628">
            <v>79.900000000000006</v>
          </cell>
        </row>
        <row r="3650">
          <cell r="D3650">
            <v>3</v>
          </cell>
        </row>
        <row r="3672">
          <cell r="D3672">
            <v>95</v>
          </cell>
        </row>
        <row r="3691">
          <cell r="D3691">
            <v>221.755</v>
          </cell>
        </row>
        <row r="3712">
          <cell r="D3712">
            <v>1</v>
          </cell>
        </row>
        <row r="3734">
          <cell r="D3734">
            <v>11.450000000000001</v>
          </cell>
        </row>
        <row r="3756">
          <cell r="D3756">
            <v>2</v>
          </cell>
        </row>
        <row r="3778">
          <cell r="D3778">
            <v>4</v>
          </cell>
        </row>
        <row r="3796">
          <cell r="D3796">
            <v>3.45</v>
          </cell>
        </row>
        <row r="3818">
          <cell r="D3818">
            <v>3.45</v>
          </cell>
        </row>
        <row r="3836">
          <cell r="D3836">
            <v>2</v>
          </cell>
        </row>
        <row r="3855">
          <cell r="D3855">
            <v>1</v>
          </cell>
        </row>
        <row r="3875">
          <cell r="D3875">
            <v>2</v>
          </cell>
        </row>
        <row r="3892">
          <cell r="D3892">
            <v>12</v>
          </cell>
        </row>
        <row r="3918">
          <cell r="D3918">
            <v>15</v>
          </cell>
        </row>
        <row r="3945">
          <cell r="D3945">
            <v>151.65769999999998</v>
          </cell>
        </row>
        <row r="3972">
          <cell r="D3972">
            <v>153.79339999999996</v>
          </cell>
        </row>
        <row r="4001">
          <cell r="D4001">
            <v>17</v>
          </cell>
        </row>
        <row r="4024">
          <cell r="D4024">
            <v>8</v>
          </cell>
        </row>
        <row r="4045">
          <cell r="D4045">
            <v>8</v>
          </cell>
        </row>
        <row r="4067">
          <cell r="D4067">
            <v>22</v>
          </cell>
        </row>
        <row r="4090">
          <cell r="D4090">
            <v>412</v>
          </cell>
        </row>
        <row r="4109">
          <cell r="D4109">
            <v>412</v>
          </cell>
        </row>
        <row r="4126">
          <cell r="D4126">
            <v>18</v>
          </cell>
        </row>
        <row r="4143">
          <cell r="D4143">
            <v>5</v>
          </cell>
        </row>
        <row r="4159">
          <cell r="D4159">
            <v>5</v>
          </cell>
        </row>
        <row r="4176">
          <cell r="D4176">
            <v>30</v>
          </cell>
        </row>
        <row r="4199">
          <cell r="D4199">
            <v>1</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73D60-8172-45CD-982F-56F0943210E6}">
  <dimension ref="B2:H27"/>
  <sheetViews>
    <sheetView zoomScale="75" zoomScaleNormal="75" workbookViewId="0">
      <selection activeCell="E3" sqref="E3"/>
    </sheetView>
  </sheetViews>
  <sheetFormatPr baseColWidth="10" defaultRowHeight="15" x14ac:dyDescent="0.25"/>
  <cols>
    <col min="2" max="2" width="106.140625" customWidth="1"/>
    <col min="3" max="3" width="16.28515625" customWidth="1"/>
    <col min="4" max="4" width="15.85546875" customWidth="1"/>
    <col min="5" max="5" width="35.42578125" customWidth="1"/>
    <col min="6" max="6" width="27.42578125" customWidth="1"/>
    <col min="8" max="8" width="106.140625" customWidth="1"/>
  </cols>
  <sheetData>
    <row r="2" spans="2:8" ht="36.75" customHeight="1" x14ac:dyDescent="0.25">
      <c r="B2" s="322" t="s">
        <v>386</v>
      </c>
      <c r="C2" s="216"/>
      <c r="D2" s="228" t="s">
        <v>324</v>
      </c>
      <c r="E2" s="217" t="s">
        <v>326</v>
      </c>
      <c r="G2" s="216"/>
      <c r="H2" s="322" t="s">
        <v>385</v>
      </c>
    </row>
    <row r="3" spans="2:8" ht="36.75" customHeight="1" x14ac:dyDescent="0.25">
      <c r="B3" s="323"/>
      <c r="D3" s="229" t="s">
        <v>327</v>
      </c>
      <c r="E3" s="219" t="s">
        <v>328</v>
      </c>
      <c r="H3" s="323"/>
    </row>
    <row r="4" spans="2:8" ht="36.75" customHeight="1" x14ac:dyDescent="0.25">
      <c r="B4" s="323"/>
      <c r="H4" s="323"/>
    </row>
    <row r="5" spans="2:8" ht="36.75" customHeight="1" x14ac:dyDescent="0.25">
      <c r="B5" s="323"/>
      <c r="D5" s="325" t="s">
        <v>329</v>
      </c>
      <c r="E5" s="326"/>
      <c r="F5" s="327"/>
      <c r="H5" s="323"/>
    </row>
    <row r="6" spans="2:8" ht="36.75" customHeight="1" x14ac:dyDescent="0.25">
      <c r="B6" s="323"/>
      <c r="D6" s="220" t="s">
        <v>330</v>
      </c>
      <c r="E6" s="221" t="s">
        <v>331</v>
      </c>
      <c r="F6" s="222" t="s">
        <v>332</v>
      </c>
      <c r="H6" s="323"/>
    </row>
    <row r="7" spans="2:8" ht="36.75" customHeight="1" x14ac:dyDescent="0.25">
      <c r="B7" s="323"/>
      <c r="D7" s="223" t="s">
        <v>333</v>
      </c>
      <c r="E7" s="224" t="s">
        <v>334</v>
      </c>
      <c r="F7" s="225" t="s">
        <v>335</v>
      </c>
      <c r="H7" s="323"/>
    </row>
    <row r="8" spans="2:8" ht="36.75" customHeight="1" x14ac:dyDescent="0.25">
      <c r="B8" s="323"/>
      <c r="D8" s="223" t="s">
        <v>336</v>
      </c>
      <c r="E8" s="224" t="s">
        <v>337</v>
      </c>
      <c r="F8" s="225" t="s">
        <v>338</v>
      </c>
      <c r="H8" s="323"/>
    </row>
    <row r="9" spans="2:8" ht="36.75" customHeight="1" x14ac:dyDescent="0.25">
      <c r="B9" s="323"/>
      <c r="D9" s="223" t="s">
        <v>339</v>
      </c>
      <c r="E9" s="224" t="s">
        <v>340</v>
      </c>
      <c r="F9" s="225" t="s">
        <v>341</v>
      </c>
      <c r="H9" s="323"/>
    </row>
    <row r="10" spans="2:8" ht="33" customHeight="1" x14ac:dyDescent="0.25">
      <c r="B10" s="323"/>
      <c r="D10" s="218" t="s">
        <v>342</v>
      </c>
      <c r="E10" s="226" t="s">
        <v>343</v>
      </c>
      <c r="F10" s="227" t="s">
        <v>344</v>
      </c>
      <c r="H10" s="323"/>
    </row>
    <row r="11" spans="2:8" ht="33" customHeight="1" x14ac:dyDescent="0.25">
      <c r="B11" s="323"/>
      <c r="H11" s="323"/>
    </row>
    <row r="12" spans="2:8" ht="33" customHeight="1" x14ac:dyDescent="0.25">
      <c r="B12" s="323"/>
      <c r="H12" s="323"/>
    </row>
    <row r="13" spans="2:8" ht="33" customHeight="1" x14ac:dyDescent="0.25">
      <c r="B13" s="323"/>
      <c r="H13" s="323"/>
    </row>
    <row r="14" spans="2:8" ht="33" customHeight="1" x14ac:dyDescent="0.25">
      <c r="B14" s="323"/>
      <c r="H14" s="323"/>
    </row>
    <row r="15" spans="2:8" ht="33" customHeight="1" x14ac:dyDescent="0.25">
      <c r="B15" s="323"/>
      <c r="H15" s="323"/>
    </row>
    <row r="16" spans="2:8" x14ac:dyDescent="0.25">
      <c r="B16" s="323"/>
      <c r="H16" s="323"/>
    </row>
    <row r="17" spans="2:8" x14ac:dyDescent="0.25">
      <c r="B17" s="323"/>
      <c r="H17" s="323"/>
    </row>
    <row r="18" spans="2:8" x14ac:dyDescent="0.25">
      <c r="B18" s="323"/>
      <c r="H18" s="323"/>
    </row>
    <row r="19" spans="2:8" x14ac:dyDescent="0.25">
      <c r="B19" s="323"/>
      <c r="H19" s="323"/>
    </row>
    <row r="20" spans="2:8" x14ac:dyDescent="0.25">
      <c r="B20" s="323"/>
      <c r="H20" s="323"/>
    </row>
    <row r="21" spans="2:8" x14ac:dyDescent="0.25">
      <c r="B21" s="323"/>
      <c r="H21" s="323"/>
    </row>
    <row r="22" spans="2:8" x14ac:dyDescent="0.25">
      <c r="B22" s="323"/>
      <c r="H22" s="323"/>
    </row>
    <row r="23" spans="2:8" x14ac:dyDescent="0.25">
      <c r="B23" s="323"/>
      <c r="H23" s="323"/>
    </row>
    <row r="24" spans="2:8" x14ac:dyDescent="0.25">
      <c r="B24" s="323"/>
      <c r="H24" s="323"/>
    </row>
    <row r="25" spans="2:8" x14ac:dyDescent="0.25">
      <c r="B25" s="323"/>
      <c r="H25" s="323"/>
    </row>
    <row r="26" spans="2:8" x14ac:dyDescent="0.25">
      <c r="B26" s="323"/>
      <c r="H26" s="323"/>
    </row>
    <row r="27" spans="2:8" ht="324.75" customHeight="1" x14ac:dyDescent="0.25">
      <c r="B27" s="324"/>
      <c r="H27" s="324"/>
    </row>
  </sheetData>
  <mergeCells count="3">
    <mergeCell ref="B2:B27"/>
    <mergeCell ref="D5:F5"/>
    <mergeCell ref="H2:H2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09A90-B843-479B-9173-A5FB33CDA6C0}">
  <dimension ref="A2:D9"/>
  <sheetViews>
    <sheetView view="pageBreakPreview" zoomScale="118" zoomScaleNormal="100" zoomScaleSheetLayoutView="118" workbookViewId="0">
      <selection activeCell="A13" sqref="A13:XFD15"/>
    </sheetView>
  </sheetViews>
  <sheetFormatPr baseColWidth="10" defaultRowHeight="15" x14ac:dyDescent="0.25"/>
  <cols>
    <col min="1" max="1" width="14.28515625" customWidth="1"/>
    <col min="2" max="2" width="37" customWidth="1"/>
    <col min="3" max="4" width="23.7109375" customWidth="1"/>
  </cols>
  <sheetData>
    <row r="2" spans="1:4" ht="28.5" x14ac:dyDescent="0.25">
      <c r="B2" s="243" t="s">
        <v>380</v>
      </c>
      <c r="C2" s="243" t="s">
        <v>381</v>
      </c>
      <c r="D2" s="243"/>
    </row>
    <row r="3" spans="1:4" x14ac:dyDescent="0.25">
      <c r="A3" s="273"/>
      <c r="B3" s="244" t="s">
        <v>382</v>
      </c>
      <c r="C3" s="245">
        <f>'Locativas Palmira'!K184</f>
        <v>1038629727</v>
      </c>
      <c r="D3" s="251">
        <f>+C3/C$9</f>
        <v>0.63314210109832092</v>
      </c>
    </row>
    <row r="4" spans="1:4" x14ac:dyDescent="0.25">
      <c r="A4" s="274"/>
      <c r="B4" s="244" t="s">
        <v>382</v>
      </c>
      <c r="C4" s="248">
        <v>601807270</v>
      </c>
      <c r="D4" s="251">
        <f>+C4/C$9</f>
        <v>0.36685789890167908</v>
      </c>
    </row>
    <row r="5" spans="1:4" x14ac:dyDescent="0.25">
      <c r="B5" s="244"/>
      <c r="C5" s="246"/>
      <c r="D5" s="246"/>
    </row>
    <row r="6" spans="1:4" x14ac:dyDescent="0.25">
      <c r="B6" s="244"/>
      <c r="C6" s="246"/>
      <c r="D6" s="246"/>
    </row>
    <row r="7" spans="1:4" x14ac:dyDescent="0.25">
      <c r="B7" s="244"/>
      <c r="C7" s="246"/>
      <c r="D7" s="246"/>
    </row>
    <row r="8" spans="1:4" x14ac:dyDescent="0.25">
      <c r="B8" s="244"/>
      <c r="C8" s="246"/>
      <c r="D8" s="246"/>
    </row>
    <row r="9" spans="1:4" x14ac:dyDescent="0.25">
      <c r="B9" s="247" t="s">
        <v>384</v>
      </c>
      <c r="C9" s="249">
        <f>SUM(C3:C8)</f>
        <v>1640436997</v>
      </c>
      <c r="D9" s="250"/>
    </row>
  </sheetData>
  <conditionalFormatting sqref="C3:C4">
    <cfRule type="colorScale" priority="11">
      <colorScale>
        <cfvo type="min"/>
        <cfvo type="percentile" val="50"/>
        <cfvo type="max"/>
        <color rgb="FF63BE7B"/>
        <color rgb="FFFFEB84"/>
        <color rgb="FFF8696B"/>
      </colorScale>
    </cfRule>
  </conditionalFormatting>
  <conditionalFormatting sqref="C3:D3 D4">
    <cfRule type="colorScale" priority="12">
      <colorScale>
        <cfvo type="min"/>
        <cfvo type="percentile" val="50"/>
        <cfvo type="max"/>
        <color rgb="FF63BE7B"/>
        <color rgb="FFFFEB84"/>
        <color rgb="FFF8696B"/>
      </colorScale>
    </cfRule>
  </conditionalFormatting>
  <pageMargins left="0.7" right="0.7" top="0.75" bottom="0.75" header="0.3" footer="0.3"/>
  <pageSetup paperSize="14"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AF3EC-B378-419D-A62C-BD8E1F157762}">
  <sheetPr>
    <tabColor rgb="FFFBE4D5"/>
  </sheetPr>
  <dimension ref="A1:K340"/>
  <sheetViews>
    <sheetView showGridLines="0" tabSelected="1" view="pageBreakPreview" topLeftCell="A166" zoomScale="87" zoomScaleNormal="100" zoomScaleSheetLayoutView="87" workbookViewId="0">
      <selection activeCell="A167" sqref="A167:C167"/>
    </sheetView>
  </sheetViews>
  <sheetFormatPr baseColWidth="10" defaultColWidth="14.42578125" defaultRowHeight="15" customHeight="1" outlineLevelCol="1" x14ac:dyDescent="0.25"/>
  <cols>
    <col min="1" max="1" width="14.42578125" style="3" customWidth="1"/>
    <col min="2" max="2" width="11.7109375" style="3" customWidth="1"/>
    <col min="3" max="3" width="74.42578125" style="3" customWidth="1"/>
    <col min="4" max="4" width="11.7109375" style="3" bestFit="1" customWidth="1"/>
    <col min="5" max="5" width="13.7109375" style="3" bestFit="1" customWidth="1"/>
    <col min="6" max="6" width="23.5703125" style="127" customWidth="1"/>
    <col min="7" max="7" width="19.7109375" style="2" customWidth="1" outlineLevel="1"/>
    <col min="8" max="8" width="20.7109375" style="2" customWidth="1"/>
    <col min="9" max="9" width="13.28515625" style="165" customWidth="1"/>
    <col min="10" max="10" width="16.28515625" style="3" customWidth="1"/>
    <col min="11" max="11" width="28.28515625" style="3" customWidth="1"/>
    <col min="12" max="25" width="14.42578125" style="3" customWidth="1"/>
    <col min="26" max="16384" width="14.42578125" style="3"/>
  </cols>
  <sheetData>
    <row r="1" spans="1:11" ht="16.149999999999999" customHeight="1" thickBot="1" x14ac:dyDescent="0.3">
      <c r="A1" s="280"/>
      <c r="B1" s="281"/>
      <c r="C1" s="282"/>
      <c r="D1" s="283"/>
      <c r="E1" s="281"/>
      <c r="F1" s="281"/>
      <c r="G1" s="170"/>
      <c r="H1" s="170"/>
      <c r="I1" s="170"/>
      <c r="J1" s="170"/>
      <c r="K1" s="170"/>
    </row>
    <row r="2" spans="1:11" ht="34.5" customHeight="1" thickBot="1" x14ac:dyDescent="0.3">
      <c r="A2" s="166" t="s">
        <v>195</v>
      </c>
      <c r="B2" s="167" t="s">
        <v>0</v>
      </c>
      <c r="C2" s="168" t="s">
        <v>193</v>
      </c>
      <c r="D2" s="169" t="s">
        <v>13</v>
      </c>
      <c r="E2" s="170" t="s">
        <v>196</v>
      </c>
      <c r="F2" s="284" t="s">
        <v>345</v>
      </c>
      <c r="G2" s="285"/>
      <c r="H2" s="285"/>
      <c r="I2" s="284" t="s">
        <v>322</v>
      </c>
      <c r="J2" s="299"/>
      <c r="K2" s="187" t="s">
        <v>323</v>
      </c>
    </row>
    <row r="3" spans="1:11" ht="16.5" customHeight="1" x14ac:dyDescent="0.25">
      <c r="A3" s="286" t="s">
        <v>197</v>
      </c>
      <c r="B3" s="287"/>
      <c r="C3" s="287"/>
      <c r="D3" s="287"/>
      <c r="E3" s="288"/>
      <c r="F3" s="5"/>
      <c r="G3" s="5"/>
      <c r="H3" s="5"/>
      <c r="I3" s="5"/>
      <c r="J3" s="5"/>
      <c r="K3" s="188"/>
    </row>
    <row r="4" spans="1:11" ht="43.5" customHeight="1" x14ac:dyDescent="0.25">
      <c r="A4" s="6" t="s">
        <v>198</v>
      </c>
      <c r="B4" s="7" t="s">
        <v>0</v>
      </c>
      <c r="C4" s="8" t="s">
        <v>199</v>
      </c>
      <c r="D4" s="7" t="s">
        <v>387</v>
      </c>
      <c r="E4" s="7" t="s">
        <v>200</v>
      </c>
      <c r="F4" s="189" t="s">
        <v>201</v>
      </c>
      <c r="G4" s="190" t="s">
        <v>388</v>
      </c>
      <c r="H4" s="191" t="s">
        <v>202</v>
      </c>
      <c r="I4" s="171" t="s">
        <v>324</v>
      </c>
      <c r="J4" s="172" t="s">
        <v>325</v>
      </c>
      <c r="K4" s="192"/>
    </row>
    <row r="5" spans="1:11" ht="15" customHeight="1" x14ac:dyDescent="0.25">
      <c r="A5" s="289" t="s">
        <v>203</v>
      </c>
      <c r="B5" s="290"/>
      <c r="C5" s="291"/>
      <c r="D5" s="277"/>
      <c r="E5" s="278"/>
      <c r="F5" s="277" t="s">
        <v>204</v>
      </c>
      <c r="G5" s="279"/>
      <c r="H5" s="262"/>
      <c r="I5" s="262"/>
      <c r="J5" s="262"/>
      <c r="K5" s="263"/>
    </row>
    <row r="6" spans="1:11" ht="36" customHeight="1" x14ac:dyDescent="0.25">
      <c r="A6" s="9">
        <v>1</v>
      </c>
      <c r="B6" s="10" t="s">
        <v>14</v>
      </c>
      <c r="C6" s="31" t="s">
        <v>205</v>
      </c>
      <c r="D6" s="15" t="s">
        <v>13</v>
      </c>
      <c r="E6" s="27">
        <f>[2]Memorias!D5</f>
        <v>121</v>
      </c>
      <c r="F6" s="193">
        <v>55363</v>
      </c>
      <c r="G6" s="11">
        <v>51888.33</v>
      </c>
      <c r="H6" s="11">
        <v>45011.77</v>
      </c>
      <c r="I6" s="185">
        <f>(MAX(F6:H6)-MIN(F6:H6))/MEDIAN(F6:H6)</f>
        <v>0.19949052127906222</v>
      </c>
      <c r="J6" s="173">
        <v>45012</v>
      </c>
      <c r="K6" s="194">
        <f>ROUND(J6*E6,0)</f>
        <v>5446452</v>
      </c>
    </row>
    <row r="7" spans="1:11" ht="28.9" customHeight="1" x14ac:dyDescent="0.25">
      <c r="A7" s="9">
        <v>2</v>
      </c>
      <c r="B7" s="10" t="s">
        <v>28</v>
      </c>
      <c r="C7" s="73" t="s">
        <v>206</v>
      </c>
      <c r="D7" s="74" t="s">
        <v>13</v>
      </c>
      <c r="E7" s="195">
        <f>[2]Memorias!D38</f>
        <v>54</v>
      </c>
      <c r="F7" s="12">
        <v>71210</v>
      </c>
      <c r="G7" s="11">
        <v>0</v>
      </c>
      <c r="H7" s="11">
        <v>53202</v>
      </c>
      <c r="I7" s="185">
        <f t="shared" ref="I7:I70" si="0">(MAX(F7:H7)-MIN(F7:H7))/MEDIAN(F7:H7)</f>
        <v>1.3384835156573061</v>
      </c>
      <c r="J7" s="173">
        <f>ROUND(IF(I7&lt;=20%,AVERAGE(F7:H7),IF(I7&lt;=80%,MEDIAN(F7:H7),(0.5*F7)+(0.3*G7)+(0.2*H7))),0)</f>
        <v>46245</v>
      </c>
      <c r="K7" s="194">
        <f t="shared" ref="K7:K70" si="1">ROUND(J7*E7,0)</f>
        <v>2497230</v>
      </c>
    </row>
    <row r="8" spans="1:11" ht="21" customHeight="1" x14ac:dyDescent="0.25">
      <c r="A8" s="9">
        <v>3</v>
      </c>
      <c r="B8" s="10" t="s">
        <v>32</v>
      </c>
      <c r="C8" s="73" t="s">
        <v>207</v>
      </c>
      <c r="D8" s="74" t="s">
        <v>13</v>
      </c>
      <c r="E8" s="195">
        <f>[2]Memorias!D65</f>
        <v>1</v>
      </c>
      <c r="F8" s="12">
        <v>190425</v>
      </c>
      <c r="G8" s="11">
        <v>0</v>
      </c>
      <c r="H8" s="1">
        <v>368372</v>
      </c>
      <c r="I8" s="185">
        <f t="shared" si="0"/>
        <v>1.934472889589077</v>
      </c>
      <c r="J8" s="173">
        <v>118543</v>
      </c>
      <c r="K8" s="194">
        <f t="shared" si="1"/>
        <v>118543</v>
      </c>
    </row>
    <row r="9" spans="1:11" ht="27" customHeight="1" x14ac:dyDescent="0.25">
      <c r="A9" s="13">
        <v>4</v>
      </c>
      <c r="B9" s="10" t="s">
        <v>26</v>
      </c>
      <c r="C9" s="73" t="s">
        <v>208</v>
      </c>
      <c r="D9" s="70" t="s">
        <v>13</v>
      </c>
      <c r="E9" s="195">
        <f>[2]Memorias!D86</f>
        <v>48</v>
      </c>
      <c r="F9" s="12">
        <v>51925</v>
      </c>
      <c r="G9" s="11">
        <v>29844</v>
      </c>
      <c r="H9" s="11">
        <v>81391.899999999994</v>
      </c>
      <c r="I9" s="185">
        <f t="shared" si="0"/>
        <v>0.99273760231102537</v>
      </c>
      <c r="J9" s="173">
        <v>34214</v>
      </c>
      <c r="K9" s="194">
        <f t="shared" si="1"/>
        <v>1642272</v>
      </c>
    </row>
    <row r="10" spans="1:11" ht="26.25" customHeight="1" x14ac:dyDescent="0.25">
      <c r="A10" s="9">
        <v>5</v>
      </c>
      <c r="B10" s="10" t="s">
        <v>23</v>
      </c>
      <c r="C10" s="14" t="s">
        <v>166</v>
      </c>
      <c r="D10" s="15" t="s">
        <v>13</v>
      </c>
      <c r="E10" s="16">
        <f>[2]Memorias!D117</f>
        <v>51</v>
      </c>
      <c r="F10" s="12">
        <v>10666</v>
      </c>
      <c r="G10" s="11">
        <v>12751.67</v>
      </c>
      <c r="H10" s="11">
        <v>8120</v>
      </c>
      <c r="I10" s="185">
        <f t="shared" si="0"/>
        <v>0.43424620288768051</v>
      </c>
      <c r="J10" s="173">
        <f>ROUND(IF(I10&lt;=20%,AVERAGE(F10:H10),IF(I10&lt;=80%,MEDIAN(F10:H10),(0.5*F10)+(0.3*G10)+(0.2*H10))),0)</f>
        <v>10666</v>
      </c>
      <c r="K10" s="194">
        <f t="shared" si="1"/>
        <v>543966</v>
      </c>
    </row>
    <row r="11" spans="1:11" ht="26.25" customHeight="1" x14ac:dyDescent="0.25">
      <c r="A11" s="9">
        <v>6</v>
      </c>
      <c r="B11" s="10" t="s">
        <v>34</v>
      </c>
      <c r="C11" s="14" t="s">
        <v>35</v>
      </c>
      <c r="D11" s="78" t="s">
        <v>13</v>
      </c>
      <c r="E11" s="16">
        <f>[2]Memorias!D146</f>
        <v>1</v>
      </c>
      <c r="F11" s="12">
        <v>29113</v>
      </c>
      <c r="G11" s="11">
        <v>0</v>
      </c>
      <c r="H11" s="11">
        <v>36615</v>
      </c>
      <c r="I11" s="185">
        <f t="shared" si="0"/>
        <v>1.2576855700202658</v>
      </c>
      <c r="J11" s="173">
        <f>ROUND(IF(I11&lt;=20%,AVERAGE(F11:H11),IF(I11&lt;=80%,MEDIAN(F11:H11),(0.5*F11)+(0.3*G11)+(0.2*H11))),0)</f>
        <v>21880</v>
      </c>
      <c r="K11" s="194">
        <f t="shared" si="1"/>
        <v>21880</v>
      </c>
    </row>
    <row r="12" spans="1:11" ht="34.5" customHeight="1" x14ac:dyDescent="0.25">
      <c r="A12" s="9">
        <v>7</v>
      </c>
      <c r="B12" s="10" t="s">
        <v>18</v>
      </c>
      <c r="C12" s="17" t="s">
        <v>209</v>
      </c>
      <c r="D12" s="18" t="s">
        <v>13</v>
      </c>
      <c r="E12" s="16">
        <f>[2]Memorias!D173</f>
        <v>24</v>
      </c>
      <c r="F12" s="12">
        <v>105500</v>
      </c>
      <c r="G12" s="11">
        <v>49275</v>
      </c>
      <c r="H12" s="11">
        <v>97236.6</v>
      </c>
      <c r="I12" s="185">
        <f t="shared" si="0"/>
        <v>0.57822877393903116</v>
      </c>
      <c r="J12" s="173">
        <v>53192</v>
      </c>
      <c r="K12" s="194">
        <f t="shared" si="1"/>
        <v>1276608</v>
      </c>
    </row>
    <row r="13" spans="1:11" ht="29.25" customHeight="1" x14ac:dyDescent="0.25">
      <c r="A13" s="9">
        <v>8</v>
      </c>
      <c r="B13" s="10" t="s">
        <v>16</v>
      </c>
      <c r="C13" s="19" t="s">
        <v>210</v>
      </c>
      <c r="D13" s="15" t="s">
        <v>7</v>
      </c>
      <c r="E13" s="16">
        <f>[2]Memorias!D202</f>
        <v>1.1151</v>
      </c>
      <c r="F13" s="12">
        <v>119175</v>
      </c>
      <c r="G13" s="11">
        <v>0</v>
      </c>
      <c r="H13" s="11">
        <v>90243</v>
      </c>
      <c r="I13" s="185">
        <f t="shared" si="0"/>
        <v>1.3206010438482763</v>
      </c>
      <c r="J13" s="173">
        <f>ROUND(IF(I13&lt;=20%,AVERAGE(F13:H13),IF(I13&lt;=80%,MEDIAN(F13:H13),(0.5*F13)+(0.3*G13)+(0.2*H13))),0)</f>
        <v>77636</v>
      </c>
      <c r="K13" s="194">
        <f t="shared" si="1"/>
        <v>86572</v>
      </c>
    </row>
    <row r="14" spans="1:11" ht="19.5" customHeight="1" x14ac:dyDescent="0.25">
      <c r="A14" s="13">
        <v>9</v>
      </c>
      <c r="B14" s="10" t="s">
        <v>10</v>
      </c>
      <c r="C14" s="17" t="s">
        <v>211</v>
      </c>
      <c r="D14" s="20" t="s">
        <v>2</v>
      </c>
      <c r="E14" s="16">
        <f>[2]Memorias!D235</f>
        <v>134.2638</v>
      </c>
      <c r="F14" s="12">
        <v>32907</v>
      </c>
      <c r="G14" s="11">
        <v>14000.5</v>
      </c>
      <c r="H14" s="1">
        <v>13155</v>
      </c>
      <c r="I14" s="185">
        <f t="shared" si="0"/>
        <v>1.4108067569015392</v>
      </c>
      <c r="J14" s="173">
        <f>ROUND(IF(I14&lt;=20%,AVERAGE(F14:H14),IF(I14&lt;=80%,MEDIAN(F14:H14),(0.5*F14)+(0.3*G14)+(0.2*H14))),0)</f>
        <v>23285</v>
      </c>
      <c r="K14" s="194">
        <f t="shared" si="1"/>
        <v>3126333</v>
      </c>
    </row>
    <row r="15" spans="1:11" ht="29.45" customHeight="1" x14ac:dyDescent="0.25">
      <c r="A15" s="9">
        <v>10</v>
      </c>
      <c r="B15" s="21" t="s">
        <v>59</v>
      </c>
      <c r="C15" s="22" t="s">
        <v>60</v>
      </c>
      <c r="D15" s="23" t="s">
        <v>13</v>
      </c>
      <c r="E15" s="24">
        <f>[2]Memorias!D269</f>
        <v>48</v>
      </c>
      <c r="F15" s="12">
        <v>34988</v>
      </c>
      <c r="G15" s="11">
        <v>0</v>
      </c>
      <c r="H15" s="1">
        <v>24456</v>
      </c>
      <c r="I15" s="185">
        <f t="shared" si="0"/>
        <v>1.4306509649983643</v>
      </c>
      <c r="J15" s="173">
        <v>10879</v>
      </c>
      <c r="K15" s="194">
        <f t="shared" si="1"/>
        <v>522192</v>
      </c>
    </row>
    <row r="16" spans="1:11" ht="30.75" customHeight="1" x14ac:dyDescent="0.25">
      <c r="A16" s="9">
        <v>11</v>
      </c>
      <c r="B16" s="10" t="s">
        <v>4</v>
      </c>
      <c r="C16" s="25" t="s">
        <v>212</v>
      </c>
      <c r="D16" s="26" t="s">
        <v>2</v>
      </c>
      <c r="E16" s="27">
        <f>[2]Memorias!D316</f>
        <v>153.92329999999998</v>
      </c>
      <c r="F16" s="12">
        <v>46947</v>
      </c>
      <c r="G16" s="11">
        <v>37689</v>
      </c>
      <c r="H16" s="1">
        <v>44941.201000000001</v>
      </c>
      <c r="I16" s="185">
        <f t="shared" si="0"/>
        <v>0.20600250536250689</v>
      </c>
      <c r="J16" s="173">
        <v>37689</v>
      </c>
      <c r="K16" s="194">
        <f t="shared" si="1"/>
        <v>5801215</v>
      </c>
    </row>
    <row r="17" spans="1:11" ht="29.25" customHeight="1" x14ac:dyDescent="0.25">
      <c r="A17" s="9">
        <v>12</v>
      </c>
      <c r="B17" s="10" t="s">
        <v>5</v>
      </c>
      <c r="C17" s="25" t="s">
        <v>213</v>
      </c>
      <c r="D17" s="26" t="s">
        <v>2</v>
      </c>
      <c r="E17" s="27">
        <f>[2]Memorias!D358</f>
        <v>257.03879999999998</v>
      </c>
      <c r="F17" s="12">
        <v>52770</v>
      </c>
      <c r="G17" s="11">
        <v>0</v>
      </c>
      <c r="H17" s="1">
        <v>48934.28</v>
      </c>
      <c r="I17" s="185">
        <f t="shared" si="0"/>
        <v>1.0783851320587532</v>
      </c>
      <c r="J17" s="173">
        <f>ROUND(IF(I17&lt;=20%,AVERAGE(F17:H17),IF(I17&lt;=80%,MEDIAN(F17:H17),(0.5*F17)+(0.3*G17)+(0.2*H17))),0)</f>
        <v>36172</v>
      </c>
      <c r="K17" s="194">
        <f t="shared" si="1"/>
        <v>9297607</v>
      </c>
    </row>
    <row r="18" spans="1:11" ht="29.25" customHeight="1" x14ac:dyDescent="0.25">
      <c r="A18" s="9">
        <v>13</v>
      </c>
      <c r="B18" s="10" t="s">
        <v>36</v>
      </c>
      <c r="C18" s="25" t="s">
        <v>214</v>
      </c>
      <c r="D18" s="26" t="s">
        <v>3</v>
      </c>
      <c r="E18" s="27">
        <f>[2]Memorias!D393</f>
        <v>4.6400000000000006</v>
      </c>
      <c r="F18" s="12">
        <v>58343</v>
      </c>
      <c r="G18" s="11">
        <v>0</v>
      </c>
      <c r="H18" s="1">
        <v>12574</v>
      </c>
      <c r="I18" s="185">
        <f t="shared" si="0"/>
        <v>4.6399713694926037</v>
      </c>
      <c r="J18" s="173">
        <v>19980</v>
      </c>
      <c r="K18" s="194">
        <f t="shared" si="1"/>
        <v>92707</v>
      </c>
    </row>
    <row r="19" spans="1:11" ht="21" customHeight="1" x14ac:dyDescent="0.25">
      <c r="A19" s="13">
        <v>14</v>
      </c>
      <c r="B19" s="10" t="s">
        <v>17</v>
      </c>
      <c r="C19" s="25" t="s">
        <v>215</v>
      </c>
      <c r="D19" s="28" t="s">
        <v>3</v>
      </c>
      <c r="E19" s="29">
        <f>[2]Memorias!D415</f>
        <v>252.72</v>
      </c>
      <c r="F19" s="12">
        <v>14224</v>
      </c>
      <c r="G19" s="11">
        <v>20432.5</v>
      </c>
      <c r="H19" s="1">
        <v>18674</v>
      </c>
      <c r="I19" s="185">
        <f t="shared" si="0"/>
        <v>0.33246760201349468</v>
      </c>
      <c r="J19" s="173">
        <f t="shared" ref="J19:J34" si="2">ROUND(IF(I19&lt;=20%,AVERAGE(F19:H19),IF(I19&lt;=80%,MEDIAN(F19:H19),(0.5*F19)+(0.3*G19)+(0.2*H19))),0)</f>
        <v>18674</v>
      </c>
      <c r="K19" s="194">
        <f t="shared" si="1"/>
        <v>4719293</v>
      </c>
    </row>
    <row r="20" spans="1:11" ht="26.45" customHeight="1" x14ac:dyDescent="0.25">
      <c r="A20" s="9">
        <v>15</v>
      </c>
      <c r="B20" s="10" t="s">
        <v>11</v>
      </c>
      <c r="C20" s="25" t="s">
        <v>216</v>
      </c>
      <c r="D20" s="30" t="s">
        <v>3</v>
      </c>
      <c r="E20" s="16">
        <f>[2]Memorias!D446</f>
        <v>278.20999999999998</v>
      </c>
      <c r="F20" s="12">
        <v>26441</v>
      </c>
      <c r="G20" s="11">
        <v>13615</v>
      </c>
      <c r="H20" s="1">
        <v>13994</v>
      </c>
      <c r="I20" s="185">
        <f t="shared" si="0"/>
        <v>0.91653565813920257</v>
      </c>
      <c r="J20" s="173">
        <f t="shared" si="2"/>
        <v>20104</v>
      </c>
      <c r="K20" s="194">
        <f t="shared" si="1"/>
        <v>5593134</v>
      </c>
    </row>
    <row r="21" spans="1:11" ht="18" customHeight="1" x14ac:dyDescent="0.25">
      <c r="A21" s="9">
        <v>16</v>
      </c>
      <c r="B21" s="10" t="s">
        <v>21</v>
      </c>
      <c r="C21" s="31" t="s">
        <v>217</v>
      </c>
      <c r="D21" s="15" t="s">
        <v>3</v>
      </c>
      <c r="E21" s="27">
        <f>[2]Memorias!D479</f>
        <v>53</v>
      </c>
      <c r="F21" s="12">
        <v>23780</v>
      </c>
      <c r="G21" s="11">
        <v>12750</v>
      </c>
      <c r="H21" s="1">
        <v>12866.923000000001</v>
      </c>
      <c r="I21" s="185">
        <f t="shared" si="0"/>
        <v>0.85723680789882706</v>
      </c>
      <c r="J21" s="173">
        <f t="shared" si="2"/>
        <v>18288</v>
      </c>
      <c r="K21" s="194">
        <f t="shared" si="1"/>
        <v>969264</v>
      </c>
    </row>
    <row r="22" spans="1:11" ht="29.25" customHeight="1" x14ac:dyDescent="0.25">
      <c r="A22" s="9">
        <v>17</v>
      </c>
      <c r="B22" s="10" t="s">
        <v>19</v>
      </c>
      <c r="C22" s="31" t="s">
        <v>218</v>
      </c>
      <c r="D22" s="15" t="s">
        <v>3</v>
      </c>
      <c r="E22" s="27">
        <f>[2]Memorias!D504</f>
        <v>52</v>
      </c>
      <c r="F22" s="12">
        <v>26020</v>
      </c>
      <c r="G22" s="11">
        <v>20678.330000000002</v>
      </c>
      <c r="H22" s="1">
        <v>19746.349999999999</v>
      </c>
      <c r="I22" s="185">
        <f t="shared" si="0"/>
        <v>0.30339248865841684</v>
      </c>
      <c r="J22" s="173">
        <f t="shared" si="2"/>
        <v>20678</v>
      </c>
      <c r="K22" s="194">
        <f t="shared" si="1"/>
        <v>1075256</v>
      </c>
    </row>
    <row r="23" spans="1:11" ht="18" customHeight="1" x14ac:dyDescent="0.25">
      <c r="A23" s="9">
        <v>18</v>
      </c>
      <c r="B23" s="10" t="s">
        <v>45</v>
      </c>
      <c r="C23" s="19" t="s">
        <v>188</v>
      </c>
      <c r="D23" s="15" t="s">
        <v>13</v>
      </c>
      <c r="E23" s="27">
        <f>[2]Memorias!D533</f>
        <v>123</v>
      </c>
      <c r="F23" s="12">
        <v>137645</v>
      </c>
      <c r="G23" s="11">
        <v>77870.33</v>
      </c>
      <c r="H23" s="1">
        <v>82422.64</v>
      </c>
      <c r="I23" s="185">
        <f t="shared" si="0"/>
        <v>0.72522149254136969</v>
      </c>
      <c r="J23" s="173">
        <f t="shared" si="2"/>
        <v>82423</v>
      </c>
      <c r="K23" s="194">
        <f t="shared" si="1"/>
        <v>10138029</v>
      </c>
    </row>
    <row r="24" spans="1:11" ht="18" customHeight="1" x14ac:dyDescent="0.25">
      <c r="A24" s="13">
        <v>19</v>
      </c>
      <c r="B24" s="10" t="s">
        <v>41</v>
      </c>
      <c r="C24" s="32" t="s">
        <v>219</v>
      </c>
      <c r="D24" s="15" t="s">
        <v>3</v>
      </c>
      <c r="E24" s="27">
        <f>[2]Memorias!D569</f>
        <v>263.71999999999997</v>
      </c>
      <c r="F24" s="12">
        <v>37610</v>
      </c>
      <c r="G24" s="11">
        <v>0</v>
      </c>
      <c r="H24" s="1">
        <v>34330.868999999999</v>
      </c>
      <c r="I24" s="185">
        <f t="shared" si="0"/>
        <v>1.0955155256920528</v>
      </c>
      <c r="J24" s="173">
        <f t="shared" si="2"/>
        <v>25671</v>
      </c>
      <c r="K24" s="194">
        <f t="shared" si="1"/>
        <v>6769956</v>
      </c>
    </row>
    <row r="25" spans="1:11" ht="18" customHeight="1" x14ac:dyDescent="0.25">
      <c r="A25" s="9">
        <v>20</v>
      </c>
      <c r="B25" s="10" t="s">
        <v>42</v>
      </c>
      <c r="C25" s="31" t="s">
        <v>192</v>
      </c>
      <c r="D25" s="15" t="s">
        <v>3</v>
      </c>
      <c r="E25" s="27">
        <f>[2]Memorias!D599</f>
        <v>12</v>
      </c>
      <c r="F25" s="12">
        <v>52495</v>
      </c>
      <c r="G25" s="11">
        <v>0</v>
      </c>
      <c r="H25" s="1">
        <v>37565.137999999999</v>
      </c>
      <c r="I25" s="185">
        <f t="shared" si="0"/>
        <v>1.3974392959770308</v>
      </c>
      <c r="J25" s="173">
        <f t="shared" si="2"/>
        <v>33761</v>
      </c>
      <c r="K25" s="194">
        <f t="shared" si="1"/>
        <v>405132</v>
      </c>
    </row>
    <row r="26" spans="1:11" ht="30" customHeight="1" x14ac:dyDescent="0.25">
      <c r="A26" s="9">
        <v>21</v>
      </c>
      <c r="B26" s="10" t="s">
        <v>51</v>
      </c>
      <c r="C26" s="31" t="s">
        <v>220</v>
      </c>
      <c r="D26" s="15" t="s">
        <v>3</v>
      </c>
      <c r="E26" s="27">
        <f>[2]Memorias!D622</f>
        <v>5</v>
      </c>
      <c r="F26" s="12">
        <v>43362</v>
      </c>
      <c r="G26" s="11">
        <v>0</v>
      </c>
      <c r="H26" s="1">
        <v>71683.48</v>
      </c>
      <c r="I26" s="185">
        <f t="shared" si="0"/>
        <v>1.6531405377980719</v>
      </c>
      <c r="J26" s="173">
        <f t="shared" si="2"/>
        <v>36018</v>
      </c>
      <c r="K26" s="194">
        <f t="shared" si="1"/>
        <v>180090</v>
      </c>
    </row>
    <row r="27" spans="1:11" ht="18" customHeight="1" x14ac:dyDescent="0.25">
      <c r="A27" s="9">
        <v>22</v>
      </c>
      <c r="B27" s="10" t="s">
        <v>48</v>
      </c>
      <c r="C27" s="19" t="s">
        <v>170</v>
      </c>
      <c r="D27" s="15" t="s">
        <v>13</v>
      </c>
      <c r="E27" s="27">
        <f>[2]Memorias!D643</f>
        <v>54</v>
      </c>
      <c r="F27" s="12">
        <v>86708</v>
      </c>
      <c r="G27" s="11">
        <v>110052</v>
      </c>
      <c r="H27" s="1">
        <v>119273.87</v>
      </c>
      <c r="I27" s="185">
        <f t="shared" si="0"/>
        <v>0.29591347726529271</v>
      </c>
      <c r="J27" s="173">
        <f t="shared" si="2"/>
        <v>110052</v>
      </c>
      <c r="K27" s="194">
        <f t="shared" si="1"/>
        <v>5942808</v>
      </c>
    </row>
    <row r="28" spans="1:11" ht="24.75" customHeight="1" x14ac:dyDescent="0.25">
      <c r="A28" s="9">
        <v>23</v>
      </c>
      <c r="B28" s="10" t="s">
        <v>50</v>
      </c>
      <c r="C28" s="31" t="s">
        <v>221</v>
      </c>
      <c r="D28" s="15" t="s">
        <v>13</v>
      </c>
      <c r="E28" s="27">
        <f>[2]Memorias!D681</f>
        <v>54</v>
      </c>
      <c r="F28" s="12">
        <v>46650</v>
      </c>
      <c r="G28" s="11">
        <v>43602</v>
      </c>
      <c r="H28" s="1">
        <v>39224.019999999997</v>
      </c>
      <c r="I28" s="185">
        <f t="shared" si="0"/>
        <v>0.17031282968671169</v>
      </c>
      <c r="J28" s="173">
        <f t="shared" si="2"/>
        <v>43159</v>
      </c>
      <c r="K28" s="194">
        <f t="shared" si="1"/>
        <v>2330586</v>
      </c>
    </row>
    <row r="29" spans="1:11" ht="24.75" customHeight="1" x14ac:dyDescent="0.25">
      <c r="A29" s="13">
        <v>24</v>
      </c>
      <c r="B29" s="10" t="s">
        <v>39</v>
      </c>
      <c r="C29" s="31" t="s">
        <v>186</v>
      </c>
      <c r="D29" s="15" t="s">
        <v>3</v>
      </c>
      <c r="E29" s="27">
        <f>[2]Memorias!D719</f>
        <v>217.39000000000001</v>
      </c>
      <c r="F29" s="12">
        <v>52886</v>
      </c>
      <c r="G29" s="11">
        <v>56266.25</v>
      </c>
      <c r="H29" s="1">
        <v>59030.909</v>
      </c>
      <c r="I29" s="185">
        <f t="shared" si="0"/>
        <v>0.10921127674227445</v>
      </c>
      <c r="J29" s="173">
        <f t="shared" si="2"/>
        <v>56061</v>
      </c>
      <c r="K29" s="194">
        <f t="shared" si="1"/>
        <v>12187101</v>
      </c>
    </row>
    <row r="30" spans="1:11" ht="24.75" customHeight="1" x14ac:dyDescent="0.25">
      <c r="A30" s="9">
        <v>25</v>
      </c>
      <c r="B30" s="10" t="s">
        <v>44</v>
      </c>
      <c r="C30" s="31" t="s">
        <v>187</v>
      </c>
      <c r="D30" s="15" t="s">
        <v>13</v>
      </c>
      <c r="E30" s="27">
        <f>[2]Memorias!D744</f>
        <v>59</v>
      </c>
      <c r="F30" s="12">
        <v>209307</v>
      </c>
      <c r="G30" s="11">
        <v>131957</v>
      </c>
      <c r="H30" s="1">
        <v>141323.065</v>
      </c>
      <c r="I30" s="185">
        <f t="shared" si="0"/>
        <v>0.54732750099921768</v>
      </c>
      <c r="J30" s="173">
        <f t="shared" si="2"/>
        <v>141323</v>
      </c>
      <c r="K30" s="194">
        <f t="shared" si="1"/>
        <v>8338057</v>
      </c>
    </row>
    <row r="31" spans="1:11" ht="28.5" customHeight="1" x14ac:dyDescent="0.25">
      <c r="A31" s="9">
        <v>26</v>
      </c>
      <c r="B31" s="10" t="s">
        <v>40</v>
      </c>
      <c r="C31" s="25" t="s">
        <v>167</v>
      </c>
      <c r="D31" s="30" t="s">
        <v>3</v>
      </c>
      <c r="E31" s="27">
        <f>[2]Memorias!D776</f>
        <v>198.17</v>
      </c>
      <c r="F31" s="12">
        <v>57809</v>
      </c>
      <c r="G31" s="11">
        <v>0</v>
      </c>
      <c r="H31" s="1">
        <v>71927.31</v>
      </c>
      <c r="I31" s="185">
        <f t="shared" si="0"/>
        <v>1.2442233908214984</v>
      </c>
      <c r="J31" s="173">
        <f t="shared" si="2"/>
        <v>43290</v>
      </c>
      <c r="K31" s="194">
        <f t="shared" si="1"/>
        <v>8578779</v>
      </c>
    </row>
    <row r="32" spans="1:11" ht="35.25" customHeight="1" x14ac:dyDescent="0.25">
      <c r="A32" s="9">
        <v>27</v>
      </c>
      <c r="B32" s="10" t="s">
        <v>49</v>
      </c>
      <c r="C32" s="19" t="s">
        <v>222</v>
      </c>
      <c r="D32" s="15" t="s">
        <v>13</v>
      </c>
      <c r="E32" s="27">
        <f>[2]Memorias!D807</f>
        <v>54</v>
      </c>
      <c r="F32" s="12">
        <v>42460</v>
      </c>
      <c r="G32" s="11">
        <v>78779.75</v>
      </c>
      <c r="H32" s="1">
        <v>83793.78</v>
      </c>
      <c r="I32" s="185">
        <f t="shared" si="0"/>
        <v>0.52467518619949927</v>
      </c>
      <c r="J32" s="173">
        <f t="shared" si="2"/>
        <v>78780</v>
      </c>
      <c r="K32" s="194">
        <f t="shared" si="1"/>
        <v>4254120</v>
      </c>
    </row>
    <row r="33" spans="1:11" ht="26.25" customHeight="1" x14ac:dyDescent="0.25">
      <c r="A33" s="9">
        <v>28</v>
      </c>
      <c r="B33" s="10" t="s">
        <v>47</v>
      </c>
      <c r="C33" s="25" t="s">
        <v>169</v>
      </c>
      <c r="D33" s="28" t="s">
        <v>3</v>
      </c>
      <c r="E33" s="27">
        <f>[2]Memorias!D837</f>
        <v>12</v>
      </c>
      <c r="F33" s="12">
        <v>165460</v>
      </c>
      <c r="G33" s="11">
        <v>125441</v>
      </c>
      <c r="H33" s="1">
        <v>89135.75</v>
      </c>
      <c r="I33" s="185">
        <f t="shared" si="0"/>
        <v>0.60844739758133304</v>
      </c>
      <c r="J33" s="173">
        <f t="shared" si="2"/>
        <v>125441</v>
      </c>
      <c r="K33" s="194">
        <f t="shared" si="1"/>
        <v>1505292</v>
      </c>
    </row>
    <row r="34" spans="1:11" ht="19.149999999999999" customHeight="1" x14ac:dyDescent="0.25">
      <c r="A34" s="13">
        <v>29</v>
      </c>
      <c r="B34" s="10" t="s">
        <v>125</v>
      </c>
      <c r="C34" s="19" t="s">
        <v>191</v>
      </c>
      <c r="D34" s="15" t="s">
        <v>2</v>
      </c>
      <c r="E34" s="27">
        <f>[2]Memorias!D864</f>
        <v>153.79339999999996</v>
      </c>
      <c r="F34" s="12">
        <v>49907</v>
      </c>
      <c r="G34" s="11">
        <v>55525.07</v>
      </c>
      <c r="H34" s="1">
        <v>53776.63</v>
      </c>
      <c r="I34" s="185">
        <f t="shared" si="0"/>
        <v>0.10447047351237888</v>
      </c>
      <c r="J34" s="173">
        <f t="shared" si="2"/>
        <v>53070</v>
      </c>
      <c r="K34" s="194">
        <f t="shared" si="1"/>
        <v>8161816</v>
      </c>
    </row>
    <row r="35" spans="1:11" ht="26.25" customHeight="1" x14ac:dyDescent="0.25">
      <c r="A35" s="9">
        <v>30</v>
      </c>
      <c r="B35" s="10" t="s">
        <v>83</v>
      </c>
      <c r="C35" s="31" t="s">
        <v>185</v>
      </c>
      <c r="D35" s="15" t="s">
        <v>2</v>
      </c>
      <c r="E35" s="27">
        <f>[2]Memorias!D900</f>
        <v>723.62840000000006</v>
      </c>
      <c r="F35" s="12">
        <v>53854</v>
      </c>
      <c r="G35" s="11">
        <v>49124</v>
      </c>
      <c r="H35" s="1">
        <v>45542.23</v>
      </c>
      <c r="I35" s="185">
        <f t="shared" si="0"/>
        <v>0.16919978014819634</v>
      </c>
      <c r="J35" s="173">
        <v>45542</v>
      </c>
      <c r="K35" s="194">
        <f t="shared" si="1"/>
        <v>32955485</v>
      </c>
    </row>
    <row r="36" spans="1:11" ht="30.75" customHeight="1" x14ac:dyDescent="0.25">
      <c r="A36" s="9">
        <v>31</v>
      </c>
      <c r="B36" s="10" t="s">
        <v>100</v>
      </c>
      <c r="C36" s="19" t="s">
        <v>223</v>
      </c>
      <c r="D36" s="15" t="s">
        <v>2</v>
      </c>
      <c r="E36" s="29">
        <f>[2]Memorias!D932</f>
        <v>266.22000000000003</v>
      </c>
      <c r="F36" s="12">
        <v>92549</v>
      </c>
      <c r="G36" s="11">
        <v>138282.25</v>
      </c>
      <c r="H36" s="1">
        <v>132094.68</v>
      </c>
      <c r="I36" s="185">
        <f t="shared" si="0"/>
        <v>0.34621568408356795</v>
      </c>
      <c r="J36" s="173">
        <f>ROUND(IF(I36&lt;=20%,AVERAGE(F36:H36),IF(I36&lt;=80%,MEDIAN(F36:H36),(0.5*F36)+(0.3*G36)+(0.2*H36))),0)</f>
        <v>132095</v>
      </c>
      <c r="K36" s="194">
        <f t="shared" si="1"/>
        <v>35166331</v>
      </c>
    </row>
    <row r="37" spans="1:11" ht="28.5" customHeight="1" x14ac:dyDescent="0.25">
      <c r="A37" s="9">
        <v>32</v>
      </c>
      <c r="B37" s="10" t="s">
        <v>101</v>
      </c>
      <c r="C37" s="31" t="s">
        <v>224</v>
      </c>
      <c r="D37" s="15" t="s">
        <v>2</v>
      </c>
      <c r="E37" s="27">
        <f>[2]Memorias!D960</f>
        <v>153.79339999999996</v>
      </c>
      <c r="F37" s="12">
        <v>86952</v>
      </c>
      <c r="G37" s="11">
        <v>134905.5</v>
      </c>
      <c r="H37" s="1">
        <v>133323.44</v>
      </c>
      <c r="I37" s="185">
        <f t="shared" si="0"/>
        <v>0.35967793810300724</v>
      </c>
      <c r="J37" s="173">
        <f>ROUND(IF(I37&lt;=20%,AVERAGE(F37:H37),IF(I37&lt;=80%,MEDIAN(F37:H37),(0.5*F37)+(0.3*G37)+(0.2*H37))),0)</f>
        <v>133323</v>
      </c>
      <c r="K37" s="194">
        <f t="shared" si="1"/>
        <v>20504197</v>
      </c>
    </row>
    <row r="38" spans="1:11" ht="24" customHeight="1" x14ac:dyDescent="0.25">
      <c r="A38" s="9">
        <v>33</v>
      </c>
      <c r="B38" s="10" t="s">
        <v>43</v>
      </c>
      <c r="C38" s="25" t="s">
        <v>225</v>
      </c>
      <c r="D38" s="33" t="s">
        <v>13</v>
      </c>
      <c r="E38" s="29">
        <f>[2]Memorias!D991</f>
        <v>54</v>
      </c>
      <c r="F38" s="12">
        <v>29940</v>
      </c>
      <c r="G38" s="11">
        <v>30444.33</v>
      </c>
      <c r="H38" s="1">
        <v>29894.6</v>
      </c>
      <c r="I38" s="185">
        <f t="shared" si="0"/>
        <v>1.8361055444221883E-2</v>
      </c>
      <c r="J38" s="173">
        <v>29895</v>
      </c>
      <c r="K38" s="194">
        <f t="shared" si="1"/>
        <v>1614330</v>
      </c>
    </row>
    <row r="39" spans="1:11" ht="33.75" customHeight="1" x14ac:dyDescent="0.25">
      <c r="A39" s="13">
        <v>34</v>
      </c>
      <c r="B39" s="10" t="s">
        <v>136</v>
      </c>
      <c r="C39" s="25" t="s">
        <v>226</v>
      </c>
      <c r="D39" s="28" t="s">
        <v>13</v>
      </c>
      <c r="E39" s="27">
        <f>[2]Memorias!D1015</f>
        <v>10</v>
      </c>
      <c r="F39" s="12">
        <v>412857</v>
      </c>
      <c r="G39" s="11">
        <v>434137.5</v>
      </c>
      <c r="H39" s="1">
        <v>683321</v>
      </c>
      <c r="I39" s="185">
        <f t="shared" si="0"/>
        <v>0.62299156373268838</v>
      </c>
      <c r="J39" s="173">
        <f>ROUND(IF(I39&lt;=20%,AVERAGE(F39:H39),IF(I39&lt;=80%,MEDIAN(F39:H39),(0.5*F39)+(0.3*G39)+(0.2*H39))),0)</f>
        <v>434138</v>
      </c>
      <c r="K39" s="194">
        <f t="shared" si="1"/>
        <v>4341380</v>
      </c>
    </row>
    <row r="40" spans="1:11" ht="33.75" customHeight="1" x14ac:dyDescent="0.25">
      <c r="A40" s="9">
        <v>35</v>
      </c>
      <c r="B40" s="10" t="s">
        <v>131</v>
      </c>
      <c r="C40" s="25" t="s">
        <v>227</v>
      </c>
      <c r="D40" s="28" t="s">
        <v>13</v>
      </c>
      <c r="E40" s="27">
        <f>[2]Memorias!D1040</f>
        <v>47</v>
      </c>
      <c r="F40" s="12">
        <v>468920</v>
      </c>
      <c r="G40" s="11">
        <v>0</v>
      </c>
      <c r="H40" s="1">
        <v>620301.56999999995</v>
      </c>
      <c r="I40" s="185">
        <f t="shared" si="0"/>
        <v>1.3228302695555745</v>
      </c>
      <c r="J40" s="173">
        <f>ROUND(IF(I40&lt;=20%,AVERAGE(F40:H40),IF(I40&lt;=80%,MEDIAN(F40:H40),(0.5*F40)+(0.3*G40)+(0.2*H40))),0)</f>
        <v>358520</v>
      </c>
      <c r="K40" s="194">
        <f t="shared" si="1"/>
        <v>16850440</v>
      </c>
    </row>
    <row r="41" spans="1:11" ht="25.15" customHeight="1" x14ac:dyDescent="0.25">
      <c r="A41" s="9">
        <v>36</v>
      </c>
      <c r="B41" s="10" t="s">
        <v>132</v>
      </c>
      <c r="C41" s="31" t="s">
        <v>189</v>
      </c>
      <c r="D41" s="15" t="s">
        <v>13</v>
      </c>
      <c r="E41" s="27">
        <f>[2]Memorias!D1058</f>
        <v>1</v>
      </c>
      <c r="F41" s="12">
        <v>164888</v>
      </c>
      <c r="G41" s="11">
        <v>447232.33</v>
      </c>
      <c r="H41" s="1">
        <v>398239.31</v>
      </c>
      <c r="I41" s="185">
        <f t="shared" si="0"/>
        <v>0.70898156688750791</v>
      </c>
      <c r="J41" s="173">
        <f>ROUND(IF(I41&lt;=20%,AVERAGE(F41:H41),IF(I41&lt;=80%,MEDIAN(F41:H41),(0.5*F41)+(0.3*G41)+(0.2*H41))),0)</f>
        <v>398239</v>
      </c>
      <c r="K41" s="194">
        <f t="shared" si="1"/>
        <v>398239</v>
      </c>
    </row>
    <row r="42" spans="1:11" ht="25.5" customHeight="1" x14ac:dyDescent="0.25">
      <c r="A42" s="9">
        <v>37</v>
      </c>
      <c r="B42" s="10" t="s">
        <v>129</v>
      </c>
      <c r="C42" s="25" t="s">
        <v>130</v>
      </c>
      <c r="D42" s="28" t="s">
        <v>13</v>
      </c>
      <c r="E42" s="27">
        <f>[2]Memorias!D1081</f>
        <v>58</v>
      </c>
      <c r="F42" s="12">
        <v>645291</v>
      </c>
      <c r="G42" s="11">
        <v>455733.33</v>
      </c>
      <c r="H42" s="1">
        <v>750624.55</v>
      </c>
      <c r="I42" s="185">
        <f t="shared" si="0"/>
        <v>0.45698951325835946</v>
      </c>
      <c r="J42" s="173">
        <f>ROUND(IF(I42&lt;=20%,AVERAGE(F42:H42),IF(I42&lt;=80%,MEDIAN(F42:H42),(0.5*F42)+(0.3*G42)+(0.2*H42))),0)</f>
        <v>645291</v>
      </c>
      <c r="K42" s="194">
        <f t="shared" si="1"/>
        <v>37426878</v>
      </c>
    </row>
    <row r="43" spans="1:11" ht="33" customHeight="1" x14ac:dyDescent="0.25">
      <c r="A43" s="9">
        <v>38</v>
      </c>
      <c r="B43" s="10" t="s">
        <v>128</v>
      </c>
      <c r="C43" s="25" t="s">
        <v>228</v>
      </c>
      <c r="D43" s="28" t="s">
        <v>13</v>
      </c>
      <c r="E43" s="27">
        <f>[2]Memorias!D1111</f>
        <v>2</v>
      </c>
      <c r="F43" s="12">
        <v>594791</v>
      </c>
      <c r="G43" s="11">
        <v>897453.75</v>
      </c>
      <c r="H43" s="1">
        <v>524813.28</v>
      </c>
      <c r="I43" s="185">
        <f t="shared" si="0"/>
        <v>0.62650657121577158</v>
      </c>
      <c r="J43" s="173">
        <f>ROUND(IF(I43&lt;=20%,AVERAGE(F43:H43),IF(I43&lt;=80%,MEDIAN(F43:H43),(0.5*F43)+(0.3*G43)+(0.2*H43))),0)</f>
        <v>594791</v>
      </c>
      <c r="K43" s="194">
        <f t="shared" si="1"/>
        <v>1189582</v>
      </c>
    </row>
    <row r="44" spans="1:11" ht="22.15" customHeight="1" x14ac:dyDescent="0.25">
      <c r="A44" s="13">
        <v>39</v>
      </c>
      <c r="B44" s="10" t="s">
        <v>46</v>
      </c>
      <c r="C44" s="31" t="s">
        <v>168</v>
      </c>
      <c r="D44" s="15" t="s">
        <v>13</v>
      </c>
      <c r="E44" s="27">
        <f>[2]Memorias!D1139</f>
        <v>58</v>
      </c>
      <c r="F44" s="12">
        <v>60430</v>
      </c>
      <c r="G44" s="11">
        <v>61047.83</v>
      </c>
      <c r="H44" s="1">
        <v>65544</v>
      </c>
      <c r="I44" s="185">
        <f t="shared" si="0"/>
        <v>8.3770381355078471E-2</v>
      </c>
      <c r="J44" s="173">
        <v>61048</v>
      </c>
      <c r="K44" s="194">
        <f t="shared" si="1"/>
        <v>3540784</v>
      </c>
    </row>
    <row r="45" spans="1:11" ht="40.9" customHeight="1" x14ac:dyDescent="0.25">
      <c r="A45" s="9">
        <v>40</v>
      </c>
      <c r="B45" s="10" t="s">
        <v>138</v>
      </c>
      <c r="C45" s="25" t="s">
        <v>110</v>
      </c>
      <c r="D45" s="28" t="s">
        <v>3</v>
      </c>
      <c r="E45" s="196">
        <f>[2]Memorias!D1166</f>
        <v>10.32</v>
      </c>
      <c r="F45" s="12">
        <v>617400</v>
      </c>
      <c r="G45" s="11">
        <v>0</v>
      </c>
      <c r="H45" s="1">
        <v>1092768.32</v>
      </c>
      <c r="I45" s="185">
        <f t="shared" si="0"/>
        <v>1.7699519274376418</v>
      </c>
      <c r="J45" s="173">
        <f t="shared" ref="J45:J53" si="3">ROUND(IF(I45&lt;=20%,AVERAGE(F45:H45),IF(I45&lt;=80%,MEDIAN(F45:H45),(0.5*F45)+(0.3*G45)+(0.2*H45))),0)</f>
        <v>527254</v>
      </c>
      <c r="K45" s="194">
        <f t="shared" si="1"/>
        <v>5441261</v>
      </c>
    </row>
    <row r="46" spans="1:11" ht="33" customHeight="1" x14ac:dyDescent="0.25">
      <c r="A46" s="9">
        <v>41</v>
      </c>
      <c r="B46" s="10" t="s">
        <v>109</v>
      </c>
      <c r="C46" s="31" t="s">
        <v>229</v>
      </c>
      <c r="D46" s="15" t="s">
        <v>2</v>
      </c>
      <c r="E46" s="29">
        <f>[2]Memorias!D1196</f>
        <v>26.840000000000003</v>
      </c>
      <c r="F46" s="12">
        <v>234462</v>
      </c>
      <c r="G46" s="11">
        <v>335984</v>
      </c>
      <c r="H46" s="1">
        <v>440377.1</v>
      </c>
      <c r="I46" s="185">
        <f t="shared" si="0"/>
        <v>0.61287174389256627</v>
      </c>
      <c r="J46" s="173">
        <f t="shared" si="3"/>
        <v>335984</v>
      </c>
      <c r="K46" s="194">
        <f t="shared" si="1"/>
        <v>9017811</v>
      </c>
    </row>
    <row r="47" spans="1:11" ht="39" customHeight="1" x14ac:dyDescent="0.25">
      <c r="A47" s="9">
        <v>42</v>
      </c>
      <c r="B47" s="10" t="s">
        <v>62</v>
      </c>
      <c r="C47" s="34" t="s">
        <v>230</v>
      </c>
      <c r="D47" s="15" t="s">
        <v>13</v>
      </c>
      <c r="E47" s="27">
        <f>[2]Memorias!D1223</f>
        <v>48</v>
      </c>
      <c r="F47" s="12">
        <v>529375</v>
      </c>
      <c r="G47" s="11">
        <v>0</v>
      </c>
      <c r="H47" s="1">
        <v>678632</v>
      </c>
      <c r="I47" s="185">
        <f t="shared" si="0"/>
        <v>1.281949468713105</v>
      </c>
      <c r="J47" s="173">
        <f t="shared" si="3"/>
        <v>400414</v>
      </c>
      <c r="K47" s="194">
        <f t="shared" si="1"/>
        <v>19219872</v>
      </c>
    </row>
    <row r="48" spans="1:11" ht="53.25" customHeight="1" x14ac:dyDescent="0.25">
      <c r="A48" s="9">
        <v>43</v>
      </c>
      <c r="B48" s="10" t="s">
        <v>75</v>
      </c>
      <c r="C48" s="31" t="s">
        <v>231</v>
      </c>
      <c r="D48" s="15" t="s">
        <v>13</v>
      </c>
      <c r="E48" s="35">
        <f>[2]Memorias!D1248</f>
        <v>10</v>
      </c>
      <c r="F48" s="12">
        <v>597520</v>
      </c>
      <c r="G48" s="11">
        <v>1153642.75</v>
      </c>
      <c r="H48" s="1">
        <v>2772207</v>
      </c>
      <c r="I48" s="185">
        <f t="shared" si="0"/>
        <v>1.8850610381766799</v>
      </c>
      <c r="J48" s="173">
        <f t="shared" si="3"/>
        <v>1199294</v>
      </c>
      <c r="K48" s="194">
        <f t="shared" si="1"/>
        <v>11992940</v>
      </c>
    </row>
    <row r="49" spans="1:11" ht="57" customHeight="1" x14ac:dyDescent="0.25">
      <c r="A49" s="13">
        <v>44</v>
      </c>
      <c r="B49" s="10" t="s">
        <v>73</v>
      </c>
      <c r="C49" s="25" t="s">
        <v>232</v>
      </c>
      <c r="D49" s="28" t="s">
        <v>13</v>
      </c>
      <c r="E49" s="29">
        <f>[2]Memorias!D1282</f>
        <v>12</v>
      </c>
      <c r="F49" s="12">
        <v>507360</v>
      </c>
      <c r="G49" s="11">
        <v>1820259</v>
      </c>
      <c r="H49" s="1">
        <v>2652078</v>
      </c>
      <c r="I49" s="185">
        <f t="shared" si="0"/>
        <v>1.1782488096474184</v>
      </c>
      <c r="J49" s="173">
        <f t="shared" si="3"/>
        <v>1330173</v>
      </c>
      <c r="K49" s="194">
        <f t="shared" si="1"/>
        <v>15962076</v>
      </c>
    </row>
    <row r="50" spans="1:11" ht="42.75" customHeight="1" x14ac:dyDescent="0.25">
      <c r="A50" s="9">
        <v>45</v>
      </c>
      <c r="B50" s="10" t="s">
        <v>70</v>
      </c>
      <c r="C50" s="25" t="s">
        <v>233</v>
      </c>
      <c r="D50" s="28" t="s">
        <v>13</v>
      </c>
      <c r="E50" s="29">
        <f>[2]Memorias!D1313</f>
        <v>16</v>
      </c>
      <c r="F50" s="12">
        <v>283850</v>
      </c>
      <c r="G50" s="11">
        <v>892043</v>
      </c>
      <c r="H50" s="1">
        <v>1096425</v>
      </c>
      <c r="I50" s="185">
        <f t="shared" si="0"/>
        <v>0.91091460837650207</v>
      </c>
      <c r="J50" s="173">
        <f t="shared" si="3"/>
        <v>628823</v>
      </c>
      <c r="K50" s="194">
        <f t="shared" si="1"/>
        <v>10061168</v>
      </c>
    </row>
    <row r="51" spans="1:11" ht="21" customHeight="1" x14ac:dyDescent="0.25">
      <c r="A51" s="9">
        <v>46</v>
      </c>
      <c r="B51" s="10" t="s">
        <v>133</v>
      </c>
      <c r="C51" s="25" t="s">
        <v>134</v>
      </c>
      <c r="D51" s="28" t="s">
        <v>13</v>
      </c>
      <c r="E51" s="29">
        <f>[2]Memorias!D1342</f>
        <v>1</v>
      </c>
      <c r="F51" s="12">
        <v>900120</v>
      </c>
      <c r="G51" s="11">
        <v>1361833.33</v>
      </c>
      <c r="H51" s="1">
        <v>1370956.98</v>
      </c>
      <c r="I51" s="185">
        <f t="shared" si="0"/>
        <v>0.3457375947760068</v>
      </c>
      <c r="J51" s="173">
        <f t="shared" si="3"/>
        <v>1361833</v>
      </c>
      <c r="K51" s="194">
        <f t="shared" si="1"/>
        <v>1361833</v>
      </c>
    </row>
    <row r="52" spans="1:11" ht="27" x14ac:dyDescent="0.25">
      <c r="A52" s="9">
        <v>47</v>
      </c>
      <c r="B52" s="10" t="s">
        <v>135</v>
      </c>
      <c r="C52" s="25" t="s">
        <v>183</v>
      </c>
      <c r="D52" s="28" t="s">
        <v>13</v>
      </c>
      <c r="E52" s="29">
        <f>[2]Memorias!D1367</f>
        <v>1</v>
      </c>
      <c r="F52" s="12">
        <v>637850</v>
      </c>
      <c r="G52" s="11">
        <v>1176975</v>
      </c>
      <c r="H52" s="1">
        <v>1252433.1399999999</v>
      </c>
      <c r="I52" s="185">
        <f t="shared" si="0"/>
        <v>0.52217178784596097</v>
      </c>
      <c r="J52" s="173">
        <f t="shared" si="3"/>
        <v>1176975</v>
      </c>
      <c r="K52" s="194">
        <f t="shared" si="1"/>
        <v>1176975</v>
      </c>
    </row>
    <row r="53" spans="1:11" ht="30" customHeight="1" x14ac:dyDescent="0.25">
      <c r="A53" s="9">
        <v>48</v>
      </c>
      <c r="B53" s="10" t="s">
        <v>103</v>
      </c>
      <c r="C53" s="25" t="s">
        <v>104</v>
      </c>
      <c r="D53" s="28" t="s">
        <v>13</v>
      </c>
      <c r="E53" s="29">
        <f>[2]Memorias!D1390</f>
        <v>1</v>
      </c>
      <c r="F53" s="12">
        <v>263376</v>
      </c>
      <c r="G53" s="11">
        <v>369588</v>
      </c>
      <c r="H53" s="1">
        <v>387324.09</v>
      </c>
      <c r="I53" s="185">
        <f t="shared" si="0"/>
        <v>0.33536827494399174</v>
      </c>
      <c r="J53" s="173">
        <f t="shared" si="3"/>
        <v>369588</v>
      </c>
      <c r="K53" s="194">
        <f t="shared" si="1"/>
        <v>369588</v>
      </c>
    </row>
    <row r="54" spans="1:11" ht="27" x14ac:dyDescent="0.25">
      <c r="A54" s="9">
        <v>49</v>
      </c>
      <c r="B54" s="10" t="s">
        <v>106</v>
      </c>
      <c r="C54" s="25" t="s">
        <v>107</v>
      </c>
      <c r="D54" s="28" t="s">
        <v>181</v>
      </c>
      <c r="E54" s="27">
        <f>[2]Memorias!D1412</f>
        <v>1</v>
      </c>
      <c r="F54" s="12">
        <v>408457</v>
      </c>
      <c r="G54" s="11">
        <v>0</v>
      </c>
      <c r="H54" s="1">
        <v>1094436.1200000001</v>
      </c>
      <c r="I54" s="185">
        <f t="shared" si="0"/>
        <v>2.6794402348350013</v>
      </c>
      <c r="J54" s="173">
        <v>408507</v>
      </c>
      <c r="K54" s="194">
        <f t="shared" si="1"/>
        <v>408507</v>
      </c>
    </row>
    <row r="55" spans="1:11" ht="40.5" x14ac:dyDescent="0.25">
      <c r="A55" s="9">
        <v>50</v>
      </c>
      <c r="B55" s="21" t="s">
        <v>55</v>
      </c>
      <c r="C55" s="197" t="s">
        <v>234</v>
      </c>
      <c r="D55" s="36" t="s">
        <v>13</v>
      </c>
      <c r="E55" s="37">
        <f>[2]Memorias!D1431</f>
        <v>59</v>
      </c>
      <c r="F55" s="12">
        <v>75079</v>
      </c>
      <c r="G55" s="11">
        <v>142899.67000000001</v>
      </c>
      <c r="H55" s="1">
        <v>115065.45</v>
      </c>
      <c r="I55" s="185">
        <f t="shared" si="0"/>
        <v>0.589409505633533</v>
      </c>
      <c r="J55" s="173">
        <f>ROUND(IF(I55&lt;=20%,AVERAGE(F55:H55),IF(I55&lt;=80%,MEDIAN(F55:H55),(0.5*F55)+(0.3*G55)+(0.2*H55))),0)</f>
        <v>115065</v>
      </c>
      <c r="K55" s="194">
        <f t="shared" si="1"/>
        <v>6788835</v>
      </c>
    </row>
    <row r="56" spans="1:11" ht="27.75" customHeight="1" x14ac:dyDescent="0.25">
      <c r="A56" s="9">
        <v>51</v>
      </c>
      <c r="B56" s="21" t="s">
        <v>57</v>
      </c>
      <c r="C56" s="14" t="s">
        <v>190</v>
      </c>
      <c r="D56" s="38" t="s">
        <v>13</v>
      </c>
      <c r="E56" s="37">
        <f>[2]Memorias!D1458</f>
        <v>55</v>
      </c>
      <c r="F56" s="12">
        <v>135100</v>
      </c>
      <c r="G56" s="11">
        <v>0</v>
      </c>
      <c r="H56" s="1">
        <v>116037.27</v>
      </c>
      <c r="I56" s="185">
        <f t="shared" si="0"/>
        <v>1.1642810969268753</v>
      </c>
      <c r="J56" s="173">
        <f>ROUND(IF(I56&lt;=20%,AVERAGE(F56:H56),IF(I56&lt;=80%,MEDIAN(F56:H56),(0.5*F56)+(0.3*G56)+(0.2*H56))),0)</f>
        <v>90757</v>
      </c>
      <c r="K56" s="194">
        <f t="shared" si="1"/>
        <v>4991635</v>
      </c>
    </row>
    <row r="57" spans="1:11" ht="27" x14ac:dyDescent="0.25">
      <c r="A57" s="9">
        <v>52</v>
      </c>
      <c r="B57" s="21" t="s">
        <v>117</v>
      </c>
      <c r="C57" s="197" t="s">
        <v>235</v>
      </c>
      <c r="D57" s="38" t="s">
        <v>2</v>
      </c>
      <c r="E57" s="37">
        <f>[2]Memorias!D1486</f>
        <v>142.84229999999999</v>
      </c>
      <c r="F57" s="12">
        <v>46950</v>
      </c>
      <c r="G57" s="11">
        <v>67802.25</v>
      </c>
      <c r="H57" s="135">
        <v>33148.21</v>
      </c>
      <c r="I57" s="185">
        <f t="shared" si="0"/>
        <v>0.73810521831735887</v>
      </c>
      <c r="J57" s="173">
        <f>ROUND(IF(I57&lt;=20%,AVERAGE(F57:H57),IF(I57&lt;=80%,MEDIAN(F57:H57),(0.5*F57)+(0.3*G57)+(0.2*H57))),0)</f>
        <v>46950</v>
      </c>
      <c r="K57" s="194">
        <f t="shared" si="1"/>
        <v>6706446</v>
      </c>
    </row>
    <row r="58" spans="1:11" ht="40.5" x14ac:dyDescent="0.25">
      <c r="A58" s="9">
        <v>53</v>
      </c>
      <c r="B58" s="10" t="s">
        <v>140</v>
      </c>
      <c r="C58" s="39" t="s">
        <v>236</v>
      </c>
      <c r="D58" s="40" t="s">
        <v>13</v>
      </c>
      <c r="E58" s="37">
        <f>[2]Memorias!D1516</f>
        <v>50</v>
      </c>
      <c r="F58" s="12">
        <v>313000</v>
      </c>
      <c r="G58" s="11">
        <v>0</v>
      </c>
      <c r="H58" s="135">
        <v>243507</v>
      </c>
      <c r="I58" s="185">
        <f t="shared" si="0"/>
        <v>1.2853839930679611</v>
      </c>
      <c r="J58" s="173">
        <v>190916</v>
      </c>
      <c r="K58" s="194">
        <f t="shared" si="1"/>
        <v>9545800</v>
      </c>
    </row>
    <row r="59" spans="1:11" ht="48.6" customHeight="1" x14ac:dyDescent="0.25">
      <c r="A59" s="9">
        <v>54</v>
      </c>
      <c r="B59" s="10" t="s">
        <v>141</v>
      </c>
      <c r="C59" s="39" t="s">
        <v>142</v>
      </c>
      <c r="D59" s="40" t="s">
        <v>13</v>
      </c>
      <c r="E59" s="37">
        <f>[2]Memorias!D1546</f>
        <v>52</v>
      </c>
      <c r="F59" s="12">
        <v>178000</v>
      </c>
      <c r="G59" s="11">
        <v>0</v>
      </c>
      <c r="H59" s="135">
        <v>433608</v>
      </c>
      <c r="I59" s="185">
        <f t="shared" si="0"/>
        <v>2.4359999999999999</v>
      </c>
      <c r="J59" s="173">
        <v>246402</v>
      </c>
      <c r="K59" s="194">
        <f t="shared" si="1"/>
        <v>12812904</v>
      </c>
    </row>
    <row r="60" spans="1:11" ht="29.45" customHeight="1" x14ac:dyDescent="0.25">
      <c r="A60" s="9">
        <v>55</v>
      </c>
      <c r="B60" s="10" t="s">
        <v>9</v>
      </c>
      <c r="C60" s="22" t="s">
        <v>237</v>
      </c>
      <c r="D60" s="23" t="s">
        <v>7</v>
      </c>
      <c r="E60" s="37">
        <f>[2]Memorias!D1574</f>
        <v>0.7</v>
      </c>
      <c r="F60" s="12">
        <v>74691</v>
      </c>
      <c r="G60" s="11">
        <v>75147</v>
      </c>
      <c r="H60" s="135">
        <v>131404.47</v>
      </c>
      <c r="I60" s="185">
        <f t="shared" si="0"/>
        <v>0.75470038724100763</v>
      </c>
      <c r="J60" s="173">
        <f>ROUND(IF(I60&lt;=20%,AVERAGE(F60:H60),IF(I60&lt;=80%,MEDIAN(F60:H60),(0.5*F60)+(0.3*G60)+(0.2*H60))),0)</f>
        <v>75147</v>
      </c>
      <c r="K60" s="194">
        <f t="shared" si="1"/>
        <v>52603</v>
      </c>
    </row>
    <row r="61" spans="1:11" ht="51" customHeight="1" x14ac:dyDescent="0.25">
      <c r="A61" s="9">
        <v>56</v>
      </c>
      <c r="B61" s="10" t="s">
        <v>124</v>
      </c>
      <c r="C61" s="25" t="s">
        <v>238</v>
      </c>
      <c r="D61" s="28" t="s">
        <v>13</v>
      </c>
      <c r="E61" s="29">
        <f>[2]Memorias!D1598</f>
        <v>1</v>
      </c>
      <c r="F61" s="12">
        <v>327800</v>
      </c>
      <c r="G61" s="11">
        <v>247026.5</v>
      </c>
      <c r="H61" s="135">
        <v>248672</v>
      </c>
      <c r="I61" s="185">
        <f t="shared" si="0"/>
        <v>0.32481944086990089</v>
      </c>
      <c r="J61" s="173">
        <f>ROUND(IF(I61&lt;=20%,AVERAGE(F61:H61),IF(I61&lt;=80%,MEDIAN(F61:H61),(0.5*F61)+(0.3*G61)+(0.2*H61))),0)</f>
        <v>248672</v>
      </c>
      <c r="K61" s="194">
        <f t="shared" si="1"/>
        <v>248672</v>
      </c>
    </row>
    <row r="62" spans="1:11" ht="37.5" customHeight="1" x14ac:dyDescent="0.25">
      <c r="A62" s="9">
        <v>57</v>
      </c>
      <c r="B62" s="10" t="s">
        <v>123</v>
      </c>
      <c r="C62" s="25" t="s">
        <v>239</v>
      </c>
      <c r="D62" s="41" t="s">
        <v>13</v>
      </c>
      <c r="E62" s="42">
        <f>[2]Memorias!D1622</f>
        <v>1</v>
      </c>
      <c r="F62" s="12">
        <v>2132700</v>
      </c>
      <c r="G62" s="11">
        <v>827787.5</v>
      </c>
      <c r="H62" s="135">
        <v>1558588</v>
      </c>
      <c r="I62" s="185">
        <f t="shared" si="0"/>
        <v>0.83724018149761192</v>
      </c>
      <c r="J62" s="173">
        <f>ROUND(IF(I62&lt;=20%,AVERAGE(F62:H62),IF(I62&lt;=80%,MEDIAN(F62:H62),(0.5*F62)+(0.3*G62)+(0.2*H62))),0)</f>
        <v>1626404</v>
      </c>
      <c r="K62" s="194">
        <f t="shared" si="1"/>
        <v>1626404</v>
      </c>
    </row>
    <row r="63" spans="1:11" ht="40.5" x14ac:dyDescent="0.25">
      <c r="A63" s="9">
        <v>58</v>
      </c>
      <c r="B63" s="10" t="s">
        <v>123</v>
      </c>
      <c r="C63" s="25" t="s">
        <v>240</v>
      </c>
      <c r="D63" s="43" t="s">
        <v>13</v>
      </c>
      <c r="E63" s="44">
        <f>[2]Memorias!D1641</f>
        <v>1</v>
      </c>
      <c r="F63" s="12">
        <v>1450000</v>
      </c>
      <c r="G63" s="11">
        <v>827787.5</v>
      </c>
      <c r="H63" s="135">
        <v>1417687</v>
      </c>
      <c r="I63" s="185">
        <f t="shared" si="0"/>
        <v>0.43889271750393422</v>
      </c>
      <c r="J63" s="173">
        <f>ROUND(IF(I63&lt;=20%,AVERAGE(F63:H63),IF(I63&lt;=80%,MEDIAN(F63:H63),(0.5*F63)+(0.3*G63)+(0.2*H63))),0)</f>
        <v>1417687</v>
      </c>
      <c r="K63" s="194">
        <f t="shared" si="1"/>
        <v>1417687</v>
      </c>
    </row>
    <row r="64" spans="1:11" ht="21" customHeight="1" x14ac:dyDescent="0.25">
      <c r="A64" s="9">
        <v>59</v>
      </c>
      <c r="B64" s="21" t="s">
        <v>1</v>
      </c>
      <c r="C64" s="45" t="s">
        <v>165</v>
      </c>
      <c r="D64" s="46" t="s">
        <v>2</v>
      </c>
      <c r="E64" s="44">
        <f>[2]Memorias!D1657</f>
        <v>11.01</v>
      </c>
      <c r="F64" s="12">
        <v>28141</v>
      </c>
      <c r="G64" s="11">
        <v>0</v>
      </c>
      <c r="H64" s="135">
        <v>12595.78</v>
      </c>
      <c r="I64" s="185">
        <f t="shared" si="0"/>
        <v>2.2341609650216183</v>
      </c>
      <c r="J64" s="173">
        <v>5763</v>
      </c>
      <c r="K64" s="194">
        <f t="shared" si="1"/>
        <v>63451</v>
      </c>
    </row>
    <row r="65" spans="1:11" ht="13.5" x14ac:dyDescent="0.25">
      <c r="A65" s="9">
        <v>60</v>
      </c>
      <c r="B65" s="21" t="s">
        <v>89</v>
      </c>
      <c r="C65" s="47" t="s">
        <v>90</v>
      </c>
      <c r="D65" s="48" t="s">
        <v>2</v>
      </c>
      <c r="E65" s="49">
        <f>[2]Memorias!D1679</f>
        <v>179.41199999999995</v>
      </c>
      <c r="F65" s="12">
        <v>43705</v>
      </c>
      <c r="G65" s="11">
        <v>38540.33</v>
      </c>
      <c r="H65" s="135">
        <v>41266.879999999997</v>
      </c>
      <c r="I65" s="185">
        <f t="shared" si="0"/>
        <v>0.12515290712552049</v>
      </c>
      <c r="J65" s="173">
        <v>38540</v>
      </c>
      <c r="K65" s="194">
        <f t="shared" si="1"/>
        <v>6914538</v>
      </c>
    </row>
    <row r="66" spans="1:11" ht="18" customHeight="1" x14ac:dyDescent="0.25">
      <c r="A66" s="9">
        <v>61</v>
      </c>
      <c r="B66" s="21" t="s">
        <v>92</v>
      </c>
      <c r="C66" s="69" t="s">
        <v>241</v>
      </c>
      <c r="D66" s="198" t="s">
        <v>2</v>
      </c>
      <c r="E66" s="27">
        <f>[2]Memorias!D1709</f>
        <v>179.41199999999995</v>
      </c>
      <c r="F66" s="12">
        <v>28121</v>
      </c>
      <c r="G66" s="11">
        <v>0</v>
      </c>
      <c r="H66" s="135">
        <v>26664</v>
      </c>
      <c r="I66" s="185">
        <f t="shared" si="0"/>
        <v>1.0546429642964297</v>
      </c>
      <c r="J66" s="173">
        <f>ROUND(IF(I66&lt;=20%,AVERAGE(F66:H66),IF(I66&lt;=80%,MEDIAN(F66:H66),(0.5*F66)+(0.3*G66)+(0.2*H66))),0)</f>
        <v>19393</v>
      </c>
      <c r="K66" s="194">
        <f t="shared" si="1"/>
        <v>3479337</v>
      </c>
    </row>
    <row r="67" spans="1:11" ht="18" customHeight="1" x14ac:dyDescent="0.25">
      <c r="A67" s="9">
        <v>62</v>
      </c>
      <c r="B67" s="21" t="s">
        <v>95</v>
      </c>
      <c r="C67" s="50" t="s">
        <v>96</v>
      </c>
      <c r="D67" s="51" t="s">
        <v>2</v>
      </c>
      <c r="E67" s="27">
        <f>[2]Memorias!D1739</f>
        <v>20.246500000000005</v>
      </c>
      <c r="F67" s="12">
        <v>30922</v>
      </c>
      <c r="G67" s="11">
        <v>22120.33</v>
      </c>
      <c r="H67" s="135">
        <v>18270.169999999998</v>
      </c>
      <c r="I67" s="185">
        <f t="shared" si="0"/>
        <v>0.57195484877486014</v>
      </c>
      <c r="J67" s="173">
        <v>20117</v>
      </c>
      <c r="K67" s="194">
        <f t="shared" si="1"/>
        <v>407299</v>
      </c>
    </row>
    <row r="68" spans="1:11" ht="27.75" customHeight="1" x14ac:dyDescent="0.25">
      <c r="A68" s="9">
        <v>63</v>
      </c>
      <c r="B68" s="21" t="s">
        <v>87</v>
      </c>
      <c r="C68" s="52" t="s">
        <v>242</v>
      </c>
      <c r="D68" s="53" t="s">
        <v>2</v>
      </c>
      <c r="E68" s="27">
        <f>[2]Memorias!D1767</f>
        <v>4.0493000000000015</v>
      </c>
      <c r="F68" s="12">
        <v>58040</v>
      </c>
      <c r="G68" s="11">
        <v>52860</v>
      </c>
      <c r="H68" s="135">
        <v>53398.45</v>
      </c>
      <c r="I68" s="185">
        <f t="shared" si="0"/>
        <v>9.7006561051865739E-2</v>
      </c>
      <c r="J68" s="173">
        <v>50389</v>
      </c>
      <c r="K68" s="194">
        <f t="shared" si="1"/>
        <v>204040</v>
      </c>
    </row>
    <row r="69" spans="1:11" ht="28.5" customHeight="1" x14ac:dyDescent="0.25">
      <c r="A69" s="9">
        <v>64</v>
      </c>
      <c r="B69" s="21" t="s">
        <v>93</v>
      </c>
      <c r="C69" s="52" t="s">
        <v>243</v>
      </c>
      <c r="D69" s="53" t="s">
        <v>3</v>
      </c>
      <c r="E69" s="27">
        <f>[2]Memorias!D1786</f>
        <v>8</v>
      </c>
      <c r="F69" s="12">
        <v>28121</v>
      </c>
      <c r="G69" s="11">
        <v>23233</v>
      </c>
      <c r="H69" s="135">
        <v>14383</v>
      </c>
      <c r="I69" s="185">
        <f t="shared" si="0"/>
        <v>0.59131407911160849</v>
      </c>
      <c r="J69" s="173">
        <f t="shared" ref="J69:J74" si="4">ROUND(IF(I69&lt;=20%,AVERAGE(F69:H69),IF(I69&lt;=80%,MEDIAN(F69:H69),(0.5*F69)+(0.3*G69)+(0.2*H69))),0)</f>
        <v>23233</v>
      </c>
      <c r="K69" s="194">
        <f t="shared" si="1"/>
        <v>185864</v>
      </c>
    </row>
    <row r="70" spans="1:11" ht="17.25" customHeight="1" x14ac:dyDescent="0.25">
      <c r="A70" s="9">
        <v>65</v>
      </c>
      <c r="B70" s="21" t="s">
        <v>8</v>
      </c>
      <c r="C70" s="54" t="s">
        <v>244</v>
      </c>
      <c r="D70" s="18" t="s">
        <v>7</v>
      </c>
      <c r="E70" s="55">
        <f>[2]Memorias!D1808</f>
        <v>10.195</v>
      </c>
      <c r="F70" s="12">
        <v>63613</v>
      </c>
      <c r="G70" s="11">
        <v>209123</v>
      </c>
      <c r="H70" s="135">
        <v>135582</v>
      </c>
      <c r="I70" s="185">
        <f t="shared" si="0"/>
        <v>1.0732250593736632</v>
      </c>
      <c r="J70" s="173">
        <f t="shared" si="4"/>
        <v>121660</v>
      </c>
      <c r="K70" s="194">
        <f t="shared" si="1"/>
        <v>1240324</v>
      </c>
    </row>
    <row r="71" spans="1:11" ht="25.9" customHeight="1" x14ac:dyDescent="0.25">
      <c r="A71" s="9">
        <v>66</v>
      </c>
      <c r="B71" s="56" t="s">
        <v>33</v>
      </c>
      <c r="C71" s="45" t="s">
        <v>245</v>
      </c>
      <c r="D71" s="28" t="s">
        <v>13</v>
      </c>
      <c r="E71" s="44">
        <f>[2]Memorias!D1830</f>
        <v>4</v>
      </c>
      <c r="F71" s="12">
        <v>118775</v>
      </c>
      <c r="G71" s="11">
        <v>0</v>
      </c>
      <c r="H71" s="135">
        <v>78624</v>
      </c>
      <c r="I71" s="185">
        <f>(MAX(F71:H71)-MIN(F71:H71))/MEDIAN(F71:H71)</f>
        <v>1.5106710419210418</v>
      </c>
      <c r="J71" s="173">
        <f t="shared" si="4"/>
        <v>75112</v>
      </c>
      <c r="K71" s="194">
        <f t="shared" ref="K71:K81" si="5">ROUND(J71*E71,0)</f>
        <v>300448</v>
      </c>
    </row>
    <row r="72" spans="1:11" ht="39" customHeight="1" x14ac:dyDescent="0.25">
      <c r="A72" s="9">
        <v>67</v>
      </c>
      <c r="B72" s="56" t="s">
        <v>149</v>
      </c>
      <c r="C72" s="45" t="s">
        <v>246</v>
      </c>
      <c r="D72" s="28" t="s">
        <v>13</v>
      </c>
      <c r="E72" s="44">
        <f>[2]Memorias!D1851</f>
        <v>3</v>
      </c>
      <c r="F72" s="12">
        <v>911200</v>
      </c>
      <c r="G72" s="11">
        <v>0</v>
      </c>
      <c r="H72" s="135">
        <v>271787</v>
      </c>
      <c r="I72" s="185">
        <f>(MAX(F72:H72)-MIN(F72:H72))/MEDIAN(F72:H72)</f>
        <v>3.35262540150927</v>
      </c>
      <c r="J72" s="173">
        <f t="shared" si="4"/>
        <v>509957</v>
      </c>
      <c r="K72" s="194">
        <f t="shared" si="5"/>
        <v>1529871</v>
      </c>
    </row>
    <row r="73" spans="1:11" ht="17.25" customHeight="1" x14ac:dyDescent="0.25">
      <c r="A73" s="9">
        <v>68</v>
      </c>
      <c r="B73" s="57" t="s">
        <v>22</v>
      </c>
      <c r="C73" s="58" t="s">
        <v>247</v>
      </c>
      <c r="D73" s="59" t="s">
        <v>13</v>
      </c>
      <c r="E73" s="60">
        <f>[2]Memorias!D1874</f>
        <v>1</v>
      </c>
      <c r="F73" s="12">
        <v>109175</v>
      </c>
      <c r="G73" s="11">
        <v>69699.33</v>
      </c>
      <c r="H73" s="135">
        <v>65622.59</v>
      </c>
      <c r="I73" s="185">
        <f>(MAX(F73:H73)-MIN(F73:H73))/MEDIAN(F73:H73)</f>
        <v>0.6248612432859828</v>
      </c>
      <c r="J73" s="173">
        <f t="shared" si="4"/>
        <v>69699</v>
      </c>
      <c r="K73" s="194">
        <f t="shared" si="5"/>
        <v>69699</v>
      </c>
    </row>
    <row r="74" spans="1:11" ht="25.15" customHeight="1" x14ac:dyDescent="0.25">
      <c r="A74" s="9">
        <v>69</v>
      </c>
      <c r="B74" s="61" t="s">
        <v>146</v>
      </c>
      <c r="C74" s="25" t="s">
        <v>147</v>
      </c>
      <c r="D74" s="15" t="s">
        <v>13</v>
      </c>
      <c r="E74" s="37">
        <f>[2]Memorias!D1895</f>
        <v>1</v>
      </c>
      <c r="F74" s="12">
        <v>202700</v>
      </c>
      <c r="G74" s="11">
        <v>0</v>
      </c>
      <c r="H74" s="135">
        <v>388302</v>
      </c>
      <c r="I74" s="185">
        <f>(MAX(F74:H74)-MIN(F74:H74))/MEDIAN(F74:H74)</f>
        <v>1.9156487419832264</v>
      </c>
      <c r="J74" s="173">
        <f t="shared" si="4"/>
        <v>179010</v>
      </c>
      <c r="K74" s="194">
        <f t="shared" si="5"/>
        <v>179010</v>
      </c>
    </row>
    <row r="75" spans="1:11" ht="33" customHeight="1" x14ac:dyDescent="0.25">
      <c r="A75" s="9">
        <v>70</v>
      </c>
      <c r="B75" s="61" t="s">
        <v>79</v>
      </c>
      <c r="C75" s="45" t="s">
        <v>248</v>
      </c>
      <c r="D75" s="15" t="s">
        <v>13</v>
      </c>
      <c r="E75" s="37">
        <f>[2]Memorias!D1916</f>
        <v>1</v>
      </c>
      <c r="F75" s="12">
        <v>536100</v>
      </c>
      <c r="G75" s="11">
        <v>0</v>
      </c>
      <c r="I75" s="185">
        <f>(MAX(F75:G75)-MIN(F75:G75))/MEDIAN(F75:G75)</f>
        <v>2</v>
      </c>
      <c r="J75" s="173">
        <f>F75</f>
        <v>536100</v>
      </c>
      <c r="K75" s="194">
        <f t="shared" si="5"/>
        <v>536100</v>
      </c>
    </row>
    <row r="76" spans="1:11" ht="25.9" customHeight="1" x14ac:dyDescent="0.25">
      <c r="A76" s="13">
        <v>71</v>
      </c>
      <c r="B76" s="62" t="s">
        <v>65</v>
      </c>
      <c r="C76" s="63" t="s">
        <v>66</v>
      </c>
      <c r="D76" s="64" t="s">
        <v>13</v>
      </c>
      <c r="E76" s="65">
        <f>[2]Memorias!D1936</f>
        <v>1</v>
      </c>
      <c r="F76" s="12">
        <v>709512</v>
      </c>
      <c r="G76" s="11">
        <v>943200</v>
      </c>
      <c r="H76" s="135">
        <v>444741.22</v>
      </c>
      <c r="I76" s="185">
        <f t="shared" ref="I76:I81" si="6">(MAX(F76:H76)-MIN(F76:H76))/MEDIAN(F76:H76)</f>
        <v>0.70253749055688985</v>
      </c>
      <c r="J76" s="173">
        <f>ROUND(IF(I76&lt;=20%,AVERAGE(F76:H76),IF(I76&lt;=80%,MEDIAN(F76:H76),(0.5*F76)+(0.3*G76)+(0.2*H76))),0)</f>
        <v>709512</v>
      </c>
      <c r="K76" s="194">
        <f t="shared" si="5"/>
        <v>709512</v>
      </c>
    </row>
    <row r="77" spans="1:11" ht="46.5" customHeight="1" x14ac:dyDescent="0.25">
      <c r="A77" s="9">
        <v>72</v>
      </c>
      <c r="B77" s="61" t="s">
        <v>78</v>
      </c>
      <c r="C77" s="25" t="s">
        <v>249</v>
      </c>
      <c r="D77" s="15" t="s">
        <v>2</v>
      </c>
      <c r="E77" s="37">
        <f>[2]Memorias!D1956</f>
        <v>8.8000000000000007</v>
      </c>
      <c r="F77" s="12">
        <v>393696</v>
      </c>
      <c r="G77" s="11">
        <v>0</v>
      </c>
      <c r="H77" s="136">
        <v>1526200.43</v>
      </c>
      <c r="I77" s="185">
        <f t="shared" si="6"/>
        <v>3.8765962316101761</v>
      </c>
      <c r="J77" s="173">
        <f>ROUND(IF(I77&lt;=20%,AVERAGE(F77:H77),IF(I77&lt;=80%,MEDIAN(F77:H77),(0.5*F77)+(0.3*G77)+(0.2*H77))),0)</f>
        <v>502088</v>
      </c>
      <c r="K77" s="194">
        <f t="shared" si="5"/>
        <v>4418374</v>
      </c>
    </row>
    <row r="78" spans="1:11" ht="25.9" customHeight="1" x14ac:dyDescent="0.25">
      <c r="A78" s="9">
        <v>73</v>
      </c>
      <c r="B78" s="61" t="s">
        <v>80</v>
      </c>
      <c r="C78" s="25" t="s">
        <v>250</v>
      </c>
      <c r="D78" s="15" t="s">
        <v>2</v>
      </c>
      <c r="E78" s="37">
        <f>[2]Memorias!D1982</f>
        <v>5.6</v>
      </c>
      <c r="F78" s="12">
        <v>315890</v>
      </c>
      <c r="G78" s="11">
        <v>0</v>
      </c>
      <c r="H78" s="135">
        <v>1526200</v>
      </c>
      <c r="I78" s="185">
        <f t="shared" si="6"/>
        <v>4.8314286618759699</v>
      </c>
      <c r="J78" s="173">
        <f>ROUND(IF(I78&lt;=20%,AVERAGE(F78:H78),IF(I78&lt;=80%,MEDIAN(F78:H78),(0.5*F78)+(0.3*G78)+(0.2*H78))),0)</f>
        <v>463185</v>
      </c>
      <c r="K78" s="194">
        <f t="shared" si="5"/>
        <v>2593836</v>
      </c>
    </row>
    <row r="79" spans="1:11" ht="42" customHeight="1" x14ac:dyDescent="0.25">
      <c r="A79" s="9">
        <v>74</v>
      </c>
      <c r="B79" s="61" t="s">
        <v>114</v>
      </c>
      <c r="C79" s="25" t="s">
        <v>251</v>
      </c>
      <c r="D79" s="15" t="s">
        <v>3</v>
      </c>
      <c r="E79" s="37">
        <f>[2]Memorias!D2010</f>
        <v>3.45</v>
      </c>
      <c r="F79" s="12">
        <v>858472</v>
      </c>
      <c r="G79" s="11">
        <v>0</v>
      </c>
      <c r="H79" s="135">
        <v>1553164</v>
      </c>
      <c r="I79" s="185">
        <f t="shared" si="6"/>
        <v>1.8092191708058039</v>
      </c>
      <c r="J79" s="173">
        <f>ROUND(IF(I79&lt;=20%,AVERAGE(F79:H79),IF(I79&lt;=80%,MEDIAN(F79:H79),(0.5*F79)+(0.3*G79)+(0.2*H79))),0)</f>
        <v>739869</v>
      </c>
      <c r="K79" s="194">
        <f t="shared" si="5"/>
        <v>2552548</v>
      </c>
    </row>
    <row r="80" spans="1:11" ht="59.25" customHeight="1" x14ac:dyDescent="0.25">
      <c r="A80" s="13">
        <v>75</v>
      </c>
      <c r="B80" s="62" t="s">
        <v>67</v>
      </c>
      <c r="C80" s="66" t="s">
        <v>252</v>
      </c>
      <c r="D80" s="59" t="s">
        <v>3</v>
      </c>
      <c r="E80" s="65">
        <f>[2]Memorias!D2039</f>
        <v>2.63</v>
      </c>
      <c r="F80" s="12">
        <v>323750</v>
      </c>
      <c r="G80" s="11">
        <v>0</v>
      </c>
      <c r="H80" s="135">
        <v>1060210.97</v>
      </c>
      <c r="I80" s="185">
        <f t="shared" si="6"/>
        <v>3.2747829189189188</v>
      </c>
      <c r="J80" s="173">
        <v>551362</v>
      </c>
      <c r="K80" s="194">
        <f t="shared" si="5"/>
        <v>1450082</v>
      </c>
    </row>
    <row r="81" spans="1:11" ht="52.9" customHeight="1" x14ac:dyDescent="0.25">
      <c r="A81" s="128">
        <v>76</v>
      </c>
      <c r="B81" s="61" t="s">
        <v>71</v>
      </c>
      <c r="C81" s="67" t="s">
        <v>72</v>
      </c>
      <c r="D81" s="28" t="s">
        <v>3</v>
      </c>
      <c r="E81" s="37">
        <f>[2]Memorias!D2064</f>
        <v>2.63</v>
      </c>
      <c r="F81" s="12">
        <v>367075</v>
      </c>
      <c r="G81" s="11">
        <v>1027328.5</v>
      </c>
      <c r="H81" s="135">
        <v>1102250.97</v>
      </c>
      <c r="I81" s="185">
        <f t="shared" si="6"/>
        <v>0.71561917147241605</v>
      </c>
      <c r="J81" s="173">
        <f>ROUND(IF(I81&lt;=20%,AVERAGE(F81:H81),IF(I81&lt;=80%,MEDIAN(F81:H81),(0.5*F81)+(0.3*G81)+(0.2*H81))),0)</f>
        <v>1027329</v>
      </c>
      <c r="K81" s="194">
        <f t="shared" si="5"/>
        <v>2701875</v>
      </c>
    </row>
    <row r="82" spans="1:11" ht="17.25" customHeight="1" x14ac:dyDescent="0.25">
      <c r="A82" s="316" t="s">
        <v>253</v>
      </c>
      <c r="B82" s="317"/>
      <c r="C82" s="318"/>
      <c r="D82" s="308"/>
      <c r="E82" s="309"/>
      <c r="F82" s="264"/>
      <c r="G82" s="265"/>
      <c r="H82" s="264"/>
      <c r="I82" s="265"/>
      <c r="J82" s="265"/>
      <c r="K82" s="266"/>
    </row>
    <row r="83" spans="1:11" ht="24.6" customHeight="1" x14ac:dyDescent="0.25">
      <c r="A83" s="68">
        <v>77</v>
      </c>
      <c r="B83" s="21" t="s">
        <v>12</v>
      </c>
      <c r="C83" s="69" t="s">
        <v>254</v>
      </c>
      <c r="D83" s="70" t="s">
        <v>2</v>
      </c>
      <c r="E83" s="71">
        <f>[2]Memorias!D2089</f>
        <v>164.89919999999989</v>
      </c>
      <c r="F83" s="72">
        <v>24126</v>
      </c>
      <c r="G83" s="11">
        <v>17366.75</v>
      </c>
      <c r="H83" s="135">
        <v>47511</v>
      </c>
      <c r="I83" s="185">
        <f t="shared" ref="I83:I93" si="7">(MAX(F83:H83)-MIN(F83:H83))/MEDIAN(F83:H83)</f>
        <v>1.2494507999668407</v>
      </c>
      <c r="J83" s="173">
        <f>ROUND(IF(I83&lt;=20%,AVERAGE(F83:H83),IF(I83&lt;=80%,MEDIAN(F83:H83),(0.5*F83)+(0.3*G83)+(0.2*H83))),0)</f>
        <v>26775</v>
      </c>
      <c r="K83" s="194">
        <f t="shared" ref="K83:K134" si="8">ROUND(J83*E83,0)</f>
        <v>4415176</v>
      </c>
    </row>
    <row r="84" spans="1:11" ht="29.25" customHeight="1" x14ac:dyDescent="0.25">
      <c r="A84" s="68">
        <v>78</v>
      </c>
      <c r="B84" s="10" t="s">
        <v>28</v>
      </c>
      <c r="C84" s="73" t="s">
        <v>206</v>
      </c>
      <c r="D84" s="74" t="s">
        <v>13</v>
      </c>
      <c r="E84" s="75">
        <f>[2]Memorias!D2185</f>
        <v>31</v>
      </c>
      <c r="F84" s="76">
        <v>78044</v>
      </c>
      <c r="G84" s="11">
        <v>0</v>
      </c>
      <c r="H84" s="135">
        <v>53202</v>
      </c>
      <c r="I84" s="185">
        <f t="shared" si="7"/>
        <v>1.4669373331829632</v>
      </c>
      <c r="J84" s="173">
        <v>46245</v>
      </c>
      <c r="K84" s="194">
        <f t="shared" si="8"/>
        <v>1433595</v>
      </c>
    </row>
    <row r="85" spans="1:11" ht="18" customHeight="1" x14ac:dyDescent="0.25">
      <c r="A85" s="77">
        <v>79</v>
      </c>
      <c r="B85" s="10" t="s">
        <v>32</v>
      </c>
      <c r="C85" s="73" t="s">
        <v>255</v>
      </c>
      <c r="D85" s="78" t="s">
        <v>13</v>
      </c>
      <c r="E85" s="37">
        <f>[2]Memorias!D2223</f>
        <v>2</v>
      </c>
      <c r="F85" s="76">
        <v>89738</v>
      </c>
      <c r="G85" s="11">
        <v>0</v>
      </c>
      <c r="H85" s="135">
        <v>368372</v>
      </c>
      <c r="I85" s="185">
        <f t="shared" si="7"/>
        <v>4.1049722525574452</v>
      </c>
      <c r="J85" s="173">
        <f t="shared" ref="J85:J93" si="9">ROUND(IF(I85&lt;=20%,AVERAGE(F85:H85),IF(I85&lt;=80%,MEDIAN(F85:H85),(0.5*F85)+(0.3*G85)+(0.2*H85))),0)</f>
        <v>118543</v>
      </c>
      <c r="K85" s="194">
        <f t="shared" si="8"/>
        <v>237086</v>
      </c>
    </row>
    <row r="86" spans="1:11" ht="19.5" customHeight="1" x14ac:dyDescent="0.25">
      <c r="A86" s="68">
        <v>80</v>
      </c>
      <c r="B86" s="10" t="s">
        <v>29</v>
      </c>
      <c r="C86" s="73" t="s">
        <v>30</v>
      </c>
      <c r="D86" s="78" t="s">
        <v>13</v>
      </c>
      <c r="E86" s="37">
        <f>[2]Memorias!D2245</f>
        <v>28</v>
      </c>
      <c r="F86" s="76">
        <v>34860</v>
      </c>
      <c r="G86" s="11">
        <v>34280.25</v>
      </c>
      <c r="H86" s="135">
        <v>43918</v>
      </c>
      <c r="I86" s="185">
        <f t="shared" si="7"/>
        <v>0.27647016637980493</v>
      </c>
      <c r="J86" s="173">
        <f t="shared" si="9"/>
        <v>34860</v>
      </c>
      <c r="K86" s="194">
        <f t="shared" si="8"/>
        <v>976080</v>
      </c>
    </row>
    <row r="87" spans="1:11" ht="31.9" customHeight="1" x14ac:dyDescent="0.25">
      <c r="A87" s="68">
        <v>81</v>
      </c>
      <c r="B87" s="10" t="s">
        <v>119</v>
      </c>
      <c r="C87" s="73" t="s">
        <v>256</v>
      </c>
      <c r="D87" s="79" t="s">
        <v>2</v>
      </c>
      <c r="E87" s="37">
        <f>[2]Memorias!D2286</f>
        <v>164.89919999999989</v>
      </c>
      <c r="F87" s="76">
        <v>134434</v>
      </c>
      <c r="G87" s="11">
        <v>168466.67</v>
      </c>
      <c r="H87" s="135">
        <v>167999.26</v>
      </c>
      <c r="I87" s="185">
        <f t="shared" si="7"/>
        <v>0.20257630896707526</v>
      </c>
      <c r="J87" s="173">
        <f t="shared" si="9"/>
        <v>167999</v>
      </c>
      <c r="K87" s="194">
        <f t="shared" si="8"/>
        <v>27702901</v>
      </c>
    </row>
    <row r="88" spans="1:11" ht="20.25" customHeight="1" x14ac:dyDescent="0.25">
      <c r="A88" s="68">
        <v>82</v>
      </c>
      <c r="B88" s="10" t="s">
        <v>77</v>
      </c>
      <c r="C88" s="201" t="s">
        <v>257</v>
      </c>
      <c r="D88" s="80" t="s">
        <v>13</v>
      </c>
      <c r="E88" s="65">
        <f>[2]Memorias!D2383</f>
        <v>28</v>
      </c>
      <c r="F88" s="76">
        <v>87440</v>
      </c>
      <c r="G88" s="11">
        <v>0</v>
      </c>
      <c r="H88" s="135">
        <v>39382</v>
      </c>
      <c r="I88" s="185">
        <f t="shared" si="7"/>
        <v>2.2203036920420498</v>
      </c>
      <c r="J88" s="173">
        <f t="shared" si="9"/>
        <v>51596</v>
      </c>
      <c r="K88" s="194">
        <f t="shared" si="8"/>
        <v>1444688</v>
      </c>
    </row>
    <row r="89" spans="1:11" ht="42" customHeight="1" x14ac:dyDescent="0.25">
      <c r="A89" s="77">
        <v>83</v>
      </c>
      <c r="B89" s="10" t="s">
        <v>62</v>
      </c>
      <c r="C89" s="81" t="s">
        <v>258</v>
      </c>
      <c r="D89" s="53" t="s">
        <v>13</v>
      </c>
      <c r="E89" s="65">
        <f>[2]Memorias!D2424</f>
        <v>31</v>
      </c>
      <c r="F89" s="76">
        <v>537375</v>
      </c>
      <c r="G89" s="11">
        <v>0</v>
      </c>
      <c r="H89" s="135">
        <v>678632</v>
      </c>
      <c r="I89" s="185">
        <f t="shared" si="7"/>
        <v>1.2628648522912305</v>
      </c>
      <c r="J89" s="173">
        <f t="shared" si="9"/>
        <v>404414</v>
      </c>
      <c r="K89" s="194">
        <f t="shared" si="8"/>
        <v>12536834</v>
      </c>
    </row>
    <row r="90" spans="1:11" ht="32.25" customHeight="1" x14ac:dyDescent="0.25">
      <c r="A90" s="68">
        <v>84</v>
      </c>
      <c r="B90" s="82" t="s">
        <v>64</v>
      </c>
      <c r="C90" s="83" t="s">
        <v>259</v>
      </c>
      <c r="D90" s="84" t="s">
        <v>2</v>
      </c>
      <c r="E90" s="65">
        <f>[2]Memorias!D2465</f>
        <v>4.32</v>
      </c>
      <c r="F90" s="76">
        <v>239590</v>
      </c>
      <c r="G90" s="11">
        <v>0</v>
      </c>
      <c r="H90" s="135">
        <v>404818.62</v>
      </c>
      <c r="I90" s="185">
        <f t="shared" si="7"/>
        <v>1.6896307024500188</v>
      </c>
      <c r="J90" s="173">
        <f t="shared" si="9"/>
        <v>200759</v>
      </c>
      <c r="K90" s="194">
        <f t="shared" si="8"/>
        <v>867279</v>
      </c>
    </row>
    <row r="91" spans="1:11" ht="32.25" customHeight="1" x14ac:dyDescent="0.25">
      <c r="A91" s="85">
        <v>85</v>
      </c>
      <c r="B91" s="61" t="s">
        <v>120</v>
      </c>
      <c r="C91" s="86" t="s">
        <v>320</v>
      </c>
      <c r="D91" s="28" t="s">
        <v>3</v>
      </c>
      <c r="E91" s="65">
        <f>[2]Memorias!D2487</f>
        <v>334.20000000000005</v>
      </c>
      <c r="F91" s="76">
        <v>26807</v>
      </c>
      <c r="G91" s="11">
        <v>56506.25</v>
      </c>
      <c r="H91" s="135">
        <v>59054.27</v>
      </c>
      <c r="I91" s="185">
        <f t="shared" si="7"/>
        <v>0.57068501271983185</v>
      </c>
      <c r="J91" s="173">
        <f t="shared" si="9"/>
        <v>56506</v>
      </c>
      <c r="K91" s="194">
        <f t="shared" si="8"/>
        <v>18884305</v>
      </c>
    </row>
    <row r="92" spans="1:11" ht="32.25" customHeight="1" x14ac:dyDescent="0.25">
      <c r="A92" s="85">
        <v>86</v>
      </c>
      <c r="B92" s="61" t="s">
        <v>121</v>
      </c>
      <c r="C92" s="86" t="s">
        <v>321</v>
      </c>
      <c r="D92" s="28" t="s">
        <v>3</v>
      </c>
      <c r="E92" s="65">
        <f>[2]Memorias!D2507</f>
        <v>334.20000000000005</v>
      </c>
      <c r="F92" s="76">
        <v>43507</v>
      </c>
      <c r="G92" s="11">
        <v>0</v>
      </c>
      <c r="H92" s="135">
        <v>66834.240000000005</v>
      </c>
      <c r="I92" s="185">
        <f t="shared" si="7"/>
        <v>1.5361721102351347</v>
      </c>
      <c r="J92" s="173">
        <f t="shared" si="9"/>
        <v>35120</v>
      </c>
      <c r="K92" s="194">
        <f t="shared" si="8"/>
        <v>11737104</v>
      </c>
    </row>
    <row r="93" spans="1:11" ht="32.25" customHeight="1" x14ac:dyDescent="0.25">
      <c r="A93" s="85">
        <v>87</v>
      </c>
      <c r="B93" s="61" t="s">
        <v>6</v>
      </c>
      <c r="C93" s="86" t="s">
        <v>260</v>
      </c>
      <c r="D93" s="28" t="s">
        <v>3</v>
      </c>
      <c r="E93" s="65">
        <f>[2]Memorias!D2527</f>
        <v>217.90000000000009</v>
      </c>
      <c r="F93" s="76">
        <v>11818</v>
      </c>
      <c r="G93" s="11">
        <v>0</v>
      </c>
      <c r="H93" s="135">
        <v>9503.2440000000006</v>
      </c>
      <c r="I93" s="185">
        <f t="shared" si="7"/>
        <v>1.2435753517430468</v>
      </c>
      <c r="J93" s="173">
        <f t="shared" si="9"/>
        <v>7810</v>
      </c>
      <c r="K93" s="194">
        <f t="shared" si="8"/>
        <v>1701799</v>
      </c>
    </row>
    <row r="94" spans="1:11" ht="18.600000000000001" customHeight="1" x14ac:dyDescent="0.25">
      <c r="A94" s="319" t="s">
        <v>261</v>
      </c>
      <c r="B94" s="320"/>
      <c r="C94" s="321"/>
      <c r="D94" s="275"/>
      <c r="E94" s="276"/>
      <c r="F94" s="267"/>
      <c r="G94" s="267"/>
      <c r="H94" s="267"/>
      <c r="I94" s="267"/>
      <c r="J94" s="267"/>
      <c r="K94" s="266"/>
    </row>
    <row r="95" spans="1:11" ht="38.25" customHeight="1" x14ac:dyDescent="0.25">
      <c r="A95" s="68">
        <v>88</v>
      </c>
      <c r="B95" s="82" t="s">
        <v>63</v>
      </c>
      <c r="C95" s="87" t="s">
        <v>262</v>
      </c>
      <c r="D95" s="74" t="s">
        <v>13</v>
      </c>
      <c r="E95" s="88">
        <f>[2]Memorias!D2566</f>
        <v>5</v>
      </c>
      <c r="F95" s="76">
        <v>209700</v>
      </c>
      <c r="G95" s="11">
        <v>0</v>
      </c>
      <c r="H95" s="1">
        <v>72731.399999999994</v>
      </c>
      <c r="I95" s="185">
        <f t="shared" ref="I95:I104" si="10">(MAX(F95:H95)-MIN(F95:H95))/MEDIAN(F95:H95)</f>
        <v>2.8832113777543125</v>
      </c>
      <c r="J95" s="173">
        <f>ROUND(IF(I95&lt;=20%,AVERAGE(F95:H95),IF(I95&lt;=80%,MEDIAN(F95:H95),(0.5*F95)+(0.3*G95)+(0.2*H95))),0)</f>
        <v>119396</v>
      </c>
      <c r="K95" s="194">
        <f t="shared" si="8"/>
        <v>596980</v>
      </c>
    </row>
    <row r="96" spans="1:11" ht="29.25" customHeight="1" x14ac:dyDescent="0.25">
      <c r="A96" s="68">
        <v>89</v>
      </c>
      <c r="B96" s="61" t="s">
        <v>65</v>
      </c>
      <c r="C96" s="87" t="s">
        <v>263</v>
      </c>
      <c r="D96" s="89" t="s">
        <v>13</v>
      </c>
      <c r="E96" s="88">
        <f>[2]Memorias!D2588</f>
        <v>1</v>
      </c>
      <c r="F96" s="76">
        <v>709512</v>
      </c>
      <c r="G96" s="11">
        <v>943200</v>
      </c>
      <c r="H96" s="1">
        <v>444741.22</v>
      </c>
      <c r="I96" s="185">
        <f t="shared" si="10"/>
        <v>0.70253749055688985</v>
      </c>
      <c r="J96" s="173">
        <f>ROUND(IF(I96&lt;=20%,AVERAGE(F96:H96),IF(I96&lt;=80%,MEDIAN(F96:H96),(0.5*F96)+(0.3*G96)+(0.2*H96))),0)</f>
        <v>709512</v>
      </c>
      <c r="K96" s="194">
        <f t="shared" si="8"/>
        <v>709512</v>
      </c>
    </row>
    <row r="97" spans="1:11" ht="107.25" customHeight="1" x14ac:dyDescent="0.25">
      <c r="A97" s="68">
        <v>90</v>
      </c>
      <c r="B97" s="90" t="s">
        <v>115</v>
      </c>
      <c r="C97" s="91" t="s">
        <v>264</v>
      </c>
      <c r="D97" s="89" t="s">
        <v>3</v>
      </c>
      <c r="E97" s="92">
        <f>[2]Memorias!D2607</f>
        <v>8.9</v>
      </c>
      <c r="F97" s="76">
        <v>200211</v>
      </c>
      <c r="G97" s="11">
        <v>0</v>
      </c>
      <c r="H97" s="1">
        <v>261839</v>
      </c>
      <c r="I97" s="185">
        <f t="shared" si="10"/>
        <v>1.3078152549060742</v>
      </c>
      <c r="J97" s="173">
        <v>212048</v>
      </c>
      <c r="K97" s="194">
        <f t="shared" si="8"/>
        <v>1887227</v>
      </c>
    </row>
    <row r="98" spans="1:11" ht="40.5" customHeight="1" x14ac:dyDescent="0.25">
      <c r="A98" s="68">
        <v>91</v>
      </c>
      <c r="B98" s="90" t="s">
        <v>105</v>
      </c>
      <c r="C98" s="87" t="s">
        <v>265</v>
      </c>
      <c r="D98" s="93" t="s">
        <v>3</v>
      </c>
      <c r="E98" s="92">
        <f>[2]Memorias!D2629</f>
        <v>4.4000000000000004</v>
      </c>
      <c r="F98" s="76">
        <v>146493</v>
      </c>
      <c r="G98" s="11">
        <v>866821.67</v>
      </c>
      <c r="H98" s="1">
        <v>111988.65</v>
      </c>
      <c r="I98" s="185">
        <f t="shared" si="10"/>
        <v>5.1526900261445938</v>
      </c>
      <c r="J98" s="173">
        <f t="shared" ref="J98:J104" si="11">ROUND(IF(I98&lt;=20%,AVERAGE(F98:H98),IF(I98&lt;=80%,MEDIAN(F98:H98),(0.5*F98)+(0.3*G98)+(0.2*H98))),0)</f>
        <v>355691</v>
      </c>
      <c r="K98" s="194">
        <f t="shared" si="8"/>
        <v>1565040</v>
      </c>
    </row>
    <row r="99" spans="1:11" ht="36.75" customHeight="1" x14ac:dyDescent="0.25">
      <c r="A99" s="68">
        <v>92</v>
      </c>
      <c r="B99" s="90" t="s">
        <v>68</v>
      </c>
      <c r="C99" s="87" t="s">
        <v>69</v>
      </c>
      <c r="D99" s="94" t="s">
        <v>2</v>
      </c>
      <c r="E99" s="92">
        <f>[2]Memorias!D2651</f>
        <v>7.2530000000000001</v>
      </c>
      <c r="F99" s="76">
        <v>348850</v>
      </c>
      <c r="G99" s="11">
        <v>1102598.75</v>
      </c>
      <c r="H99" s="135">
        <v>1326570</v>
      </c>
      <c r="I99" s="185">
        <f t="shared" si="10"/>
        <v>0.88674143699147123</v>
      </c>
      <c r="J99" s="173">
        <f t="shared" si="11"/>
        <v>770519</v>
      </c>
      <c r="K99" s="194">
        <f t="shared" si="8"/>
        <v>5588574</v>
      </c>
    </row>
    <row r="100" spans="1:11" ht="42.75" customHeight="1" x14ac:dyDescent="0.25">
      <c r="A100" s="68">
        <v>93</v>
      </c>
      <c r="B100" s="90" t="s">
        <v>76</v>
      </c>
      <c r="C100" s="87" t="s">
        <v>266</v>
      </c>
      <c r="D100" s="94" t="s">
        <v>2</v>
      </c>
      <c r="E100" s="92">
        <f>[2]Memorias!D2673</f>
        <v>8.36</v>
      </c>
      <c r="F100" s="76">
        <v>371889</v>
      </c>
      <c r="G100" s="11">
        <v>0</v>
      </c>
      <c r="H100" s="135">
        <v>925079</v>
      </c>
      <c r="I100" s="185">
        <f t="shared" si="10"/>
        <v>2.4875137473816111</v>
      </c>
      <c r="J100" s="173">
        <f t="shared" si="11"/>
        <v>370960</v>
      </c>
      <c r="K100" s="194">
        <f t="shared" si="8"/>
        <v>3101226</v>
      </c>
    </row>
    <row r="101" spans="1:11" ht="33" customHeight="1" x14ac:dyDescent="0.25">
      <c r="A101" s="68">
        <v>94</v>
      </c>
      <c r="B101" s="90" t="s">
        <v>27</v>
      </c>
      <c r="C101" s="95" t="s">
        <v>267</v>
      </c>
      <c r="D101" s="96" t="s">
        <v>2</v>
      </c>
      <c r="E101" s="92">
        <f>[2]Memorias!D2695</f>
        <v>10.860499999999998</v>
      </c>
      <c r="F101" s="76">
        <v>23985</v>
      </c>
      <c r="G101" s="11">
        <v>0</v>
      </c>
      <c r="H101" s="135">
        <v>24459</v>
      </c>
      <c r="I101" s="185">
        <f t="shared" si="10"/>
        <v>1.0197623514696685</v>
      </c>
      <c r="J101" s="173">
        <f t="shared" si="11"/>
        <v>16884</v>
      </c>
      <c r="K101" s="194">
        <f t="shared" si="8"/>
        <v>183369</v>
      </c>
    </row>
    <row r="102" spans="1:11" ht="50.25" customHeight="1" x14ac:dyDescent="0.25">
      <c r="A102" s="68">
        <v>95</v>
      </c>
      <c r="B102" s="61" t="s">
        <v>78</v>
      </c>
      <c r="C102" s="95" t="s">
        <v>268</v>
      </c>
      <c r="D102" s="93" t="s">
        <v>13</v>
      </c>
      <c r="E102" s="92">
        <f>[2]Memorias!D2717</f>
        <v>1</v>
      </c>
      <c r="F102" s="76">
        <v>668100</v>
      </c>
      <c r="G102" s="11">
        <v>0</v>
      </c>
      <c r="H102" s="1">
        <v>1526200.43</v>
      </c>
      <c r="I102" s="185">
        <f t="shared" si="10"/>
        <v>2.2843892082023647</v>
      </c>
      <c r="J102" s="173">
        <f t="shared" si="11"/>
        <v>639290</v>
      </c>
      <c r="K102" s="194">
        <f t="shared" si="8"/>
        <v>639290</v>
      </c>
    </row>
    <row r="103" spans="1:11" ht="87" customHeight="1" x14ac:dyDescent="0.25">
      <c r="A103" s="68">
        <v>96</v>
      </c>
      <c r="B103" s="61" t="s">
        <v>81</v>
      </c>
      <c r="C103" s="97" t="s">
        <v>269</v>
      </c>
      <c r="D103" s="93" t="s">
        <v>3</v>
      </c>
      <c r="E103" s="92">
        <f>[2]Memorias!D2738</f>
        <v>146.72</v>
      </c>
      <c r="F103" s="76">
        <v>132240</v>
      </c>
      <c r="G103" s="11">
        <v>0</v>
      </c>
      <c r="H103" s="1">
        <v>187691</v>
      </c>
      <c r="I103" s="185">
        <f t="shared" si="10"/>
        <v>1.4193209316394435</v>
      </c>
      <c r="J103" s="173">
        <f t="shared" si="11"/>
        <v>103658</v>
      </c>
      <c r="K103" s="194">
        <f t="shared" si="8"/>
        <v>15208702</v>
      </c>
    </row>
    <row r="104" spans="1:11" ht="52.5" customHeight="1" x14ac:dyDescent="0.25">
      <c r="A104" s="68">
        <v>97</v>
      </c>
      <c r="B104" s="61" t="s">
        <v>82</v>
      </c>
      <c r="C104" s="95" t="s">
        <v>270</v>
      </c>
      <c r="D104" s="93" t="s">
        <v>13</v>
      </c>
      <c r="E104" s="92">
        <f>[2]Memorias!D2760</f>
        <v>10</v>
      </c>
      <c r="F104" s="76">
        <v>70275</v>
      </c>
      <c r="G104" s="11">
        <v>0</v>
      </c>
      <c r="H104" s="1">
        <v>96275.29</v>
      </c>
      <c r="I104" s="185">
        <f t="shared" si="10"/>
        <v>1.3699792244752755</v>
      </c>
      <c r="J104" s="173">
        <f t="shared" si="11"/>
        <v>54393</v>
      </c>
      <c r="K104" s="194">
        <f t="shared" si="8"/>
        <v>543930</v>
      </c>
    </row>
    <row r="105" spans="1:11" ht="21" customHeight="1" x14ac:dyDescent="0.25">
      <c r="A105" s="319" t="s">
        <v>271</v>
      </c>
      <c r="B105" s="320"/>
      <c r="C105" s="321"/>
      <c r="D105" s="275"/>
      <c r="E105" s="276"/>
      <c r="F105" s="267"/>
      <c r="G105" s="267"/>
      <c r="H105" s="267"/>
      <c r="I105" s="267"/>
      <c r="J105" s="267"/>
      <c r="K105" s="266"/>
    </row>
    <row r="106" spans="1:11" ht="29.45" customHeight="1" x14ac:dyDescent="0.25">
      <c r="A106" s="98">
        <v>98</v>
      </c>
      <c r="B106" s="10" t="s">
        <v>4</v>
      </c>
      <c r="C106" s="25" t="s">
        <v>212</v>
      </c>
      <c r="D106" s="26" t="s">
        <v>2</v>
      </c>
      <c r="E106" s="99">
        <f>[2]Memorias!D2782</f>
        <v>10.014100000000001</v>
      </c>
      <c r="F106" s="72">
        <v>27944</v>
      </c>
      <c r="G106" s="11">
        <v>37689</v>
      </c>
      <c r="H106" s="174">
        <v>44941.201000000001</v>
      </c>
      <c r="I106" s="185">
        <f>(MAX(F106:H106)-MIN(F106:H106))/MEDIAN(F106:H106)</f>
        <v>0.45098572527793257</v>
      </c>
      <c r="J106" s="173">
        <f>ROUND(IF(I106&lt;=20%,AVERAGE(F106:H106),IF(I106&lt;=80%,MEDIAN(F106:H106),(0.5*F106)+(0.3*G106)+(0.2*H106))),0)</f>
        <v>37689</v>
      </c>
      <c r="K106" s="194">
        <f t="shared" si="8"/>
        <v>377421</v>
      </c>
    </row>
    <row r="107" spans="1:11" ht="25.15" customHeight="1" x14ac:dyDescent="0.25">
      <c r="A107" s="68">
        <v>99</v>
      </c>
      <c r="B107" s="10" t="s">
        <v>111</v>
      </c>
      <c r="C107" s="100" t="s">
        <v>272</v>
      </c>
      <c r="D107" s="101" t="s">
        <v>3</v>
      </c>
      <c r="E107" s="55">
        <f>[2]Memorias!D2804</f>
        <v>10.77</v>
      </c>
      <c r="F107" s="76">
        <v>44910</v>
      </c>
      <c r="G107" s="11">
        <v>0</v>
      </c>
      <c r="H107" s="174">
        <v>41028.33</v>
      </c>
      <c r="I107" s="185">
        <f>(MAX(F107:H107)-MIN(F107:H107))/MEDIAN(F107:H107)</f>
        <v>1.0946095051882443</v>
      </c>
      <c r="J107" s="173">
        <f>ROUND(IF(I107&lt;=20%,AVERAGE(F107:H107),IF(I107&lt;=80%,MEDIAN(F107:H107),(0.5*F107)+(0.3*G107)+(0.2*H107))),0)</f>
        <v>30661</v>
      </c>
      <c r="K107" s="194">
        <f t="shared" si="8"/>
        <v>330219</v>
      </c>
    </row>
    <row r="108" spans="1:11" ht="31.9" customHeight="1" x14ac:dyDescent="0.25">
      <c r="A108" s="98">
        <v>100</v>
      </c>
      <c r="B108" s="10" t="s">
        <v>126</v>
      </c>
      <c r="C108" s="100" t="s">
        <v>127</v>
      </c>
      <c r="D108" s="28" t="s">
        <v>2</v>
      </c>
      <c r="E108" s="44">
        <f>[2]Memorias!D2824</f>
        <v>10.014100000000001</v>
      </c>
      <c r="F108" s="76">
        <v>124750</v>
      </c>
      <c r="G108" s="11">
        <v>0</v>
      </c>
      <c r="H108" s="174">
        <v>94889.78</v>
      </c>
      <c r="I108" s="185">
        <f>(MAX(F108:H108)-MIN(F108:H108))/MEDIAN(F108:H108)</f>
        <v>1.3146832040289271</v>
      </c>
      <c r="J108" s="173">
        <f>ROUND(IF(I108&lt;=20%,AVERAGE(F108:H108),IF(I108&lt;=80%,MEDIAN(F108:H108),(0.5*F108)+(0.3*G108)+(0.2*H108))),0)</f>
        <v>81353</v>
      </c>
      <c r="K108" s="194">
        <f t="shared" si="8"/>
        <v>814677</v>
      </c>
    </row>
    <row r="109" spans="1:11" ht="74.25" customHeight="1" x14ac:dyDescent="0.25">
      <c r="A109" s="98">
        <v>101</v>
      </c>
      <c r="B109" s="10" t="s">
        <v>86</v>
      </c>
      <c r="C109" s="102" t="s">
        <v>273</v>
      </c>
      <c r="D109" s="15" t="s">
        <v>2</v>
      </c>
      <c r="E109" s="60">
        <f>[2]Memorias!$D$2845</f>
        <v>30.38</v>
      </c>
      <c r="F109" s="76">
        <v>94810</v>
      </c>
      <c r="G109" s="141">
        <v>256708.25</v>
      </c>
      <c r="H109" s="175">
        <v>302189.73</v>
      </c>
      <c r="I109" s="185">
        <f>(MAX(F109:H109)-MIN(F109:H109))/MEDIAN(F109:H109)</f>
        <v>0.80784209311543353</v>
      </c>
      <c r="J109" s="173">
        <f>ROUND(IF(I109&lt;=20%,AVERAGE(F109:H109),IF(I109&lt;=80%,MEDIAN(F109:H109),(0.5*F109)+(0.3*G109)+(0.2*H109))),0)</f>
        <v>184855</v>
      </c>
      <c r="K109" s="194">
        <f t="shared" si="8"/>
        <v>5615895</v>
      </c>
    </row>
    <row r="110" spans="1:11" ht="40.5" customHeight="1" x14ac:dyDescent="0.25">
      <c r="A110" s="68">
        <v>102</v>
      </c>
      <c r="B110" s="103" t="s">
        <v>150</v>
      </c>
      <c r="C110" s="104" t="s">
        <v>274</v>
      </c>
      <c r="D110" s="101" t="s">
        <v>3</v>
      </c>
      <c r="E110" s="44">
        <f>[2]Memorias!$D$2867</f>
        <v>6.1999999999999993</v>
      </c>
      <c r="F110" s="138">
        <v>379240</v>
      </c>
      <c r="G110" s="11">
        <v>0</v>
      </c>
      <c r="H110" s="176">
        <v>0</v>
      </c>
      <c r="I110" s="185"/>
      <c r="J110" s="173">
        <f>F110</f>
        <v>379240</v>
      </c>
      <c r="K110" s="194">
        <f t="shared" si="8"/>
        <v>2351288</v>
      </c>
    </row>
    <row r="111" spans="1:11" ht="40.5" customHeight="1" x14ac:dyDescent="0.25">
      <c r="A111" s="98">
        <v>103</v>
      </c>
      <c r="B111" s="103" t="s">
        <v>163</v>
      </c>
      <c r="C111" s="104" t="s">
        <v>164</v>
      </c>
      <c r="D111" s="28" t="s">
        <v>3</v>
      </c>
      <c r="E111" s="37">
        <f>[2]Memorias!$D$2889</f>
        <v>8.6</v>
      </c>
      <c r="F111" s="76">
        <v>44910</v>
      </c>
      <c r="G111" s="139">
        <v>0</v>
      </c>
      <c r="H111" s="177">
        <v>51237.39</v>
      </c>
      <c r="I111" s="185">
        <f>(MAX(F111:H111)-MIN(F111:H111))/MEDIAN(F111:H111)</f>
        <v>1.1408904475617903</v>
      </c>
      <c r="J111" s="173">
        <f>ROUND(IF(I111&lt;=20%,AVERAGE(F111:H111),IF(I111&lt;=80%,MEDIAN(F111:H111),(0.5*F111)+(0.3*G111)+(0.2*H111))),0)</f>
        <v>32702</v>
      </c>
      <c r="K111" s="194">
        <f t="shared" si="8"/>
        <v>281237</v>
      </c>
    </row>
    <row r="112" spans="1:11" ht="40.5" customHeight="1" x14ac:dyDescent="0.25">
      <c r="A112" s="98">
        <v>104</v>
      </c>
      <c r="B112" s="103" t="s">
        <v>161</v>
      </c>
      <c r="C112" s="104" t="s">
        <v>275</v>
      </c>
      <c r="D112" s="28" t="s">
        <v>3</v>
      </c>
      <c r="E112" s="37">
        <f>[2]Memorias!D2911</f>
        <v>2.4</v>
      </c>
      <c r="F112" s="76">
        <v>379240</v>
      </c>
      <c r="G112" s="11">
        <v>0</v>
      </c>
      <c r="H112" s="1">
        <v>1322083.96</v>
      </c>
      <c r="I112" s="185">
        <f>(MAX(F112:H112)-MIN(F112:H112))/MEDIAN(F112:H112)</f>
        <v>3.4861405969834403</v>
      </c>
      <c r="J112" s="173">
        <f>ROUND(IF(I112&lt;=20%,AVERAGE(F112:H112),IF(I112&lt;=80%,MEDIAN(F112:H112),(0.5*F112)+(0.3*G112)+(0.2*H112))),0)</f>
        <v>454037</v>
      </c>
      <c r="K112" s="194">
        <f t="shared" si="8"/>
        <v>1089689</v>
      </c>
    </row>
    <row r="113" spans="1:11" ht="27.6" customHeight="1" x14ac:dyDescent="0.25">
      <c r="A113" s="68">
        <v>105</v>
      </c>
      <c r="B113" s="10" t="s">
        <v>31</v>
      </c>
      <c r="C113" s="105" t="s">
        <v>276</v>
      </c>
      <c r="D113" s="15" t="s">
        <v>13</v>
      </c>
      <c r="E113" s="106">
        <f>[2]Memorias!D2931</f>
        <v>1</v>
      </c>
      <c r="F113" s="76">
        <v>34930</v>
      </c>
      <c r="G113" s="11">
        <v>0</v>
      </c>
      <c r="H113" s="137">
        <v>0</v>
      </c>
      <c r="I113" s="185"/>
      <c r="J113" s="173">
        <f>F113</f>
        <v>34930</v>
      </c>
      <c r="K113" s="194">
        <f t="shared" si="8"/>
        <v>34930</v>
      </c>
    </row>
    <row r="114" spans="1:11" ht="33" customHeight="1" x14ac:dyDescent="0.25">
      <c r="A114" s="98">
        <v>106</v>
      </c>
      <c r="B114" s="103" t="s">
        <v>151</v>
      </c>
      <c r="C114" s="104" t="s">
        <v>277</v>
      </c>
      <c r="D114" s="15" t="s">
        <v>13</v>
      </c>
      <c r="E114" s="107">
        <f>[2]Memorias!D2950</f>
        <v>1</v>
      </c>
      <c r="F114" s="138">
        <v>2794400</v>
      </c>
      <c r="G114" s="11">
        <v>0</v>
      </c>
      <c r="H114" s="137">
        <v>0</v>
      </c>
      <c r="I114" s="185"/>
      <c r="J114" s="173">
        <f>F114</f>
        <v>2794400</v>
      </c>
      <c r="K114" s="194">
        <f t="shared" si="8"/>
        <v>2794400</v>
      </c>
    </row>
    <row r="115" spans="1:11" ht="26.45" customHeight="1" x14ac:dyDescent="0.25">
      <c r="A115" s="98">
        <v>107</v>
      </c>
      <c r="B115" s="62" t="s">
        <v>99</v>
      </c>
      <c r="C115" s="108" t="s">
        <v>278</v>
      </c>
      <c r="D115" s="59" t="s">
        <v>2</v>
      </c>
      <c r="E115" s="202">
        <f>[2]Memorias!D2972</f>
        <v>55.056000000000004</v>
      </c>
      <c r="F115" s="76">
        <v>34930</v>
      </c>
      <c r="G115" s="203">
        <v>39936.5</v>
      </c>
      <c r="H115" s="204"/>
      <c r="I115" s="185">
        <f>(MAX(F115:H115)-MIN(F115:H115))/MEDIAN(F115:H115)</f>
        <v>0.13374473229014311</v>
      </c>
      <c r="J115" s="173">
        <f>ROUND(IF(I115&lt;=20%,AVERAGE(F115:H115),IF(I115&lt;=80%,MEDIAN(F115:H115),(0.5*F115)+(0.3*G115)+(0.2*H115))),0)</f>
        <v>37433</v>
      </c>
      <c r="K115" s="194">
        <f t="shared" si="8"/>
        <v>2060911</v>
      </c>
    </row>
    <row r="116" spans="1:11" ht="24.6" customHeight="1" x14ac:dyDescent="0.25">
      <c r="A116" s="310" t="s">
        <v>279</v>
      </c>
      <c r="B116" s="311"/>
      <c r="C116" s="312"/>
      <c r="D116" s="275"/>
      <c r="E116" s="276"/>
      <c r="F116" s="267"/>
      <c r="G116" s="267"/>
      <c r="H116" s="267"/>
      <c r="I116" s="267"/>
      <c r="J116" s="267"/>
      <c r="K116" s="266"/>
    </row>
    <row r="117" spans="1:11" ht="24" customHeight="1" x14ac:dyDescent="0.25">
      <c r="A117" s="109">
        <v>108</v>
      </c>
      <c r="B117" s="61" t="s">
        <v>24</v>
      </c>
      <c r="C117" s="45" t="s">
        <v>280</v>
      </c>
      <c r="D117" s="110" t="s">
        <v>2</v>
      </c>
      <c r="E117" s="106">
        <f>[2]Memorias!D2994</f>
        <v>26.276500000000002</v>
      </c>
      <c r="F117" s="72">
        <v>14970</v>
      </c>
      <c r="G117" s="11">
        <v>0</v>
      </c>
      <c r="H117" s="140">
        <v>29401.562999999998</v>
      </c>
      <c r="I117" s="185">
        <f>(MAX(F117:H117)-MIN(F117:H117))/MEDIAN(F117:H117)</f>
        <v>1.964032264529058</v>
      </c>
      <c r="J117" s="173">
        <f>ROUND(IF(I117&lt;=20%,AVERAGE(F117:H117),IF(I117&lt;=80%,MEDIAN(F117:H117),(0.5*F117)+(0.3*G117)+(0.2*H117))),0)</f>
        <v>13365</v>
      </c>
      <c r="K117" s="194">
        <f t="shared" si="8"/>
        <v>351185</v>
      </c>
    </row>
    <row r="118" spans="1:11" ht="26.45" customHeight="1" x14ac:dyDescent="0.25">
      <c r="A118" s="111">
        <v>109</v>
      </c>
      <c r="B118" s="61" t="s">
        <v>84</v>
      </c>
      <c r="C118" s="45" t="s">
        <v>85</v>
      </c>
      <c r="D118" s="157" t="s">
        <v>2</v>
      </c>
      <c r="E118" s="129">
        <f>[2]Memorias!D3016</f>
        <v>26.276500000000002</v>
      </c>
      <c r="F118" s="144">
        <v>84830</v>
      </c>
      <c r="G118" s="11">
        <v>63303.33</v>
      </c>
      <c r="H118" s="140">
        <v>64914.99</v>
      </c>
      <c r="I118" s="185">
        <f>(MAX(F118:H118)-MIN(F118:H118))/MEDIAN(F118:H118)</f>
        <v>0.33161323755884425</v>
      </c>
      <c r="J118" s="173">
        <f>ROUND(IF(I118&lt;=20%,AVERAGE(F118:H118),IF(I118&lt;=80%,MEDIAN(F118:H118),(0.5*F118)+(0.3*G118)+(0.2*H118))),0)</f>
        <v>64915</v>
      </c>
      <c r="K118" s="194">
        <f t="shared" si="8"/>
        <v>1705739</v>
      </c>
    </row>
    <row r="119" spans="1:11" ht="21.6" customHeight="1" x14ac:dyDescent="0.25">
      <c r="A119" s="111">
        <v>110</v>
      </c>
      <c r="B119" s="61" t="s">
        <v>1</v>
      </c>
      <c r="C119" s="155" t="s">
        <v>165</v>
      </c>
      <c r="D119" s="15" t="s">
        <v>2</v>
      </c>
      <c r="E119" s="161">
        <f>[2]Memorias!D3038</f>
        <v>4.6539999999999999</v>
      </c>
      <c r="F119" s="72">
        <v>6487</v>
      </c>
      <c r="G119" s="11">
        <v>0</v>
      </c>
      <c r="H119" s="1">
        <v>12595.78</v>
      </c>
      <c r="I119" s="185">
        <f>(MAX(F119:H119)-MIN(F119:H119))/MEDIAN(F119:H119)</f>
        <v>1.9416956990904888</v>
      </c>
      <c r="J119" s="173">
        <f>ROUND(IF(I119&lt;=20%,AVERAGE(F119:H119),IF(I119&lt;=80%,MEDIAN(F119:H119),(0.5*F119)+(0.3*G119)+(0.2*H119))),0)</f>
        <v>5763</v>
      </c>
      <c r="K119" s="194">
        <f t="shared" si="8"/>
        <v>26821</v>
      </c>
    </row>
    <row r="120" spans="1:11" ht="24.6" customHeight="1" x14ac:dyDescent="0.25">
      <c r="A120" s="109">
        <v>111</v>
      </c>
      <c r="B120" s="61" t="s">
        <v>87</v>
      </c>
      <c r="C120" s="163" t="s">
        <v>242</v>
      </c>
      <c r="D120" s="15" t="s">
        <v>2</v>
      </c>
      <c r="E120" s="37">
        <f>[2]Memorias!D3058</f>
        <v>4.6539999999999999</v>
      </c>
      <c r="F120" s="72">
        <v>44910</v>
      </c>
      <c r="G120" s="11">
        <v>52860</v>
      </c>
      <c r="H120" s="1">
        <v>53398.45</v>
      </c>
      <c r="I120" s="185">
        <f>(MAX(F120:H120)-MIN(F120:H120))/MEDIAN(F120:H120)</f>
        <v>0.16058361710177824</v>
      </c>
      <c r="J120" s="173">
        <f>ROUND(IF(I120&lt;=20%,AVERAGE(F120:H120),IF(I120&lt;=80%,MEDIAN(F120:H120),(0.5*F120)+(0.3*G120)+(0.2*H120))),0)</f>
        <v>50389</v>
      </c>
      <c r="K120" s="194">
        <f t="shared" si="8"/>
        <v>234510</v>
      </c>
    </row>
    <row r="121" spans="1:11" ht="31.15" customHeight="1" x14ac:dyDescent="0.25">
      <c r="A121" s="109">
        <v>112</v>
      </c>
      <c r="B121" s="61" t="s">
        <v>91</v>
      </c>
      <c r="C121" s="45" t="s">
        <v>281</v>
      </c>
      <c r="D121" s="145" t="s">
        <v>2</v>
      </c>
      <c r="E121" s="146">
        <f>[2]Memorias!D3080</f>
        <v>23.27</v>
      </c>
      <c r="F121" s="76">
        <v>37924</v>
      </c>
      <c r="G121" s="11">
        <v>0</v>
      </c>
      <c r="H121" s="1">
        <v>50092</v>
      </c>
      <c r="I121" s="185">
        <f>(MAX(F121:H121)-MIN(F121:H121))/MEDIAN(F121:H121)</f>
        <v>1.3208522307773443</v>
      </c>
      <c r="J121" s="173">
        <f>ROUND(IF(I121&lt;=20%,AVERAGE(F121:H121),IF(I121&lt;=80%,MEDIAN(F121:H121),(0.5*F121)+(0.3*G121)+(0.2*H121))),0)</f>
        <v>28980</v>
      </c>
      <c r="K121" s="194">
        <f t="shared" si="8"/>
        <v>674365</v>
      </c>
    </row>
    <row r="122" spans="1:11" ht="16.149999999999999" customHeight="1" x14ac:dyDescent="0.25">
      <c r="A122" s="313" t="s">
        <v>282</v>
      </c>
      <c r="B122" s="314"/>
      <c r="C122" s="315"/>
      <c r="D122" s="275"/>
      <c r="E122" s="276"/>
      <c r="F122" s="267"/>
      <c r="G122" s="267"/>
      <c r="H122" s="267"/>
      <c r="I122" s="267"/>
      <c r="J122" s="267"/>
      <c r="K122" s="266"/>
    </row>
    <row r="123" spans="1:11" ht="40.5" customHeight="1" x14ac:dyDescent="0.25">
      <c r="A123" s="111">
        <v>113</v>
      </c>
      <c r="B123" s="10" t="s">
        <v>4</v>
      </c>
      <c r="C123" s="25" t="s">
        <v>212</v>
      </c>
      <c r="D123" s="26" t="s">
        <v>2</v>
      </c>
      <c r="E123" s="112">
        <f>[2]Memorias!D3099</f>
        <v>45.128699999999995</v>
      </c>
      <c r="F123" s="72">
        <v>27944</v>
      </c>
      <c r="G123" s="11">
        <v>37689</v>
      </c>
      <c r="H123" s="1">
        <v>44941.201000000001</v>
      </c>
      <c r="I123" s="185">
        <f>(MAX(F123:H123)-MIN(F123:H123))/MEDIAN(F123:H123)</f>
        <v>0.45098572527793257</v>
      </c>
      <c r="J123" s="173">
        <f>ROUND(IF(I123&lt;=20%,AVERAGE(F123:H123),IF(I123&lt;=80%,MEDIAN(F123:H123),(0.5*F123)+(0.3*G123)+(0.2*H123))),0)</f>
        <v>37689</v>
      </c>
      <c r="K123" s="194">
        <f t="shared" si="8"/>
        <v>1700856</v>
      </c>
    </row>
    <row r="124" spans="1:11" ht="25.15" customHeight="1" x14ac:dyDescent="0.25">
      <c r="A124" s="111">
        <v>114</v>
      </c>
      <c r="B124" s="151" t="s">
        <v>83</v>
      </c>
      <c r="C124" s="25" t="s">
        <v>185</v>
      </c>
      <c r="D124" s="26" t="s">
        <v>2</v>
      </c>
      <c r="E124" s="106">
        <f>[2]Memorias!D3122</f>
        <v>45.128699999999995</v>
      </c>
      <c r="F124" s="76">
        <v>31936</v>
      </c>
      <c r="G124" s="11">
        <v>49124</v>
      </c>
      <c r="H124" s="1">
        <v>45542.23</v>
      </c>
      <c r="I124" s="185">
        <f>(MAX(F124:H124)-MIN(F124:H124))/MEDIAN(F124:H124)</f>
        <v>0.37740795740568694</v>
      </c>
      <c r="J124" s="173">
        <f>ROUND(IF(I124&lt;=20%,AVERAGE(F124:H124),IF(I124&lt;=80%,MEDIAN(F124:H124),(0.5*F124)+(0.3*G124)+(0.2*H124))),0)</f>
        <v>45542</v>
      </c>
      <c r="K124" s="194">
        <f t="shared" si="8"/>
        <v>2055251</v>
      </c>
    </row>
    <row r="125" spans="1:11" ht="23.45" customHeight="1" x14ac:dyDescent="0.25">
      <c r="A125" s="111">
        <v>115</v>
      </c>
      <c r="B125" s="61" t="s">
        <v>88</v>
      </c>
      <c r="C125" s="25" t="s">
        <v>283</v>
      </c>
      <c r="D125" s="26" t="s">
        <v>2</v>
      </c>
      <c r="E125" s="106">
        <f>[2]Memorias!D3146</f>
        <v>45.128699999999995</v>
      </c>
      <c r="F125" s="76">
        <v>47904</v>
      </c>
      <c r="G125" s="11">
        <v>0</v>
      </c>
      <c r="H125" s="140">
        <v>0</v>
      </c>
      <c r="I125" s="185"/>
      <c r="J125" s="173">
        <f>F125</f>
        <v>47904</v>
      </c>
      <c r="K125" s="194">
        <f t="shared" si="8"/>
        <v>2161845</v>
      </c>
    </row>
    <row r="126" spans="1:11" ht="40.15" customHeight="1" x14ac:dyDescent="0.25">
      <c r="A126" s="111">
        <v>116</v>
      </c>
      <c r="B126" s="61" t="s">
        <v>108</v>
      </c>
      <c r="C126" s="25" t="s">
        <v>284</v>
      </c>
      <c r="D126" s="15" t="s">
        <v>2</v>
      </c>
      <c r="E126" s="113">
        <f>[2]Memorias!D3170</f>
        <v>45.128699999999995</v>
      </c>
      <c r="F126" s="76">
        <v>101796</v>
      </c>
      <c r="G126" s="11">
        <v>105212.75</v>
      </c>
      <c r="H126" s="140">
        <v>0</v>
      </c>
      <c r="I126" s="185">
        <f>(MAX(F126:H126)-MIN(F126:H126))/MEDIAN(F126:H126)</f>
        <v>1.0335646783763606</v>
      </c>
      <c r="J126" s="173">
        <f>ROUND(IF(I126&lt;=20%,AVERAGE(F126:H126),IF(I126&lt;=80%,MEDIAN(F126:H126),(0.5*F126)+(0.3*G126)+(0.2*H126))),0)</f>
        <v>82462</v>
      </c>
      <c r="K126" s="194">
        <f t="shared" si="8"/>
        <v>3721403</v>
      </c>
    </row>
    <row r="127" spans="1:11" ht="30.6" customHeight="1" x14ac:dyDescent="0.25">
      <c r="A127" s="111">
        <v>117</v>
      </c>
      <c r="B127" s="10" t="s">
        <v>25</v>
      </c>
      <c r="C127" s="25" t="s">
        <v>285</v>
      </c>
      <c r="D127" s="15" t="s">
        <v>7</v>
      </c>
      <c r="E127" s="113">
        <f>[2]Memorias!D3195</f>
        <v>1.2150000000000001</v>
      </c>
      <c r="F127" s="76">
        <v>94810</v>
      </c>
      <c r="G127" s="11">
        <v>0</v>
      </c>
      <c r="H127" s="140">
        <v>100662.38</v>
      </c>
      <c r="I127" s="185">
        <f>(MAX(F127:H127)-MIN(F127:H127))/MEDIAN(F127:H127)</f>
        <v>1.0617274549098197</v>
      </c>
      <c r="J127" s="173">
        <f>ROUND(IF(I127&lt;=20%,AVERAGE(F127:H127),IF(I127&lt;=80%,MEDIAN(F127:H127),(0.5*F127)+(0.3*G127)+(0.2*H127))),0)</f>
        <v>67537</v>
      </c>
      <c r="K127" s="194">
        <f t="shared" si="8"/>
        <v>82057</v>
      </c>
    </row>
    <row r="128" spans="1:11" ht="31.9" customHeight="1" x14ac:dyDescent="0.25">
      <c r="A128" s="111">
        <v>118</v>
      </c>
      <c r="B128" s="61" t="s">
        <v>118</v>
      </c>
      <c r="C128" s="67" t="s">
        <v>286</v>
      </c>
      <c r="D128" s="28" t="s">
        <v>2</v>
      </c>
      <c r="E128" s="106">
        <f>[2]Memorias!D3217</f>
        <v>4.0500000000000007</v>
      </c>
      <c r="F128" s="76">
        <v>419160</v>
      </c>
      <c r="G128" s="11">
        <v>189054.5</v>
      </c>
      <c r="H128" s="140">
        <v>0</v>
      </c>
      <c r="I128" s="185">
        <f>(MAX(F128:H128)-MIN(F128:H128))/MEDIAN(F128:H128)</f>
        <v>2.2171384442052422</v>
      </c>
      <c r="J128" s="173">
        <f>ROUND(IF(I128&lt;=20%,AVERAGE(F128:H128),IF(I128&lt;=80%,MEDIAN(F128:H128),(0.5*F128)+(0.3*G128)+(0.2*H128))),0)</f>
        <v>266296</v>
      </c>
      <c r="K128" s="194">
        <f t="shared" si="8"/>
        <v>1078499</v>
      </c>
    </row>
    <row r="129" spans="1:11" ht="35.450000000000003" customHeight="1" x14ac:dyDescent="0.25">
      <c r="A129" s="111">
        <v>119</v>
      </c>
      <c r="B129" s="61" t="s">
        <v>153</v>
      </c>
      <c r="C129" s="67" t="s">
        <v>287</v>
      </c>
      <c r="D129" s="15" t="s">
        <v>13</v>
      </c>
      <c r="E129" s="112">
        <f>[2]Memorias!D3238</f>
        <v>100</v>
      </c>
      <c r="F129" s="138">
        <v>1846300</v>
      </c>
      <c r="G129" s="11">
        <v>0</v>
      </c>
      <c r="H129" s="140">
        <v>79865</v>
      </c>
      <c r="I129" s="185">
        <f>(MAX(F129:H129)-MIN(F129:H129))/MEDIAN(F129:H129)</f>
        <v>23.117761222062231</v>
      </c>
      <c r="J129" s="173">
        <f>H129</f>
        <v>79865</v>
      </c>
      <c r="K129" s="194">
        <f t="shared" si="8"/>
        <v>7986500</v>
      </c>
    </row>
    <row r="130" spans="1:11" ht="40.5" customHeight="1" x14ac:dyDescent="0.25">
      <c r="A130" s="111">
        <v>120</v>
      </c>
      <c r="B130" s="61" t="s">
        <v>152</v>
      </c>
      <c r="C130" s="67" t="s">
        <v>288</v>
      </c>
      <c r="D130" s="28" t="s">
        <v>2</v>
      </c>
      <c r="E130" s="106">
        <f>[2]Memorias!D3258</f>
        <v>117.855</v>
      </c>
      <c r="F130" s="138">
        <v>8483</v>
      </c>
      <c r="G130" s="11">
        <v>0</v>
      </c>
      <c r="H130" s="140">
        <v>0</v>
      </c>
      <c r="I130" s="185"/>
      <c r="J130" s="173">
        <f>F130</f>
        <v>8483</v>
      </c>
      <c r="K130" s="194">
        <f t="shared" si="8"/>
        <v>999764</v>
      </c>
    </row>
    <row r="131" spans="1:11" ht="40.5" customHeight="1" x14ac:dyDescent="0.25">
      <c r="A131" s="111">
        <v>121</v>
      </c>
      <c r="B131" s="61" t="s">
        <v>112</v>
      </c>
      <c r="C131" s="67" t="s">
        <v>113</v>
      </c>
      <c r="D131" s="28" t="s">
        <v>2</v>
      </c>
      <c r="E131" s="106">
        <f>[2]Memorias!D3279</f>
        <v>117.855</v>
      </c>
      <c r="F131" s="76">
        <v>84830</v>
      </c>
      <c r="G131" s="11">
        <v>0</v>
      </c>
      <c r="H131" s="140">
        <v>0</v>
      </c>
      <c r="I131" s="185"/>
      <c r="J131" s="173">
        <f>F131</f>
        <v>84830</v>
      </c>
      <c r="K131" s="194">
        <f t="shared" si="8"/>
        <v>9997640</v>
      </c>
    </row>
    <row r="132" spans="1:11" ht="21.6" customHeight="1" x14ac:dyDescent="0.25">
      <c r="A132" s="305" t="s">
        <v>289</v>
      </c>
      <c r="B132" s="306"/>
      <c r="C132" s="307"/>
      <c r="D132" s="303"/>
      <c r="E132" s="304"/>
      <c r="F132" s="268"/>
      <c r="G132" s="268"/>
      <c r="H132" s="269"/>
      <c r="I132" s="268"/>
      <c r="J132" s="268"/>
      <c r="K132" s="266"/>
    </row>
    <row r="133" spans="1:11" ht="17.45" customHeight="1" x14ac:dyDescent="0.25">
      <c r="A133" s="68">
        <v>122</v>
      </c>
      <c r="B133" s="10" t="s">
        <v>1</v>
      </c>
      <c r="C133" s="156" t="s">
        <v>165</v>
      </c>
      <c r="D133" s="15" t="s">
        <v>2</v>
      </c>
      <c r="E133" s="37">
        <f>[2]Memorias!D3301</f>
        <v>5.0339999999999989</v>
      </c>
      <c r="F133" s="178">
        <v>6487</v>
      </c>
      <c r="G133" s="11">
        <v>0</v>
      </c>
      <c r="H133" s="140">
        <v>12595.78</v>
      </c>
      <c r="I133" s="185">
        <f>(MAX(F133:H133)-MIN(F133:H133))/MEDIAN(F133:H133)</f>
        <v>1.9416956990904888</v>
      </c>
      <c r="J133" s="173">
        <f>ROUND(IF(I133&lt;=20%,AVERAGE(F133:H133),IF(I133&lt;=80%,MEDIAN(F133:H133),(0.5*F133)+(0.3*G133)+(0.2*H133))),0)</f>
        <v>5763</v>
      </c>
      <c r="K133" s="194">
        <f t="shared" si="8"/>
        <v>29011</v>
      </c>
    </row>
    <row r="134" spans="1:11" ht="24" customHeight="1" x14ac:dyDescent="0.25">
      <c r="A134" s="68">
        <v>123</v>
      </c>
      <c r="B134" s="10" t="s">
        <v>87</v>
      </c>
      <c r="C134" s="156" t="s">
        <v>242</v>
      </c>
      <c r="D134" s="15" t="s">
        <v>2</v>
      </c>
      <c r="E134" s="37">
        <f>[2]Memorias!D3323</f>
        <v>5.0339999999999989</v>
      </c>
      <c r="F134" s="178">
        <v>44910</v>
      </c>
      <c r="G134" s="11">
        <v>52860</v>
      </c>
      <c r="H134" s="140">
        <v>53398.45</v>
      </c>
      <c r="I134" s="185">
        <f>(MAX(F134:H134)-MIN(F134:H134))/MEDIAN(F134:H134)</f>
        <v>0.16058361710177824</v>
      </c>
      <c r="J134" s="173">
        <f>ROUND(IF(I134&lt;=20%,AVERAGE(F134:H134),IF(I134&lt;=80%,MEDIAN(F134:H134),(0.5*F134)+(0.3*G134)+(0.2*H134))),0)</f>
        <v>50389</v>
      </c>
      <c r="K134" s="194">
        <f t="shared" si="8"/>
        <v>253658</v>
      </c>
    </row>
    <row r="135" spans="1:11" ht="24" customHeight="1" x14ac:dyDescent="0.25">
      <c r="A135" s="68">
        <v>124</v>
      </c>
      <c r="B135" s="10" t="s">
        <v>89</v>
      </c>
      <c r="C135" s="52" t="s">
        <v>90</v>
      </c>
      <c r="D135" s="159" t="s">
        <v>2</v>
      </c>
      <c r="E135" s="160">
        <f>[2]Memorias!D3345</f>
        <v>12.584999999999997</v>
      </c>
      <c r="F135" s="179">
        <v>21956</v>
      </c>
      <c r="G135" s="11">
        <v>38540.33</v>
      </c>
      <c r="H135" s="140">
        <v>41266.879999999997</v>
      </c>
      <c r="I135" s="185">
        <f t="shared" ref="I135:I176" si="12">(MAX(F135:H135)-MIN(F135:H135))/MEDIAN(F135:H135)</f>
        <v>0.50105642582717891</v>
      </c>
      <c r="J135" s="173">
        <f>ROUND(IF(I135&lt;=20%,AVERAGE(F135:H135),IF(I135&lt;=80%,MEDIAN(F135:H135),(0.5*F135)+(0.3*G135)+(0.2*H135))),0)</f>
        <v>38540</v>
      </c>
      <c r="K135" s="194">
        <f t="shared" ref="K135:K178" si="13">ROUND(J135*E135,0)</f>
        <v>485026</v>
      </c>
    </row>
    <row r="136" spans="1:11" ht="19.899999999999999" customHeight="1" x14ac:dyDescent="0.25">
      <c r="A136" s="68">
        <v>125</v>
      </c>
      <c r="B136" s="10" t="s">
        <v>92</v>
      </c>
      <c r="C136" s="52" t="s">
        <v>179</v>
      </c>
      <c r="D136" s="53" t="s">
        <v>2</v>
      </c>
      <c r="E136" s="71">
        <f>[2]Memorias!D3367</f>
        <v>25.169999999999995</v>
      </c>
      <c r="F136" s="179">
        <v>17964</v>
      </c>
      <c r="G136" s="11">
        <v>0</v>
      </c>
      <c r="H136" s="140">
        <v>26664</v>
      </c>
      <c r="I136" s="185">
        <f t="shared" si="12"/>
        <v>1.4843019372077488</v>
      </c>
      <c r="J136" s="173">
        <v>19393</v>
      </c>
      <c r="K136" s="194">
        <f t="shared" si="13"/>
        <v>488122</v>
      </c>
    </row>
    <row r="137" spans="1:11" ht="16.149999999999999" customHeight="1" x14ac:dyDescent="0.25">
      <c r="A137" s="68">
        <v>126</v>
      </c>
      <c r="B137" s="10" t="s">
        <v>94</v>
      </c>
      <c r="C137" s="52" t="s">
        <v>180</v>
      </c>
      <c r="D137" s="53" t="s">
        <v>2</v>
      </c>
      <c r="E137" s="71">
        <f>[2]Memorias!D3387</f>
        <v>3</v>
      </c>
      <c r="F137" s="179">
        <v>21956</v>
      </c>
      <c r="G137" s="11">
        <v>29313.33</v>
      </c>
      <c r="H137" s="140">
        <v>0</v>
      </c>
      <c r="I137" s="185">
        <f t="shared" si="12"/>
        <v>1.3350942794680269</v>
      </c>
      <c r="J137" s="173">
        <f t="shared" ref="J137:J142" si="14">ROUND(IF(I137&lt;=20%,AVERAGE(F137:H137),IF(I137&lt;=80%,MEDIAN(F137:H137),(0.5*F137)+(0.3*G137)+(0.2*H137))),0)</f>
        <v>19772</v>
      </c>
      <c r="K137" s="194">
        <f t="shared" si="13"/>
        <v>59316</v>
      </c>
    </row>
    <row r="138" spans="1:11" ht="16.149999999999999" customHeight="1" x14ac:dyDescent="0.25">
      <c r="A138" s="68">
        <v>127</v>
      </c>
      <c r="B138" s="10" t="s">
        <v>95</v>
      </c>
      <c r="C138" s="52" t="s">
        <v>96</v>
      </c>
      <c r="D138" s="158" t="s">
        <v>2</v>
      </c>
      <c r="E138" s="75">
        <f>[2]Memorias!D3409</f>
        <v>7.6849999999999996</v>
      </c>
      <c r="F138" s="180">
        <v>19960</v>
      </c>
      <c r="G138" s="11">
        <v>22120.33</v>
      </c>
      <c r="H138" s="140">
        <v>18270.169999999998</v>
      </c>
      <c r="I138" s="185">
        <f t="shared" si="12"/>
        <v>0.19289378757515047</v>
      </c>
      <c r="J138" s="173">
        <f t="shared" si="14"/>
        <v>20117</v>
      </c>
      <c r="K138" s="194">
        <f t="shared" si="13"/>
        <v>154599</v>
      </c>
    </row>
    <row r="139" spans="1:11" ht="16.149999999999999" customHeight="1" x14ac:dyDescent="0.25">
      <c r="A139" s="68">
        <v>128</v>
      </c>
      <c r="B139" s="10" t="s">
        <v>1</v>
      </c>
      <c r="C139" s="156" t="s">
        <v>165</v>
      </c>
      <c r="D139" s="15" t="s">
        <v>3</v>
      </c>
      <c r="E139" s="37">
        <f>[2]Memorias!D3431</f>
        <v>2.4</v>
      </c>
      <c r="F139" s="178">
        <v>6487</v>
      </c>
      <c r="G139" s="11">
        <v>0</v>
      </c>
      <c r="H139" s="140">
        <v>8323.4500000000007</v>
      </c>
      <c r="I139" s="185">
        <f t="shared" si="12"/>
        <v>1.2830969631570834</v>
      </c>
      <c r="J139" s="173">
        <f t="shared" si="14"/>
        <v>4908</v>
      </c>
      <c r="K139" s="194">
        <f t="shared" si="13"/>
        <v>11779</v>
      </c>
    </row>
    <row r="140" spans="1:11" ht="16.149999999999999" customHeight="1" x14ac:dyDescent="0.25">
      <c r="A140" s="68">
        <v>129</v>
      </c>
      <c r="B140" s="10" t="s">
        <v>89</v>
      </c>
      <c r="C140" s="52" t="s">
        <v>290</v>
      </c>
      <c r="D140" s="159" t="s">
        <v>3</v>
      </c>
      <c r="E140" s="160">
        <f>[2]Memorias!D3452</f>
        <v>2</v>
      </c>
      <c r="F140" s="179">
        <v>21956</v>
      </c>
      <c r="G140" s="11">
        <v>38540.33</v>
      </c>
      <c r="H140" s="140">
        <v>41266.879999999997</v>
      </c>
      <c r="I140" s="185">
        <f t="shared" si="12"/>
        <v>0.50105642582717891</v>
      </c>
      <c r="J140" s="173">
        <f t="shared" si="14"/>
        <v>38540</v>
      </c>
      <c r="K140" s="194">
        <f t="shared" si="13"/>
        <v>77080</v>
      </c>
    </row>
    <row r="141" spans="1:11" ht="16.149999999999999" customHeight="1" x14ac:dyDescent="0.25">
      <c r="A141" s="68">
        <v>130</v>
      </c>
      <c r="B141" s="10" t="s">
        <v>102</v>
      </c>
      <c r="C141" s="52" t="s">
        <v>291</v>
      </c>
      <c r="D141" s="53" t="s">
        <v>3</v>
      </c>
      <c r="E141" s="71">
        <f>[2]Memorias!D3474</f>
        <v>4</v>
      </c>
      <c r="F141" s="179">
        <v>21956</v>
      </c>
      <c r="G141" s="11">
        <v>14731.33</v>
      </c>
      <c r="H141" s="140">
        <v>0</v>
      </c>
      <c r="I141" s="185">
        <f t="shared" si="12"/>
        <v>1.4904289022104589</v>
      </c>
      <c r="J141" s="173">
        <f t="shared" si="14"/>
        <v>15397</v>
      </c>
      <c r="K141" s="194">
        <f t="shared" si="13"/>
        <v>61588</v>
      </c>
    </row>
    <row r="142" spans="1:11" ht="16.149999999999999" customHeight="1" x14ac:dyDescent="0.25">
      <c r="A142" s="68">
        <v>131</v>
      </c>
      <c r="B142" s="10" t="s">
        <v>97</v>
      </c>
      <c r="C142" s="52" t="s">
        <v>98</v>
      </c>
      <c r="D142" s="53" t="s">
        <v>3</v>
      </c>
      <c r="E142" s="71">
        <f>[2]Memorias!D3496</f>
        <v>1</v>
      </c>
      <c r="F142" s="179">
        <v>21956</v>
      </c>
      <c r="G142" s="11">
        <v>16510</v>
      </c>
      <c r="H142" s="140">
        <v>0</v>
      </c>
      <c r="I142" s="185">
        <f t="shared" si="12"/>
        <v>1.3298606904906118</v>
      </c>
      <c r="J142" s="173">
        <f t="shared" si="14"/>
        <v>15931</v>
      </c>
      <c r="K142" s="194">
        <f t="shared" si="13"/>
        <v>15931</v>
      </c>
    </row>
    <row r="143" spans="1:11" ht="16.149999999999999" customHeight="1" x14ac:dyDescent="0.25">
      <c r="A143" s="300" t="s">
        <v>292</v>
      </c>
      <c r="B143" s="301"/>
      <c r="C143" s="302"/>
      <c r="D143" s="303"/>
      <c r="E143" s="304"/>
      <c r="F143" s="268"/>
      <c r="G143" s="270"/>
      <c r="H143" s="271"/>
      <c r="I143" s="270"/>
      <c r="J143" s="270"/>
      <c r="K143" s="266"/>
    </row>
    <row r="144" spans="1:11" ht="16.149999999999999" customHeight="1" x14ac:dyDescent="0.25">
      <c r="A144" s="68">
        <v>132</v>
      </c>
      <c r="B144" s="10" t="s">
        <v>37</v>
      </c>
      <c r="C144" s="52" t="s">
        <v>293</v>
      </c>
      <c r="D144" s="28" t="s">
        <v>2</v>
      </c>
      <c r="E144" s="71">
        <f>[2]Memorias!D3518</f>
        <v>1.5209999999999999</v>
      </c>
      <c r="F144" s="179">
        <v>17964</v>
      </c>
      <c r="G144" s="11">
        <v>0</v>
      </c>
      <c r="H144" s="140">
        <v>0</v>
      </c>
      <c r="I144" s="185"/>
      <c r="J144" s="173">
        <f>F144</f>
        <v>17964</v>
      </c>
      <c r="K144" s="194">
        <f t="shared" si="13"/>
        <v>27323</v>
      </c>
    </row>
    <row r="145" spans="1:11" ht="22.15" customHeight="1" x14ac:dyDescent="0.25">
      <c r="A145" s="68">
        <v>133</v>
      </c>
      <c r="B145" s="10" t="s">
        <v>38</v>
      </c>
      <c r="C145" s="67" t="s">
        <v>294</v>
      </c>
      <c r="D145" s="15" t="s">
        <v>2</v>
      </c>
      <c r="E145" s="71">
        <f>[2]Memorias!D3540</f>
        <v>8.2562999999999995</v>
      </c>
      <c r="F145" s="179">
        <v>21956</v>
      </c>
      <c r="G145" s="11">
        <v>0</v>
      </c>
      <c r="H145" s="140">
        <v>0</v>
      </c>
      <c r="I145" s="185"/>
      <c r="J145" s="173">
        <f>F145</f>
        <v>21956</v>
      </c>
      <c r="K145" s="194">
        <f t="shared" si="13"/>
        <v>181275</v>
      </c>
    </row>
    <row r="146" spans="1:11" ht="34.9" customHeight="1" x14ac:dyDescent="0.25">
      <c r="A146" s="77">
        <v>134</v>
      </c>
      <c r="B146" s="62" t="s">
        <v>112</v>
      </c>
      <c r="C146" s="66" t="s">
        <v>295</v>
      </c>
      <c r="D146" s="59" t="s">
        <v>2</v>
      </c>
      <c r="E146" s="164">
        <f>[2]Memorias!D3562</f>
        <v>1.5209999999999999</v>
      </c>
      <c r="F146" s="179">
        <v>84830</v>
      </c>
      <c r="G146" s="11">
        <v>0</v>
      </c>
      <c r="H146" s="140">
        <v>0</v>
      </c>
      <c r="I146" s="185"/>
      <c r="J146" s="173">
        <f>F146</f>
        <v>84830</v>
      </c>
      <c r="K146" s="194">
        <f t="shared" si="13"/>
        <v>129026</v>
      </c>
    </row>
    <row r="147" spans="1:11" ht="53.25" customHeight="1" x14ac:dyDescent="0.25">
      <c r="A147" s="128">
        <v>135</v>
      </c>
      <c r="B147" s="61" t="s">
        <v>154</v>
      </c>
      <c r="C147" s="67" t="s">
        <v>296</v>
      </c>
      <c r="D147" s="28" t="s">
        <v>2</v>
      </c>
      <c r="E147" s="37">
        <f>[2]Memorias!D3584</f>
        <v>8.2562999999999995</v>
      </c>
      <c r="F147" s="179">
        <v>284430</v>
      </c>
      <c r="G147" s="11">
        <v>0</v>
      </c>
      <c r="H147" s="140">
        <v>0</v>
      </c>
      <c r="I147" s="185"/>
      <c r="J147" s="173">
        <f>F147</f>
        <v>284430</v>
      </c>
      <c r="K147" s="194">
        <f t="shared" si="13"/>
        <v>2348339</v>
      </c>
    </row>
    <row r="148" spans="1:11" ht="18.75" customHeight="1" x14ac:dyDescent="0.25">
      <c r="A148" s="305" t="s">
        <v>297</v>
      </c>
      <c r="B148" s="306"/>
      <c r="C148" s="307"/>
      <c r="D148" s="308"/>
      <c r="E148" s="309"/>
      <c r="F148" s="270"/>
      <c r="G148" s="270"/>
      <c r="H148" s="271"/>
      <c r="I148" s="270"/>
      <c r="J148" s="270"/>
      <c r="K148" s="266"/>
    </row>
    <row r="149" spans="1:11" ht="24" customHeight="1" x14ac:dyDescent="0.25">
      <c r="A149" s="68">
        <v>136</v>
      </c>
      <c r="B149" s="10" t="s">
        <v>137</v>
      </c>
      <c r="C149" s="105" t="s">
        <v>184</v>
      </c>
      <c r="D149" s="51" t="s">
        <v>2</v>
      </c>
      <c r="E149" s="99">
        <f>[2]Memorias!D3606</f>
        <v>381.91999999999996</v>
      </c>
      <c r="F149" s="162">
        <v>4491</v>
      </c>
      <c r="G149" s="11">
        <v>8528.33</v>
      </c>
      <c r="H149" s="140">
        <v>7314.62</v>
      </c>
      <c r="I149" s="185">
        <f t="shared" si="12"/>
        <v>0.5519534849383837</v>
      </c>
      <c r="J149" s="173">
        <f>ROUND(IF(I149&lt;=20%,AVERAGE(F149:H149),IF(I149&lt;=80%,MEDIAN(F149:H149),(0.5*F149)+(0.3*G149)+(0.2*H149))),0)</f>
        <v>7315</v>
      </c>
      <c r="K149" s="194">
        <f t="shared" si="13"/>
        <v>2793745</v>
      </c>
    </row>
    <row r="150" spans="1:11" ht="30.6" customHeight="1" x14ac:dyDescent="0.25">
      <c r="A150" s="68">
        <v>137</v>
      </c>
      <c r="B150" s="10" t="s">
        <v>143</v>
      </c>
      <c r="C150" s="67" t="s">
        <v>144</v>
      </c>
      <c r="D150" s="43" t="s">
        <v>3</v>
      </c>
      <c r="E150" s="181">
        <f>[2]Memorias!D3628</f>
        <v>79.900000000000006</v>
      </c>
      <c r="F150" s="162">
        <v>17964</v>
      </c>
      <c r="G150" s="11">
        <v>0</v>
      </c>
      <c r="H150" s="140">
        <v>0</v>
      </c>
      <c r="I150" s="185"/>
      <c r="J150" s="173">
        <f>F150</f>
        <v>17964</v>
      </c>
      <c r="K150" s="194">
        <f t="shared" si="13"/>
        <v>1435324</v>
      </c>
    </row>
    <row r="151" spans="1:11" ht="41.45" customHeight="1" x14ac:dyDescent="0.25">
      <c r="A151" s="77">
        <v>138</v>
      </c>
      <c r="B151" s="82" t="s">
        <v>145</v>
      </c>
      <c r="C151" s="114" t="s">
        <v>298</v>
      </c>
      <c r="D151" s="115" t="s">
        <v>13</v>
      </c>
      <c r="E151" s="24">
        <f>[2]Memorias!D3650</f>
        <v>3</v>
      </c>
      <c r="F151" s="162">
        <v>184630</v>
      </c>
      <c r="G151" s="11">
        <v>0</v>
      </c>
      <c r="H151" s="140">
        <v>0</v>
      </c>
      <c r="I151" s="185"/>
      <c r="J151" s="173">
        <f>F151</f>
        <v>184630</v>
      </c>
      <c r="K151" s="194">
        <f t="shared" si="13"/>
        <v>553890</v>
      </c>
    </row>
    <row r="152" spans="1:11" ht="37.15" customHeight="1" x14ac:dyDescent="0.25">
      <c r="A152" s="128">
        <v>139</v>
      </c>
      <c r="B152" s="61" t="s">
        <v>157</v>
      </c>
      <c r="C152" s="67" t="s">
        <v>299</v>
      </c>
      <c r="D152" s="28" t="s">
        <v>13</v>
      </c>
      <c r="E152" s="16">
        <f>[2]Memorias!D3672</f>
        <v>95</v>
      </c>
      <c r="F152" s="162">
        <v>84830</v>
      </c>
      <c r="G152" s="11">
        <v>0</v>
      </c>
      <c r="H152" s="140">
        <v>0</v>
      </c>
      <c r="I152" s="185"/>
      <c r="J152" s="173">
        <f>F152</f>
        <v>84830</v>
      </c>
      <c r="K152" s="194">
        <f t="shared" si="13"/>
        <v>8058850</v>
      </c>
    </row>
    <row r="153" spans="1:11" ht="43.5" customHeight="1" x14ac:dyDescent="0.25">
      <c r="A153" s="77">
        <v>140</v>
      </c>
      <c r="B153" s="148" t="s">
        <v>74</v>
      </c>
      <c r="C153" s="66" t="s">
        <v>300</v>
      </c>
      <c r="D153" s="116" t="s">
        <v>2</v>
      </c>
      <c r="E153" s="24">
        <f>[2]Memorias!D3691</f>
        <v>221.755</v>
      </c>
      <c r="F153" s="162">
        <v>94810</v>
      </c>
      <c r="G153" s="11">
        <v>94099</v>
      </c>
      <c r="H153" s="140">
        <v>0</v>
      </c>
      <c r="I153" s="185">
        <f t="shared" si="12"/>
        <v>1.0075558720071414</v>
      </c>
      <c r="J153" s="173">
        <f>ROUND(IF(I153&lt;=20%,AVERAGE(F153:H153),IF(I153&lt;=80%,MEDIAN(F153:H153),(0.5*F153)+(0.3*G153)+(0.2*H153))),0)</f>
        <v>75635</v>
      </c>
      <c r="K153" s="194">
        <f t="shared" si="13"/>
        <v>16772439</v>
      </c>
    </row>
    <row r="154" spans="1:11" ht="31.9" customHeight="1" x14ac:dyDescent="0.25">
      <c r="A154" s="128">
        <v>141</v>
      </c>
      <c r="B154" s="61" t="s">
        <v>59</v>
      </c>
      <c r="C154" s="67" t="s">
        <v>301</v>
      </c>
      <c r="D154" s="28" t="s">
        <v>13</v>
      </c>
      <c r="E154" s="29">
        <f>[2]Memorias!D3712</f>
        <v>1</v>
      </c>
      <c r="F154" s="162">
        <v>11976</v>
      </c>
      <c r="G154" s="11">
        <v>0</v>
      </c>
      <c r="H154" s="140">
        <v>24456</v>
      </c>
      <c r="I154" s="185">
        <f t="shared" si="12"/>
        <v>2.0420841683366735</v>
      </c>
      <c r="J154" s="173">
        <f>ROUND(IF(I154&lt;=20%,AVERAGE(F154:H154),IF(I154&lt;=80%,MEDIAN(F154:H154),(0.5*F154)+(0.3*G154)+(0.2*H154))),0)</f>
        <v>10879</v>
      </c>
      <c r="K154" s="194">
        <f t="shared" si="13"/>
        <v>10879</v>
      </c>
    </row>
    <row r="155" spans="1:11" ht="33" customHeight="1" x14ac:dyDescent="0.25">
      <c r="A155" s="153">
        <v>142</v>
      </c>
      <c r="B155" s="147" t="s">
        <v>139</v>
      </c>
      <c r="C155" s="120" t="s">
        <v>162</v>
      </c>
      <c r="D155" s="121" t="s">
        <v>3</v>
      </c>
      <c r="E155" s="182">
        <f>[2]Memorias!D3734</f>
        <v>11.450000000000001</v>
      </c>
      <c r="F155" s="162">
        <v>37924</v>
      </c>
      <c r="G155" s="11">
        <v>0</v>
      </c>
      <c r="H155" s="140">
        <v>0</v>
      </c>
      <c r="I155" s="185"/>
      <c r="J155" s="173">
        <f>F155</f>
        <v>37924</v>
      </c>
      <c r="K155" s="194">
        <f t="shared" si="13"/>
        <v>434230</v>
      </c>
    </row>
    <row r="156" spans="1:11" ht="33" customHeight="1" x14ac:dyDescent="0.25">
      <c r="A156" s="128">
        <v>143</v>
      </c>
      <c r="B156" s="61" t="s">
        <v>155</v>
      </c>
      <c r="C156" s="67" t="s">
        <v>302</v>
      </c>
      <c r="D156" s="28" t="s">
        <v>13</v>
      </c>
      <c r="E156" s="29">
        <f>[2]Memorias!D3756</f>
        <v>2</v>
      </c>
      <c r="F156" s="162">
        <v>379240</v>
      </c>
      <c r="G156" s="11">
        <v>0</v>
      </c>
      <c r="H156" s="140">
        <v>0</v>
      </c>
      <c r="I156" s="185"/>
      <c r="J156" s="173">
        <f>F156</f>
        <v>379240</v>
      </c>
      <c r="K156" s="194">
        <f t="shared" si="13"/>
        <v>758480</v>
      </c>
    </row>
    <row r="157" spans="1:11" ht="27" customHeight="1" x14ac:dyDescent="0.25">
      <c r="A157" s="68">
        <v>144</v>
      </c>
      <c r="B157" s="62" t="s">
        <v>116</v>
      </c>
      <c r="C157" s="66" t="s">
        <v>303</v>
      </c>
      <c r="D157" s="79" t="s">
        <v>2</v>
      </c>
      <c r="E157" s="183">
        <f>[2]Memorias!D3778</f>
        <v>4</v>
      </c>
      <c r="F157" s="162">
        <v>94810</v>
      </c>
      <c r="G157" s="11">
        <v>88460</v>
      </c>
      <c r="H157" s="140">
        <v>0</v>
      </c>
      <c r="I157" s="185">
        <f t="shared" si="12"/>
        <v>1.0717838571105585</v>
      </c>
      <c r="J157" s="173">
        <f>ROUND(IF(I157&lt;=20%,AVERAGE(F157:H157),IF(I157&lt;=80%,MEDIAN(F157:H157),(0.5*F157)+(0.3*G157)+(0.2*H157))),0)</f>
        <v>73943</v>
      </c>
      <c r="K157" s="194">
        <f t="shared" si="13"/>
        <v>295772</v>
      </c>
    </row>
    <row r="158" spans="1:11" ht="68.25" customHeight="1" x14ac:dyDescent="0.25">
      <c r="A158" s="68">
        <v>145</v>
      </c>
      <c r="B158" s="61" t="s">
        <v>67</v>
      </c>
      <c r="C158" s="67" t="s">
        <v>252</v>
      </c>
      <c r="D158" s="28" t="s">
        <v>3</v>
      </c>
      <c r="E158" s="29">
        <f>[2]Memorias!D3796</f>
        <v>3.45</v>
      </c>
      <c r="F158" s="162">
        <v>678640</v>
      </c>
      <c r="G158" s="11">
        <v>0</v>
      </c>
      <c r="H158" s="140">
        <v>1060210.97</v>
      </c>
      <c r="I158" s="185">
        <f t="shared" si="12"/>
        <v>1.5622582960037723</v>
      </c>
      <c r="J158" s="173">
        <f>ROUND(IF(I158&lt;=20%,AVERAGE(F158:H158),IF(I158&lt;=80%,MEDIAN(F158:H158),(0.5*F158)+(0.3*G158)+(0.2*H158))),0)</f>
        <v>551362</v>
      </c>
      <c r="K158" s="194">
        <f t="shared" si="13"/>
        <v>1902199</v>
      </c>
    </row>
    <row r="159" spans="1:11" ht="66.75" customHeight="1" x14ac:dyDescent="0.25">
      <c r="A159" s="68">
        <v>146</v>
      </c>
      <c r="B159" s="62" t="s">
        <v>71</v>
      </c>
      <c r="C159" s="66" t="s">
        <v>72</v>
      </c>
      <c r="D159" s="59" t="s">
        <v>3</v>
      </c>
      <c r="E159" s="183">
        <f>[2]Memorias!D3818</f>
        <v>3.45</v>
      </c>
      <c r="F159" s="162">
        <v>618760</v>
      </c>
      <c r="G159" s="11">
        <v>1027328.5</v>
      </c>
      <c r="H159" s="140">
        <v>1102250.97</v>
      </c>
      <c r="I159" s="185">
        <f t="shared" si="12"/>
        <v>0.47062937512197894</v>
      </c>
      <c r="J159" s="173">
        <f>ROUND(IF(I159&lt;=20%,AVERAGE(F159:H159),IF(I159&lt;=80%,MEDIAN(F159:H159),(0.5*F159)+(0.3*G159)+(0.2*H159))),0)</f>
        <v>1027329</v>
      </c>
      <c r="K159" s="194">
        <f t="shared" si="13"/>
        <v>3544285</v>
      </c>
    </row>
    <row r="160" spans="1:11" ht="24" customHeight="1" x14ac:dyDescent="0.25">
      <c r="A160" s="77">
        <v>147</v>
      </c>
      <c r="B160" s="62" t="s">
        <v>156</v>
      </c>
      <c r="C160" s="66" t="s">
        <v>304</v>
      </c>
      <c r="D160" s="59" t="s">
        <v>13</v>
      </c>
      <c r="E160" s="183">
        <f>[2]Memorias!D3836</f>
        <v>2</v>
      </c>
      <c r="F160" s="162">
        <v>1846300</v>
      </c>
      <c r="G160" s="11">
        <v>0</v>
      </c>
      <c r="H160" s="140">
        <v>0</v>
      </c>
      <c r="I160" s="185"/>
      <c r="J160" s="173">
        <f>F160</f>
        <v>1846300</v>
      </c>
      <c r="K160" s="194">
        <f t="shared" si="13"/>
        <v>3692600</v>
      </c>
    </row>
    <row r="161" spans="1:11" ht="63.75" customHeight="1" x14ac:dyDescent="0.25">
      <c r="A161" s="128">
        <v>148</v>
      </c>
      <c r="B161" s="61" t="s">
        <v>158</v>
      </c>
      <c r="C161" s="67" t="s">
        <v>305</v>
      </c>
      <c r="D161" s="28" t="s">
        <v>13</v>
      </c>
      <c r="E161" s="29">
        <f>[2]Memorias!D3855</f>
        <v>1</v>
      </c>
      <c r="F161" s="162">
        <v>3792400</v>
      </c>
      <c r="G161" s="11">
        <v>0</v>
      </c>
      <c r="H161" s="140">
        <v>0</v>
      </c>
      <c r="I161" s="185"/>
      <c r="J161" s="173">
        <f>F161</f>
        <v>3792400</v>
      </c>
      <c r="K161" s="194">
        <f t="shared" si="13"/>
        <v>3792400</v>
      </c>
    </row>
    <row r="162" spans="1:11" ht="110.25" customHeight="1" x14ac:dyDescent="0.25">
      <c r="A162" s="77">
        <v>149</v>
      </c>
      <c r="B162" s="62" t="s">
        <v>148</v>
      </c>
      <c r="C162" s="66" t="s">
        <v>306</v>
      </c>
      <c r="D162" s="59" t="s">
        <v>13</v>
      </c>
      <c r="E162" s="183">
        <f>[2]Memorias!D3875</f>
        <v>2</v>
      </c>
      <c r="F162" s="162">
        <v>848300</v>
      </c>
      <c r="G162" s="11">
        <v>0</v>
      </c>
      <c r="H162" s="184">
        <v>674373</v>
      </c>
      <c r="I162" s="185">
        <f t="shared" si="12"/>
        <v>1.2579091986185686</v>
      </c>
      <c r="J162" s="173">
        <f>ROUND(IF(I162&lt;=20%,AVERAGE(F162:H162),IF(I162&lt;=80%,MEDIAN(F162:H162),(0.5*F162)+(0.3*G162)+(0.2*H162))),0)</f>
        <v>559025</v>
      </c>
      <c r="K162" s="194">
        <f t="shared" si="13"/>
        <v>1118050</v>
      </c>
    </row>
    <row r="163" spans="1:11" ht="84.75" customHeight="1" x14ac:dyDescent="0.25">
      <c r="A163" s="128">
        <v>150</v>
      </c>
      <c r="B163" s="61" t="s">
        <v>159</v>
      </c>
      <c r="C163" s="67" t="s">
        <v>307</v>
      </c>
      <c r="D163" s="28" t="s">
        <v>3</v>
      </c>
      <c r="E163" s="29">
        <f>[2]Memorias!D3892</f>
        <v>12</v>
      </c>
      <c r="F163" s="162">
        <v>948100</v>
      </c>
      <c r="G163" s="11">
        <v>0</v>
      </c>
      <c r="H163" s="140">
        <v>0</v>
      </c>
      <c r="I163" s="185"/>
      <c r="J163" s="173">
        <f>F163</f>
        <v>948100</v>
      </c>
      <c r="K163" s="194">
        <f t="shared" si="13"/>
        <v>11377200</v>
      </c>
    </row>
    <row r="164" spans="1:11" ht="69" customHeight="1" x14ac:dyDescent="0.25">
      <c r="A164" s="128">
        <v>151</v>
      </c>
      <c r="B164" s="61" t="s">
        <v>160</v>
      </c>
      <c r="C164" s="67" t="s">
        <v>308</v>
      </c>
      <c r="D164" s="28" t="s">
        <v>3</v>
      </c>
      <c r="E164" s="29">
        <f>[2]Memorias!D3918</f>
        <v>15</v>
      </c>
      <c r="F164" s="162">
        <v>284430</v>
      </c>
      <c r="G164" s="11">
        <v>0</v>
      </c>
      <c r="H164" s="140">
        <v>0</v>
      </c>
      <c r="I164" s="185"/>
      <c r="J164" s="173">
        <f>F164</f>
        <v>284430</v>
      </c>
      <c r="K164" s="194">
        <f t="shared" si="13"/>
        <v>4266450</v>
      </c>
    </row>
    <row r="165" spans="1:11" ht="42" customHeight="1" x14ac:dyDescent="0.25">
      <c r="A165" s="68">
        <v>152</v>
      </c>
      <c r="B165" s="205" t="s">
        <v>15</v>
      </c>
      <c r="C165" s="67" t="s">
        <v>309</v>
      </c>
      <c r="D165" s="118" t="s">
        <v>7</v>
      </c>
      <c r="E165" s="29">
        <f>[2]Memorias!D3945</f>
        <v>151.65769999999998</v>
      </c>
      <c r="F165" s="162">
        <v>279440</v>
      </c>
      <c r="G165" s="11">
        <v>79000</v>
      </c>
      <c r="H165" s="140">
        <v>77122.070000000007</v>
      </c>
      <c r="I165" s="185">
        <f t="shared" si="12"/>
        <v>2.5609864556962023</v>
      </c>
      <c r="J165" s="173">
        <f>ROUND(IF(I165&lt;=20%,AVERAGE(F165:H165),IF(I165&lt;=80%,MEDIAN(F165:H165),(0.5*F165)+(0.3*G165)+(0.2*H165))),0)</f>
        <v>178844</v>
      </c>
      <c r="K165" s="194">
        <f t="shared" si="13"/>
        <v>27123070</v>
      </c>
    </row>
    <row r="166" spans="1:11" ht="52.9" customHeight="1" x14ac:dyDescent="0.25">
      <c r="A166" s="68">
        <v>153</v>
      </c>
      <c r="B166" s="10" t="s">
        <v>122</v>
      </c>
      <c r="C166" s="52" t="s">
        <v>182</v>
      </c>
      <c r="D166" s="28" t="s">
        <v>2</v>
      </c>
      <c r="E166" s="29">
        <f>[2]Memorias!D3972</f>
        <v>153.79339999999996</v>
      </c>
      <c r="F166" s="162">
        <v>184630</v>
      </c>
      <c r="G166" s="11">
        <v>95831.67</v>
      </c>
      <c r="H166" s="140">
        <v>0</v>
      </c>
      <c r="I166" s="185">
        <f t="shared" si="12"/>
        <v>1.9266073522458704</v>
      </c>
      <c r="J166" s="173">
        <f>ROUND(IF(I166&lt;=20%,AVERAGE(F166:H166),IF(I166&lt;=80%,MEDIAN(F166:H166),(0.5*F166)+(0.3*G166)+(0.2*H166))),0)</f>
        <v>121065</v>
      </c>
      <c r="K166" s="194">
        <f t="shared" si="13"/>
        <v>18618998</v>
      </c>
    </row>
    <row r="167" spans="1:11" ht="16.5" customHeight="1" x14ac:dyDescent="0.25">
      <c r="A167" s="292" t="s">
        <v>310</v>
      </c>
      <c r="B167" s="293"/>
      <c r="C167" s="294"/>
      <c r="D167" s="275"/>
      <c r="E167" s="276"/>
      <c r="F167" s="272"/>
      <c r="G167" s="272"/>
      <c r="H167" s="272"/>
      <c r="I167" s="272"/>
      <c r="J167" s="272"/>
      <c r="K167" s="266"/>
    </row>
    <row r="168" spans="1:11" ht="41.45" customHeight="1" x14ac:dyDescent="0.25">
      <c r="A168" s="128">
        <v>154</v>
      </c>
      <c r="B168" s="119" t="s">
        <v>52</v>
      </c>
      <c r="C168" s="120" t="s">
        <v>171</v>
      </c>
      <c r="D168" s="121" t="s">
        <v>3</v>
      </c>
      <c r="E168" s="122">
        <f>[2]Memorias!D4001</f>
        <v>17</v>
      </c>
      <c r="F168" s="179">
        <v>34930</v>
      </c>
      <c r="G168" s="11">
        <v>91192.12</v>
      </c>
      <c r="H168" s="140">
        <v>91468.409</v>
      </c>
      <c r="I168" s="185">
        <f t="shared" si="12"/>
        <v>0.61999226468251867</v>
      </c>
      <c r="J168" s="173">
        <f t="shared" ref="J168:J173" si="15">ROUND(IF(I168&lt;=20%,AVERAGE(F168:H168),IF(I168&lt;=80%,MEDIAN(F168:H168),(0.5*F168)+(0.3*G168)+(0.2*H168))),0)</f>
        <v>91192</v>
      </c>
      <c r="K168" s="194">
        <f t="shared" si="13"/>
        <v>1550264</v>
      </c>
    </row>
    <row r="169" spans="1:11" ht="45.6" customHeight="1" x14ac:dyDescent="0.25">
      <c r="A169" s="128">
        <v>155</v>
      </c>
      <c r="B169" s="61" t="s">
        <v>194</v>
      </c>
      <c r="C169" s="66" t="s">
        <v>172</v>
      </c>
      <c r="D169" s="59" t="s">
        <v>13</v>
      </c>
      <c r="E169" s="123">
        <f>[2]Memorias!D4024</f>
        <v>8</v>
      </c>
      <c r="F169" s="179">
        <v>84830</v>
      </c>
      <c r="G169" s="11">
        <v>0</v>
      </c>
      <c r="H169" s="140">
        <v>146052.14000000001</v>
      </c>
      <c r="I169" s="185"/>
      <c r="J169" s="173">
        <f t="shared" si="15"/>
        <v>76961</v>
      </c>
      <c r="K169" s="194">
        <f t="shared" si="13"/>
        <v>615688</v>
      </c>
    </row>
    <row r="170" spans="1:11" ht="29.45" customHeight="1" x14ac:dyDescent="0.25">
      <c r="A170" s="143">
        <v>156</v>
      </c>
      <c r="B170" s="62" t="s">
        <v>53</v>
      </c>
      <c r="C170" s="66" t="s">
        <v>173</v>
      </c>
      <c r="D170" s="59" t="s">
        <v>13</v>
      </c>
      <c r="E170" s="123">
        <f>[2]Memorias!D4045</f>
        <v>8</v>
      </c>
      <c r="F170" s="179">
        <v>81836</v>
      </c>
      <c r="G170" s="11">
        <v>147259.5</v>
      </c>
      <c r="H170" s="140">
        <v>131938.34</v>
      </c>
      <c r="I170" s="185">
        <f t="shared" si="12"/>
        <v>0.49586420444580404</v>
      </c>
      <c r="J170" s="173">
        <f t="shared" si="15"/>
        <v>131938</v>
      </c>
      <c r="K170" s="194">
        <f t="shared" si="13"/>
        <v>1055504</v>
      </c>
    </row>
    <row r="171" spans="1:11" ht="29.45" customHeight="1" x14ac:dyDescent="0.25">
      <c r="A171" s="206">
        <v>157</v>
      </c>
      <c r="B171" s="62" t="s">
        <v>54</v>
      </c>
      <c r="C171" s="66" t="s">
        <v>174</v>
      </c>
      <c r="D171" s="59" t="s">
        <v>3</v>
      </c>
      <c r="E171" s="123">
        <f>[2]Memorias!D4067</f>
        <v>22</v>
      </c>
      <c r="F171" s="179">
        <v>11976</v>
      </c>
      <c r="G171" s="11">
        <v>25288.38</v>
      </c>
      <c r="H171" s="140">
        <v>22013.29</v>
      </c>
      <c r="I171" s="185">
        <f t="shared" si="12"/>
        <v>0.6047428621528177</v>
      </c>
      <c r="J171" s="173">
        <f t="shared" si="15"/>
        <v>22013</v>
      </c>
      <c r="K171" s="194">
        <f t="shared" si="13"/>
        <v>484286</v>
      </c>
    </row>
    <row r="172" spans="1:11" ht="29.45" customHeight="1" x14ac:dyDescent="0.25">
      <c r="A172" s="128">
        <v>158</v>
      </c>
      <c r="B172" s="61" t="s">
        <v>59</v>
      </c>
      <c r="C172" s="67" t="s">
        <v>60</v>
      </c>
      <c r="D172" s="28" t="s">
        <v>13</v>
      </c>
      <c r="E172" s="142">
        <f>[2]Memorias!D4090</f>
        <v>412</v>
      </c>
      <c r="F172" s="179">
        <v>11976</v>
      </c>
      <c r="G172" s="11">
        <v>0</v>
      </c>
      <c r="H172" s="1">
        <v>24456</v>
      </c>
      <c r="I172" s="185">
        <f t="shared" si="12"/>
        <v>2.0420841683366735</v>
      </c>
      <c r="J172" s="173">
        <f t="shared" si="15"/>
        <v>10879</v>
      </c>
      <c r="K172" s="194">
        <f t="shared" si="13"/>
        <v>4482148</v>
      </c>
    </row>
    <row r="173" spans="1:11" ht="35.450000000000003" customHeight="1" x14ac:dyDescent="0.25">
      <c r="A173" s="207">
        <v>159</v>
      </c>
      <c r="B173" s="119" t="s">
        <v>55</v>
      </c>
      <c r="C173" s="149" t="s">
        <v>175</v>
      </c>
      <c r="D173" s="94" t="s">
        <v>13</v>
      </c>
      <c r="E173" s="150">
        <f>[2]Memorias!D4109</f>
        <v>412</v>
      </c>
      <c r="F173" s="179">
        <v>184630</v>
      </c>
      <c r="G173" s="11">
        <v>142899.67000000001</v>
      </c>
      <c r="H173" s="140">
        <v>115065.45</v>
      </c>
      <c r="I173" s="185">
        <f t="shared" si="12"/>
        <v>0.48680693244428064</v>
      </c>
      <c r="J173" s="173">
        <f t="shared" si="15"/>
        <v>142900</v>
      </c>
      <c r="K173" s="194">
        <f t="shared" si="13"/>
        <v>58874800</v>
      </c>
    </row>
    <row r="174" spans="1:11" ht="29.45" customHeight="1" x14ac:dyDescent="0.25">
      <c r="A174" s="207">
        <v>160</v>
      </c>
      <c r="B174" s="119" t="s">
        <v>56</v>
      </c>
      <c r="C174" s="120" t="s">
        <v>176</v>
      </c>
      <c r="D174" s="121" t="s">
        <v>3</v>
      </c>
      <c r="E174" s="122">
        <f>[2]Memorias!D4126</f>
        <v>18</v>
      </c>
      <c r="F174" s="179">
        <v>27944</v>
      </c>
      <c r="G174" s="11">
        <v>0</v>
      </c>
      <c r="H174" s="140">
        <v>0</v>
      </c>
      <c r="I174" s="185"/>
      <c r="J174" s="173">
        <f>F174</f>
        <v>27944</v>
      </c>
      <c r="K174" s="194">
        <f t="shared" si="13"/>
        <v>502992</v>
      </c>
    </row>
    <row r="175" spans="1:11" ht="30.6" customHeight="1" x14ac:dyDescent="0.25">
      <c r="A175" s="128">
        <v>161</v>
      </c>
      <c r="B175" s="62" t="s">
        <v>56</v>
      </c>
      <c r="C175" s="66" t="s">
        <v>177</v>
      </c>
      <c r="D175" s="59" t="s">
        <v>3</v>
      </c>
      <c r="E175" s="123">
        <f>[2]Memorias!D4143</f>
        <v>5</v>
      </c>
      <c r="F175" s="179">
        <v>27944</v>
      </c>
      <c r="G175" s="11">
        <v>0</v>
      </c>
      <c r="H175" s="140">
        <v>0</v>
      </c>
      <c r="I175" s="185"/>
      <c r="J175" s="173">
        <f>F175</f>
        <v>27944</v>
      </c>
      <c r="K175" s="194">
        <f t="shared" si="13"/>
        <v>139720</v>
      </c>
    </row>
    <row r="176" spans="1:11" ht="30.6" customHeight="1" x14ac:dyDescent="0.25">
      <c r="A176" s="143">
        <v>162</v>
      </c>
      <c r="B176" s="61" t="s">
        <v>20</v>
      </c>
      <c r="C176" s="67" t="s">
        <v>311</v>
      </c>
      <c r="D176" s="28" t="s">
        <v>3</v>
      </c>
      <c r="E176" s="142">
        <f>[2]Memorias!D4159</f>
        <v>5</v>
      </c>
      <c r="F176" s="179">
        <v>21956</v>
      </c>
      <c r="G176" s="11">
        <v>18488.75</v>
      </c>
      <c r="H176" s="140">
        <v>0</v>
      </c>
      <c r="I176" s="185">
        <f t="shared" si="12"/>
        <v>1.1875329592319654</v>
      </c>
      <c r="J176" s="173">
        <f>ROUND(IF(I176&lt;=20%,AVERAGE(F176:H176),IF(I176&lt;=80%,MEDIAN(F176:H176),(0.5*F176)+(0.3*G176)+(0.2*H176))),0)</f>
        <v>16525</v>
      </c>
      <c r="K176" s="194">
        <f t="shared" si="13"/>
        <v>82625</v>
      </c>
    </row>
    <row r="177" spans="1:11" ht="89.25" customHeight="1" x14ac:dyDescent="0.25">
      <c r="A177" s="128">
        <v>163</v>
      </c>
      <c r="B177" s="61" t="s">
        <v>61</v>
      </c>
      <c r="C177" s="154" t="s">
        <v>312</v>
      </c>
      <c r="D177" s="28" t="s">
        <v>13</v>
      </c>
      <c r="E177" s="117">
        <f>[2]Memorias!D4176</f>
        <v>30</v>
      </c>
      <c r="F177" s="179">
        <v>379240</v>
      </c>
      <c r="G177" s="11">
        <v>0</v>
      </c>
      <c r="H177" s="140">
        <v>0</v>
      </c>
      <c r="I177" s="185"/>
      <c r="J177" s="173">
        <f>F177</f>
        <v>379240</v>
      </c>
      <c r="K177" s="194">
        <f t="shared" si="13"/>
        <v>11377200</v>
      </c>
    </row>
    <row r="178" spans="1:11" ht="40.9" customHeight="1" x14ac:dyDescent="0.25">
      <c r="A178" s="252">
        <v>164</v>
      </c>
      <c r="B178" s="151" t="s">
        <v>58</v>
      </c>
      <c r="C178" s="120" t="s">
        <v>178</v>
      </c>
      <c r="D178" s="121" t="s">
        <v>13</v>
      </c>
      <c r="E178" s="152">
        <f>[2]Memorias!D4199</f>
        <v>1</v>
      </c>
      <c r="F178" s="180">
        <v>1247500</v>
      </c>
      <c r="G178" s="141">
        <v>0</v>
      </c>
      <c r="H178" s="253">
        <v>0</v>
      </c>
      <c r="I178" s="254"/>
      <c r="J178" s="255">
        <f>F178</f>
        <v>1247500</v>
      </c>
      <c r="K178" s="194">
        <f t="shared" si="13"/>
        <v>1247500</v>
      </c>
    </row>
    <row r="179" spans="1:11" ht="20.45" customHeight="1" x14ac:dyDescent="0.25">
      <c r="A179" s="297" t="s">
        <v>383</v>
      </c>
      <c r="B179" s="297"/>
      <c r="C179" s="297"/>
      <c r="D179" s="297"/>
      <c r="E179" s="297"/>
      <c r="F179" s="297"/>
      <c r="G179" s="297"/>
      <c r="H179" s="297"/>
      <c r="I179" s="297"/>
      <c r="J179" s="297"/>
      <c r="K179" s="208">
        <f>SUM(K6:K178)</f>
        <v>766120621</v>
      </c>
    </row>
    <row r="180" spans="1:11" ht="17.25" customHeight="1" x14ac:dyDescent="0.25">
      <c r="A180" s="298" t="s">
        <v>313</v>
      </c>
      <c r="B180" s="298"/>
      <c r="C180" s="298"/>
      <c r="D180" s="298"/>
      <c r="E180" s="298"/>
      <c r="F180" s="298"/>
      <c r="G180" s="298"/>
      <c r="H180" s="298"/>
      <c r="I180" s="298"/>
      <c r="J180" s="256">
        <v>0.31</v>
      </c>
      <c r="K180" s="209">
        <f>ROUND(K$179*J180,0)</f>
        <v>237497393</v>
      </c>
    </row>
    <row r="181" spans="1:11" ht="17.25" customHeight="1" x14ac:dyDescent="0.25">
      <c r="A181" s="298" t="s">
        <v>314</v>
      </c>
      <c r="B181" s="298"/>
      <c r="C181" s="298"/>
      <c r="D181" s="298"/>
      <c r="E181" s="298"/>
      <c r="F181" s="298"/>
      <c r="G181" s="298"/>
      <c r="H181" s="298"/>
      <c r="I181" s="298"/>
      <c r="J181" s="256">
        <v>0.01</v>
      </c>
      <c r="K181" s="209">
        <f>ROUND(K$179*J181,0)</f>
        <v>7661206</v>
      </c>
    </row>
    <row r="182" spans="1:11" ht="17.25" customHeight="1" x14ac:dyDescent="0.25">
      <c r="A182" s="298" t="s">
        <v>315</v>
      </c>
      <c r="B182" s="298"/>
      <c r="C182" s="298"/>
      <c r="D182" s="298"/>
      <c r="E182" s="298"/>
      <c r="F182" s="298"/>
      <c r="G182" s="298"/>
      <c r="H182" s="298"/>
      <c r="I182" s="298"/>
      <c r="J182" s="256">
        <v>0.03</v>
      </c>
      <c r="K182" s="209">
        <f>ROUND(K$179*J182,0)</f>
        <v>22983619</v>
      </c>
    </row>
    <row r="183" spans="1:11" ht="17.25" customHeight="1" x14ac:dyDescent="0.25">
      <c r="A183" s="298" t="s">
        <v>316</v>
      </c>
      <c r="B183" s="298"/>
      <c r="C183" s="298"/>
      <c r="D183" s="298"/>
      <c r="E183" s="298"/>
      <c r="F183" s="298"/>
      <c r="G183" s="298"/>
      <c r="H183" s="298"/>
      <c r="I183" s="298"/>
      <c r="J183" s="256">
        <v>0.19</v>
      </c>
      <c r="K183" s="209">
        <f>ROUND(K182*J183,0)</f>
        <v>4366888</v>
      </c>
    </row>
    <row r="184" spans="1:11" s="124" customFormat="1" ht="27" customHeight="1" x14ac:dyDescent="0.25">
      <c r="A184" s="297" t="s">
        <v>317</v>
      </c>
      <c r="B184" s="297"/>
      <c r="C184" s="297"/>
      <c r="D184" s="297"/>
      <c r="E184" s="297"/>
      <c r="F184" s="297"/>
      <c r="G184" s="297"/>
      <c r="H184" s="297"/>
      <c r="I184" s="297"/>
      <c r="J184" s="297"/>
      <c r="K184" s="210">
        <f>SUM(K179:K183)</f>
        <v>1038629727</v>
      </c>
    </row>
    <row r="185" spans="1:11" ht="11.25" customHeight="1" x14ac:dyDescent="0.25">
      <c r="A185" s="125"/>
      <c r="E185" s="126"/>
      <c r="G185" s="203"/>
      <c r="H185" s="204"/>
      <c r="I185" s="199"/>
      <c r="J185" s="200"/>
      <c r="K185" s="211"/>
    </row>
    <row r="186" spans="1:11" ht="24" customHeight="1" thickBot="1" x14ac:dyDescent="0.3">
      <c r="A186" s="295"/>
      <c r="B186" s="296"/>
      <c r="C186" s="296"/>
      <c r="D186" s="296"/>
      <c r="E186" s="296"/>
      <c r="F186" s="296"/>
      <c r="G186" s="212"/>
      <c r="H186" s="212"/>
      <c r="I186" s="213"/>
      <c r="J186" s="214"/>
      <c r="K186" s="215"/>
    </row>
    <row r="187" spans="1:11" ht="11.25" customHeight="1" x14ac:dyDescent="0.25"/>
    <row r="188" spans="1:11" ht="13.9" customHeight="1" x14ac:dyDescent="0.25">
      <c r="A188" s="20"/>
      <c r="B188" s="20"/>
      <c r="C188" s="131"/>
      <c r="D188" s="2"/>
      <c r="E188" s="4"/>
      <c r="H188" s="130"/>
      <c r="I188" s="186"/>
      <c r="J188" s="132"/>
      <c r="K188" s="132"/>
    </row>
    <row r="189" spans="1:11" ht="11.25" customHeight="1" x14ac:dyDescent="0.25">
      <c r="C189" s="133"/>
      <c r="D189" s="133"/>
      <c r="E189" s="133"/>
      <c r="F189" s="134"/>
    </row>
    <row r="190" spans="1:11" ht="11.25" customHeight="1" x14ac:dyDescent="0.25">
      <c r="E190" s="126"/>
    </row>
    <row r="191" spans="1:11" ht="11.25" customHeight="1" x14ac:dyDescent="0.25">
      <c r="E191" s="126"/>
    </row>
    <row r="192" spans="1:11" ht="11.25" customHeight="1" x14ac:dyDescent="0.25">
      <c r="E192" s="126"/>
    </row>
    <row r="193" spans="5:5" ht="11.25" customHeight="1" x14ac:dyDescent="0.25">
      <c r="E193" s="126"/>
    </row>
    <row r="194" spans="5:5" ht="11.25" customHeight="1" x14ac:dyDescent="0.25">
      <c r="E194" s="126"/>
    </row>
    <row r="195" spans="5:5" ht="11.25" customHeight="1" x14ac:dyDescent="0.25">
      <c r="E195" s="126"/>
    </row>
    <row r="196" spans="5:5" ht="11.25" customHeight="1" x14ac:dyDescent="0.25">
      <c r="E196" s="126"/>
    </row>
    <row r="197" spans="5:5" ht="11.25" customHeight="1" x14ac:dyDescent="0.25">
      <c r="E197" s="126"/>
    </row>
    <row r="198" spans="5:5" ht="11.25" customHeight="1" x14ac:dyDescent="0.25">
      <c r="E198" s="126"/>
    </row>
    <row r="199" spans="5:5" ht="11.25" customHeight="1" x14ac:dyDescent="0.25">
      <c r="E199" s="126"/>
    </row>
    <row r="200" spans="5:5" ht="11.25" customHeight="1" x14ac:dyDescent="0.25">
      <c r="E200" s="126"/>
    </row>
    <row r="201" spans="5:5" ht="11.25" customHeight="1" x14ac:dyDescent="0.25">
      <c r="E201" s="126"/>
    </row>
    <row r="202" spans="5:5" ht="11.25" customHeight="1" x14ac:dyDescent="0.25">
      <c r="E202" s="126"/>
    </row>
    <row r="203" spans="5:5" ht="11.25" customHeight="1" x14ac:dyDescent="0.25">
      <c r="E203" s="126"/>
    </row>
    <row r="204" spans="5:5" ht="11.25" customHeight="1" x14ac:dyDescent="0.25">
      <c r="E204" s="126"/>
    </row>
    <row r="205" spans="5:5" ht="11.25" customHeight="1" x14ac:dyDescent="0.25">
      <c r="E205" s="126"/>
    </row>
    <row r="206" spans="5:5" ht="11.25" customHeight="1" x14ac:dyDescent="0.25">
      <c r="E206" s="126"/>
    </row>
    <row r="207" spans="5:5" ht="11.25" customHeight="1" x14ac:dyDescent="0.25">
      <c r="E207" s="126"/>
    </row>
    <row r="208" spans="5:5" ht="11.25" customHeight="1" x14ac:dyDescent="0.25">
      <c r="E208" s="126"/>
    </row>
    <row r="209" spans="5:5" ht="11.25" customHeight="1" x14ac:dyDescent="0.25">
      <c r="E209" s="126"/>
    </row>
    <row r="210" spans="5:5" ht="11.25" customHeight="1" x14ac:dyDescent="0.25">
      <c r="E210" s="126"/>
    </row>
    <row r="211" spans="5:5" ht="11.25" customHeight="1" x14ac:dyDescent="0.25">
      <c r="E211" s="126"/>
    </row>
    <row r="212" spans="5:5" ht="11.25" customHeight="1" x14ac:dyDescent="0.25">
      <c r="E212" s="126"/>
    </row>
    <row r="213" spans="5:5" ht="11.25" customHeight="1" x14ac:dyDescent="0.25">
      <c r="E213" s="126"/>
    </row>
    <row r="214" spans="5:5" ht="11.25" customHeight="1" x14ac:dyDescent="0.25">
      <c r="E214" s="126"/>
    </row>
    <row r="215" spans="5:5" ht="11.25" customHeight="1" x14ac:dyDescent="0.25">
      <c r="E215" s="126"/>
    </row>
    <row r="216" spans="5:5" ht="11.25" customHeight="1" x14ac:dyDescent="0.25">
      <c r="E216" s="126"/>
    </row>
    <row r="217" spans="5:5" ht="11.25" customHeight="1" x14ac:dyDescent="0.25">
      <c r="E217" s="126"/>
    </row>
    <row r="218" spans="5:5" ht="11.25" customHeight="1" x14ac:dyDescent="0.25">
      <c r="E218" s="126"/>
    </row>
    <row r="219" spans="5:5" ht="11.25" customHeight="1" x14ac:dyDescent="0.25">
      <c r="E219" s="126"/>
    </row>
    <row r="220" spans="5:5" ht="11.25" customHeight="1" x14ac:dyDescent="0.25">
      <c r="E220" s="126"/>
    </row>
    <row r="221" spans="5:5" ht="11.25" customHeight="1" x14ac:dyDescent="0.25">
      <c r="E221" s="126"/>
    </row>
    <row r="222" spans="5:5" ht="11.25" customHeight="1" x14ac:dyDescent="0.25">
      <c r="E222" s="126"/>
    </row>
    <row r="223" spans="5:5" ht="11.25" customHeight="1" x14ac:dyDescent="0.25">
      <c r="E223" s="126"/>
    </row>
    <row r="224" spans="5:5" ht="11.25" customHeight="1" x14ac:dyDescent="0.25">
      <c r="E224" s="126"/>
    </row>
    <row r="225" spans="5:5" ht="11.25" customHeight="1" x14ac:dyDescent="0.25">
      <c r="E225" s="126"/>
    </row>
    <row r="226" spans="5:5" ht="11.25" customHeight="1" x14ac:dyDescent="0.25">
      <c r="E226" s="126"/>
    </row>
    <row r="227" spans="5:5" ht="11.25" customHeight="1" x14ac:dyDescent="0.25">
      <c r="E227" s="126"/>
    </row>
    <row r="228" spans="5:5" ht="11.25" customHeight="1" x14ac:dyDescent="0.25">
      <c r="E228" s="126"/>
    </row>
    <row r="229" spans="5:5" ht="11.25" customHeight="1" x14ac:dyDescent="0.25">
      <c r="E229" s="126"/>
    </row>
    <row r="230" spans="5:5" ht="11.25" customHeight="1" x14ac:dyDescent="0.25">
      <c r="E230" s="126"/>
    </row>
    <row r="231" spans="5:5" ht="11.25" customHeight="1" x14ac:dyDescent="0.25">
      <c r="E231" s="126"/>
    </row>
    <row r="232" spans="5:5" ht="11.25" customHeight="1" x14ac:dyDescent="0.25">
      <c r="E232" s="126"/>
    </row>
    <row r="233" spans="5:5" ht="11.25" customHeight="1" x14ac:dyDescent="0.25">
      <c r="E233" s="126"/>
    </row>
    <row r="234" spans="5:5" ht="11.25" customHeight="1" x14ac:dyDescent="0.25">
      <c r="E234" s="126"/>
    </row>
    <row r="235" spans="5:5" ht="11.25" customHeight="1" x14ac:dyDescent="0.25">
      <c r="E235" s="126"/>
    </row>
    <row r="236" spans="5:5" ht="11.25" customHeight="1" x14ac:dyDescent="0.25">
      <c r="E236" s="126"/>
    </row>
    <row r="237" spans="5:5" ht="11.25" customHeight="1" x14ac:dyDescent="0.25">
      <c r="E237" s="126"/>
    </row>
    <row r="238" spans="5:5" ht="11.25" customHeight="1" x14ac:dyDescent="0.25">
      <c r="E238" s="126"/>
    </row>
    <row r="239" spans="5:5" ht="11.25" customHeight="1" x14ac:dyDescent="0.25">
      <c r="E239" s="126"/>
    </row>
    <row r="240" spans="5:5" ht="11.25" customHeight="1" x14ac:dyDescent="0.25">
      <c r="E240" s="126"/>
    </row>
    <row r="241" spans="5:5" ht="11.25" customHeight="1" x14ac:dyDescent="0.25">
      <c r="E241" s="126"/>
    </row>
    <row r="242" spans="5:5" ht="11.25" customHeight="1" x14ac:dyDescent="0.25">
      <c r="E242" s="126"/>
    </row>
    <row r="243" spans="5:5" ht="11.25" customHeight="1" x14ac:dyDescent="0.25">
      <c r="E243" s="126"/>
    </row>
    <row r="244" spans="5:5" ht="11.25" customHeight="1" x14ac:dyDescent="0.25">
      <c r="E244" s="126"/>
    </row>
    <row r="245" spans="5:5" ht="11.25" customHeight="1" x14ac:dyDescent="0.25">
      <c r="E245" s="126"/>
    </row>
    <row r="246" spans="5:5" ht="11.25" customHeight="1" x14ac:dyDescent="0.25">
      <c r="E246" s="126"/>
    </row>
    <row r="247" spans="5:5" ht="11.25" customHeight="1" x14ac:dyDescent="0.25">
      <c r="E247" s="126"/>
    </row>
    <row r="248" spans="5:5" ht="11.25" customHeight="1" x14ac:dyDescent="0.25">
      <c r="E248" s="126"/>
    </row>
    <row r="249" spans="5:5" ht="11.25" customHeight="1" x14ac:dyDescent="0.25">
      <c r="E249" s="126"/>
    </row>
    <row r="250" spans="5:5" ht="11.25" customHeight="1" x14ac:dyDescent="0.25">
      <c r="E250" s="126"/>
    </row>
    <row r="251" spans="5:5" ht="11.25" customHeight="1" x14ac:dyDescent="0.25">
      <c r="E251" s="126"/>
    </row>
    <row r="252" spans="5:5" ht="11.25" customHeight="1" x14ac:dyDescent="0.25">
      <c r="E252" s="126"/>
    </row>
    <row r="253" spans="5:5" ht="11.25" customHeight="1" x14ac:dyDescent="0.25">
      <c r="E253" s="126"/>
    </row>
    <row r="254" spans="5:5" ht="11.25" customHeight="1" x14ac:dyDescent="0.25">
      <c r="E254" s="126"/>
    </row>
    <row r="255" spans="5:5" ht="11.25" customHeight="1" x14ac:dyDescent="0.25">
      <c r="E255" s="126"/>
    </row>
    <row r="256" spans="5:5" ht="11.25" customHeight="1" x14ac:dyDescent="0.25">
      <c r="E256" s="126"/>
    </row>
    <row r="257" spans="5:5" ht="11.25" customHeight="1" x14ac:dyDescent="0.25">
      <c r="E257" s="126"/>
    </row>
    <row r="258" spans="5:5" ht="11.25" customHeight="1" x14ac:dyDescent="0.25">
      <c r="E258" s="126"/>
    </row>
    <row r="259" spans="5:5" ht="11.25" customHeight="1" x14ac:dyDescent="0.25">
      <c r="E259" s="126"/>
    </row>
    <row r="260" spans="5:5" ht="11.25" customHeight="1" x14ac:dyDescent="0.25">
      <c r="E260" s="126"/>
    </row>
    <row r="261" spans="5:5" ht="11.25" customHeight="1" x14ac:dyDescent="0.25">
      <c r="E261" s="126"/>
    </row>
    <row r="262" spans="5:5" ht="11.25" customHeight="1" x14ac:dyDescent="0.25">
      <c r="E262" s="126"/>
    </row>
    <row r="263" spans="5:5" ht="11.25" customHeight="1" x14ac:dyDescent="0.25">
      <c r="E263" s="126"/>
    </row>
    <row r="264" spans="5:5" ht="11.25" customHeight="1" x14ac:dyDescent="0.25">
      <c r="E264" s="126"/>
    </row>
    <row r="265" spans="5:5" ht="11.25" customHeight="1" x14ac:dyDescent="0.25">
      <c r="E265" s="126"/>
    </row>
    <row r="266" spans="5:5" ht="11.25" customHeight="1" x14ac:dyDescent="0.25">
      <c r="E266" s="126"/>
    </row>
    <row r="267" spans="5:5" ht="11.25" customHeight="1" x14ac:dyDescent="0.25">
      <c r="E267" s="126"/>
    </row>
    <row r="268" spans="5:5" ht="11.25" customHeight="1" x14ac:dyDescent="0.25">
      <c r="E268" s="126"/>
    </row>
    <row r="269" spans="5:5" ht="11.25" customHeight="1" x14ac:dyDescent="0.25">
      <c r="E269" s="126"/>
    </row>
    <row r="270" spans="5:5" ht="11.25" customHeight="1" x14ac:dyDescent="0.25">
      <c r="E270" s="126"/>
    </row>
    <row r="271" spans="5:5" ht="11.25" customHeight="1" x14ac:dyDescent="0.25">
      <c r="E271" s="126"/>
    </row>
    <row r="272" spans="5:5" ht="11.25" customHeight="1" x14ac:dyDescent="0.25">
      <c r="E272" s="126"/>
    </row>
    <row r="273" spans="5:5" ht="11.25" customHeight="1" x14ac:dyDescent="0.25">
      <c r="E273" s="126"/>
    </row>
    <row r="274" spans="5:5" ht="11.25" customHeight="1" x14ac:dyDescent="0.25">
      <c r="E274" s="126"/>
    </row>
    <row r="275" spans="5:5" ht="11.25" customHeight="1" x14ac:dyDescent="0.25">
      <c r="E275" s="126"/>
    </row>
    <row r="276" spans="5:5" ht="11.25" customHeight="1" x14ac:dyDescent="0.25">
      <c r="E276" s="126"/>
    </row>
    <row r="277" spans="5:5" ht="11.25" customHeight="1" x14ac:dyDescent="0.25">
      <c r="E277" s="126"/>
    </row>
    <row r="278" spans="5:5" ht="11.25" customHeight="1" x14ac:dyDescent="0.25">
      <c r="E278" s="126"/>
    </row>
    <row r="279" spans="5:5" ht="11.25" customHeight="1" x14ac:dyDescent="0.25">
      <c r="E279" s="126"/>
    </row>
    <row r="280" spans="5:5" ht="11.25" customHeight="1" x14ac:dyDescent="0.25">
      <c r="E280" s="126"/>
    </row>
    <row r="281" spans="5:5" ht="11.25" customHeight="1" x14ac:dyDescent="0.25">
      <c r="E281" s="126"/>
    </row>
    <row r="282" spans="5:5" ht="11.25" customHeight="1" x14ac:dyDescent="0.25">
      <c r="E282" s="126"/>
    </row>
    <row r="283" spans="5:5" ht="11.25" customHeight="1" x14ac:dyDescent="0.25">
      <c r="E283" s="126"/>
    </row>
    <row r="284" spans="5:5" ht="11.25" customHeight="1" x14ac:dyDescent="0.25">
      <c r="E284" s="126"/>
    </row>
    <row r="285" spans="5:5" ht="11.25" customHeight="1" x14ac:dyDescent="0.25">
      <c r="E285" s="126"/>
    </row>
    <row r="286" spans="5:5" ht="11.25" customHeight="1" x14ac:dyDescent="0.25">
      <c r="E286" s="126"/>
    </row>
    <row r="287" spans="5:5" ht="11.25" customHeight="1" x14ac:dyDescent="0.25">
      <c r="E287" s="126"/>
    </row>
    <row r="288" spans="5:5" ht="11.25" customHeight="1" x14ac:dyDescent="0.25">
      <c r="E288" s="126"/>
    </row>
    <row r="289" spans="5:5" ht="11.25" customHeight="1" x14ac:dyDescent="0.25">
      <c r="E289" s="126"/>
    </row>
    <row r="290" spans="5:5" ht="11.25" customHeight="1" x14ac:dyDescent="0.25">
      <c r="E290" s="126"/>
    </row>
    <row r="291" spans="5:5" ht="11.25" customHeight="1" x14ac:dyDescent="0.25">
      <c r="E291" s="126"/>
    </row>
    <row r="292" spans="5:5" ht="11.25" customHeight="1" x14ac:dyDescent="0.25">
      <c r="E292" s="126"/>
    </row>
    <row r="293" spans="5:5" ht="11.25" customHeight="1" x14ac:dyDescent="0.25">
      <c r="E293" s="126"/>
    </row>
    <row r="294" spans="5:5" ht="11.25" customHeight="1" x14ac:dyDescent="0.25">
      <c r="E294" s="126"/>
    </row>
    <row r="295" spans="5:5" ht="11.25" customHeight="1" x14ac:dyDescent="0.25">
      <c r="E295" s="126"/>
    </row>
    <row r="296" spans="5:5" ht="11.25" customHeight="1" x14ac:dyDescent="0.25">
      <c r="E296" s="126"/>
    </row>
    <row r="297" spans="5:5" ht="11.25" customHeight="1" x14ac:dyDescent="0.25">
      <c r="E297" s="126"/>
    </row>
    <row r="298" spans="5:5" ht="11.25" customHeight="1" x14ac:dyDescent="0.25">
      <c r="E298" s="126"/>
    </row>
    <row r="299" spans="5:5" ht="11.25" customHeight="1" x14ac:dyDescent="0.25">
      <c r="E299" s="126"/>
    </row>
    <row r="300" spans="5:5" ht="11.25" customHeight="1" x14ac:dyDescent="0.25">
      <c r="E300" s="126"/>
    </row>
    <row r="301" spans="5:5" ht="11.25" customHeight="1" x14ac:dyDescent="0.25">
      <c r="E301" s="126"/>
    </row>
    <row r="302" spans="5:5" ht="11.25" customHeight="1" x14ac:dyDescent="0.25">
      <c r="E302" s="126"/>
    </row>
    <row r="303" spans="5:5" ht="11.25" customHeight="1" x14ac:dyDescent="0.25">
      <c r="E303" s="126"/>
    </row>
    <row r="304" spans="5:5" ht="11.25" customHeight="1" x14ac:dyDescent="0.25">
      <c r="E304" s="126"/>
    </row>
    <row r="305" spans="5:5" ht="11.25" customHeight="1" x14ac:dyDescent="0.25">
      <c r="E305" s="126"/>
    </row>
    <row r="306" spans="5:5" ht="11.25" customHeight="1" x14ac:dyDescent="0.25">
      <c r="E306" s="126"/>
    </row>
    <row r="307" spans="5:5" ht="11.25" customHeight="1" x14ac:dyDescent="0.25">
      <c r="E307" s="126"/>
    </row>
    <row r="308" spans="5:5" ht="11.25" customHeight="1" x14ac:dyDescent="0.25">
      <c r="E308" s="126"/>
    </row>
    <row r="309" spans="5:5" ht="11.25" customHeight="1" x14ac:dyDescent="0.25">
      <c r="E309" s="126"/>
    </row>
    <row r="310" spans="5:5" ht="11.25" customHeight="1" x14ac:dyDescent="0.25">
      <c r="E310" s="126"/>
    </row>
    <row r="311" spans="5:5" ht="11.25" customHeight="1" x14ac:dyDescent="0.25">
      <c r="E311" s="126"/>
    </row>
    <row r="312" spans="5:5" ht="11.25" customHeight="1" x14ac:dyDescent="0.25">
      <c r="E312" s="126"/>
    </row>
    <row r="313" spans="5:5" ht="11.25" customHeight="1" x14ac:dyDescent="0.25">
      <c r="E313" s="126"/>
    </row>
    <row r="314" spans="5:5" ht="11.25" customHeight="1" x14ac:dyDescent="0.25">
      <c r="E314" s="126"/>
    </row>
    <row r="315" spans="5:5" ht="11.25" customHeight="1" x14ac:dyDescent="0.25">
      <c r="E315" s="126"/>
    </row>
    <row r="316" spans="5:5" ht="11.25" customHeight="1" x14ac:dyDescent="0.25">
      <c r="E316" s="126"/>
    </row>
    <row r="317" spans="5:5" ht="11.25" customHeight="1" x14ac:dyDescent="0.25">
      <c r="E317" s="126"/>
    </row>
    <row r="318" spans="5:5" ht="11.25" customHeight="1" x14ac:dyDescent="0.25">
      <c r="E318" s="126"/>
    </row>
    <row r="319" spans="5:5" ht="11.25" customHeight="1" x14ac:dyDescent="0.25">
      <c r="E319" s="126"/>
    </row>
    <row r="320" spans="5:5" ht="11.25" customHeight="1" x14ac:dyDescent="0.25">
      <c r="E320" s="126"/>
    </row>
    <row r="321" spans="5:5" ht="11.25" customHeight="1" x14ac:dyDescent="0.25">
      <c r="E321" s="126"/>
    </row>
    <row r="322" spans="5:5" ht="11.25" customHeight="1" x14ac:dyDescent="0.25">
      <c r="E322" s="126"/>
    </row>
    <row r="323" spans="5:5" ht="11.25" customHeight="1" x14ac:dyDescent="0.25">
      <c r="E323" s="126"/>
    </row>
    <row r="324" spans="5:5" ht="11.25" customHeight="1" x14ac:dyDescent="0.25">
      <c r="E324" s="126"/>
    </row>
    <row r="325" spans="5:5" ht="11.25" customHeight="1" x14ac:dyDescent="0.25">
      <c r="E325" s="126"/>
    </row>
    <row r="326" spans="5:5" ht="11.25" customHeight="1" x14ac:dyDescent="0.25">
      <c r="E326" s="126"/>
    </row>
    <row r="327" spans="5:5" ht="11.25" customHeight="1" x14ac:dyDescent="0.25">
      <c r="E327" s="126"/>
    </row>
    <row r="328" spans="5:5" ht="11.25" customHeight="1" x14ac:dyDescent="0.25">
      <c r="E328" s="126"/>
    </row>
    <row r="329" spans="5:5" ht="11.25" customHeight="1" x14ac:dyDescent="0.25">
      <c r="E329" s="126"/>
    </row>
    <row r="330" spans="5:5" ht="11.25" customHeight="1" x14ac:dyDescent="0.25">
      <c r="E330" s="126"/>
    </row>
    <row r="331" spans="5:5" ht="11.25" customHeight="1" x14ac:dyDescent="0.25">
      <c r="E331" s="126"/>
    </row>
    <row r="332" spans="5:5" ht="11.25" customHeight="1" x14ac:dyDescent="0.25">
      <c r="E332" s="126"/>
    </row>
    <row r="333" spans="5:5" ht="11.25" customHeight="1" x14ac:dyDescent="0.25">
      <c r="E333" s="126"/>
    </row>
    <row r="334" spans="5:5" ht="11.25" customHeight="1" x14ac:dyDescent="0.25">
      <c r="E334" s="126"/>
    </row>
    <row r="335" spans="5:5" ht="11.25" customHeight="1" x14ac:dyDescent="0.25">
      <c r="E335" s="126"/>
    </row>
    <row r="336" spans="5:5" ht="11.25" customHeight="1" x14ac:dyDescent="0.25">
      <c r="E336" s="126"/>
    </row>
    <row r="337" spans="5:5" ht="11.25" customHeight="1" x14ac:dyDescent="0.25">
      <c r="E337" s="126"/>
    </row>
    <row r="338" spans="5:5" ht="11.25" customHeight="1" x14ac:dyDescent="0.25">
      <c r="E338" s="126"/>
    </row>
    <row r="339" spans="5:5" ht="11.25" customHeight="1" x14ac:dyDescent="0.25">
      <c r="E339" s="126"/>
    </row>
    <row r="340" spans="5:5" ht="11.25" customHeight="1" x14ac:dyDescent="0.25">
      <c r="E340" s="126"/>
    </row>
  </sheetData>
  <autoFilter ref="A2:F186" xr:uid="{00000000-0009-0000-0000-000001000000}"/>
  <mergeCells count="33">
    <mergeCell ref="I2:J2"/>
    <mergeCell ref="A143:C143"/>
    <mergeCell ref="D143:E143"/>
    <mergeCell ref="A148:C148"/>
    <mergeCell ref="D148:E148"/>
    <mergeCell ref="A116:C116"/>
    <mergeCell ref="D116:E116"/>
    <mergeCell ref="A122:C122"/>
    <mergeCell ref="D122:E122"/>
    <mergeCell ref="A132:C132"/>
    <mergeCell ref="D132:E132"/>
    <mergeCell ref="A82:C82"/>
    <mergeCell ref="D82:E82"/>
    <mergeCell ref="A94:C94"/>
    <mergeCell ref="D94:E94"/>
    <mergeCell ref="A105:C105"/>
    <mergeCell ref="A167:C167"/>
    <mergeCell ref="D167:E167"/>
    <mergeCell ref="A186:F186"/>
    <mergeCell ref="A179:J179"/>
    <mergeCell ref="A180:I180"/>
    <mergeCell ref="A181:I181"/>
    <mergeCell ref="A182:I182"/>
    <mergeCell ref="A183:I183"/>
    <mergeCell ref="A184:J184"/>
    <mergeCell ref="D105:E105"/>
    <mergeCell ref="D5:E5"/>
    <mergeCell ref="F5:G5"/>
    <mergeCell ref="A1:C1"/>
    <mergeCell ref="D1:F1"/>
    <mergeCell ref="F2:H2"/>
    <mergeCell ref="A3:E3"/>
    <mergeCell ref="A5:C5"/>
  </mergeCells>
  <conditionalFormatting sqref="I6:I81 I95:I104 I106:I115 I117:I121 I144:I147 I133:I142 I149:I166 I83:I93 I168:I178 I185 I123:I131">
    <cfRule type="colorScale" priority="13">
      <colorScale>
        <cfvo type="min"/>
        <cfvo type="percentile" val="50"/>
        <cfvo type="max"/>
        <color rgb="FF63BE7B"/>
        <color rgb="FFFFEB84"/>
        <color rgb="FFF8696B"/>
      </colorScale>
    </cfRule>
  </conditionalFormatting>
  <dataValidations disablePrompts="1" count="2">
    <dataValidation type="list" allowBlank="1" showErrorMessage="1" sqref="A1" xr:uid="{511E80CB-1969-4015-9CD2-245FD1960ECA}">
      <formula1>#REF!</formula1>
    </dataValidation>
    <dataValidation allowBlank="1" showInputMessage="1" showErrorMessage="1" sqref="C113:C115" xr:uid="{88F7E93E-59F1-4B5B-A59A-BF467347D075}"/>
  </dataValidations>
  <pageMargins left="7.874015748031496E-2" right="0" top="0" bottom="0" header="0" footer="0"/>
  <pageSetup paperSize="5" scale="5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7D2A5-57D5-4292-A15D-46825E58F60C}">
  <dimension ref="A2:G32"/>
  <sheetViews>
    <sheetView workbookViewId="0">
      <selection activeCell="H30" sqref="H30"/>
    </sheetView>
  </sheetViews>
  <sheetFormatPr baseColWidth="10" defaultRowHeight="15" x14ac:dyDescent="0.25"/>
  <cols>
    <col min="2" max="2" width="55.5703125" style="230" customWidth="1"/>
    <col min="4" max="4" width="13.5703125" customWidth="1"/>
    <col min="5" max="5" width="16.28515625" customWidth="1"/>
    <col min="6" max="6" width="20" customWidth="1"/>
    <col min="7" max="7" width="18.7109375" customWidth="1"/>
    <col min="8" max="8" width="27.7109375" customWidth="1"/>
  </cols>
  <sheetData>
    <row r="2" spans="1:6" ht="25.5" customHeight="1" x14ac:dyDescent="0.25">
      <c r="A2" s="328" t="s">
        <v>379</v>
      </c>
      <c r="B2" s="329"/>
      <c r="C2" s="329"/>
      <c r="D2" s="329"/>
      <c r="E2" s="329"/>
      <c r="F2" s="330"/>
    </row>
    <row r="3" spans="1:6" ht="45" x14ac:dyDescent="0.25">
      <c r="A3" s="257" t="s">
        <v>350</v>
      </c>
      <c r="B3" s="257" t="s">
        <v>351</v>
      </c>
      <c r="C3" s="257" t="s">
        <v>387</v>
      </c>
      <c r="D3" s="257" t="s">
        <v>349</v>
      </c>
      <c r="E3" s="257" t="s">
        <v>347</v>
      </c>
      <c r="F3" s="257" t="s">
        <v>352</v>
      </c>
    </row>
    <row r="4" spans="1:6" x14ac:dyDescent="0.25">
      <c r="A4" s="259">
        <v>1</v>
      </c>
      <c r="B4" s="258" t="s">
        <v>353</v>
      </c>
      <c r="C4" s="259"/>
      <c r="D4" s="259"/>
      <c r="E4" s="259"/>
      <c r="F4" s="260"/>
    </row>
    <row r="5" spans="1:6" ht="28.5" x14ac:dyDescent="0.25">
      <c r="A5" s="235">
        <v>1.1000000000000001</v>
      </c>
      <c r="B5" s="234" t="s">
        <v>354</v>
      </c>
      <c r="C5" s="233" t="s">
        <v>2</v>
      </c>
      <c r="D5" s="233">
        <v>525.62</v>
      </c>
      <c r="E5" s="232">
        <v>4296</v>
      </c>
      <c r="F5" s="238">
        <f>+ROUND(D5*E5,0)</f>
        <v>2258064</v>
      </c>
    </row>
    <row r="6" spans="1:6" x14ac:dyDescent="0.25">
      <c r="A6" s="259">
        <v>2</v>
      </c>
      <c r="B6" s="258" t="s">
        <v>355</v>
      </c>
      <c r="C6" s="259"/>
      <c r="D6" s="259"/>
      <c r="E6" s="259"/>
      <c r="F6" s="261"/>
    </row>
    <row r="7" spans="1:6" ht="57" x14ac:dyDescent="0.25">
      <c r="A7" s="235">
        <v>2.1</v>
      </c>
      <c r="B7" s="234" t="s">
        <v>356</v>
      </c>
      <c r="C7" s="233" t="s">
        <v>2</v>
      </c>
      <c r="D7" s="233">
        <v>2.88</v>
      </c>
      <c r="E7" s="232">
        <v>25362</v>
      </c>
      <c r="F7" s="238">
        <f t="shared" ref="F7:F26" si="0">+ROUND(D7*E7,0)</f>
        <v>73043</v>
      </c>
    </row>
    <row r="8" spans="1:6" ht="57" x14ac:dyDescent="0.25">
      <c r="A8" s="235">
        <v>2.2000000000000002</v>
      </c>
      <c r="B8" s="234" t="s">
        <v>357</v>
      </c>
      <c r="C8" s="233" t="s">
        <v>2</v>
      </c>
      <c r="D8" s="233">
        <v>20.25</v>
      </c>
      <c r="E8" s="232">
        <v>31651</v>
      </c>
      <c r="F8" s="238">
        <f t="shared" si="0"/>
        <v>640933</v>
      </c>
    </row>
    <row r="9" spans="1:6" ht="57" x14ac:dyDescent="0.25">
      <c r="A9" s="235">
        <v>2.2999999999999998</v>
      </c>
      <c r="B9" s="234" t="s">
        <v>358</v>
      </c>
      <c r="C9" s="233" t="s">
        <v>2</v>
      </c>
      <c r="D9" s="233">
        <v>8.92</v>
      </c>
      <c r="E9" s="232">
        <v>22440</v>
      </c>
      <c r="F9" s="238">
        <f t="shared" si="0"/>
        <v>200165</v>
      </c>
    </row>
    <row r="10" spans="1:6" x14ac:dyDescent="0.25">
      <c r="A10" s="259">
        <v>3</v>
      </c>
      <c r="B10" s="258" t="s">
        <v>359</v>
      </c>
      <c r="C10" s="259"/>
      <c r="D10" s="259"/>
      <c r="E10" s="259"/>
      <c r="F10" s="261"/>
    </row>
    <row r="11" spans="1:6" ht="57" x14ac:dyDescent="0.25">
      <c r="A11" s="235">
        <v>3.1</v>
      </c>
      <c r="B11" s="234" t="s">
        <v>360</v>
      </c>
      <c r="C11" s="233" t="s">
        <v>2</v>
      </c>
      <c r="D11" s="233">
        <v>11.67</v>
      </c>
      <c r="E11" s="232">
        <v>44286</v>
      </c>
      <c r="F11" s="238">
        <f t="shared" si="0"/>
        <v>516818</v>
      </c>
    </row>
    <row r="12" spans="1:6" ht="42.75" x14ac:dyDescent="0.25">
      <c r="A12" s="235">
        <v>3.2</v>
      </c>
      <c r="B12" s="234" t="s">
        <v>361</v>
      </c>
      <c r="C12" s="233" t="s">
        <v>7</v>
      </c>
      <c r="D12" s="233">
        <v>13.4</v>
      </c>
      <c r="E12" s="232">
        <v>471639</v>
      </c>
      <c r="F12" s="238">
        <f t="shared" si="0"/>
        <v>6319963</v>
      </c>
    </row>
    <row r="13" spans="1:6" ht="71.25" x14ac:dyDescent="0.25">
      <c r="A13" s="235">
        <v>3.3</v>
      </c>
      <c r="B13" s="234" t="s">
        <v>362</v>
      </c>
      <c r="C13" s="233" t="s">
        <v>2</v>
      </c>
      <c r="D13" s="233">
        <v>2.5499999999999998</v>
      </c>
      <c r="E13" s="232">
        <v>130076</v>
      </c>
      <c r="F13" s="238">
        <f t="shared" si="0"/>
        <v>331694</v>
      </c>
    </row>
    <row r="14" spans="1:6" x14ac:dyDescent="0.25">
      <c r="A14" s="259">
        <v>4</v>
      </c>
      <c r="B14" s="258" t="s">
        <v>363</v>
      </c>
      <c r="C14" s="259"/>
      <c r="D14" s="259"/>
      <c r="E14" s="259"/>
      <c r="F14" s="261"/>
    </row>
    <row r="15" spans="1:6" ht="42.75" x14ac:dyDescent="0.25">
      <c r="A15" s="235">
        <v>4.0999999999999996</v>
      </c>
      <c r="B15" s="234" t="s">
        <v>364</v>
      </c>
      <c r="C15" s="233" t="s">
        <v>3</v>
      </c>
      <c r="D15" s="233">
        <v>12.8</v>
      </c>
      <c r="E15" s="232">
        <v>140080</v>
      </c>
      <c r="F15" s="238">
        <f t="shared" si="0"/>
        <v>1793024</v>
      </c>
    </row>
    <row r="16" spans="1:6" ht="30" x14ac:dyDescent="0.25">
      <c r="A16" s="259">
        <v>5</v>
      </c>
      <c r="B16" s="258" t="s">
        <v>365</v>
      </c>
      <c r="C16" s="259"/>
      <c r="D16" s="259"/>
      <c r="E16" s="259"/>
      <c r="F16" s="261"/>
    </row>
    <row r="17" spans="1:7" ht="85.5" x14ac:dyDescent="0.25">
      <c r="A17" s="235">
        <v>5.0999999999999996</v>
      </c>
      <c r="B17" s="234" t="s">
        <v>366</v>
      </c>
      <c r="C17" s="233" t="s">
        <v>2</v>
      </c>
      <c r="D17" s="233">
        <v>169.75</v>
      </c>
      <c r="E17" s="232">
        <v>813115</v>
      </c>
      <c r="F17" s="238">
        <f t="shared" si="0"/>
        <v>138026271</v>
      </c>
    </row>
    <row r="18" spans="1:7" x14ac:dyDescent="0.25">
      <c r="A18" s="259">
        <v>6</v>
      </c>
      <c r="B18" s="258" t="s">
        <v>367</v>
      </c>
      <c r="C18" s="259"/>
      <c r="D18" s="259"/>
      <c r="E18" s="259"/>
      <c r="F18" s="261"/>
    </row>
    <row r="19" spans="1:7" ht="71.25" x14ac:dyDescent="0.25">
      <c r="A19" s="235">
        <v>6.1</v>
      </c>
      <c r="B19" s="234" t="s">
        <v>368</v>
      </c>
      <c r="C19" s="233" t="s">
        <v>2</v>
      </c>
      <c r="D19" s="233">
        <v>27.15</v>
      </c>
      <c r="E19" s="232">
        <v>4412599</v>
      </c>
      <c r="F19" s="238">
        <f t="shared" si="0"/>
        <v>119802063</v>
      </c>
    </row>
    <row r="20" spans="1:7" ht="71.25" x14ac:dyDescent="0.25">
      <c r="A20" s="235">
        <v>6.2</v>
      </c>
      <c r="B20" s="234" t="s">
        <v>369</v>
      </c>
      <c r="C20" s="233" t="s">
        <v>3</v>
      </c>
      <c r="D20" s="233">
        <v>25.22</v>
      </c>
      <c r="E20" s="232">
        <v>917040</v>
      </c>
      <c r="F20" s="238">
        <f t="shared" si="0"/>
        <v>23127749</v>
      </c>
    </row>
    <row r="21" spans="1:7" ht="71.25" x14ac:dyDescent="0.25">
      <c r="A21" s="235">
        <v>6.3</v>
      </c>
      <c r="B21" s="234" t="s">
        <v>370</v>
      </c>
      <c r="C21" s="233" t="s">
        <v>3</v>
      </c>
      <c r="D21" s="233">
        <v>96.2</v>
      </c>
      <c r="E21" s="232">
        <v>854177</v>
      </c>
      <c r="F21" s="238">
        <f t="shared" si="0"/>
        <v>82171827</v>
      </c>
    </row>
    <row r="22" spans="1:7" ht="85.5" x14ac:dyDescent="0.25">
      <c r="A22" s="235">
        <v>6.4</v>
      </c>
      <c r="B22" s="234" t="s">
        <v>371</v>
      </c>
      <c r="C22" s="239" t="s">
        <v>348</v>
      </c>
      <c r="D22" s="233">
        <v>10</v>
      </c>
      <c r="E22" s="232">
        <v>5213090</v>
      </c>
      <c r="F22" s="238">
        <f t="shared" si="0"/>
        <v>52130900</v>
      </c>
    </row>
    <row r="23" spans="1:7" ht="57" x14ac:dyDescent="0.25">
      <c r="A23" s="235">
        <v>6.5</v>
      </c>
      <c r="B23" s="234" t="s">
        <v>372</v>
      </c>
      <c r="C23" s="233" t="s">
        <v>348</v>
      </c>
      <c r="D23" s="233">
        <v>5</v>
      </c>
      <c r="E23" s="232">
        <v>2561176</v>
      </c>
      <c r="F23" s="238">
        <f t="shared" si="0"/>
        <v>12805880</v>
      </c>
    </row>
    <row r="24" spans="1:7" ht="71.25" x14ac:dyDescent="0.25">
      <c r="A24" s="235">
        <v>6.6</v>
      </c>
      <c r="B24" s="234" t="s">
        <v>373</v>
      </c>
      <c r="C24" s="233" t="s">
        <v>348</v>
      </c>
      <c r="D24" s="233">
        <v>1</v>
      </c>
      <c r="E24" s="232">
        <v>631661</v>
      </c>
      <c r="F24" s="238">
        <f t="shared" si="0"/>
        <v>631661</v>
      </c>
    </row>
    <row r="25" spans="1:7" x14ac:dyDescent="0.25">
      <c r="A25" s="259">
        <v>7</v>
      </c>
      <c r="B25" s="258" t="s">
        <v>374</v>
      </c>
      <c r="C25" s="259"/>
      <c r="D25" s="259"/>
      <c r="E25" s="259"/>
      <c r="F25" s="261"/>
    </row>
    <row r="26" spans="1:7" ht="71.25" x14ac:dyDescent="0.25">
      <c r="A26" s="235">
        <v>7.1</v>
      </c>
      <c r="B26" s="234" t="s">
        <v>375</v>
      </c>
      <c r="C26" s="233" t="s">
        <v>346</v>
      </c>
      <c r="D26" s="233">
        <v>95.14</v>
      </c>
      <c r="E26" s="232">
        <v>32361</v>
      </c>
      <c r="F26" s="238">
        <f t="shared" si="0"/>
        <v>3078826</v>
      </c>
    </row>
    <row r="27" spans="1:7" x14ac:dyDescent="0.25">
      <c r="A27" s="331" t="s">
        <v>378</v>
      </c>
      <c r="B27" s="332"/>
      <c r="C27" s="332"/>
      <c r="D27" s="332"/>
      <c r="E27" s="333"/>
      <c r="F27" s="242">
        <f>SUM(F5:F26)</f>
        <v>443908881</v>
      </c>
      <c r="G27" s="236"/>
    </row>
    <row r="28" spans="1:7" x14ac:dyDescent="0.25">
      <c r="A28" s="331" t="s">
        <v>318</v>
      </c>
      <c r="B28" s="332"/>
      <c r="C28" s="332"/>
      <c r="D28" s="333"/>
      <c r="E28" s="231">
        <v>0.31</v>
      </c>
      <c r="F28" s="240">
        <f>ROUND(+F$27*E28,0)</f>
        <v>137611753</v>
      </c>
      <c r="G28" s="237"/>
    </row>
    <row r="29" spans="1:7" x14ac:dyDescent="0.25">
      <c r="A29" s="331" t="s">
        <v>376</v>
      </c>
      <c r="B29" s="332"/>
      <c r="C29" s="332"/>
      <c r="D29" s="333"/>
      <c r="E29" s="231">
        <v>0.01</v>
      </c>
      <c r="F29" s="240">
        <f t="shared" ref="F29:F30" si="1">ROUND(+F$27*E29,0)</f>
        <v>4439089</v>
      </c>
      <c r="G29" s="237"/>
    </row>
    <row r="30" spans="1:7" x14ac:dyDescent="0.25">
      <c r="A30" s="331" t="s">
        <v>315</v>
      </c>
      <c r="B30" s="332"/>
      <c r="C30" s="332"/>
      <c r="D30" s="333"/>
      <c r="E30" s="231">
        <v>0.03</v>
      </c>
      <c r="F30" s="240">
        <f t="shared" si="1"/>
        <v>13317266</v>
      </c>
      <c r="G30" s="237"/>
    </row>
    <row r="31" spans="1:7" x14ac:dyDescent="0.25">
      <c r="A31" s="331" t="s">
        <v>377</v>
      </c>
      <c r="B31" s="332"/>
      <c r="C31" s="332"/>
      <c r="D31" s="333"/>
      <c r="E31" s="231">
        <v>0.19</v>
      </c>
      <c r="F31" s="240">
        <f>ROUND(+F30*E31,0)</f>
        <v>2530281</v>
      </c>
      <c r="G31" s="237"/>
    </row>
    <row r="32" spans="1:7" x14ac:dyDescent="0.25">
      <c r="A32" s="331" t="s">
        <v>319</v>
      </c>
      <c r="B32" s="332"/>
      <c r="C32" s="332"/>
      <c r="D32" s="332"/>
      <c r="E32" s="333"/>
      <c r="F32" s="241">
        <f>SUM(F27:F31)</f>
        <v>601807270</v>
      </c>
      <c r="G32" s="236"/>
    </row>
  </sheetData>
  <mergeCells count="7">
    <mergeCell ref="A31:D31"/>
    <mergeCell ref="A32:E32"/>
    <mergeCell ref="A2:F2"/>
    <mergeCell ref="A27:E27"/>
    <mergeCell ref="A28:D28"/>
    <mergeCell ref="A29:D29"/>
    <mergeCell ref="A30:D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Criterio</vt:lpstr>
      <vt:lpstr>Resumen </vt:lpstr>
      <vt:lpstr>Locativas Palmira</vt:lpstr>
      <vt:lpstr>Seguridad H Palmira </vt:lpstr>
      <vt:lpstr>'Locativas Palmira'!Área_de_impresión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Dayhana Varela Vallejo</cp:lastModifiedBy>
  <cp:lastPrinted>2026-06-09T23:36:26Z</cp:lastPrinted>
  <dcterms:created xsi:type="dcterms:W3CDTF">2026-06-02T03:03:41Z</dcterms:created>
  <dcterms:modified xsi:type="dcterms:W3CDTF">2026-10-15T14:52:16Z</dcterms:modified>
</cp:coreProperties>
</file>