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E:\andres cuellar\municipio de popayan\2026\LP DON BOSCO\definitivos\"/>
    </mc:Choice>
  </mc:AlternateContent>
  <xr:revisionPtr revIDLastSave="0" documentId="8_{9F32FDCA-59F4-44FE-ADA4-0274EEE85E43}"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ÓMICA(Proponente" sheetId="27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ECONÓMICA(Proponente'!#REF!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(Entidad)'!$A$1:$M$86</definedName>
    <definedName name="_xlnm.Print_Area" localSheetId="1">'PROPUESTA ECONÓMICA(Proponente'!$A$1:$M$89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ECONÓMICA(Proponente'!#REF!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(Entidad)'!$K$82</definedName>
    <definedName name="solver_lhs1" localSheetId="1" hidden="1">'PROPUESTA ECONÓMICA(Proponente'!#REF!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(Entidad)'!$K$82</definedName>
    <definedName name="solver_opt" localSheetId="1" hidden="1">'PROPUESTA ECONÓMICA(Proponente'!#REF!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(Entidad)'!$K$83</definedName>
    <definedName name="solver_rhs1" localSheetId="1" hidden="1">'PROPUESTA ECONÓMICA(Proponente'!#REF!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2" i="279" l="1"/>
  <c r="K71" i="279"/>
  <c r="K70" i="279"/>
  <c r="K69" i="279"/>
  <c r="K68" i="279"/>
  <c r="K67" i="279"/>
  <c r="K66" i="279"/>
  <c r="K65" i="279"/>
  <c r="K64" i="279"/>
  <c r="K63" i="279"/>
  <c r="K62" i="279"/>
  <c r="K61" i="279"/>
  <c r="K60" i="279"/>
  <c r="K59" i="279"/>
  <c r="K58" i="279"/>
  <c r="K57" i="279"/>
  <c r="K56" i="279"/>
  <c r="K55" i="279"/>
  <c r="K54" i="279"/>
  <c r="C52" i="279"/>
  <c r="K51" i="279"/>
  <c r="K50" i="279"/>
  <c r="K49" i="279"/>
  <c r="K48" i="279"/>
  <c r="C46" i="279"/>
  <c r="K45" i="279"/>
  <c r="K44" i="279"/>
  <c r="K43" i="279"/>
  <c r="K42" i="279"/>
  <c r="K41" i="279"/>
  <c r="K40" i="279"/>
  <c r="K39" i="279"/>
  <c r="K38" i="279"/>
  <c r="C36" i="279"/>
  <c r="K35" i="279"/>
  <c r="K34" i="279"/>
  <c r="K33" i="279"/>
  <c r="K32" i="279"/>
  <c r="K31" i="279"/>
  <c r="K30" i="279"/>
  <c r="C28" i="279"/>
  <c r="K27" i="279"/>
  <c r="K26" i="279"/>
  <c r="K25" i="279"/>
  <c r="K24" i="279"/>
  <c r="K23" i="279"/>
  <c r="C21" i="279"/>
  <c r="K20" i="279"/>
  <c r="K21" i="279" s="1"/>
  <c r="K19" i="279"/>
  <c r="K18" i="279"/>
  <c r="K17" i="279"/>
  <c r="C15" i="279"/>
  <c r="K14" i="279"/>
  <c r="K15" i="279" s="1"/>
  <c r="K28" i="279" l="1"/>
  <c r="K72" i="279"/>
  <c r="K46" i="279"/>
  <c r="K36" i="279"/>
  <c r="K52" i="279"/>
  <c r="K73" i="279" l="1"/>
  <c r="K75" i="279" s="1"/>
  <c r="K78" i="279" s="1"/>
  <c r="K52" i="265" l="1"/>
  <c r="K21" i="265"/>
  <c r="K71" i="265"/>
  <c r="K72" i="265" s="1"/>
  <c r="K45" i="265"/>
  <c r="K46" i="265" s="1"/>
  <c r="K54" i="265" l="1"/>
  <c r="K55" i="265"/>
  <c r="K56" i="265"/>
  <c r="K57" i="265"/>
  <c r="K58" i="265"/>
  <c r="K59" i="265"/>
  <c r="K60" i="265"/>
  <c r="K61" i="265"/>
  <c r="K62" i="265"/>
  <c r="K63" i="265"/>
  <c r="K64" i="265"/>
  <c r="K65" i="265"/>
  <c r="K66" i="265"/>
  <c r="K67" i="265"/>
  <c r="K68" i="265"/>
  <c r="K69" i="265"/>
  <c r="K70" i="265"/>
  <c r="K24" i="265" l="1"/>
  <c r="C28" i="265" l="1"/>
  <c r="K27" i="265"/>
  <c r="K26" i="265"/>
  <c r="K25" i="265"/>
  <c r="K23" i="265"/>
  <c r="C72" i="265"/>
  <c r="C52" i="265"/>
  <c r="K49" i="265"/>
  <c r="K50" i="265"/>
  <c r="C46" i="265"/>
  <c r="K38" i="265"/>
  <c r="K44" i="265"/>
  <c r="K43" i="265"/>
  <c r="K35" i="265"/>
  <c r="K34" i="265"/>
  <c r="K33" i="265"/>
  <c r="K32" i="265"/>
  <c r="K31" i="265"/>
  <c r="K30" i="265"/>
  <c r="C36" i="265"/>
  <c r="C15" i="265"/>
  <c r="C21" i="265"/>
  <c r="K18" i="265"/>
  <c r="K19" i="265"/>
  <c r="K20" i="265"/>
  <c r="K36" i="265" l="1"/>
  <c r="K28" i="265"/>
  <c r="K51" i="265"/>
  <c r="K41" i="265"/>
  <c r="K40" i="265"/>
  <c r="K42" i="265"/>
  <c r="K48" i="265" l="1"/>
  <c r="K39" i="265"/>
  <c r="K17" i="265"/>
  <c r="K14" i="265"/>
  <c r="K15" i="265" s="1"/>
  <c r="K73" i="265" l="1"/>
  <c r="K75" i="265" s="1"/>
  <c r="K84" i="265"/>
  <c r="K78" i="265" l="1"/>
</calcChain>
</file>

<file path=xl/sharedStrings.xml><?xml version="1.0" encoding="utf-8"?>
<sst xmlns="http://schemas.openxmlformats.org/spreadsheetml/2006/main" count="573" uniqueCount="243">
  <si>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</si>
  <si>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</si>
  <si>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</si>
  <si>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</si>
  <si>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</si>
  <si>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</si>
  <si>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</si>
  <si>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</si>
  <si>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</si>
  <si>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</si>
  <si>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</si>
  <si>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t>VALOR TOTAL</t>
  </si>
  <si>
    <t>PORCENTAJE</t>
  </si>
  <si>
    <t>ADMINISTRACIÓN</t>
  </si>
  <si>
    <t>A=</t>
  </si>
  <si>
    <t>I=</t>
  </si>
  <si>
    <t>U=</t>
  </si>
  <si>
    <t>TOTAL A.I.U</t>
  </si>
  <si>
    <t>A.I.U.=</t>
  </si>
  <si>
    <t>PROPUESTA ECONÓMICA</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</si>
  <si>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</si>
  <si>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</si>
  <si>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</si>
  <si>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</si>
  <si>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</si>
  <si>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</si>
  <si>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</si>
  <si>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</si>
  <si>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</si>
  <si>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</si>
  <si>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</si>
  <si>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</si>
  <si>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</si>
  <si>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</si>
  <si>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</si>
  <si>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</si>
  <si>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</si>
  <si>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</si>
  <si>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</si>
  <si>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</si>
  <si>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</si>
  <si>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</si>
  <si>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</si>
  <si>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</si>
  <si>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</si>
  <si>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</si>
  <si>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</si>
  <si>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</si>
  <si>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</si>
  <si>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</si>
  <si>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</si>
  <si>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</si>
  <si>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</si>
  <si>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</si>
  <si>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</si>
  <si>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</si>
  <si>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</si>
  <si>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</si>
  <si>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</si>
  <si>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</si>
  <si>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</si>
  <si>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</si>
  <si>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</si>
  <si>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</si>
  <si>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</si>
  <si>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</si>
  <si>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</si>
  <si>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</si>
  <si>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</si>
  <si>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</si>
  <si>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</si>
  <si>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</si>
  <si>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</si>
  <si>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</si>
  <si>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</si>
  <si>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</si>
  <si>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</si>
  <si>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</si>
  <si>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</si>
  <si>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</si>
  <si>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</si>
  <si>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</si>
  <si>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</si>
  <si>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</si>
  <si>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</si>
  <si>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1.1</t>
  </si>
  <si>
    <t>m</t>
  </si>
  <si>
    <r>
      <t>m</t>
    </r>
    <r>
      <rPr>
        <vertAlign val="superscript"/>
        <sz val="11"/>
        <rFont val="Arial"/>
        <family val="2"/>
      </rPr>
      <t>2</t>
    </r>
  </si>
  <si>
    <r>
      <t>m</t>
    </r>
    <r>
      <rPr>
        <vertAlign val="superscript"/>
        <sz val="11"/>
        <rFont val="Arial"/>
        <family val="2"/>
      </rPr>
      <t>3</t>
    </r>
  </si>
  <si>
    <t>SUBTOTAL OBRAS</t>
  </si>
  <si>
    <t>IMPREVISTO</t>
  </si>
  <si>
    <t>VR UNIT</t>
  </si>
  <si>
    <t xml:space="preserve">VR TOTAL                                </t>
  </si>
  <si>
    <t>Formulario 1 - Propuesta económica  - Documento tipo de licitación de obra pública de infraestructura de transporte - versión 4</t>
  </si>
  <si>
    <t>PRELIMINARES</t>
  </si>
  <si>
    <t>450.2</t>
  </si>
  <si>
    <t>610.1</t>
  </si>
  <si>
    <t>640.1</t>
  </si>
  <si>
    <t>Kg</t>
  </si>
  <si>
    <t>ml</t>
  </si>
  <si>
    <t>LOCALIZACIÓN Y REPLANTEO</t>
  </si>
  <si>
    <t>201.9</t>
  </si>
  <si>
    <t>201-22</t>
  </si>
  <si>
    <t>201.10</t>
  </si>
  <si>
    <t>201.8</t>
  </si>
  <si>
    <t>900.2</t>
  </si>
  <si>
    <t>210.1</t>
  </si>
  <si>
    <t>210-22</t>
  </si>
  <si>
    <t>DEMOLICIÓN DE ANDÉN (INCLUYE RETIRO Y ACARREO HASTA 10 Km).</t>
  </si>
  <si>
    <t>DEMOLICIÓN DE SARDINEL (INCLUYE RETIRO Y ACARREO HASTA 10 Km).</t>
  </si>
  <si>
    <t>A.</t>
  </si>
  <si>
    <t>A.1</t>
  </si>
  <si>
    <t>B.</t>
  </si>
  <si>
    <t>B.1</t>
  </si>
  <si>
    <t>B.2</t>
  </si>
  <si>
    <t>B.3</t>
  </si>
  <si>
    <t>B.4</t>
  </si>
  <si>
    <t>C.</t>
  </si>
  <si>
    <t>PAVIMENTOS</t>
  </si>
  <si>
    <t>C.1</t>
  </si>
  <si>
    <t>C.2</t>
  </si>
  <si>
    <t>C.3</t>
  </si>
  <si>
    <t>C.4</t>
  </si>
  <si>
    <t>C.5</t>
  </si>
  <si>
    <t>310.1</t>
  </si>
  <si>
    <t>310-22</t>
  </si>
  <si>
    <t>320.2</t>
  </si>
  <si>
    <t>320-22</t>
  </si>
  <si>
    <t>230.1</t>
  </si>
  <si>
    <t>230-22</t>
  </si>
  <si>
    <t>420.2</t>
  </si>
  <si>
    <t>420-22</t>
  </si>
  <si>
    <t>450-22</t>
  </si>
  <si>
    <t>500.1</t>
  </si>
  <si>
    <t>500-22</t>
  </si>
  <si>
    <t>900-22</t>
  </si>
  <si>
    <t>640-22</t>
  </si>
  <si>
    <t>SUB-BASE GRANULAR, SUBG-2 NT2 (Suministro - Extensión - Nivelación - Humedecimiento y Compactación).</t>
  </si>
  <si>
    <t>MEJORAMIENTO DE LA SUBRASANTE CON ADICIÓN DE MATERIALES GRANULARES</t>
  </si>
  <si>
    <t>RIEGO DE IMPRIMACIÓN CON EMULSIÓN ASFÁLTICA.</t>
  </si>
  <si>
    <t>PAVIMENTO DE CONCRETO HIDRÁULICO  MR = 4,2 MPA</t>
  </si>
  <si>
    <t>TRANSPORTE DE MEZCLA ASFÁLTICA</t>
  </si>
  <si>
    <t>ACERO DE REFUERZO PARA ANCLAJES Y PASAJUNTAS</t>
  </si>
  <si>
    <r>
      <t>m</t>
    </r>
    <r>
      <rPr>
        <vertAlign val="superscript"/>
        <sz val="11"/>
        <rFont val="Arial"/>
        <family val="2"/>
      </rPr>
      <t>3</t>
    </r>
    <r>
      <rPr>
        <sz val="11"/>
        <rFont val="Arial"/>
        <family val="2"/>
      </rPr>
      <t>/Km</t>
    </r>
  </si>
  <si>
    <t>D.</t>
  </si>
  <si>
    <t>ESPACIO PÚBLICO</t>
  </si>
  <si>
    <t>D.1</t>
  </si>
  <si>
    <t>D.2</t>
  </si>
  <si>
    <t>D.3</t>
  </si>
  <si>
    <t>D.4</t>
  </si>
  <si>
    <t>D.5</t>
  </si>
  <si>
    <t>D.6</t>
  </si>
  <si>
    <t>610-22</t>
  </si>
  <si>
    <t>210.2</t>
  </si>
  <si>
    <t>RAMPA TIPO B12</t>
  </si>
  <si>
    <t>466.1</t>
  </si>
  <si>
    <t>466-22</t>
  </si>
  <si>
    <t>672.4</t>
  </si>
  <si>
    <t>672-22</t>
  </si>
  <si>
    <t>SARDINEL PREFABRICADO TIPO A10</t>
  </si>
  <si>
    <t>E.</t>
  </si>
  <si>
    <t>SEÑALIZACIÓN Y DEMARCACIÓN</t>
  </si>
  <si>
    <t>E.1</t>
  </si>
  <si>
    <t>E.2</t>
  </si>
  <si>
    <t>E.3</t>
  </si>
  <si>
    <t>E.4</t>
  </si>
  <si>
    <t>700.1</t>
  </si>
  <si>
    <t>700-22</t>
  </si>
  <si>
    <t>LÍNEA DE DEMARCACIÓN CON PINTURA TERMOPLÁSTICA</t>
  </si>
  <si>
    <t>700.2</t>
  </si>
  <si>
    <t>MARCA VIAL CON PINTURA TERMOPLÁSTICA</t>
  </si>
  <si>
    <t>710.1</t>
  </si>
  <si>
    <t>710-22</t>
  </si>
  <si>
    <t>SEÑALIZACIÓN VERTICAL</t>
  </si>
  <si>
    <t>701-22</t>
  </si>
  <si>
    <t>TACHAS REFLECTIVAS</t>
  </si>
  <si>
    <t>Und</t>
  </si>
  <si>
    <t>F.</t>
  </si>
  <si>
    <t>F.1</t>
  </si>
  <si>
    <t>F.2</t>
  </si>
  <si>
    <t>F.3</t>
  </si>
  <si>
    <t>F.4</t>
  </si>
  <si>
    <t xml:space="preserve">FABRICACIÓN, SUMINISTRO E INSTALACIÓN DE REJILLA EN CONCRETO PARA SUMIDERO SENCILLO </t>
  </si>
  <si>
    <t>ROTURA DE CÁMARA DE ALCANTARILLADO EXISTENTE, EMPALME Y EMBLOQUILLADO DE TUBERÍA DE SUMIDERO</t>
  </si>
  <si>
    <t>SUMINISTRO E INSTALACIÓN TUBERÍA PVC 10" U.M</t>
  </si>
  <si>
    <t>DEMOLICIÓN DE SUMIDEROS</t>
  </si>
  <si>
    <t>Plan de Adaptación de la Guía Ambiental – PAGA</t>
  </si>
  <si>
    <t>Plan de Manejo del Transito– PMT</t>
  </si>
  <si>
    <t>CANT.</t>
  </si>
  <si>
    <t>EXPLANACIONES</t>
  </si>
  <si>
    <t>DEMOLICIÓN DE PAVIMENTO FLEXIBLE (INCLUYE RETIRO Y ACARREO HASTA 10 Km).</t>
  </si>
  <si>
    <t>CONFORMACIÓN Y COMPACTACIÓN DE LA SUBRASANTE</t>
  </si>
  <si>
    <t>EXCAVACIÓN EN MATERIAL COMÚN DE LA EXPLANACIÓN Y CANALES A MAQUINA.</t>
  </si>
  <si>
    <t>TRANSPORTE DE AGREGADOS PETREOS</t>
  </si>
  <si>
    <t>MEZCLA DENSA EN CALIENTE MDC-19</t>
  </si>
  <si>
    <t>ACERO DE REFUERZO 420 Mpa</t>
  </si>
  <si>
    <t>RELLENO PARA ESTRUCTURAS CON MATERIAL SELECCIONADO</t>
  </si>
  <si>
    <t>EXCAVACIONES VARIAS SIN CLASIFICAR A MANO</t>
  </si>
  <si>
    <t xml:space="preserve">AFIRMADOS, SUB-BASES Y BASES </t>
  </si>
  <si>
    <t>E.5</t>
  </si>
  <si>
    <t>E.6</t>
  </si>
  <si>
    <t>E.7</t>
  </si>
  <si>
    <t>G.</t>
  </si>
  <si>
    <t>G.1</t>
  </si>
  <si>
    <t>G.2</t>
  </si>
  <si>
    <t>G.3</t>
  </si>
  <si>
    <t>G.4</t>
  </si>
  <si>
    <t>G.5</t>
  </si>
  <si>
    <t>G.6</t>
  </si>
  <si>
    <t>G.7</t>
  </si>
  <si>
    <t>G.8</t>
  </si>
  <si>
    <t>SELLO DE JUNTAS SARDINEL LOSA MR-42</t>
  </si>
  <si>
    <t>ANDEN B-40</t>
  </si>
  <si>
    <t>ESTRUCTURAS Y DRENAJES</t>
  </si>
  <si>
    <t>330.2</t>
  </si>
  <si>
    <t>330-22</t>
  </si>
  <si>
    <t>BASE GRANULAR (Suministro - Extensión - Nivelación - Humedecimiento y Compactación).</t>
  </si>
  <si>
    <t>CONSTRUCCIÓN DE SUMIDERO SENCILLO EN CONCRETO</t>
  </si>
  <si>
    <t xml:space="preserve">FABRICACIÓN, SUMINISTRO E INSTALACIÓN DE REJILLAS (JUEGO) EN CONCRETO PARA SUMIDERO DOBLE </t>
  </si>
  <si>
    <t>G.9</t>
  </si>
  <si>
    <t>G.10</t>
  </si>
  <si>
    <t>G.11</t>
  </si>
  <si>
    <t>REALCE CÁMARA DE INSPECCIÓN DE ALCANTARILLADO EXISTENTE</t>
  </si>
  <si>
    <t>G.12</t>
  </si>
  <si>
    <t>CONSTRUCCIÓN CÁMARA DE INSPECCIÓN (REDES HÚMEDAS)</t>
  </si>
  <si>
    <t>G.13</t>
  </si>
  <si>
    <t>DEMOLICIÓN DE BROCALES EXISTENTES</t>
  </si>
  <si>
    <t>G.14</t>
  </si>
  <si>
    <t>CONSTRUCCIÓN DE BROCALES EN CONCRETO MR=4.2 Mpa (Incluye Transporte)</t>
  </si>
  <si>
    <t>G.15</t>
  </si>
  <si>
    <t>SUMINISTRO E INSTALACIÓN SILLA YEE 8"x10" INCLUYE ACCESORIOS</t>
  </si>
  <si>
    <t>G.16</t>
  </si>
  <si>
    <t>SUMINISTRO E INSTALACIÓN SILLA YEE 10"x12" INCLUYE ACCESORIOS</t>
  </si>
  <si>
    <t>G.17</t>
  </si>
  <si>
    <t>SUMINISTRO E INSTALACIÓN TUBERÍA PVC 8" U.M</t>
  </si>
  <si>
    <t>CONCRETO PARA ESTRUCTURAS HIDROSANITARIAS (CARCAMOS, CUNETAS Y CUALQUIER ESTRUCTURA NECESARIA)</t>
  </si>
  <si>
    <t>EL CONTRATISTA SE OBLIGA CON EL MUNICIPIO DE POPAYÁN A REALIZAR LAS OBRAS DE MEJORAMIENTO VIAL DE LA CARRERA 8 ENTRE CALLES 13 Y 17 DEL MUNICIPIO DE POPAYÁN, EN EL MARCO DEL PROYECTO “MEJORAMIENTO VIAL MUNICIPAL DE POPAYÁN”</t>
  </si>
  <si>
    <t>CONSTRUCCIÓN DE SUMIDERO DOBLE EN CONCRETO</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</si>
  <si>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</si>
  <si>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</si>
  <si>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TRANSPORTE MATERIALES PROVENIENTES DE EXCAVACIONES Y/O DEMOLICIONES</t>
  </si>
  <si>
    <t>E.8</t>
  </si>
  <si>
    <t>G.18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</si>
</sst>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 #,##0_-;\-&quot;$&quot;\ * #,##0_-;_-&quot;$&quot;\ * &quot;-&quot;??_-;_-@_-"/>
    <numFmt numFmtId="201" formatCode="_-[$$-240A]* #,##0_-;\-[$$-240A]* #,##0_-;_-[$$-240A]* &quot;-&quot;??_-;_-@_-"/>
    <numFmt numFmtId="202" formatCode="0.0"/>
    <numFmt numFmtId="203" formatCode="&quot;Total Capítulo &quot;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vertAlign val="superscript"/>
      <sz val="11"/>
      <name val="Arial"/>
      <family val="2"/>
    </font>
    <font>
      <sz val="11"/>
      <color rgb="FF000000"/>
      <name val="Arial"/>
      <family val="2"/>
    </font>
    <font>
      <b/>
      <sz val="12"/>
      <name val="Arial"/>
      <family val="2"/>
    </font>
    <font>
      <b/>
      <sz val="11"/>
      <color theme="1"/>
      <name val="Arial"/>
      <family val="2"/>
    </font>
    <font>
      <sz val="12"/>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52">
      <alignment horizontal="right"/>
    </xf>
    <xf numFmtId="184" fontId="6" fillId="0" borderId="52">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52">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7">
      <protection locked="0"/>
    </xf>
    <xf numFmtId="0" fontId="44" fillId="0" borderId="0"/>
    <xf numFmtId="0" fontId="45" fillId="0" borderId="0" applyNumberFormat="0" applyFill="0" applyBorder="0" applyAlignment="0" applyProtection="0">
      <alignment vertical="top"/>
      <protection locked="0"/>
    </xf>
    <xf numFmtId="44" fontId="55" fillId="0" borderId="0" applyFont="0" applyFill="0" applyBorder="0" applyAlignment="0" applyProtection="0"/>
  </cellStyleXfs>
  <cellXfs count="39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9" xfId="89" applyFont="1" applyBorder="1"/>
    <xf numFmtId="0" fontId="32" fillId="0" borderId="40" xfId="89" applyFont="1" applyBorder="1"/>
    <xf numFmtId="0" fontId="32" fillId="0" borderId="40" xfId="89" applyFont="1" applyBorder="1" applyAlignment="1">
      <alignment horizontal="center"/>
    </xf>
    <xf numFmtId="0" fontId="32" fillId="0" borderId="41" xfId="89" applyFont="1" applyBorder="1"/>
    <xf numFmtId="0" fontId="32" fillId="0" borderId="37" xfId="89" applyFont="1" applyBorder="1"/>
    <xf numFmtId="0" fontId="32" fillId="0" borderId="38" xfId="89" applyFont="1" applyBorder="1"/>
    <xf numFmtId="0" fontId="32" fillId="0" borderId="0" xfId="90" applyFont="1"/>
    <xf numFmtId="0" fontId="32" fillId="0" borderId="37" xfId="90" applyFont="1" applyBorder="1"/>
    <xf numFmtId="0" fontId="32" fillId="0" borderId="38" xfId="90" applyFont="1" applyBorder="1"/>
    <xf numFmtId="181" fontId="32" fillId="0" borderId="38" xfId="90" applyNumberFormat="1" applyFont="1" applyBorder="1"/>
    <xf numFmtId="0" fontId="32" fillId="0" borderId="35" xfId="90" applyFont="1" applyBorder="1"/>
    <xf numFmtId="0" fontId="32" fillId="0" borderId="36" xfId="89" applyFont="1" applyBorder="1"/>
    <xf numFmtId="0" fontId="32" fillId="0" borderId="36" xfId="89" applyFont="1" applyBorder="1" applyAlignment="1">
      <alignment horizontal="center"/>
    </xf>
    <xf numFmtId="182" fontId="32" fillId="0" borderId="36" xfId="34" applyNumberFormat="1" applyFont="1" applyBorder="1"/>
    <xf numFmtId="0" fontId="32" fillId="0" borderId="42" xfId="89" applyFont="1" applyBorder="1"/>
    <xf numFmtId="0" fontId="30" fillId="0" borderId="0" xfId="0" applyFont="1"/>
    <xf numFmtId="0" fontId="32" fillId="25" borderId="0" xfId="89" applyFont="1" applyFill="1"/>
    <xf numFmtId="0" fontId="29" fillId="25" borderId="0" xfId="89" applyFont="1" applyFill="1"/>
    <xf numFmtId="0" fontId="32" fillId="25" borderId="38" xfId="89" applyFont="1" applyFill="1" applyBorder="1"/>
    <xf numFmtId="0" fontId="30" fillId="0" borderId="39" xfId="0" applyFont="1" applyBorder="1"/>
    <xf numFmtId="0" fontId="30" fillId="0" borderId="84" xfId="0" applyFont="1" applyBorder="1"/>
    <xf numFmtId="0" fontId="30" fillId="0" borderId="85" xfId="0" applyFont="1" applyBorder="1"/>
    <xf numFmtId="0" fontId="30" fillId="0" borderId="37" xfId="0" applyFont="1" applyBorder="1"/>
    <xf numFmtId="0" fontId="30" fillId="0" borderId="38" xfId="0" applyFont="1" applyBorder="1"/>
    <xf numFmtId="0" fontId="32" fillId="0" borderId="38" xfId="0" applyFont="1" applyBorder="1" applyAlignment="1">
      <alignment horizontal="center" wrapText="1"/>
    </xf>
    <xf numFmtId="0" fontId="43" fillId="0" borderId="38" xfId="255" applyFont="1" applyBorder="1" applyAlignment="1">
      <alignment horizontal="center" vertical="center"/>
    </xf>
    <xf numFmtId="0" fontId="43" fillId="0" borderId="38" xfId="0" applyFont="1" applyBorder="1" applyAlignment="1">
      <alignment horizontal="center" vertical="center"/>
    </xf>
    <xf numFmtId="0" fontId="43" fillId="0" borderId="38" xfId="0" applyFont="1" applyBorder="1" applyAlignment="1">
      <alignment vertical="center"/>
    </xf>
    <xf numFmtId="1" fontId="43" fillId="0" borderId="38" xfId="0" applyNumberFormat="1" applyFont="1" applyBorder="1" applyAlignment="1">
      <alignment horizontal="center" vertical="center"/>
    </xf>
    <xf numFmtId="0" fontId="43" fillId="0" borderId="38" xfId="0" applyFont="1" applyBorder="1" applyAlignment="1">
      <alignment horizontal="center"/>
    </xf>
    <xf numFmtId="0" fontId="42" fillId="0" borderId="38" xfId="0" applyFont="1" applyBorder="1" applyAlignment="1" applyProtection="1">
      <alignment horizontal="center"/>
      <protection locked="0"/>
    </xf>
    <xf numFmtId="0" fontId="42" fillId="0" borderId="38" xfId="0" applyFont="1" applyBorder="1" applyAlignment="1">
      <alignment horizontal="center" vertical="center"/>
    </xf>
    <xf numFmtId="4" fontId="30" fillId="0" borderId="38" xfId="0" applyNumberFormat="1" applyFont="1" applyBorder="1" applyAlignment="1">
      <alignment horizontal="center" vertical="center"/>
    </xf>
    <xf numFmtId="0" fontId="42" fillId="0" borderId="38" xfId="0" applyFont="1" applyBorder="1" applyAlignment="1">
      <alignment horizontal="left" vertical="center"/>
    </xf>
    <xf numFmtId="0" fontId="42" fillId="0" borderId="38" xfId="0" applyFont="1" applyBorder="1" applyAlignment="1">
      <alignment horizontal="center"/>
    </xf>
    <xf numFmtId="172" fontId="30" fillId="0" borderId="38" xfId="34" applyFont="1" applyFill="1" applyBorder="1"/>
    <xf numFmtId="172" fontId="30" fillId="0" borderId="38" xfId="0" applyNumberFormat="1" applyFont="1" applyBorder="1"/>
    <xf numFmtId="0" fontId="42" fillId="0" borderId="38" xfId="0" applyFont="1" applyBorder="1" applyAlignment="1">
      <alignment horizontal="center" wrapText="1"/>
    </xf>
    <xf numFmtId="172" fontId="30" fillId="0" borderId="38" xfId="34" applyFont="1" applyFill="1" applyBorder="1" applyAlignment="1">
      <alignment horizontal="center" wrapText="1"/>
    </xf>
    <xf numFmtId="166" fontId="30" fillId="0" borderId="38" xfId="0" applyNumberFormat="1" applyFont="1" applyBorder="1"/>
    <xf numFmtId="43" fontId="30" fillId="0" borderId="38" xfId="34" applyNumberFormat="1" applyFont="1" applyFill="1" applyBorder="1"/>
    <xf numFmtId="43" fontId="30" fillId="0" borderId="38" xfId="0" applyNumberFormat="1" applyFont="1" applyBorder="1"/>
    <xf numFmtId="0" fontId="31" fillId="0" borderId="38" xfId="0" applyFont="1" applyBorder="1"/>
    <xf numFmtId="0" fontId="30" fillId="0" borderId="38" xfId="0" applyFont="1" applyBorder="1" applyAlignment="1">
      <alignment horizontal="center"/>
    </xf>
    <xf numFmtId="0" fontId="41" fillId="0" borderId="38" xfId="0" applyFont="1" applyBorder="1" applyAlignment="1">
      <alignment wrapText="1"/>
    </xf>
    <xf numFmtId="0" fontId="32" fillId="0" borderId="38" xfId="0" applyFont="1" applyBorder="1" applyAlignment="1">
      <alignment horizontal="right"/>
    </xf>
    <xf numFmtId="0" fontId="30" fillId="0" borderId="86" xfId="0" applyFont="1" applyBorder="1"/>
    <xf numFmtId="0" fontId="30" fillId="0" borderId="87" xfId="0" applyFont="1" applyBorder="1"/>
    <xf numFmtId="0" fontId="30" fillId="0" borderId="88" xfId="0" applyFont="1" applyBorder="1"/>
    <xf numFmtId="0" fontId="48" fillId="0" borderId="0" xfId="0" applyFont="1"/>
    <xf numFmtId="0" fontId="48" fillId="0" borderId="66" xfId="0" applyFont="1" applyBorder="1" applyAlignment="1">
      <alignment horizontal="center"/>
    </xf>
    <xf numFmtId="0" fontId="50" fillId="0" borderId="58" xfId="0" applyFont="1" applyBorder="1" applyAlignment="1">
      <alignment horizontal="center"/>
    </xf>
    <xf numFmtId="0" fontId="48" fillId="0" borderId="58" xfId="0" applyFont="1" applyBorder="1" applyAlignment="1">
      <alignment vertical="center"/>
    </xf>
    <xf numFmtId="0" fontId="48" fillId="0" borderId="77" xfId="0" applyFont="1" applyBorder="1" applyAlignment="1">
      <alignment vertical="center"/>
    </xf>
    <xf numFmtId="0" fontId="48" fillId="0" borderId="63" xfId="0" applyFont="1" applyBorder="1" applyAlignment="1">
      <alignment horizontal="center"/>
    </xf>
    <xf numFmtId="0" fontId="50" fillId="0" borderId="62" xfId="0" applyFont="1" applyBorder="1" applyAlignment="1">
      <alignment horizontal="center"/>
    </xf>
    <xf numFmtId="0" fontId="48" fillId="0" borderId="62" xfId="0" applyFont="1" applyBorder="1" applyAlignment="1">
      <alignment horizontal="right" vertical="center"/>
    </xf>
    <xf numFmtId="0" fontId="48" fillId="0" borderId="28" xfId="0" applyFont="1" applyBorder="1" applyAlignment="1">
      <alignment horizontal="center" vertical="center"/>
    </xf>
    <xf numFmtId="0" fontId="48" fillId="0" borderId="34"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29"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6" xfId="0" applyFont="1" applyBorder="1" applyAlignment="1">
      <alignment horizontal="left"/>
    </xf>
    <xf numFmtId="0" fontId="48" fillId="0" borderId="59" xfId="0" applyFont="1" applyBorder="1" applyAlignment="1">
      <alignment horizontal="center"/>
    </xf>
    <xf numFmtId="0" fontId="48" fillId="0" borderId="75" xfId="0" applyFont="1" applyBorder="1" applyAlignment="1">
      <alignment horizontal="center"/>
    </xf>
    <xf numFmtId="0" fontId="48" fillId="0" borderId="26" xfId="0" applyFont="1" applyBorder="1"/>
    <xf numFmtId="0" fontId="48" fillId="0" borderId="30" xfId="0" applyFont="1" applyBorder="1"/>
    <xf numFmtId="0" fontId="48" fillId="0" borderId="73" xfId="0" applyFont="1" applyBorder="1"/>
    <xf numFmtId="0" fontId="48" fillId="0" borderId="63" xfId="0" applyFont="1" applyBorder="1"/>
    <xf numFmtId="0" fontId="48" fillId="0" borderId="62" xfId="0" applyFont="1" applyBorder="1"/>
    <xf numFmtId="0" fontId="48" fillId="0" borderId="61" xfId="0" applyFont="1" applyBorder="1"/>
    <xf numFmtId="0" fontId="48" fillId="0" borderId="11" xfId="0" applyFont="1" applyBorder="1"/>
    <xf numFmtId="0" fontId="48" fillId="0" borderId="12" xfId="0" applyFont="1" applyBorder="1"/>
    <xf numFmtId="0" fontId="50" fillId="24" borderId="74" xfId="0" applyFont="1" applyFill="1" applyBorder="1" applyAlignment="1">
      <alignment horizontal="center" vertical="center"/>
    </xf>
    <xf numFmtId="0" fontId="48" fillId="24" borderId="72" xfId="0" applyFont="1" applyFill="1" applyBorder="1" applyAlignment="1">
      <alignment horizontal="center" vertical="center"/>
    </xf>
    <xf numFmtId="4" fontId="48" fillId="24" borderId="72" xfId="0" applyNumberFormat="1" applyFont="1" applyFill="1" applyBorder="1" applyAlignment="1">
      <alignment horizontal="center" vertical="center"/>
    </xf>
    <xf numFmtId="0" fontId="50" fillId="24" borderId="28" xfId="0" applyFont="1" applyFill="1" applyBorder="1" applyAlignment="1">
      <alignment horizontal="center"/>
    </xf>
    <xf numFmtId="0" fontId="50" fillId="24" borderId="34" xfId="0" applyFont="1" applyFill="1" applyBorder="1" applyAlignment="1">
      <alignment horizontal="center"/>
    </xf>
    <xf numFmtId="172" fontId="48" fillId="0" borderId="18" xfId="34" applyFont="1" applyBorder="1"/>
    <xf numFmtId="172" fontId="48" fillId="0" borderId="29" xfId="34" applyFont="1" applyBorder="1"/>
    <xf numFmtId="0" fontId="48" fillId="0" borderId="66" xfId="0" applyFont="1" applyBorder="1"/>
    <xf numFmtId="0" fontId="48" fillId="0" borderId="58" xfId="0" applyFont="1" applyBorder="1"/>
    <xf numFmtId="0" fontId="48" fillId="0" borderId="68" xfId="0" applyFont="1" applyBorder="1"/>
    <xf numFmtId="0" fontId="48" fillId="0" borderId="69" xfId="0" applyFont="1" applyBorder="1"/>
    <xf numFmtId="172" fontId="48" fillId="0" borderId="67" xfId="34" applyFont="1" applyBorder="1"/>
    <xf numFmtId="172" fontId="48" fillId="0" borderId="64" xfId="0" applyNumberFormat="1" applyFont="1" applyBorder="1"/>
    <xf numFmtId="0" fontId="50" fillId="24" borderId="49"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5" xfId="34" applyFont="1" applyBorder="1"/>
    <xf numFmtId="172" fontId="48" fillId="0" borderId="64" xfId="34" applyFont="1" applyBorder="1"/>
    <xf numFmtId="0" fontId="50" fillId="24" borderId="16" xfId="0" applyFont="1" applyFill="1" applyBorder="1" applyAlignment="1">
      <alignment horizontal="center"/>
    </xf>
    <xf numFmtId="0" fontId="50" fillId="24" borderId="28"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7" xfId="0" applyFont="1" applyBorder="1"/>
    <xf numFmtId="0" fontId="48" fillId="0" borderId="14" xfId="0" applyFont="1" applyBorder="1"/>
    <xf numFmtId="172" fontId="48" fillId="0" borderId="43" xfId="34" applyFont="1" applyBorder="1"/>
    <xf numFmtId="0" fontId="50" fillId="24" borderId="16" xfId="0" applyFont="1" applyFill="1" applyBorder="1" applyAlignment="1">
      <alignment horizontal="center" wrapText="1"/>
    </xf>
    <xf numFmtId="0" fontId="50" fillId="24" borderId="28" xfId="0" applyFont="1" applyFill="1" applyBorder="1" applyAlignment="1">
      <alignment horizontal="center" wrapText="1"/>
    </xf>
    <xf numFmtId="0" fontId="50" fillId="24" borderId="34"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4" xfId="0" applyNumberFormat="1" applyFont="1" applyBorder="1" applyAlignment="1">
      <alignment horizontal="center" wrapText="1"/>
    </xf>
    <xf numFmtId="172" fontId="48" fillId="0" borderId="50" xfId="34" applyFont="1" applyBorder="1" applyAlignment="1">
      <alignment horizontal="center" wrapText="1"/>
    </xf>
    <xf numFmtId="166" fontId="48" fillId="24" borderId="64"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29" xfId="34" applyNumberFormat="1" applyFont="1" applyBorder="1"/>
    <xf numFmtId="43" fontId="48" fillId="0" borderId="30" xfId="34" applyNumberFormat="1" applyFont="1" applyBorder="1"/>
    <xf numFmtId="9" fontId="48" fillId="0" borderId="27" xfId="95" applyFont="1" applyBorder="1"/>
    <xf numFmtId="43" fontId="48" fillId="0" borderId="64" xfId="0" applyNumberFormat="1" applyFont="1" applyBorder="1"/>
    <xf numFmtId="43" fontId="48" fillId="24" borderId="64" xfId="0" applyNumberFormat="1" applyFont="1" applyFill="1" applyBorder="1"/>
    <xf numFmtId="0" fontId="48" fillId="0" borderId="59"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0"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48" fillId="0" borderId="55"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49" fontId="50" fillId="0" borderId="0" xfId="131" applyNumberFormat="1" applyFont="1" applyAlignment="1">
      <alignment horizontal="right" vertical="center"/>
    </xf>
    <xf numFmtId="183"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2" fontId="48" fillId="0" borderId="0" xfId="128" applyNumberFormat="1" applyFont="1"/>
    <xf numFmtId="178" fontId="48" fillId="0" borderId="0" xfId="129" applyNumberFormat="1" applyFont="1"/>
    <xf numFmtId="39" fontId="50" fillId="0" borderId="0" xfId="129" applyNumberFormat="1" applyFont="1" applyAlignment="1">
      <alignment vertical="center"/>
    </xf>
    <xf numFmtId="183" fontId="50" fillId="26" borderId="18" xfId="60" applyNumberFormat="1" applyFont="1" applyFill="1" applyBorder="1" applyAlignment="1">
      <alignment horizontal="center" vertical="center"/>
    </xf>
    <xf numFmtId="9" fontId="48" fillId="27" borderId="29"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8" xfId="130" applyFont="1" applyFill="1" applyBorder="1" applyAlignment="1">
      <alignment horizontal="center" vertical="center" wrapText="1"/>
    </xf>
    <xf numFmtId="0" fontId="52" fillId="0" borderId="90" xfId="0" applyFont="1" applyBorder="1" applyAlignment="1">
      <alignment horizontal="left" vertical="center"/>
    </xf>
    <xf numFmtId="0" fontId="52" fillId="0" borderId="89" xfId="0" applyFont="1" applyBorder="1" applyAlignment="1">
      <alignment horizontal="left" vertical="center"/>
    </xf>
    <xf numFmtId="0" fontId="53" fillId="0" borderId="89" xfId="0" applyFont="1" applyBorder="1" applyAlignment="1">
      <alignment horizontal="left" vertical="center"/>
    </xf>
    <xf numFmtId="0" fontId="48" fillId="0" borderId="14" xfId="0" applyFont="1" applyBorder="1" applyAlignment="1">
      <alignment vertical="center" wrapText="1"/>
    </xf>
    <xf numFmtId="0" fontId="48" fillId="0" borderId="13" xfId="0" applyFont="1" applyBorder="1" applyAlignment="1">
      <alignment vertical="center" wrapText="1"/>
    </xf>
    <xf numFmtId="0" fontId="32" fillId="25" borderId="91" xfId="89" applyFont="1" applyFill="1" applyBorder="1"/>
    <xf numFmtId="0" fontId="32" fillId="0" borderId="91" xfId="89" applyFont="1" applyBorder="1"/>
    <xf numFmtId="0" fontId="53" fillId="0" borderId="90" xfId="0" applyFont="1" applyBorder="1" applyAlignment="1">
      <alignment horizontal="center" vertical="center"/>
    </xf>
    <xf numFmtId="0" fontId="48" fillId="0" borderId="31" xfId="73" applyFont="1" applyBorder="1" applyAlignment="1">
      <alignment horizontal="center" vertical="center"/>
    </xf>
    <xf numFmtId="0" fontId="48" fillId="0" borderId="28" xfId="74" applyFont="1" applyBorder="1" applyAlignment="1">
      <alignment horizontal="center" vertical="center"/>
    </xf>
    <xf numFmtId="200" fontId="48" fillId="0" borderId="28" xfId="257" applyNumberFormat="1" applyFont="1" applyBorder="1" applyAlignment="1">
      <alignment horizontal="right" vertical="center" wrapText="1"/>
    </xf>
    <xf numFmtId="200" fontId="48" fillId="0" borderId="18" xfId="257" applyNumberFormat="1" applyFont="1" applyBorder="1" applyAlignment="1">
      <alignment horizontal="right" vertical="center" wrapText="1"/>
    </xf>
    <xf numFmtId="4" fontId="48" fillId="0" borderId="28" xfId="39" applyNumberFormat="1" applyFont="1" applyBorder="1" applyAlignment="1">
      <alignment horizontal="center" vertical="center" wrapText="1"/>
    </xf>
    <xf numFmtId="4" fontId="48" fillId="0" borderId="18" xfId="39" applyNumberFormat="1" applyFont="1" applyBorder="1" applyAlignment="1">
      <alignment horizontal="center" vertical="center" wrapText="1"/>
    </xf>
    <xf numFmtId="200" fontId="48" fillId="0" borderId="50" xfId="257" applyNumberFormat="1" applyFont="1" applyBorder="1" applyAlignment="1">
      <alignment horizontal="right" vertical="center" wrapText="1"/>
    </xf>
    <xf numFmtId="0" fontId="48" fillId="0" borderId="24" xfId="74" applyFont="1" applyBorder="1" applyAlignment="1">
      <alignment horizontal="center" vertical="center"/>
    </xf>
    <xf numFmtId="200" fontId="48" fillId="0" borderId="18" xfId="257" applyNumberFormat="1" applyFont="1" applyBorder="1" applyAlignment="1" applyProtection="1">
      <alignment horizontal="right" vertical="center"/>
      <protection hidden="1"/>
    </xf>
    <xf numFmtId="10" fontId="48" fillId="27" borderId="29" xfId="95" applyNumberFormat="1" applyFont="1" applyFill="1" applyBorder="1" applyAlignment="1">
      <alignment horizontal="center" vertical="center"/>
    </xf>
    <xf numFmtId="183" fontId="50" fillId="26" borderId="20" xfId="60" applyNumberFormat="1" applyFont="1" applyFill="1" applyBorder="1" applyAlignment="1">
      <alignment horizontal="center" vertical="center"/>
    </xf>
    <xf numFmtId="10" fontId="48" fillId="27" borderId="45" xfId="95" applyNumberFormat="1" applyFont="1" applyFill="1" applyBorder="1" applyAlignment="1">
      <alignment horizontal="center" vertical="center"/>
    </xf>
    <xf numFmtId="200" fontId="48" fillId="0" borderId="75" xfId="257" applyNumberFormat="1" applyFont="1" applyBorder="1" applyAlignment="1">
      <alignment horizontal="right" vertical="center" wrapText="1"/>
    </xf>
    <xf numFmtId="0" fontId="48" fillId="0" borderId="28" xfId="74" applyFont="1" applyBorder="1" applyAlignment="1">
      <alignment horizontal="justify" vertical="center" wrapText="1"/>
    </xf>
    <xf numFmtId="0" fontId="50" fillId="27" borderId="64" xfId="73" applyFont="1" applyFill="1" applyBorder="1" applyAlignment="1">
      <alignment horizontal="center" vertical="center"/>
    </xf>
    <xf numFmtId="9" fontId="48" fillId="27" borderId="45" xfId="95" applyFont="1" applyFill="1" applyBorder="1" applyAlignment="1">
      <alignment horizontal="center" vertical="center"/>
    </xf>
    <xf numFmtId="201" fontId="58" fillId="27" borderId="47" xfId="73" applyNumberFormat="1" applyFont="1" applyFill="1" applyBorder="1" applyAlignment="1">
      <alignment vertical="center"/>
    </xf>
    <xf numFmtId="0" fontId="48" fillId="0" borderId="0" xfId="0" applyFont="1" applyAlignment="1">
      <alignment vertical="center" wrapText="1"/>
    </xf>
    <xf numFmtId="183" fontId="50" fillId="26" borderId="34" xfId="60" applyNumberFormat="1" applyFont="1" applyFill="1" applyBorder="1" applyAlignment="1">
      <alignment horizontal="center" vertical="center"/>
    </xf>
    <xf numFmtId="0" fontId="48" fillId="0" borderId="11" xfId="0" applyFont="1" applyBorder="1" applyAlignment="1">
      <alignment vertical="center" wrapText="1"/>
    </xf>
    <xf numFmtId="201" fontId="31" fillId="0" borderId="0" xfId="90" applyNumberFormat="1" applyFont="1"/>
    <xf numFmtId="4" fontId="48" fillId="0" borderId="24" xfId="39" applyNumberFormat="1" applyFont="1" applyBorder="1" applyAlignment="1">
      <alignment horizontal="center" vertical="center" wrapText="1"/>
    </xf>
    <xf numFmtId="200" fontId="48" fillId="0" borderId="24" xfId="257" applyNumberFormat="1" applyFont="1" applyBorder="1" applyAlignment="1">
      <alignment horizontal="right" vertical="center" wrapText="1"/>
    </xf>
    <xf numFmtId="0" fontId="48" fillId="0" borderId="24" xfId="74" applyFont="1" applyBorder="1" applyAlignment="1">
      <alignment horizontal="justify" vertical="center" wrapText="1"/>
    </xf>
    <xf numFmtId="179" fontId="31" fillId="0" borderId="0" xfId="90" applyNumberFormat="1" applyFont="1"/>
    <xf numFmtId="0" fontId="52" fillId="0" borderId="90" xfId="0" applyFont="1" applyBorder="1" applyAlignment="1">
      <alignment horizontal="center" vertical="center"/>
    </xf>
    <xf numFmtId="200" fontId="48" fillId="0" borderId="60" xfId="257" applyNumberFormat="1" applyFont="1" applyBorder="1" applyAlignment="1">
      <alignment horizontal="right" vertical="center" wrapText="1"/>
    </xf>
    <xf numFmtId="200" fontId="48" fillId="0" borderId="29" xfId="257" applyNumberFormat="1" applyFont="1" applyBorder="1" applyAlignment="1">
      <alignment horizontal="right" vertical="center" wrapText="1"/>
    </xf>
    <xf numFmtId="200" fontId="48" fillId="0" borderId="34" xfId="257" applyNumberFormat="1" applyFont="1" applyBorder="1" applyAlignment="1">
      <alignment horizontal="right" vertical="center" wrapText="1"/>
    </xf>
    <xf numFmtId="4" fontId="48" fillId="0" borderId="18" xfId="39" applyNumberFormat="1" applyFont="1" applyFill="1" applyBorder="1" applyAlignment="1">
      <alignment horizontal="center" vertical="center" wrapText="1"/>
    </xf>
    <xf numFmtId="0" fontId="48" fillId="0" borderId="18" xfId="135" applyFont="1" applyBorder="1" applyAlignment="1">
      <alignment horizontal="left" vertical="center" wrapText="1"/>
    </xf>
    <xf numFmtId="4" fontId="48" fillId="0" borderId="24" xfId="39" applyNumberFormat="1" applyFont="1" applyFill="1" applyBorder="1" applyAlignment="1">
      <alignment horizontal="center" vertical="center" wrapText="1"/>
    </xf>
    <xf numFmtId="200" fontId="48" fillId="0" borderId="50" xfId="257" applyNumberFormat="1" applyFont="1" applyFill="1" applyBorder="1" applyAlignment="1">
      <alignment horizontal="right" vertical="center" wrapText="1"/>
    </xf>
    <xf numFmtId="0" fontId="60" fillId="0" borderId="38" xfId="89" applyFont="1" applyBorder="1" applyAlignment="1">
      <alignment horizontal="center" vertical="center"/>
    </xf>
    <xf numFmtId="0" fontId="29" fillId="0" borderId="0" xfId="89" applyFont="1" applyAlignment="1">
      <alignment horizontal="justify" wrapText="1"/>
    </xf>
    <xf numFmtId="200" fontId="48" fillId="0" borderId="24" xfId="257" applyNumberFormat="1" applyFont="1" applyFill="1" applyBorder="1" applyAlignment="1">
      <alignment horizontal="right" vertical="center" wrapText="1"/>
    </xf>
    <xf numFmtId="200" fontId="48" fillId="0" borderId="75" xfId="257" applyNumberFormat="1" applyFont="1" applyFill="1" applyBorder="1" applyAlignment="1">
      <alignment horizontal="right" vertical="center" wrapText="1"/>
    </xf>
    <xf numFmtId="200" fontId="48" fillId="0" borderId="18" xfId="257" applyNumberFormat="1" applyFont="1" applyFill="1" applyBorder="1" applyAlignment="1">
      <alignment horizontal="right" vertical="center" wrapText="1"/>
    </xf>
    <xf numFmtId="200" fontId="50" fillId="0" borderId="15" xfId="257" applyNumberFormat="1" applyFont="1" applyBorder="1" applyAlignment="1">
      <alignment horizontal="right" vertical="center"/>
    </xf>
    <xf numFmtId="0" fontId="48" fillId="0" borderId="55" xfId="135" applyFont="1" applyBorder="1" applyAlignment="1">
      <alignment horizontal="center" vertical="center"/>
    </xf>
    <xf numFmtId="202" fontId="57" fillId="0" borderId="92" xfId="135" applyNumberFormat="1" applyFont="1" applyBorder="1" applyAlignment="1">
      <alignment horizontal="center" vertical="center" shrinkToFit="1"/>
    </xf>
    <xf numFmtId="1" fontId="57" fillId="0" borderId="92" xfId="135" applyNumberFormat="1" applyFont="1" applyBorder="1" applyAlignment="1">
      <alignment horizontal="center" vertical="center" shrinkToFit="1"/>
    </xf>
    <xf numFmtId="0" fontId="48" fillId="0" borderId="18" xfId="135" applyFont="1" applyBorder="1" applyAlignment="1">
      <alignment horizontal="center" vertical="center"/>
    </xf>
    <xf numFmtId="0" fontId="48" fillId="0" borderId="24" xfId="135" applyFont="1" applyBorder="1" applyAlignment="1">
      <alignment horizontal="center" vertical="center"/>
    </xf>
    <xf numFmtId="0" fontId="48" fillId="0" borderId="18" xfId="135" applyFont="1" applyBorder="1" applyAlignment="1">
      <alignment horizontal="justify" vertical="center" wrapText="1"/>
    </xf>
    <xf numFmtId="0" fontId="48" fillId="0" borderId="31" xfId="135" applyFont="1" applyBorder="1" applyAlignment="1">
      <alignment horizontal="center" vertical="center"/>
    </xf>
    <xf numFmtId="0" fontId="48" fillId="0" borderId="28" xfId="135" applyFont="1" applyBorder="1" applyAlignment="1">
      <alignment horizontal="center" vertical="center"/>
    </xf>
    <xf numFmtId="0" fontId="48" fillId="0" borderId="32" xfId="135" applyFont="1" applyBorder="1" applyAlignment="1">
      <alignment horizontal="center" vertical="center"/>
    </xf>
    <xf numFmtId="0" fontId="48" fillId="0" borderId="18" xfId="135" applyFont="1" applyBorder="1" applyAlignment="1">
      <alignment horizontal="left" vertical="center"/>
    </xf>
    <xf numFmtId="3" fontId="48" fillId="0" borderId="18" xfId="135" applyNumberFormat="1" applyFont="1" applyBorder="1" applyAlignment="1">
      <alignment horizontal="center" vertical="center"/>
    </xf>
    <xf numFmtId="179" fontId="58" fillId="0" borderId="25" xfId="129" applyNumberFormat="1" applyFont="1" applyBorder="1" applyAlignment="1">
      <alignment vertical="center"/>
    </xf>
    <xf numFmtId="3" fontId="30" fillId="0" borderId="0" xfId="90" applyNumberFormat="1" applyFont="1"/>
    <xf numFmtId="0" fontId="58" fillId="0" borderId="33" xfId="128" applyFont="1" applyBorder="1" applyAlignment="1">
      <alignment horizontal="right" vertical="center" wrapText="1"/>
    </xf>
    <xf numFmtId="0" fontId="58" fillId="0" borderId="16" xfId="128" applyFont="1" applyBorder="1" applyAlignment="1">
      <alignment horizontal="right" vertical="center" wrapText="1"/>
    </xf>
    <xf numFmtId="0" fontId="58" fillId="0" borderId="25" xfId="128" applyFont="1" applyBorder="1" applyAlignment="1">
      <alignment horizontal="right" vertical="center" wrapText="1"/>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0" xfId="130" applyNumberFormat="1" applyFont="1" applyFill="1" applyBorder="1" applyAlignment="1">
      <alignment horizontal="center" vertical="center" wrapText="1"/>
    </xf>
    <xf numFmtId="3" fontId="50" fillId="26" borderId="20" xfId="130" applyNumberFormat="1" applyFont="1" applyFill="1" applyBorder="1" applyAlignment="1">
      <alignment horizontal="center" vertical="center"/>
    </xf>
    <xf numFmtId="0" fontId="58" fillId="27" borderId="44" xfId="128" applyFont="1" applyFill="1" applyBorder="1" applyAlignment="1">
      <alignment horizontal="right" vertical="center"/>
    </xf>
    <xf numFmtId="0" fontId="58" fillId="27" borderId="46" xfId="128" applyFont="1" applyFill="1" applyBorder="1" applyAlignment="1">
      <alignment horizontal="right" vertical="center"/>
    </xf>
    <xf numFmtId="0" fontId="58" fillId="27" borderId="47" xfId="128" applyFont="1" applyFill="1" applyBorder="1" applyAlignment="1">
      <alignment horizontal="right" vertical="center"/>
    </xf>
    <xf numFmtId="0" fontId="48" fillId="26" borderId="31" xfId="130" applyFont="1" applyFill="1" applyBorder="1" applyAlignment="1">
      <alignment vertical="center" wrapText="1"/>
    </xf>
    <xf numFmtId="0" fontId="48" fillId="26" borderId="28" xfId="130" applyFont="1" applyFill="1" applyBorder="1" applyAlignment="1">
      <alignment vertical="center" wrapText="1"/>
    </xf>
    <xf numFmtId="3" fontId="50" fillId="26" borderId="28" xfId="130" applyNumberFormat="1" applyFont="1" applyFill="1" applyBorder="1" applyAlignment="1">
      <alignment horizontal="center" vertical="center" wrapText="1"/>
    </xf>
    <xf numFmtId="0" fontId="48" fillId="26" borderId="32" xfId="130" applyFont="1" applyFill="1" applyBorder="1" applyAlignment="1">
      <alignment vertical="center" wrapText="1"/>
    </xf>
    <xf numFmtId="0" fontId="48" fillId="26" borderId="18" xfId="130" applyFont="1" applyFill="1" applyBorder="1" applyAlignment="1">
      <alignment vertical="center" wrapText="1"/>
    </xf>
    <xf numFmtId="0" fontId="48" fillId="26" borderId="21" xfId="130" applyFont="1" applyFill="1" applyBorder="1" applyAlignment="1">
      <alignment vertical="center" wrapText="1"/>
    </xf>
    <xf numFmtId="0" fontId="48" fillId="26" borderId="22" xfId="130" applyFont="1" applyFill="1" applyBorder="1" applyAlignment="1">
      <alignment vertical="center" wrapText="1"/>
    </xf>
    <xf numFmtId="0" fontId="48" fillId="26" borderId="23" xfId="130" applyFont="1" applyFill="1" applyBorder="1" applyAlignment="1">
      <alignment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203" fontId="59" fillId="0" borderId="26" xfId="0" applyNumberFormat="1" applyFont="1" applyBorder="1" applyAlignment="1">
      <alignment horizontal="right" vertical="center" wrapText="1"/>
    </xf>
    <xf numFmtId="203" fontId="59" fillId="0" borderId="30" xfId="0" applyNumberFormat="1" applyFont="1" applyBorder="1" applyAlignment="1">
      <alignment horizontal="right" vertical="center" wrapText="1"/>
    </xf>
    <xf numFmtId="203" fontId="59" fillId="0" borderId="27" xfId="0" applyNumberFormat="1" applyFont="1" applyBorder="1" applyAlignment="1">
      <alignment horizontal="right" vertical="center" wrapText="1"/>
    </xf>
    <xf numFmtId="0" fontId="58" fillId="27" borderId="44" xfId="73" applyFont="1" applyFill="1" applyBorder="1" applyAlignment="1">
      <alignment horizontal="right" vertical="center"/>
    </xf>
    <xf numFmtId="0" fontId="58" fillId="27" borderId="46" xfId="73" applyFont="1" applyFill="1" applyBorder="1" applyAlignment="1">
      <alignment horizontal="right" vertical="center"/>
    </xf>
    <xf numFmtId="0" fontId="58" fillId="27" borderId="56" xfId="73" applyFont="1" applyFill="1" applyBorder="1" applyAlignment="1">
      <alignment horizontal="right" vertical="center"/>
    </xf>
    <xf numFmtId="0" fontId="50" fillId="27" borderId="44" xfId="73" applyFont="1" applyFill="1" applyBorder="1" applyAlignment="1">
      <alignment horizontal="center" vertical="center"/>
    </xf>
    <xf numFmtId="0" fontId="50" fillId="27" borderId="46" xfId="73" applyFont="1" applyFill="1" applyBorder="1" applyAlignment="1">
      <alignment horizontal="center" vertical="center"/>
    </xf>
    <xf numFmtId="0" fontId="50" fillId="27" borderId="47" xfId="73" applyFont="1" applyFill="1" applyBorder="1" applyAlignment="1">
      <alignment horizontal="center" vertical="center"/>
    </xf>
    <xf numFmtId="0" fontId="58" fillId="0" borderId="33" xfId="128" applyFont="1" applyBorder="1" applyAlignment="1">
      <alignment horizontal="right" vertical="center"/>
    </xf>
    <xf numFmtId="0" fontId="58" fillId="0" borderId="16" xfId="128" applyFont="1" applyBorder="1" applyAlignment="1">
      <alignment horizontal="right" vertical="center"/>
    </xf>
    <xf numFmtId="0" fontId="58" fillId="0" borderId="25" xfId="128" applyFont="1" applyBorder="1" applyAlignment="1">
      <alignment horizontal="right" vertical="center"/>
    </xf>
    <xf numFmtId="0" fontId="43" fillId="0" borderId="89" xfId="89" applyFont="1" applyBorder="1" applyAlignment="1">
      <alignment horizontal="center" wrapText="1"/>
    </xf>
    <xf numFmtId="0" fontId="50" fillId="0" borderId="14" xfId="130" applyFont="1" applyBorder="1" applyAlignment="1">
      <alignment horizontal="center"/>
    </xf>
    <xf numFmtId="0" fontId="50" fillId="0" borderId="0" xfId="130" applyFont="1" applyAlignment="1">
      <alignment horizontal="center" vertical="top"/>
    </xf>
    <xf numFmtId="4" fontId="50" fillId="25" borderId="50" xfId="73" applyNumberFormat="1" applyFont="1" applyFill="1" applyBorder="1" applyAlignment="1">
      <alignment horizontal="center" vertical="center" wrapText="1"/>
    </xf>
    <xf numFmtId="4" fontId="50" fillId="25" borderId="45" xfId="73" applyNumberFormat="1" applyFont="1" applyFill="1" applyBorder="1" applyAlignment="1">
      <alignment horizontal="center" vertical="center" wrapText="1"/>
    </xf>
    <xf numFmtId="0" fontId="48" fillId="27" borderId="55" xfId="89" applyFont="1" applyFill="1" applyBorder="1" applyAlignment="1">
      <alignment horizontal="justify" vertical="center" wrapText="1"/>
    </xf>
    <xf numFmtId="0" fontId="48" fillId="27" borderId="24" xfId="89" applyFont="1" applyFill="1" applyBorder="1" applyAlignment="1">
      <alignment horizontal="justify" vertical="center" wrapText="1"/>
    </xf>
    <xf numFmtId="0" fontId="48" fillId="27" borderId="50" xfId="89" applyFont="1" applyFill="1" applyBorder="1" applyAlignment="1">
      <alignment horizontal="justify" vertical="center" wrapText="1"/>
    </xf>
    <xf numFmtId="0" fontId="48" fillId="27" borderId="32" xfId="89" applyFont="1" applyFill="1" applyBorder="1" applyAlignment="1">
      <alignment horizontal="justify" vertical="center" wrapText="1"/>
    </xf>
    <xf numFmtId="0" fontId="48" fillId="27" borderId="18" xfId="89" applyFont="1" applyFill="1" applyBorder="1" applyAlignment="1">
      <alignment horizontal="justify" vertical="center" wrapText="1"/>
    </xf>
    <xf numFmtId="0" fontId="48" fillId="27" borderId="29" xfId="89" applyFont="1" applyFill="1" applyBorder="1" applyAlignment="1">
      <alignment horizontal="justify" vertical="center" wrapText="1"/>
    </xf>
    <xf numFmtId="0" fontId="48" fillId="26" borderId="21" xfId="89" applyFont="1" applyFill="1" applyBorder="1" applyAlignment="1">
      <alignment horizontal="justify" vertical="center" wrapText="1"/>
    </xf>
    <xf numFmtId="0" fontId="48" fillId="26" borderId="22" xfId="89" applyFont="1" applyFill="1" applyBorder="1" applyAlignment="1">
      <alignment horizontal="justify" vertical="center" wrapText="1"/>
    </xf>
    <xf numFmtId="0" fontId="48" fillId="26" borderId="60" xfId="89" applyFont="1" applyFill="1" applyBorder="1" applyAlignment="1">
      <alignment horizontal="justify" vertical="center" wrapText="1"/>
    </xf>
    <xf numFmtId="0" fontId="50" fillId="25" borderId="55" xfId="73" applyFont="1" applyFill="1" applyBorder="1" applyAlignment="1">
      <alignment horizontal="center" vertical="center" wrapText="1"/>
    </xf>
    <xf numFmtId="0" fontId="50" fillId="25" borderId="51" xfId="73" applyFont="1" applyFill="1" applyBorder="1" applyAlignment="1">
      <alignment horizontal="center" vertical="center" wrapText="1"/>
    </xf>
    <xf numFmtId="0" fontId="50" fillId="25" borderId="24"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4" xfId="126" applyFont="1" applyBorder="1" applyAlignment="1">
      <alignment horizontal="center" vertical="center" wrapText="1"/>
    </xf>
    <xf numFmtId="4" fontId="50" fillId="25" borderId="24"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0" fontId="50" fillId="0" borderId="32" xfId="89" applyFont="1" applyBorder="1" applyAlignment="1">
      <alignment horizontal="justify" vertical="center" wrapText="1"/>
    </xf>
    <xf numFmtId="0" fontId="50" fillId="0" borderId="18" xfId="89" applyFont="1" applyBorder="1" applyAlignment="1">
      <alignment horizontal="justify" vertical="center" wrapText="1"/>
    </xf>
    <xf numFmtId="0" fontId="50" fillId="0" borderId="29" xfId="89" applyFont="1" applyBorder="1" applyAlignment="1">
      <alignment horizontal="justify" vertical="center" wrapText="1"/>
    </xf>
    <xf numFmtId="0" fontId="29" fillId="0" borderId="0" xfId="89" applyFont="1" applyAlignment="1">
      <alignment horizontal="justify" wrapText="1"/>
    </xf>
    <xf numFmtId="0" fontId="50" fillId="27" borderId="44" xfId="135" applyFont="1" applyFill="1" applyBorder="1" applyAlignment="1">
      <alignment horizontal="center" vertical="center"/>
    </xf>
    <xf numFmtId="0" fontId="50" fillId="27" borderId="46" xfId="135" applyFont="1" applyFill="1" applyBorder="1" applyAlignment="1">
      <alignment horizontal="center" vertical="center"/>
    </xf>
    <xf numFmtId="0" fontId="50" fillId="27" borderId="47" xfId="135" applyFont="1" applyFill="1" applyBorder="1" applyAlignment="1">
      <alignment horizontal="center" vertical="center"/>
    </xf>
    <xf numFmtId="0" fontId="48" fillId="27" borderId="31" xfId="89" applyFont="1" applyFill="1" applyBorder="1" applyAlignment="1">
      <alignment horizontal="justify" wrapText="1"/>
    </xf>
    <xf numFmtId="0" fontId="48" fillId="27" borderId="28" xfId="89" applyFont="1" applyFill="1" applyBorder="1" applyAlignment="1">
      <alignment horizontal="justify" wrapText="1"/>
    </xf>
    <xf numFmtId="0" fontId="48" fillId="27" borderId="34" xfId="89" applyFont="1" applyFill="1" applyBorder="1" applyAlignment="1">
      <alignment horizontal="justify" wrapText="1"/>
    </xf>
    <xf numFmtId="0" fontId="48" fillId="27" borderId="32" xfId="89" applyFont="1" applyFill="1" applyBorder="1" applyAlignment="1">
      <alignment horizontal="justify" wrapText="1"/>
    </xf>
    <xf numFmtId="0" fontId="48" fillId="27" borderId="18" xfId="89" applyFont="1" applyFill="1" applyBorder="1" applyAlignment="1">
      <alignment horizontal="justify" wrapText="1"/>
    </xf>
    <xf numFmtId="0" fontId="48" fillId="27" borderId="29" xfId="89" applyFont="1" applyFill="1" applyBorder="1" applyAlignment="1">
      <alignment horizontal="justify" wrapText="1"/>
    </xf>
    <xf numFmtId="0" fontId="48" fillId="26" borderId="76" xfId="89" applyFont="1" applyFill="1" applyBorder="1" applyAlignment="1">
      <alignment horizontal="justify" vertical="top" wrapText="1"/>
    </xf>
    <xf numFmtId="0" fontId="48" fillId="26" borderId="59" xfId="89" applyFont="1" applyFill="1" applyBorder="1" applyAlignment="1">
      <alignment horizontal="justify" vertical="top" wrapText="1"/>
    </xf>
    <xf numFmtId="0" fontId="48" fillId="26" borderId="75" xfId="89" applyFont="1" applyFill="1" applyBorder="1" applyAlignment="1">
      <alignment horizontal="justify" vertical="top"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0"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5" xfId="34" applyNumberFormat="1" applyFont="1" applyBorder="1" applyAlignment="1">
      <alignment horizontal="center"/>
    </xf>
    <xf numFmtId="43" fontId="48" fillId="0" borderId="27" xfId="34" applyNumberFormat="1" applyFont="1" applyBorder="1" applyAlignment="1">
      <alignment horizontal="center"/>
    </xf>
    <xf numFmtId="0" fontId="50" fillId="0" borderId="44" xfId="0" applyFont="1" applyBorder="1" applyAlignment="1">
      <alignment horizontal="right"/>
    </xf>
    <xf numFmtId="0" fontId="50" fillId="0" borderId="46" xfId="0" applyFont="1" applyBorder="1" applyAlignment="1">
      <alignment horizontal="right"/>
    </xf>
    <xf numFmtId="0" fontId="50" fillId="0" borderId="47" xfId="0" applyFont="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right"/>
    </xf>
    <xf numFmtId="0" fontId="50" fillId="24" borderId="47" xfId="0" applyFont="1" applyFill="1" applyBorder="1" applyAlignment="1">
      <alignment horizontal="right"/>
    </xf>
    <xf numFmtId="0" fontId="48" fillId="0" borderId="26" xfId="0" applyFont="1" applyBorder="1"/>
    <xf numFmtId="0" fontId="48" fillId="0" borderId="30" xfId="0" applyFont="1" applyBorder="1"/>
    <xf numFmtId="0" fontId="48" fillId="0" borderId="65" xfId="0" applyFont="1" applyBorder="1" applyAlignment="1">
      <alignment horizontal="center"/>
    </xf>
    <xf numFmtId="0" fontId="48" fillId="0" borderId="27" xfId="0" applyFont="1" applyBorder="1" applyAlignment="1">
      <alignment horizontal="center"/>
    </xf>
    <xf numFmtId="0" fontId="50" fillId="24" borderId="33" xfId="0" applyFont="1" applyFill="1" applyBorder="1" applyAlignment="1">
      <alignment horizontal="center"/>
    </xf>
    <xf numFmtId="0" fontId="50" fillId="24" borderId="16" xfId="0" applyFont="1" applyFill="1" applyBorder="1" applyAlignment="1">
      <alignment horizontal="center"/>
    </xf>
    <xf numFmtId="0" fontId="50" fillId="24" borderId="49"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49"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71" xfId="0" applyFont="1" applyFill="1" applyBorder="1" applyAlignment="1">
      <alignment horizontal="center"/>
    </xf>
    <xf numFmtId="0" fontId="50" fillId="24" borderId="70" xfId="0" applyFont="1" applyFill="1" applyBorder="1" applyAlignment="1">
      <alignment horizontal="center"/>
    </xf>
    <xf numFmtId="0" fontId="48" fillId="24" borderId="26" xfId="0" applyFont="1" applyFill="1" applyBorder="1" applyAlignment="1">
      <alignment horizontal="center" vertical="center"/>
    </xf>
    <xf numFmtId="0" fontId="48" fillId="24" borderId="30" xfId="0" applyFont="1" applyFill="1" applyBorder="1" applyAlignment="1">
      <alignment horizontal="center" vertical="center"/>
    </xf>
    <xf numFmtId="0" fontId="48" fillId="24" borderId="73" xfId="0" applyFont="1" applyFill="1" applyBorder="1" applyAlignment="1">
      <alignment horizontal="center"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61"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7" xfId="0" applyFont="1" applyBorder="1"/>
    <xf numFmtId="0" fontId="48" fillId="0" borderId="65" xfId="0" applyFont="1" applyBorder="1"/>
    <xf numFmtId="2" fontId="48" fillId="0" borderId="65" xfId="0" applyNumberFormat="1" applyFont="1" applyBorder="1" applyAlignment="1">
      <alignment horizontal="center"/>
    </xf>
    <xf numFmtId="2" fontId="48" fillId="0" borderId="27" xfId="0" applyNumberFormat="1" applyFont="1" applyBorder="1" applyAlignment="1">
      <alignment horizontal="center"/>
    </xf>
    <xf numFmtId="0" fontId="49" fillId="0" borderId="83" xfId="256" applyFont="1" applyBorder="1" applyAlignment="1" applyProtection="1">
      <alignment horizontal="center"/>
    </xf>
    <xf numFmtId="0" fontId="49" fillId="0" borderId="54" xfId="256" applyFont="1" applyBorder="1" applyAlignment="1" applyProtection="1">
      <alignment horizontal="center"/>
    </xf>
    <xf numFmtId="0" fontId="50" fillId="0" borderId="81" xfId="0" applyFont="1" applyBorder="1" applyAlignment="1">
      <alignment horizontal="center"/>
    </xf>
    <xf numFmtId="0" fontId="50" fillId="0" borderId="62" xfId="0" applyFont="1" applyBorder="1" applyAlignment="1">
      <alignment horizontal="center"/>
    </xf>
    <xf numFmtId="0" fontId="50" fillId="0" borderId="82" xfId="0" applyFont="1" applyBorder="1" applyAlignment="1">
      <alignment horizontal="center"/>
    </xf>
    <xf numFmtId="0" fontId="50" fillId="0" borderId="78" xfId="0" applyFont="1" applyBorder="1" applyAlignment="1">
      <alignment horizontal="center"/>
    </xf>
    <xf numFmtId="0" fontId="50" fillId="0" borderId="0" xfId="0" applyFont="1" applyAlignment="1">
      <alignment horizontal="center"/>
    </xf>
    <xf numFmtId="0" fontId="50" fillId="0" borderId="48" xfId="0" applyFont="1" applyBorder="1" applyAlignment="1">
      <alignment horizontal="center"/>
    </xf>
    <xf numFmtId="0" fontId="48" fillId="0" borderId="80" xfId="255" applyFont="1" applyBorder="1" applyAlignment="1">
      <alignment horizontal="center" vertical="center"/>
    </xf>
    <xf numFmtId="0" fontId="48" fillId="0" borderId="24" xfId="0" applyFont="1" applyBorder="1" applyAlignment="1">
      <alignment horizontal="center" vertical="center"/>
    </xf>
    <xf numFmtId="0" fontId="50" fillId="24" borderId="33"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5" xfId="0" applyFont="1" applyFill="1" applyBorder="1" applyAlignment="1">
      <alignment horizontal="center" vertical="center" wrapText="1"/>
    </xf>
    <xf numFmtId="0" fontId="48" fillId="0" borderId="79" xfId="255" applyFont="1" applyBorder="1" applyAlignment="1">
      <alignment horizontal="center" vertical="center"/>
    </xf>
    <xf numFmtId="0" fontId="48" fillId="0" borderId="53" xfId="255" applyFont="1" applyBorder="1" applyAlignment="1">
      <alignment horizontal="center" vertical="center"/>
    </xf>
    <xf numFmtId="0" fontId="48" fillId="0" borderId="81" xfId="255" applyFont="1" applyBorder="1" applyAlignment="1">
      <alignment horizontal="center" vertical="center"/>
    </xf>
    <xf numFmtId="0" fontId="48" fillId="0" borderId="62" xfId="255" applyFont="1" applyBorder="1" applyAlignment="1">
      <alignment horizontal="center" vertical="center"/>
    </xf>
    <xf numFmtId="0" fontId="48" fillId="0" borderId="61" xfId="255" applyFont="1" applyBorder="1" applyAlignment="1">
      <alignment horizontal="center" vertical="center"/>
    </xf>
    <xf numFmtId="0" fontId="48" fillId="0" borderId="71" xfId="255" applyFont="1" applyBorder="1" applyAlignment="1">
      <alignment horizontal="center" vertical="center"/>
    </xf>
    <xf numFmtId="0" fontId="48" fillId="0" borderId="59" xfId="255" applyFont="1" applyBorder="1" applyAlignment="1">
      <alignment horizontal="center" vertical="center"/>
    </xf>
    <xf numFmtId="0" fontId="48" fillId="0" borderId="75" xfId="255" applyFont="1" applyBorder="1" applyAlignment="1">
      <alignment horizontal="center" vertical="center"/>
    </xf>
    <xf numFmtId="0" fontId="48" fillId="0" borderId="69" xfId="255" applyFont="1" applyBorder="1" applyAlignment="1">
      <alignment horizontal="center" vertical="center"/>
    </xf>
    <xf numFmtId="0" fontId="48" fillId="0" borderId="58" xfId="255" applyFont="1" applyBorder="1" applyAlignment="1">
      <alignment horizontal="center" vertical="center"/>
    </xf>
    <xf numFmtId="0" fontId="48" fillId="0" borderId="77" xfId="255" applyFont="1" applyBorder="1" applyAlignment="1">
      <alignment horizontal="center" vertical="center"/>
    </xf>
    <xf numFmtId="0" fontId="48" fillId="0" borderId="71" xfId="0" applyFont="1" applyBorder="1" applyAlignment="1">
      <alignment horizontal="center" vertical="center"/>
    </xf>
    <xf numFmtId="0" fontId="48" fillId="0" borderId="59" xfId="0" applyFont="1" applyBorder="1" applyAlignment="1">
      <alignment horizontal="center" vertical="center"/>
    </xf>
    <xf numFmtId="0" fontId="48" fillId="0" borderId="75" xfId="0" applyFont="1" applyBorder="1" applyAlignment="1">
      <alignment horizontal="center" vertical="center"/>
    </xf>
    <xf numFmtId="0" fontId="48" fillId="0" borderId="52" xfId="255" applyFont="1" applyBorder="1" applyAlignment="1">
      <alignment horizontal="center" vertical="center"/>
    </xf>
    <xf numFmtId="0" fontId="50" fillId="24" borderId="33" xfId="0" applyFont="1" applyFill="1" applyBorder="1" applyAlignment="1">
      <alignment horizontal="center" vertical="center"/>
    </xf>
    <xf numFmtId="0" fontId="50" fillId="24" borderId="25" xfId="0" applyFont="1" applyFill="1" applyBorder="1" applyAlignment="1">
      <alignment horizontal="center" vertical="center"/>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50" fillId="0" borderId="61"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43" fillId="0" borderId="89"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8" xfId="0" applyFont="1" applyBorder="1" applyAlignment="1">
      <alignment horizontal="center" vertical="center" wrapText="1"/>
    </xf>
    <xf numFmtId="0" fontId="50" fillId="0" borderId="0" xfId="0" applyFont="1" applyAlignment="1">
      <alignment horizontal="center" vertical="center" wrapText="1"/>
    </xf>
    <xf numFmtId="0" fontId="50" fillId="0" borderId="48"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SC"/>
      <sheetName val="Sheet1"/>
      <sheetName val="rencst0599"/>
      <sheetName val="Tabl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quot;PAGA&quot;"/>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㰰⌀㈀㰮⌀䰀଒v頀"/>
      <sheetName val="ó&gt;"/>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AIU"/>
      <sheetName val="MATERIALES Y RECURSOS"/>
      <sheetName val="ó&gt;????j0$?#???j_$?#???LÓu????"/>
      <sheetName val="CORTE DE OBRA N° 1"/>
      <sheetName val="memoria"/>
      <sheetName val="memoria 1"/>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1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UMEN S.T.I.M.S.T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REAJUSTESACTA1PROVI"/>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trsumm0"/>
      <sheetName val="CANT OBRA"/>
      <sheetName val="Equipo"/>
      <sheetName val="otros"/>
      <sheetName val="Constantes Generales"/>
      <sheetName val="Prestaciones Sociales"/>
      <sheetName val="ZF"/>
      <sheetName val="HE-BA"/>
      <sheetName val="for2-consor"/>
      <sheetName val="MC SF GAVIONES"/>
      <sheetName val="Dominio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Mensilizzato"/>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ó&gt;__x0001____j0$_#___j.$_#___L_x0012_Óu____"/>
      <sheetName val="ó&gt;____j0$_#___j_$_#___LÓu____"/>
      <sheetName val="7422cw00"/>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efreshError="1"/>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efreshError="1"/>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efreshError="1"/>
      <sheetData sheetId="2812">
        <row r="2">
          <cell r="A2">
            <v>0</v>
          </cell>
        </row>
      </sheetData>
      <sheetData sheetId="2813" refreshError="1"/>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2">
          <cell r="A2">
            <v>0</v>
          </cell>
        </row>
      </sheetData>
      <sheetData sheetId="2830">
        <row r="2">
          <cell r="A2">
            <v>0</v>
          </cell>
        </row>
      </sheetData>
      <sheetData sheetId="2831" refreshError="1"/>
      <sheetData sheetId="2832" refreshError="1"/>
      <sheetData sheetId="2833" refreshError="1"/>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efreshError="1"/>
      <sheetData sheetId="2846" refreshError="1"/>
      <sheetData sheetId="2847">
        <row r="2">
          <cell r="A2">
            <v>0</v>
          </cell>
        </row>
      </sheetData>
      <sheetData sheetId="2848">
        <row r="2">
          <cell r="A2">
            <v>0</v>
          </cell>
        </row>
      </sheetData>
      <sheetData sheetId="2849" refreshError="1"/>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efreshError="1"/>
      <sheetData sheetId="4691" refreshError="1"/>
      <sheetData sheetId="4692">
        <row r="2">
          <cell r="A2">
            <v>0</v>
          </cell>
        </row>
      </sheetData>
      <sheetData sheetId="4693">
        <row r="2">
          <cell r="A2">
            <v>0</v>
          </cell>
        </row>
      </sheetData>
      <sheetData sheetId="4694">
        <row r="2">
          <cell r="A2">
            <v>0</v>
          </cell>
        </row>
      </sheetData>
      <sheetData sheetId="4695">
        <row r="2">
          <cell r="A2">
            <v>0</v>
          </cell>
        </row>
      </sheetData>
      <sheetData sheetId="4696" refreshError="1"/>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efreshError="1"/>
      <sheetData sheetId="4712">
        <row r="2">
          <cell r="A2" t="str">
            <v>FORMULARIO N° 4</v>
          </cell>
        </row>
      </sheetData>
      <sheetData sheetId="4713">
        <row r="2">
          <cell r="A2">
            <v>0</v>
          </cell>
        </row>
      </sheetData>
      <sheetData sheetId="4714">
        <row r="2">
          <cell r="A2" t="str">
            <v>FORMULARIO N° 4</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t="str">
            <v>Locación</v>
          </cell>
        </row>
      </sheetData>
      <sheetData sheetId="4725" refreshError="1"/>
      <sheetData sheetId="4726" refreshError="1"/>
      <sheetData sheetId="4727" refreshError="1"/>
      <sheetData sheetId="4728" refreshError="1"/>
      <sheetData sheetId="4729">
        <row r="2">
          <cell r="A2">
            <v>0</v>
          </cell>
        </row>
      </sheetData>
      <sheetData sheetId="4730" refreshError="1"/>
      <sheetData sheetId="4731" refreshError="1"/>
      <sheetData sheetId="4732" refreshError="1"/>
      <sheetData sheetId="4733" refreshError="1"/>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sheetData sheetId="4744"/>
      <sheetData sheetId="4745"/>
      <sheetData sheetId="4746"/>
      <sheetData sheetId="4747"/>
      <sheetData sheetId="4748">
        <row r="2">
          <cell r="A2">
            <v>0</v>
          </cell>
        </row>
      </sheetData>
      <sheetData sheetId="4749"/>
      <sheetData sheetId="4750"/>
      <sheetData sheetId="4751">
        <row r="2">
          <cell r="A2">
            <v>0</v>
          </cell>
        </row>
      </sheetData>
      <sheetData sheetId="4752" refreshError="1"/>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efreshError="1"/>
      <sheetData sheetId="5521">
        <row r="2">
          <cell r="A2">
            <v>0</v>
          </cell>
        </row>
      </sheetData>
      <sheetData sheetId="5522">
        <row r="2">
          <cell r="A2">
            <v>0</v>
          </cell>
        </row>
      </sheetData>
      <sheetData sheetId="5523" refreshError="1"/>
      <sheetData sheetId="5524" refreshError="1"/>
      <sheetData sheetId="5525">
        <row r="2">
          <cell r="A2">
            <v>0</v>
          </cell>
        </row>
      </sheetData>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efreshError="1"/>
      <sheetData sheetId="5547" refreshError="1"/>
      <sheetData sheetId="5548">
        <row r="2">
          <cell r="A2">
            <v>0</v>
          </cell>
        </row>
      </sheetData>
      <sheetData sheetId="5549">
        <row r="2">
          <cell r="A2">
            <v>0</v>
          </cell>
        </row>
      </sheetData>
      <sheetData sheetId="5550" refreshError="1"/>
      <sheetData sheetId="5551" refreshError="1"/>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B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ow r="2">
          <cell r="A2">
            <v>0</v>
          </cell>
        </row>
      </sheetData>
      <sheetData sheetId="5761"/>
      <sheetData sheetId="5762"/>
      <sheetData sheetId="5763"/>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nstantes Generales"/>
      <sheetName val="Prestaciones Sociales"/>
      <sheetName val="INST"/>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SUPUESTO LICITACIÓN SRN 001"/>
      <sheetName val="SRN_005"/>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UADRILL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Excavaciones varias"/>
      <sheetName val="Excavaciones en Roca"/>
      <sheetName val="Placa de concreto MR"/>
      <sheetName val="Base Granular"/>
      <sheetName val="Acero"/>
      <sheetName val="Material filtrante"/>
      <sheetName val="Material de Cobertura"/>
      <sheetName val="Geiotextil para Filtros"/>
      <sheetName val="Tuberia de 36"/>
      <sheetName val="Concreto D"/>
      <sheetName val="Concreto F"/>
      <sheetName val="Concreto G"/>
      <sheetName val="Relleno estructural"/>
      <sheetName val="Gavion"/>
      <sheetName val="preacta"/>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Maquinaria"/>
      <sheetName val="TRANSPORTE  X ESTACION DE DERRU"/>
      <sheetName val="Mejoramiento suelo existente"/>
      <sheetName val="AC2-AG96"/>
      <sheetName val="P&amp;G DEF"/>
      <sheetName val="FCL2011 DEF"/>
      <sheetName val="EJECUCIÓN"/>
      <sheetName val="a%20%20aaInformaci%C3%B3n%20GR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CANTIDADES"/>
      <sheetName val="drenaje"/>
      <sheetName val="protec"/>
      <sheetName val="ubicacion"/>
      <sheetName val="contenido"/>
      <sheetName val="PORTADAS"/>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OFERTA ECON"/>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RIF200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Reciclaje"/>
      <sheetName val="MDC-2 Bacheo"/>
      <sheetName val="MDC-2-Imprimación"/>
      <sheetName val="Exc. Obras"/>
      <sheetName val="Rell. Cunetas"/>
      <sheetName val="Rell. Obras"/>
      <sheetName val="Cncreto  D"/>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a%20%20aaInformación"/>
      <sheetName val="a%20%20aaInformaci%C3%B3n"/>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COSTOS OFICINA"/>
      <sheetName val="COSTOS CAMPAMENTO"/>
      <sheetName val="VR-PROP MOD 1"/>
      <sheetName val="FORMULA"/>
      <sheetName val="PRECIO"/>
      <sheetName val="I M"/>
      <sheetName val="SOÑANDO"/>
      <sheetName val="EV 424 CON 5 (2)"/>
      <sheetName val="Precios no oficial"/>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Users\aljipego\Downloads\Víncu"/>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DESPIECE REDES"/>
      <sheetName val="4.1 EBAC"/>
      <sheetName val="4.2 IMPULSION"/>
      <sheetName val="4.3 CONDUCCION"/>
      <sheetName val="4.4 TANQUES"/>
      <sheetName val="4.6 REDES"/>
      <sheetName val="4.7 RESUMEN"/>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CTA No.1"/>
      <sheetName val="2,1,1 "/>
      <sheetName val="2,1,2"/>
      <sheetName val="2,1,3"/>
      <sheetName val="2,1,4"/>
      <sheetName val="2,1,13"/>
      <sheetName val="Financiero Acta No.1"/>
      <sheetName val="1,1,1"/>
      <sheetName val="1,2,1"/>
      <sheetName val="2,1,11"/>
      <sheetName val="INSUMOS (2)"/>
      <sheetName val="ITE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OMPONENTE II"/>
      <sheetName val="CONSOLIDADO."/>
      <sheetName val="PtoOficial"/>
      <sheetName val="APU II"/>
      <sheetName val="Hora efectiva (base calendario)"/>
      <sheetName val="_Users_aljipego_Downloads_Víncu"/>
      <sheetName val="ó&gt;"/>
      <sheetName val="ManualUsuario"/>
      <sheetName val="Parametros"/>
      <sheetName val="Capitulos"/>
      <sheetName val="VlrTotInsumos"/>
      <sheetName val="AUnit"/>
      <sheetName val="PresupOrdenado"/>
      <sheetName val="TotCapitulos"/>
      <sheetName val="Importacion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Form8_bombas"/>
      <sheetName val="Form8_h2"/>
      <sheetName val="Form8_lubricacion"/>
      <sheetName val="Form8_regeneracion"/>
      <sheetName val="tub"/>
      <sheetName val="val"/>
      <sheetName val="tub_lub"/>
      <sheetName val="pintura"/>
      <sheetName val="partidas_cant_tub_final_04"/>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ETAPA 50 SMMLV"/>
      <sheetName val="PRESP LLORENTE"/>
      <sheetName val="APU DIVINO"/>
      <sheetName val="APU LLORENTE"/>
      <sheetName val="LIS-MAT."/>
      <sheetName val="CUAD"/>
      <sheetName val="EQ."/>
      <sheetName val="RESUMEN DE OBRAS"/>
      <sheetName val="CUADRO DE USOS Y FUENTES 2 OBRA"/>
      <sheetName val="CRONOGRAMA DE ACT"/>
      <sheetName val="usos gral"/>
      <sheetName val="FLUJO"/>
      <sheetName val="PRESUPUESTO HUGO"/>
      <sheetName val="unitarios (2)"/>
      <sheetName val="CALLE GALERIA"/>
      <sheetName val="CALLE FCO. SILVA"/>
      <sheetName val="CALLE SAN CARLOS"/>
      <sheetName val="OTROSITOTALPROY."/>
      <sheetName val="PRIMARIOS"/>
      <sheetName val="TEMPORALES"/>
      <sheetName val="PRESU."/>
      <sheetName val="PROPONENTE"/>
      <sheetName val="FORMATOS"/>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DATA I"/>
      <sheetName val="LIQ"/>
      <sheetName val="SEÑAL 1"/>
      <sheetName val="Calc"/>
      <sheetName val="Pavement Data"/>
      <sheetName val="AEA_944"/>
      <sheetName val="DUB_823"/>
      <sheetName val="ESTADO FINANCIERO"/>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EQUI"/>
      <sheetName val="EST2"/>
      <sheetName val="PrecRec"/>
      <sheetName val="Sanitario"/>
      <sheetName val="ACTUALIZADO"/>
      <sheetName val="Escenario"/>
      <sheetName val="Traduce"/>
      <sheetName val="FACHADA"/>
      <sheetName val="ACTA01"/>
      <sheetName val="ACTA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1">
          <cell r="A1" t="str">
            <v>ABRAZADERA DE SALIDA TIPO 1</v>
          </cell>
        </row>
      </sheetData>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row r="1">
          <cell r="A1" t="str">
            <v>ITEM</v>
          </cell>
        </row>
      </sheetData>
      <sheetData sheetId="223"/>
      <sheetData sheetId="224">
        <row r="1">
          <cell r="A1" t="str">
            <v>EQUIPO</v>
          </cell>
        </row>
      </sheetData>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1">
          <cell r="A1" t="str">
            <v>ITEM</v>
          </cell>
        </row>
      </sheetData>
      <sheetData sheetId="230">
        <row r="1">
          <cell r="A1" t="str">
            <v>EQUIPO</v>
          </cell>
        </row>
      </sheetData>
      <sheetData sheetId="231">
        <row r="1">
          <cell r="A1" t="str">
            <v>ADMINISTRACION</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1">
          <cell r="A1" t="str">
            <v>ITEM</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row r="1">
          <cell r="A1" t="str">
            <v>EQUIPO</v>
          </cell>
        </row>
      </sheetData>
      <sheetData sheetId="261">
        <row r="1">
          <cell r="A1" t="str">
            <v>ADMINISTRACION</v>
          </cell>
        </row>
      </sheetData>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sheetData sheetId="281"/>
      <sheetData sheetId="282"/>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row r="33">
          <cell r="C33">
            <v>0.77967625899280601</v>
          </cell>
        </row>
      </sheetData>
      <sheetData sheetId="298"/>
      <sheetData sheetId="299">
        <row r="2">
          <cell r="A2">
            <v>2</v>
          </cell>
        </row>
      </sheetData>
      <sheetData sheetId="300">
        <row r="1">
          <cell r="A1" t="str">
            <v>ITEM</v>
          </cell>
        </row>
      </sheetData>
      <sheetData sheetId="301">
        <row r="1">
          <cell r="A1" t="str">
            <v>EQUIPO</v>
          </cell>
        </row>
      </sheetData>
      <sheetData sheetId="302">
        <row r="1">
          <cell r="A1" t="str">
            <v>ADMINISTRACION</v>
          </cell>
        </row>
      </sheetData>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row r="1">
          <cell r="A1" t="str">
            <v>ITEM</v>
          </cell>
        </row>
      </sheetData>
      <sheetData sheetId="312">
        <row r="1">
          <cell r="A1" t="str">
            <v>EQUIPO</v>
          </cell>
        </row>
      </sheetData>
      <sheetData sheetId="313">
        <row r="1">
          <cell r="A1" t="str">
            <v>ADMINISTRACION</v>
          </cell>
        </row>
      </sheetData>
      <sheetData sheetId="314"/>
      <sheetData sheetId="315"/>
      <sheetData sheetId="316"/>
      <sheetData sheetId="317"/>
      <sheetData sheetId="318">
        <row r="1">
          <cell r="A1" t="str">
            <v>MATERIALES</v>
          </cell>
        </row>
      </sheetData>
      <sheetData sheetId="319"/>
      <sheetData sheetId="320"/>
      <sheetData sheetId="321"/>
      <sheetData sheetId="322"/>
      <sheetData sheetId="323"/>
      <sheetData sheetId="324"/>
      <sheetData sheetId="325"/>
      <sheetData sheetId="326"/>
      <sheetData sheetId="327">
        <row r="1">
          <cell r="A1" t="str">
            <v>ITEM</v>
          </cell>
        </row>
      </sheetData>
      <sheetData sheetId="328">
        <row r="1">
          <cell r="A1" t="str">
            <v>EQUIPO</v>
          </cell>
        </row>
      </sheetData>
      <sheetData sheetId="329">
        <row r="1">
          <cell r="A1" t="str">
            <v>ADMINISTRACION</v>
          </cell>
        </row>
      </sheetData>
      <sheetData sheetId="330"/>
      <sheetData sheetId="331"/>
      <sheetData sheetId="332">
        <row r="33">
          <cell r="C33">
            <v>0.77967625899280601</v>
          </cell>
        </row>
      </sheetData>
      <sheetData sheetId="333"/>
      <sheetData sheetId="334"/>
      <sheetData sheetId="335"/>
      <sheetData sheetId="336"/>
      <sheetData sheetId="337"/>
      <sheetData sheetId="338"/>
      <sheetData sheetId="339"/>
      <sheetData sheetId="340"/>
      <sheetData sheetId="341"/>
      <sheetData sheetId="342"/>
      <sheetData sheetId="343"/>
      <sheetData sheetId="344"/>
      <sheetData sheetId="345">
        <row r="1">
          <cell r="A1" t="str">
            <v>ITEM</v>
          </cell>
        </row>
      </sheetData>
      <sheetData sheetId="346">
        <row r="1">
          <cell r="A1" t="str">
            <v>EQUIPO</v>
          </cell>
        </row>
      </sheetData>
      <sheetData sheetId="347">
        <row r="1">
          <cell r="A1" t="str">
            <v>ADMINISTRACION</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row r="1">
          <cell r="A1" t="str">
            <v>ITEM</v>
          </cell>
        </row>
      </sheetData>
      <sheetData sheetId="359">
        <row r="1">
          <cell r="A1" t="str">
            <v>EQUIPO</v>
          </cell>
        </row>
      </sheetData>
      <sheetData sheetId="360">
        <row r="1">
          <cell r="A1" t="str">
            <v>ADMINISTRACION</v>
          </cell>
        </row>
      </sheetData>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row r="1">
          <cell r="A1" t="str">
            <v>ADMINISTRACION</v>
          </cell>
        </row>
      </sheetData>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row r="1">
          <cell r="A1" t="str">
            <v>ITEM</v>
          </cell>
        </row>
      </sheetData>
      <sheetData sheetId="389">
        <row r="1">
          <cell r="A1" t="str">
            <v>EQUIPO</v>
          </cell>
        </row>
      </sheetData>
      <sheetData sheetId="390">
        <row r="1">
          <cell r="A1" t="str">
            <v>ADMINISTRACION</v>
          </cell>
        </row>
      </sheetData>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row r="1">
          <cell r="A1" t="str">
            <v>ITEM</v>
          </cell>
        </row>
      </sheetData>
      <sheetData sheetId="403">
        <row r="1">
          <cell r="A1" t="str">
            <v>EQUIPO</v>
          </cell>
        </row>
      </sheetData>
      <sheetData sheetId="404">
        <row r="1">
          <cell r="A1" t="str">
            <v>ADMINISTRACION</v>
          </cell>
        </row>
      </sheetData>
      <sheetData sheetId="405"/>
      <sheetData sheetId="406"/>
      <sheetData sheetId="407"/>
      <sheetData sheetId="408"/>
      <sheetData sheetId="409"/>
      <sheetData sheetId="410"/>
      <sheetData sheetId="411"/>
      <sheetData sheetId="412"/>
      <sheetData sheetId="413">
        <row r="1">
          <cell r="A1" t="str">
            <v>MATERIALES</v>
          </cell>
        </row>
      </sheetData>
      <sheetData sheetId="414"/>
      <sheetData sheetId="415"/>
      <sheetData sheetId="416"/>
      <sheetData sheetId="417">
        <row r="33">
          <cell r="C33">
            <v>0.77967625899280601</v>
          </cell>
        </row>
      </sheetData>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row r="1">
          <cell r="A1" t="str">
            <v>ITEM</v>
          </cell>
        </row>
      </sheetData>
      <sheetData sheetId="454">
        <row r="1">
          <cell r="A1" t="str">
            <v>EQUIPO</v>
          </cell>
        </row>
      </sheetData>
      <sheetData sheetId="455">
        <row r="1">
          <cell r="A1" t="str">
            <v>ADMINISTRACION</v>
          </cell>
        </row>
      </sheetData>
      <sheetData sheetId="456">
        <row r="1">
          <cell r="A1" t="str">
            <v>EQUIPO</v>
          </cell>
        </row>
      </sheetData>
      <sheetData sheetId="457">
        <row r="1">
          <cell r="A1" t="str">
            <v>ADMINISTRACION</v>
          </cell>
        </row>
      </sheetData>
      <sheetData sheetId="458">
        <row r="33">
          <cell r="C33">
            <v>0.77967625899280601</v>
          </cell>
        </row>
      </sheetData>
      <sheetData sheetId="459"/>
      <sheetData sheetId="460"/>
      <sheetData sheetId="461">
        <row r="1">
          <cell r="A1" t="str">
            <v>ITEM</v>
          </cell>
        </row>
      </sheetData>
      <sheetData sheetId="462">
        <row r="1">
          <cell r="A1" t="str">
            <v>EQUIPO</v>
          </cell>
        </row>
      </sheetData>
      <sheetData sheetId="463">
        <row r="1">
          <cell r="A1" t="str">
            <v>ADMINISTRACION</v>
          </cell>
        </row>
      </sheetData>
      <sheetData sheetId="464"/>
      <sheetData sheetId="465"/>
      <sheetData sheetId="466"/>
      <sheetData sheetId="467">
        <row r="5">
          <cell r="E5" t="str">
            <v>CANTIDAD</v>
          </cell>
        </row>
      </sheetData>
      <sheetData sheetId="468">
        <row r="1">
          <cell r="A1" t="str">
            <v>ITEM</v>
          </cell>
        </row>
      </sheetData>
      <sheetData sheetId="469">
        <row r="1">
          <cell r="A1" t="str">
            <v>EQUIPO</v>
          </cell>
        </row>
      </sheetData>
      <sheetData sheetId="470">
        <row r="1">
          <cell r="A1" t="str">
            <v>ADMINISTRACION</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MATERIALES</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row r="6">
          <cell r="A6" t="str">
            <v>TOPÓGRAFO</v>
          </cell>
        </row>
      </sheetData>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1">
          <cell r="A1" t="str">
            <v>INSTITUTO NACIONAL DE VIAS</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row r="1">
          <cell r="A1" t="str">
            <v>INSTITUTO NACIONAL DE VIAS</v>
          </cell>
        </row>
      </sheetData>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B1" t="str">
            <v>CTO-102-2002</v>
          </cell>
        </row>
      </sheetData>
      <sheetData sheetId="980">
        <row r="1">
          <cell r="A1" t="str">
            <v>INSTITUTO NACIONAL DE VIAS</v>
          </cell>
        </row>
      </sheetData>
      <sheetData sheetId="981"/>
      <sheetData sheetId="982">
        <row r="1">
          <cell r="A1" t="str">
            <v>ABRAZADERA DE SALIDA TIPO 1</v>
          </cell>
        </row>
      </sheetData>
      <sheetData sheetId="983"/>
      <sheetData sheetId="984">
        <row r="51">
          <cell r="D51">
            <v>698</v>
          </cell>
        </row>
      </sheetData>
      <sheetData sheetId="985"/>
      <sheetData sheetId="986"/>
      <sheetData sheetId="987">
        <row r="33">
          <cell r="C33">
            <v>0.77967625899280601</v>
          </cell>
        </row>
      </sheetData>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row r="33">
          <cell r="C33">
            <v>0.77967625899280601</v>
          </cell>
        </row>
      </sheetData>
      <sheetData sheetId="998" refreshError="1"/>
      <sheetData sheetId="999" refreshError="1"/>
      <sheetData sheetId="1000"/>
      <sheetData sheetId="1001">
        <row r="2">
          <cell r="A2" t="str">
            <v>ACTA No</v>
          </cell>
        </row>
      </sheetData>
      <sheetData sheetId="1002" refreshError="1"/>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sheetData sheetId="1009">
        <row r="50">
          <cell r="H50">
            <v>971</v>
          </cell>
        </row>
      </sheetData>
      <sheetData sheetId="1010">
        <row r="50">
          <cell r="H50">
            <v>1192</v>
          </cell>
        </row>
      </sheetData>
      <sheetData sheetId="1011"/>
      <sheetData sheetId="1012"/>
      <sheetData sheetId="1013">
        <row r="33">
          <cell r="C33">
            <v>0.77967625899280601</v>
          </cell>
        </row>
      </sheetData>
      <sheetData sheetId="1014">
        <row r="1">
          <cell r="A1" t="str">
            <v>ABRAZADERA DE SALIDA TIPO 1</v>
          </cell>
        </row>
      </sheetData>
      <sheetData sheetId="1015">
        <row r="4">
          <cell r="B4" t="str">
            <v xml:space="preserve"> Bisagra Pivotante </v>
          </cell>
        </row>
      </sheetData>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row r="33">
          <cell r="C33">
            <v>0.77967625899280601</v>
          </cell>
        </row>
      </sheetData>
      <sheetData sheetId="1024"/>
      <sheetData sheetId="1025">
        <row r="1">
          <cell r="A1" t="str">
            <v>1P</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row r="4">
          <cell r="B4" t="str">
            <v xml:space="preserve"> Bisagra Pivotante </v>
          </cell>
        </row>
      </sheetData>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row r="33">
          <cell r="C33">
            <v>0.77967625899280601</v>
          </cell>
        </row>
      </sheetData>
      <sheetData sheetId="1050"/>
      <sheetData sheetId="1051">
        <row r="52">
          <cell r="H52">
            <v>117768</v>
          </cell>
        </row>
      </sheetData>
      <sheetData sheetId="1052"/>
      <sheetData sheetId="1053"/>
      <sheetData sheetId="1054">
        <row r="52">
          <cell r="H52">
            <v>117768</v>
          </cell>
        </row>
      </sheetData>
      <sheetData sheetId="1055">
        <row r="33">
          <cell r="C33">
            <v>0.77967625899280601</v>
          </cell>
        </row>
      </sheetData>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2">
          <cell r="A2" t="str">
            <v>CODIGO</v>
          </cell>
        </row>
      </sheetData>
      <sheetData sheetId="1680">
        <row r="7">
          <cell r="B7">
            <v>1</v>
          </cell>
        </row>
      </sheetData>
      <sheetData sheetId="1681">
        <row r="33">
          <cell r="G33">
            <v>0.59504299999999999</v>
          </cell>
        </row>
      </sheetData>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3.1</v>
          </cell>
        </row>
      </sheetData>
      <sheetData sheetId="2424">
        <row r="8">
          <cell r="A8">
            <v>3.1</v>
          </cell>
        </row>
      </sheetData>
      <sheetData sheetId="2425">
        <row r="8">
          <cell r="A8">
            <v>2.1</v>
          </cell>
        </row>
      </sheetData>
      <sheetData sheetId="2426">
        <row r="8">
          <cell r="A8">
            <v>3.1</v>
          </cell>
        </row>
      </sheetData>
      <sheetData sheetId="2427">
        <row r="8">
          <cell r="A8">
            <v>3.1</v>
          </cell>
        </row>
      </sheetData>
      <sheetData sheetId="2428">
        <row r="3">
          <cell r="A3">
            <v>1</v>
          </cell>
        </row>
      </sheetData>
      <sheetData sheetId="2429">
        <row r="3">
          <cell r="A3">
            <v>1</v>
          </cell>
        </row>
      </sheetData>
      <sheetData sheetId="2430">
        <row r="3">
          <cell r="A3">
            <v>1</v>
          </cell>
        </row>
      </sheetData>
      <sheetData sheetId="2431"/>
      <sheetData sheetId="2432">
        <row r="3">
          <cell r="A3">
            <v>1</v>
          </cell>
        </row>
      </sheetData>
      <sheetData sheetId="2433">
        <row r="3">
          <cell r="A3">
            <v>1</v>
          </cell>
        </row>
      </sheetData>
      <sheetData sheetId="2434"/>
      <sheetData sheetId="2435">
        <row r="1">
          <cell r="A1" t="str">
            <v>LISTADO DE INSUMOS GENERAL</v>
          </cell>
        </row>
      </sheetData>
      <sheetData sheetId="2436">
        <row r="1">
          <cell r="A1" t="str">
            <v>LISTADO DE INSUMOS GENERAL</v>
          </cell>
        </row>
      </sheetData>
      <sheetData sheetId="2437">
        <row r="1">
          <cell r="A1" t="str">
            <v>LISTADO DE INSUMOS GENERAL</v>
          </cell>
        </row>
      </sheetData>
      <sheetData sheetId="2438"/>
      <sheetData sheetId="2439">
        <row r="1">
          <cell r="A1" t="str">
            <v>LISTADO DE INSUMOS GENERAL</v>
          </cell>
        </row>
      </sheetData>
      <sheetData sheetId="2440">
        <row r="1">
          <cell r="A1" t="str">
            <v>LISTADO DE INSUMOS GENERAL</v>
          </cell>
        </row>
      </sheetData>
      <sheetData sheetId="2441"/>
      <sheetData sheetId="2442"/>
      <sheetData sheetId="2443"/>
      <sheetData sheetId="2444"/>
      <sheetData sheetId="2445"/>
      <sheetData sheetId="2446"/>
      <sheetData sheetId="2447"/>
      <sheetData sheetId="2448"/>
      <sheetData sheetId="2449"/>
      <sheetData sheetId="2450">
        <row r="8">
          <cell r="A8">
            <v>2.1</v>
          </cell>
        </row>
      </sheetData>
      <sheetData sheetId="2451">
        <row r="8">
          <cell r="A8">
            <v>3.1</v>
          </cell>
        </row>
      </sheetData>
      <sheetData sheetId="2452"/>
      <sheetData sheetId="2453"/>
      <sheetData sheetId="2454"/>
      <sheetData sheetId="2455">
        <row r="8">
          <cell r="A8">
            <v>2.1</v>
          </cell>
        </row>
      </sheetData>
      <sheetData sheetId="2456">
        <row r="3">
          <cell r="A3">
            <v>1</v>
          </cell>
        </row>
      </sheetData>
      <sheetData sheetId="2457">
        <row r="8">
          <cell r="A8">
            <v>3.1</v>
          </cell>
        </row>
      </sheetData>
      <sheetData sheetId="2458"/>
      <sheetData sheetId="2459"/>
      <sheetData sheetId="2460"/>
      <sheetData sheetId="2461"/>
      <sheetData sheetId="2462">
        <row r="3">
          <cell r="A3">
            <v>1</v>
          </cell>
        </row>
      </sheetData>
      <sheetData sheetId="2463">
        <row r="3">
          <cell r="A3">
            <v>1</v>
          </cell>
        </row>
      </sheetData>
      <sheetData sheetId="2464">
        <row r="1">
          <cell r="A1" t="str">
            <v>LISTADO DE INSUMOS GENERAL</v>
          </cell>
        </row>
      </sheetData>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row r="1">
          <cell r="A1" t="str">
            <v>ITEM</v>
          </cell>
        </row>
      </sheetData>
      <sheetData sheetId="2983">
        <row r="1">
          <cell r="A1" t="str">
            <v>EQUIPO</v>
          </cell>
        </row>
      </sheetData>
      <sheetData sheetId="2984">
        <row r="1">
          <cell r="A1" t="str">
            <v>ADMINISTRACION</v>
          </cell>
        </row>
      </sheetData>
      <sheetData sheetId="2985"/>
      <sheetData sheetId="2986"/>
      <sheetData sheetId="2987">
        <row r="1">
          <cell r="A1" t="str">
            <v>ITEM</v>
          </cell>
        </row>
      </sheetData>
      <sheetData sheetId="2988">
        <row r="1">
          <cell r="A1" t="str">
            <v>EQUIPO</v>
          </cell>
        </row>
      </sheetData>
      <sheetData sheetId="2989">
        <row r="1">
          <cell r="A1" t="str">
            <v>ADMINISTRACION</v>
          </cell>
        </row>
      </sheetData>
      <sheetData sheetId="2990">
        <row r="1">
          <cell r="A1" t="str">
            <v>ADMINISTRACION</v>
          </cell>
        </row>
      </sheetData>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row r="1">
          <cell r="A1" t="str">
            <v>ITEM</v>
          </cell>
        </row>
      </sheetData>
      <sheetData sheetId="3009">
        <row r="1">
          <cell r="A1" t="str">
            <v>EQUIPO</v>
          </cell>
        </row>
      </sheetData>
      <sheetData sheetId="3010">
        <row r="1">
          <cell r="A1" t="str">
            <v>ADMINISTRACION</v>
          </cell>
        </row>
      </sheetData>
      <sheetData sheetId="3011">
        <row r="1">
          <cell r="A1" t="str">
            <v>ITEM</v>
          </cell>
        </row>
      </sheetData>
      <sheetData sheetId="3012">
        <row r="1">
          <cell r="A1" t="str">
            <v>EQUIPO</v>
          </cell>
        </row>
      </sheetData>
      <sheetData sheetId="3013">
        <row r="1">
          <cell r="A1" t="str">
            <v>ADMINISTRACION</v>
          </cell>
        </row>
      </sheetData>
      <sheetData sheetId="3014"/>
      <sheetData sheetId="3015"/>
      <sheetData sheetId="3016">
        <row r="1">
          <cell r="A1" t="str">
            <v>ITEM</v>
          </cell>
        </row>
      </sheetData>
      <sheetData sheetId="3017">
        <row r="1">
          <cell r="A1" t="str">
            <v>EQUIPO</v>
          </cell>
        </row>
      </sheetData>
      <sheetData sheetId="3018">
        <row r="1">
          <cell r="A1" t="str">
            <v>ADMINISTRACION</v>
          </cell>
        </row>
      </sheetData>
      <sheetData sheetId="3019">
        <row r="1">
          <cell r="A1" t="str">
            <v>ADMINISTRACION</v>
          </cell>
        </row>
      </sheetData>
      <sheetData sheetId="3020"/>
      <sheetData sheetId="3021"/>
      <sheetData sheetId="3022">
        <row r="1">
          <cell r="A1" t="str">
            <v>ITEM</v>
          </cell>
        </row>
      </sheetData>
      <sheetData sheetId="3023">
        <row r="1">
          <cell r="A1" t="str">
            <v>EQUIPO</v>
          </cell>
        </row>
      </sheetData>
      <sheetData sheetId="3024">
        <row r="1">
          <cell r="A1" t="str">
            <v>ADMINISTRACION</v>
          </cell>
        </row>
      </sheetData>
      <sheetData sheetId="3025"/>
      <sheetData sheetId="3026"/>
      <sheetData sheetId="3027">
        <row r="1">
          <cell r="A1" t="str">
            <v>ITEM</v>
          </cell>
        </row>
      </sheetData>
      <sheetData sheetId="3028">
        <row r="1">
          <cell r="A1" t="str">
            <v>EQUIPO</v>
          </cell>
        </row>
      </sheetData>
      <sheetData sheetId="3029">
        <row r="1">
          <cell r="A1" t="str">
            <v>ADMINISTRACION</v>
          </cell>
        </row>
      </sheetData>
      <sheetData sheetId="3030">
        <row r="1">
          <cell r="A1" t="str">
            <v>ADMINISTRACION</v>
          </cell>
        </row>
      </sheetData>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sheetData sheetId="3105"/>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ow r="47">
          <cell r="H47">
            <v>30140.654422727453</v>
          </cell>
        </row>
      </sheetData>
      <sheetData sheetId="3420">
        <row r="47">
          <cell r="H47">
            <v>39628.094655192057</v>
          </cell>
        </row>
      </sheetData>
      <sheetData sheetId="3421" refreshError="1"/>
      <sheetData sheetId="3422">
        <row r="2">
          <cell r="A2" t="str">
            <v>HOSPITAL HERNANDO MONCALEANO PERDOMO ETAPA 1</v>
          </cell>
        </row>
      </sheetData>
      <sheetData sheetId="3423">
        <row r="47">
          <cell r="H47">
            <v>9391.2743470000005</v>
          </cell>
        </row>
      </sheetData>
      <sheetData sheetId="3424">
        <row r="2">
          <cell r="A2" t="str">
            <v>HOSPITAL HERNANDO MONCALEANO PERDOMO ETAPA 2 A</v>
          </cell>
        </row>
      </sheetData>
      <sheetData sheetId="3425">
        <row r="2">
          <cell r="A2" t="str">
            <v>HOSPITAL HERNANDO MONCALEANO PERDOMO ETAPA 2B</v>
          </cell>
        </row>
      </sheetData>
      <sheetData sheetId="3426">
        <row r="47">
          <cell r="H47">
            <v>51817.028777055006</v>
          </cell>
        </row>
      </sheetData>
      <sheetData sheetId="3427">
        <row r="47">
          <cell r="H47">
            <v>55430.1575333</v>
          </cell>
        </row>
      </sheetData>
      <sheetData sheetId="3428" refreshError="1"/>
      <sheetData sheetId="3429">
        <row r="47">
          <cell r="H47">
            <v>21993.806973733335</v>
          </cell>
        </row>
      </sheetData>
      <sheetData sheetId="3430"/>
      <sheetData sheetId="3431"/>
      <sheetData sheetId="3432"/>
      <sheetData sheetId="3433" refreshError="1"/>
      <sheetData sheetId="3434">
        <row r="47">
          <cell r="H47">
            <v>576269.26239999989</v>
          </cell>
        </row>
      </sheetData>
      <sheetData sheetId="3435">
        <row r="48">
          <cell r="H48">
            <v>640370.66537874995</v>
          </cell>
        </row>
      </sheetData>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ow r="15">
          <cell r="B15" t="str">
            <v>ROSY ARTEAGA ORTEGA</v>
          </cell>
        </row>
      </sheetData>
      <sheetData sheetId="3532">
        <row r="15">
          <cell r="B15" t="str">
            <v>ROSY ARTEAGA ORTEGA</v>
          </cell>
        </row>
      </sheetData>
      <sheetData sheetId="3533">
        <row r="15">
          <cell r="B15" t="str">
            <v>ROSY ARTEAGA ORTEGA</v>
          </cell>
        </row>
      </sheetData>
      <sheetData sheetId="3534">
        <row r="15">
          <cell r="B15" t="str">
            <v>ROSY ARTEAGA ORTEGA</v>
          </cell>
        </row>
      </sheetData>
      <sheetData sheetId="3535"/>
      <sheetData sheetId="3536"/>
      <sheetData sheetId="3537"/>
      <sheetData sheetId="3538"/>
      <sheetData sheetId="3539"/>
      <sheetData sheetId="3540"/>
      <sheetData sheetId="3541">
        <row r="1">
          <cell r="B1" t="str">
            <v>CTO-102-2002</v>
          </cell>
        </row>
      </sheetData>
      <sheetData sheetId="3542">
        <row r="1">
          <cell r="B1" t="str">
            <v>CTO-102-2002</v>
          </cell>
        </row>
      </sheetData>
      <sheetData sheetId="3543">
        <row r="1">
          <cell r="B1" t="str">
            <v>CTO-102-2002</v>
          </cell>
        </row>
      </sheetData>
      <sheetData sheetId="3544"/>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sheetData sheetId="3574"/>
      <sheetData sheetId="3575">
        <row r="1">
          <cell r="B1" t="str">
            <v>CTO-102-2002</v>
          </cell>
        </row>
      </sheetData>
      <sheetData sheetId="3576">
        <row r="1">
          <cell r="B1" t="str">
            <v>CTO-102-2002</v>
          </cell>
        </row>
      </sheetData>
      <sheetData sheetId="3577">
        <row r="1">
          <cell r="B1" t="str">
            <v>CTO-102-2002</v>
          </cell>
        </row>
      </sheetData>
      <sheetData sheetId="3578">
        <row r="1">
          <cell r="B1" t="str">
            <v>CTO-102-2002</v>
          </cell>
        </row>
      </sheetData>
      <sheetData sheetId="3579" refreshError="1"/>
      <sheetData sheetId="3580"/>
      <sheetData sheetId="3581"/>
      <sheetData sheetId="3582"/>
      <sheetData sheetId="3583"/>
      <sheetData sheetId="3584"/>
      <sheetData sheetId="3585"/>
      <sheetData sheetId="3586"/>
      <sheetData sheetId="3587"/>
      <sheetData sheetId="3588" refreshError="1"/>
      <sheetData sheetId="3589" refreshError="1"/>
      <sheetData sheetId="3590">
        <row r="4">
          <cell r="C4" t="str">
            <v>INTERVENTORIA TECNICO ADMINISTRATIVA PARA LA CONSTRUCCION, INSTALACION DE EQUIPOS, PRUEBAS Y PUESTA EN MARCHA DEL SISTEMA DE SECTORIZACION DEL OLEODUCTO TRANSANDINO.</v>
          </cell>
        </row>
      </sheetData>
      <sheetData sheetId="3591" refreshError="1"/>
      <sheetData sheetId="3592" refreshError="1"/>
      <sheetData sheetId="3593" refreshError="1"/>
      <sheetData sheetId="3594"/>
      <sheetData sheetId="3595" refreshError="1"/>
      <sheetData sheetId="3596">
        <row r="1">
          <cell r="A1" t="str">
            <v>ITEM</v>
          </cell>
        </row>
      </sheetData>
      <sheetData sheetId="3597">
        <row r="1">
          <cell r="A1" t="str">
            <v>ADMINISTRACION</v>
          </cell>
        </row>
      </sheetData>
      <sheetData sheetId="3598">
        <row r="33">
          <cell r="C33">
            <v>0.77967625899280601</v>
          </cell>
        </row>
      </sheetData>
      <sheetData sheetId="3599"/>
      <sheetData sheetId="3600">
        <row r="3">
          <cell r="B3">
            <v>200</v>
          </cell>
        </row>
      </sheetData>
      <sheetData sheetId="3601">
        <row r="1">
          <cell r="A1" t="str">
            <v>ITEM</v>
          </cell>
        </row>
      </sheetData>
      <sheetData sheetId="3602">
        <row r="1">
          <cell r="A1" t="str">
            <v>EQUIPO</v>
          </cell>
        </row>
      </sheetData>
      <sheetData sheetId="3603">
        <row r="1">
          <cell r="A1" t="str">
            <v>ADMINISTRACION</v>
          </cell>
        </row>
      </sheetData>
      <sheetData sheetId="3604">
        <row r="9">
          <cell r="D9" t="str">
            <v>FECHA</v>
          </cell>
        </row>
      </sheetData>
      <sheetData sheetId="3605"/>
      <sheetData sheetId="3606"/>
      <sheetData sheetId="3607"/>
      <sheetData sheetId="3608"/>
      <sheetData sheetId="3609">
        <row r="1">
          <cell r="B1" t="str">
            <v>CTO-102-2002</v>
          </cell>
        </row>
      </sheetData>
      <sheetData sheetId="3610"/>
      <sheetData sheetId="3611">
        <row r="1">
          <cell r="B1" t="str">
            <v>CTO-102-2002</v>
          </cell>
        </row>
      </sheetData>
      <sheetData sheetId="3612">
        <row r="1">
          <cell r="B1" t="str">
            <v>CTO-102-2002</v>
          </cell>
        </row>
      </sheetData>
      <sheetData sheetId="3613"/>
      <sheetData sheetId="3614"/>
      <sheetData sheetId="3615"/>
      <sheetData sheetId="3616"/>
      <sheetData sheetId="3617"/>
      <sheetData sheetId="3618"/>
      <sheetData sheetId="3619"/>
      <sheetData sheetId="3620"/>
      <sheetData sheetId="3621">
        <row r="11">
          <cell r="A11">
            <v>1</v>
          </cell>
        </row>
      </sheetData>
      <sheetData sheetId="3622">
        <row r="11">
          <cell r="A11">
            <v>1</v>
          </cell>
        </row>
      </sheetData>
      <sheetData sheetId="3623">
        <row r="4">
          <cell r="C4" t="str">
            <v>INTERVENTORIA TECNICO ADMINISTRATIVA PARA LA CONSTRUCCION, INSTALACION DE EQUIPOS, PRUEBAS Y PUESTA EN MARCHA DEL SISTEMA DE SECTORIZACION DEL OLEODUCTO TRANSANDINO.</v>
          </cell>
        </row>
      </sheetData>
      <sheetData sheetId="3624">
        <row r="4">
          <cell r="C4" t="str">
            <v>INTERVENTORIA TECNICO ADMINISTRATIVA PARA LA CONSTRUCCION, INSTALACION DE EQUIPOS, PRUEBAS Y PUESTA EN MARCHA DEL SISTEMA DE SECTORIZACION DEL OLEODUCTO TRANSANDINO.</v>
          </cell>
        </row>
      </sheetData>
      <sheetData sheetId="3625">
        <row r="4">
          <cell r="C4" t="str">
            <v>INTERVENTORIA TECNICO ADMINISTRATIVA PARA LA CONSTRUCCION, INSTALACION DE EQUIPOS, PRUEBAS Y PUESTA EN MARCHA DEL SISTEMA DE SECTORIZACION DEL OLEODUCTO TRANSANDINO.</v>
          </cell>
        </row>
      </sheetData>
      <sheetData sheetId="3626"/>
      <sheetData sheetId="3627"/>
      <sheetData sheetId="3628"/>
      <sheetData sheetId="3629"/>
      <sheetData sheetId="3630"/>
      <sheetData sheetId="3631"/>
      <sheetData sheetId="3632" refreshError="1"/>
      <sheetData sheetId="3633" refreshError="1"/>
      <sheetData sheetId="3634" refreshError="1"/>
      <sheetData sheetId="3635" refreshError="1"/>
      <sheetData sheetId="3636">
        <row r="6">
          <cell r="A6" t="str">
            <v>CO-A1</v>
          </cell>
        </row>
      </sheetData>
      <sheetData sheetId="3637">
        <row r="9">
          <cell r="D9" t="str">
            <v>FECHA</v>
          </cell>
        </row>
      </sheetData>
      <sheetData sheetId="3638">
        <row r="9">
          <cell r="D9" t="str">
            <v>FECHA</v>
          </cell>
        </row>
      </sheetData>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sheetData sheetId="3666"/>
      <sheetData sheetId="3667"/>
      <sheetData sheetId="3668">
        <row r="6">
          <cell r="A6" t="str">
            <v>CO-A1</v>
          </cell>
        </row>
      </sheetData>
      <sheetData sheetId="3669">
        <row r="6">
          <cell r="A6" t="str">
            <v>CO-A1</v>
          </cell>
        </row>
      </sheetData>
      <sheetData sheetId="3670"/>
      <sheetData sheetId="3671" refreshError="1"/>
      <sheetData sheetId="3672"/>
      <sheetData sheetId="3673"/>
      <sheetData sheetId="3674">
        <row r="4">
          <cell r="E4" t="str">
            <v>GUPCO</v>
          </cell>
        </row>
      </sheetData>
      <sheetData sheetId="3675">
        <row r="1">
          <cell r="A1" t="str">
            <v>ITEM</v>
          </cell>
        </row>
      </sheetData>
      <sheetData sheetId="3676">
        <row r="1">
          <cell r="A1" t="str">
            <v>EQUIPO</v>
          </cell>
        </row>
      </sheetData>
      <sheetData sheetId="3677">
        <row r="1">
          <cell r="A1" t="str">
            <v>ADMINISTRACION</v>
          </cell>
        </row>
      </sheetData>
      <sheetData sheetId="3678"/>
      <sheetData sheetId="3679"/>
      <sheetData sheetId="3680"/>
      <sheetData sheetId="3681"/>
      <sheetData sheetId="3682"/>
      <sheetData sheetId="3683"/>
      <sheetData sheetId="3684"/>
      <sheetData sheetId="3685"/>
      <sheetData sheetId="3686"/>
      <sheetData sheetId="3687"/>
      <sheetData sheetId="3688" refreshError="1"/>
      <sheetData sheetId="3689"/>
      <sheetData sheetId="3690"/>
      <sheetData sheetId="3691"/>
      <sheetData sheetId="3692"/>
      <sheetData sheetId="3693"/>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sheetData sheetId="3703" refreshError="1"/>
      <sheetData sheetId="3704"/>
      <sheetData sheetId="3705" refreshError="1"/>
      <sheetData sheetId="3706"/>
      <sheetData sheetId="3707"/>
      <sheetData sheetId="3708"/>
      <sheetData sheetId="3709">
        <row r="4">
          <cell r="E4" t="str">
            <v>GUPCO</v>
          </cell>
        </row>
      </sheetData>
      <sheetData sheetId="3710"/>
      <sheetData sheetId="3711"/>
      <sheetData sheetId="3712"/>
      <sheetData sheetId="3713"/>
      <sheetData sheetId="3714"/>
      <sheetData sheetId="3715"/>
      <sheetData sheetId="3716" refreshError="1"/>
      <sheetData sheetId="3717"/>
      <sheetData sheetId="3718"/>
      <sheetData sheetId="3719"/>
      <sheetData sheetId="3720"/>
      <sheetData sheetId="3721" refreshError="1"/>
      <sheetData sheetId="3722" refreshError="1"/>
      <sheetData sheetId="3723" refreshError="1"/>
      <sheetData sheetId="3724"/>
      <sheetData sheetId="3725" refreshError="1"/>
      <sheetData sheetId="3726" refreshError="1"/>
      <sheetData sheetId="3727"/>
      <sheetData sheetId="3728"/>
      <sheetData sheetId="3729" refreshError="1"/>
      <sheetData sheetId="3730" refreshError="1"/>
      <sheetData sheetId="3731"/>
      <sheetData sheetId="3732" refreshError="1"/>
      <sheetData sheetId="3733" refreshError="1"/>
      <sheetData sheetId="3734"/>
      <sheetData sheetId="3735"/>
      <sheetData sheetId="3736"/>
      <sheetData sheetId="3737"/>
      <sheetData sheetId="3738"/>
      <sheetData sheetId="3739"/>
      <sheetData sheetId="3740"/>
      <sheetData sheetId="3741"/>
      <sheetData sheetId="3742"/>
      <sheetData sheetId="3743"/>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sheetData sheetId="3770"/>
      <sheetData sheetId="3771">
        <row r="4">
          <cell r="A4">
            <v>0</v>
          </cell>
        </row>
      </sheetData>
      <sheetData sheetId="3772">
        <row r="4">
          <cell r="A4">
            <v>0</v>
          </cell>
        </row>
      </sheetData>
      <sheetData sheetId="3773">
        <row r="3">
          <cell r="A3">
            <v>5.0999999999999996</v>
          </cell>
        </row>
      </sheetData>
      <sheetData sheetId="3774"/>
      <sheetData sheetId="3775"/>
      <sheetData sheetId="3776"/>
      <sheetData sheetId="3777"/>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row r="4">
          <cell r="A4">
            <v>0</v>
          </cell>
        </row>
      </sheetData>
      <sheetData sheetId="3805">
        <row r="4">
          <cell r="A4">
            <v>0</v>
          </cell>
        </row>
      </sheetData>
      <sheetData sheetId="3806">
        <row r="3">
          <cell r="A3">
            <v>5.0999999999999996</v>
          </cell>
        </row>
      </sheetData>
      <sheetData sheetId="3807">
        <row r="3">
          <cell r="A3">
            <v>5.0999999999999996</v>
          </cell>
        </row>
      </sheetData>
      <sheetData sheetId="3808" refreshError="1"/>
      <sheetData sheetId="3809"/>
      <sheetData sheetId="3810" refreshError="1"/>
      <sheetData sheetId="3811" refreshError="1"/>
      <sheetData sheetId="3812"/>
      <sheetData sheetId="3813"/>
      <sheetData sheetId="3814"/>
      <sheetData sheetId="3815"/>
      <sheetData sheetId="3816"/>
      <sheetData sheetId="3817"/>
      <sheetData sheetId="3818"/>
      <sheetData sheetId="3819"/>
      <sheetData sheetId="3820"/>
      <sheetData sheetId="382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ow r="1">
          <cell r="A1" t="str">
            <v>INSTITUTO NACIONAL DE VIAS</v>
          </cell>
        </row>
      </sheetData>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sheetData sheetId="4028"/>
      <sheetData sheetId="4029" refreshError="1"/>
      <sheetData sheetId="4030" refreshError="1"/>
      <sheetData sheetId="4031" refreshError="1"/>
      <sheetData sheetId="4032" refreshError="1"/>
      <sheetData sheetId="4033"/>
      <sheetData sheetId="4034" refreshError="1"/>
      <sheetData sheetId="4035" refreshError="1"/>
      <sheetData sheetId="4036" refreshError="1"/>
      <sheetData sheetId="4037" refreshError="1"/>
      <sheetData sheetId="4038" refreshError="1"/>
      <sheetData sheetId="4039" refreshError="1"/>
      <sheetData sheetId="4040"/>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sheetData sheetId="4052">
        <row r="1">
          <cell r="A1" t="str">
            <v>EQUIPO</v>
          </cell>
        </row>
      </sheetData>
      <sheetData sheetId="4053">
        <row r="1">
          <cell r="A1" t="str">
            <v>ADMINISTRACION</v>
          </cell>
        </row>
      </sheetData>
      <sheetData sheetId="4054"/>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sheetData sheetId="4220" refreshError="1"/>
      <sheetData sheetId="4221"/>
      <sheetData sheetId="4222"/>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row r="41">
          <cell r="H41">
            <v>1719.2219460730605</v>
          </cell>
        </row>
      </sheetData>
      <sheetData sheetId="4271">
        <row r="44">
          <cell r="H44">
            <v>747796</v>
          </cell>
        </row>
      </sheetData>
      <sheetData sheetId="4272">
        <row r="5">
          <cell r="E5" t="str">
            <v>CANTIDAD</v>
          </cell>
        </row>
      </sheetData>
      <sheetData sheetId="4273">
        <row r="5">
          <cell r="E5" t="str">
            <v>CANTIDAD</v>
          </cell>
        </row>
      </sheetData>
      <sheetData sheetId="4274">
        <row r="5">
          <cell r="E5" t="str">
            <v>CANTIDAD</v>
          </cell>
        </row>
      </sheetData>
      <sheetData sheetId="4275"/>
      <sheetData sheetId="4276"/>
      <sheetData sheetId="4277"/>
      <sheetData sheetId="4278">
        <row r="41">
          <cell r="H41">
            <v>1719.2219460730605</v>
          </cell>
        </row>
      </sheetData>
      <sheetData sheetId="4279">
        <row r="44">
          <cell r="H44">
            <v>747796</v>
          </cell>
        </row>
      </sheetData>
      <sheetData sheetId="4280">
        <row r="44">
          <cell r="H44">
            <v>153008</v>
          </cell>
        </row>
      </sheetData>
      <sheetData sheetId="4281"/>
      <sheetData sheetId="4282"/>
      <sheetData sheetId="4283">
        <row r="5">
          <cell r="E5" t="str">
            <v>CANTIDAD</v>
          </cell>
        </row>
      </sheetData>
      <sheetData sheetId="4284"/>
      <sheetData sheetId="4285">
        <row r="5">
          <cell r="E5" t="str">
            <v>CANTIDAD</v>
          </cell>
        </row>
      </sheetData>
      <sheetData sheetId="4286">
        <row r="5">
          <cell r="E5" t="str">
            <v>CANTIDAD</v>
          </cell>
        </row>
      </sheetData>
      <sheetData sheetId="4287">
        <row r="5">
          <cell r="E5" t="str">
            <v>CANTIDAD</v>
          </cell>
        </row>
      </sheetData>
      <sheetData sheetId="4288">
        <row r="5">
          <cell r="E5" t="str">
            <v>CANTIDAD</v>
          </cell>
        </row>
      </sheetData>
      <sheetData sheetId="4289">
        <row r="5">
          <cell r="E5" t="str">
            <v>CANTIDAD</v>
          </cell>
        </row>
      </sheetData>
      <sheetData sheetId="4290">
        <row r="5">
          <cell r="E5" t="str">
            <v>CANTIDAD</v>
          </cell>
        </row>
      </sheetData>
      <sheetData sheetId="4291">
        <row r="5">
          <cell r="E5" t="str">
            <v>CANTIDAD</v>
          </cell>
        </row>
      </sheetData>
      <sheetData sheetId="4292">
        <row r="5">
          <cell r="E5" t="str">
            <v>CANTIDAD</v>
          </cell>
        </row>
      </sheetData>
      <sheetData sheetId="4293">
        <row r="5">
          <cell r="E5" t="str">
            <v>CANTIDAD</v>
          </cell>
        </row>
      </sheetData>
      <sheetData sheetId="4294">
        <row r="5">
          <cell r="E5" t="str">
            <v>CANTIDAD</v>
          </cell>
        </row>
      </sheetData>
      <sheetData sheetId="4295">
        <row r="5">
          <cell r="E5" t="str">
            <v>CANTIDAD</v>
          </cell>
        </row>
      </sheetData>
      <sheetData sheetId="4296">
        <row r="5">
          <cell r="E5" t="str">
            <v>CANTIDAD</v>
          </cell>
        </row>
      </sheetData>
      <sheetData sheetId="4297">
        <row r="5">
          <cell r="E5" t="str">
            <v>CANTIDAD</v>
          </cell>
        </row>
      </sheetData>
      <sheetData sheetId="4298">
        <row r="5">
          <cell r="E5" t="str">
            <v>CANTIDAD</v>
          </cell>
        </row>
      </sheetData>
      <sheetData sheetId="4299">
        <row r="5">
          <cell r="E5" t="str">
            <v>CANTIDAD</v>
          </cell>
        </row>
      </sheetData>
      <sheetData sheetId="4300">
        <row r="41">
          <cell r="H41">
            <v>107162</v>
          </cell>
        </row>
      </sheetData>
      <sheetData sheetId="4301"/>
      <sheetData sheetId="4302" refreshError="1"/>
      <sheetData sheetId="4303"/>
      <sheetData sheetId="4304" refreshError="1"/>
      <sheetData sheetId="4305">
        <row r="5">
          <cell r="E5" t="str">
            <v>CANTIDAD</v>
          </cell>
        </row>
      </sheetData>
      <sheetData sheetId="4306">
        <row r="5">
          <cell r="E5" t="str">
            <v>CANTIDAD</v>
          </cell>
        </row>
      </sheetData>
      <sheetData sheetId="4307"/>
      <sheetData sheetId="4308"/>
      <sheetData sheetId="4309"/>
      <sheetData sheetId="4310" refreshError="1"/>
      <sheetData sheetId="4311" refreshError="1"/>
      <sheetData sheetId="4312"/>
      <sheetData sheetId="4313"/>
      <sheetData sheetId="4314" refreshError="1"/>
      <sheetData sheetId="4315"/>
      <sheetData sheetId="4316" refreshError="1"/>
      <sheetData sheetId="4317" refreshError="1"/>
      <sheetData sheetId="4318" refreshError="1"/>
      <sheetData sheetId="4319" refreshError="1"/>
      <sheetData sheetId="4320" refreshError="1"/>
      <sheetData sheetId="4321"/>
      <sheetData sheetId="4322"/>
      <sheetData sheetId="4323"/>
      <sheetData sheetId="4324"/>
      <sheetData sheetId="4325">
        <row r="5">
          <cell r="E5" t="str">
            <v>CANTIDAD</v>
          </cell>
        </row>
      </sheetData>
      <sheetData sheetId="4326">
        <row r="5">
          <cell r="E5" t="str">
            <v>CANTIDAD</v>
          </cell>
        </row>
      </sheetData>
      <sheetData sheetId="4327"/>
      <sheetData sheetId="4328"/>
      <sheetData sheetId="4329"/>
      <sheetData sheetId="4330"/>
      <sheetData sheetId="4331"/>
      <sheetData sheetId="4332">
        <row r="18">
          <cell r="C18">
            <v>7000</v>
          </cell>
        </row>
      </sheetData>
      <sheetData sheetId="4333"/>
      <sheetData sheetId="4334"/>
      <sheetData sheetId="4335"/>
      <sheetData sheetId="4336"/>
      <sheetData sheetId="4337"/>
      <sheetData sheetId="4338">
        <row r="44">
          <cell r="H44">
            <v>153008</v>
          </cell>
        </row>
      </sheetData>
      <sheetData sheetId="4339" refreshError="1"/>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efreshError="1"/>
      <sheetData sheetId="4362"/>
      <sheetData sheetId="4363"/>
      <sheetData sheetId="4364"/>
      <sheetData sheetId="4365"/>
      <sheetData sheetId="4366"/>
      <sheetData sheetId="4367"/>
      <sheetData sheetId="4368"/>
      <sheetData sheetId="4369"/>
      <sheetData sheetId="4370" refreshError="1"/>
      <sheetData sheetId="4371">
        <row r="36">
          <cell r="G36">
            <v>310000.00000097335</v>
          </cell>
        </row>
      </sheetData>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refreshError="1"/>
      <sheetData sheetId="4389" refreshError="1"/>
      <sheetData sheetId="4390" refreshError="1"/>
      <sheetData sheetId="4391" refreshError="1"/>
      <sheetData sheetId="4392"/>
      <sheetData sheetId="4393" refreshError="1"/>
      <sheetData sheetId="4394" refreshError="1"/>
      <sheetData sheetId="4395"/>
      <sheetData sheetId="4396" refreshError="1"/>
      <sheetData sheetId="4397" refreshError="1"/>
      <sheetData sheetId="4398" refreshError="1"/>
      <sheetData sheetId="4399" refreshError="1"/>
      <sheetData sheetId="4400" refreshError="1"/>
      <sheetData sheetId="4401" refreshError="1"/>
      <sheetData sheetId="4402" refreshError="1"/>
      <sheetData sheetId="4403">
        <row r="36">
          <cell r="G36">
            <v>310000.00000097335</v>
          </cell>
        </row>
      </sheetData>
      <sheetData sheetId="4404">
        <row r="36">
          <cell r="G36">
            <v>310000.00000097335</v>
          </cell>
        </row>
      </sheetData>
      <sheetData sheetId="4405"/>
      <sheetData sheetId="4406"/>
      <sheetData sheetId="4407"/>
      <sheetData sheetId="4408"/>
      <sheetData sheetId="4409"/>
      <sheetData sheetId="4410"/>
      <sheetData sheetId="4411"/>
      <sheetData sheetId="4412"/>
      <sheetData sheetId="4413"/>
      <sheetData sheetId="4414">
        <row r="1">
          <cell r="A1" t="str">
            <v>ITEM</v>
          </cell>
        </row>
      </sheetData>
      <sheetData sheetId="4415">
        <row r="1">
          <cell r="A1" t="str">
            <v>ADMINISTRACION</v>
          </cell>
        </row>
      </sheetData>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row r="36">
          <cell r="G36">
            <v>310000.00000097335</v>
          </cell>
        </row>
      </sheetData>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sheetData sheetId="5036"/>
      <sheetData sheetId="5037" refreshError="1"/>
      <sheetData sheetId="5038" refreshError="1"/>
      <sheetData sheetId="5039" refreshError="1"/>
      <sheetData sheetId="5040" refreshError="1"/>
      <sheetData sheetId="5041" refreshError="1"/>
      <sheetData sheetId="5042" refreshError="1"/>
      <sheetData sheetId="5043"/>
      <sheetData sheetId="5044"/>
      <sheetData sheetId="5045"/>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sheetData sheetId="5060"/>
      <sheetData sheetId="5061">
        <row r="1">
          <cell r="A1" t="str">
            <v>INSTITUTO NACIONAL DE VIAS</v>
          </cell>
        </row>
      </sheetData>
      <sheetData sheetId="5062"/>
      <sheetData sheetId="5063"/>
      <sheetData sheetId="5064"/>
      <sheetData sheetId="5065"/>
      <sheetData sheetId="5066"/>
      <sheetData sheetId="5067"/>
      <sheetData sheetId="5068"/>
      <sheetData sheetId="5069"/>
      <sheetData sheetId="5070"/>
      <sheetData sheetId="5071"/>
      <sheetData sheetId="5072">
        <row r="1">
          <cell r="A1" t="str">
            <v>ITEM</v>
          </cell>
        </row>
      </sheetData>
      <sheetData sheetId="5073">
        <row r="1">
          <cell r="A1" t="str">
            <v>ADMINISTRACION</v>
          </cell>
        </row>
      </sheetData>
      <sheetData sheetId="5074">
        <row r="1">
          <cell r="A1" t="str">
            <v>ADMINISTRACION</v>
          </cell>
        </row>
      </sheetData>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row r="36">
          <cell r="G36">
            <v>310000.00000097335</v>
          </cell>
        </row>
      </sheetData>
      <sheetData sheetId="5095"/>
      <sheetData sheetId="5096"/>
      <sheetData sheetId="5097"/>
      <sheetData sheetId="5098"/>
      <sheetData sheetId="5099"/>
      <sheetData sheetId="5100"/>
      <sheetData sheetId="5101"/>
      <sheetData sheetId="5102"/>
      <sheetData sheetId="5103"/>
      <sheetData sheetId="5104"/>
      <sheetData sheetId="5105">
        <row r="1">
          <cell r="A1" t="str">
            <v>ITEM</v>
          </cell>
        </row>
      </sheetData>
      <sheetData sheetId="5106">
        <row r="1">
          <cell r="A1" t="str">
            <v>ADMINISTRACION</v>
          </cell>
        </row>
      </sheetData>
      <sheetData sheetId="5107"/>
      <sheetData sheetId="5108"/>
      <sheetData sheetId="5109"/>
      <sheetData sheetId="5110"/>
      <sheetData sheetId="5111"/>
      <sheetData sheetId="5112"/>
      <sheetData sheetId="5113"/>
      <sheetData sheetId="5114"/>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sheetData sheetId="5358"/>
      <sheetData sheetId="5359"/>
      <sheetData sheetId="5360"/>
      <sheetData sheetId="5361">
        <row r="5">
          <cell r="E5" t="str">
            <v>CANTIDAD</v>
          </cell>
        </row>
      </sheetData>
      <sheetData sheetId="5362">
        <row r="5">
          <cell r="E5" t="str">
            <v>CANTIDAD</v>
          </cell>
        </row>
      </sheetData>
      <sheetData sheetId="5363">
        <row r="5">
          <cell r="E5" t="str">
            <v>CANTIDAD</v>
          </cell>
        </row>
      </sheetData>
      <sheetData sheetId="5364">
        <row r="5">
          <cell r="E5" t="str">
            <v>CANTIDAD</v>
          </cell>
        </row>
      </sheetData>
      <sheetData sheetId="5365">
        <row r="5">
          <cell r="E5" t="str">
            <v>CANTIDAD</v>
          </cell>
        </row>
      </sheetData>
      <sheetData sheetId="5366">
        <row r="5">
          <cell r="E5" t="str">
            <v>CANTIDAD</v>
          </cell>
        </row>
      </sheetData>
      <sheetData sheetId="5367">
        <row r="5">
          <cell r="E5" t="str">
            <v>CANTIDAD</v>
          </cell>
        </row>
      </sheetData>
      <sheetData sheetId="5368">
        <row r="5">
          <cell r="E5" t="str">
            <v>CANTIDAD</v>
          </cell>
        </row>
      </sheetData>
      <sheetData sheetId="5369">
        <row r="5">
          <cell r="E5" t="str">
            <v>CANTIDAD</v>
          </cell>
        </row>
      </sheetData>
      <sheetData sheetId="5370">
        <row r="5">
          <cell r="E5" t="str">
            <v>CANTIDAD</v>
          </cell>
        </row>
      </sheetData>
      <sheetData sheetId="5371">
        <row r="5">
          <cell r="E5" t="str">
            <v>CANTIDAD</v>
          </cell>
        </row>
      </sheetData>
      <sheetData sheetId="5372">
        <row r="5">
          <cell r="E5" t="str">
            <v>CANTIDAD</v>
          </cell>
        </row>
      </sheetData>
      <sheetData sheetId="5373">
        <row r="5">
          <cell r="E5" t="str">
            <v>CANTIDAD</v>
          </cell>
        </row>
      </sheetData>
      <sheetData sheetId="5374">
        <row r="5">
          <cell r="E5" t="str">
            <v>CANTIDAD</v>
          </cell>
        </row>
      </sheetData>
      <sheetData sheetId="5375">
        <row r="5">
          <cell r="E5" t="str">
            <v>CANTIDAD</v>
          </cell>
        </row>
      </sheetData>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row r="5">
          <cell r="E5" t="str">
            <v>CANTIDAD</v>
          </cell>
        </row>
      </sheetData>
      <sheetData sheetId="5395">
        <row r="5">
          <cell r="E5" t="str">
            <v>CANTIDAD</v>
          </cell>
        </row>
      </sheetData>
      <sheetData sheetId="5396">
        <row r="5">
          <cell r="E5" t="str">
            <v>CANTIDAD</v>
          </cell>
        </row>
      </sheetData>
      <sheetData sheetId="5397">
        <row r="5">
          <cell r="E5" t="str">
            <v>CANTIDAD</v>
          </cell>
        </row>
      </sheetData>
      <sheetData sheetId="5398">
        <row r="5">
          <cell r="E5" t="str">
            <v>CANTIDAD</v>
          </cell>
        </row>
      </sheetData>
      <sheetData sheetId="5399">
        <row r="5">
          <cell r="E5" t="str">
            <v>CANTIDAD</v>
          </cell>
        </row>
      </sheetData>
      <sheetData sheetId="5400">
        <row r="5">
          <cell r="E5" t="str">
            <v>CANTIDAD</v>
          </cell>
        </row>
      </sheetData>
      <sheetData sheetId="5401">
        <row r="5">
          <cell r="E5" t="str">
            <v>CANTIDAD</v>
          </cell>
        </row>
      </sheetData>
      <sheetData sheetId="5402">
        <row r="5">
          <cell r="E5" t="str">
            <v>CANTIDAD</v>
          </cell>
        </row>
      </sheetData>
      <sheetData sheetId="5403">
        <row r="5">
          <cell r="E5" t="str">
            <v>CANTIDAD</v>
          </cell>
        </row>
      </sheetData>
      <sheetData sheetId="5404">
        <row r="5">
          <cell r="E5" t="str">
            <v>CANTIDAD</v>
          </cell>
        </row>
      </sheetData>
      <sheetData sheetId="5405">
        <row r="5">
          <cell r="E5" t="str">
            <v>CANTIDAD</v>
          </cell>
        </row>
      </sheetData>
      <sheetData sheetId="5406">
        <row r="5">
          <cell r="E5" t="str">
            <v>CANTIDAD</v>
          </cell>
        </row>
      </sheetData>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row r="36">
          <cell r="G36">
            <v>310000.00000097335</v>
          </cell>
        </row>
      </sheetData>
      <sheetData sheetId="5450">
        <row r="36">
          <cell r="G36">
            <v>310000.00000097335</v>
          </cell>
        </row>
      </sheetData>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row r="36">
          <cell r="G36">
            <v>310000.00000097335</v>
          </cell>
        </row>
      </sheetData>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row r="16">
          <cell r="A16" t="str">
            <v>ABONO 10-30-10</v>
          </cell>
        </row>
      </sheetData>
      <sheetData sheetId="5539"/>
      <sheetData sheetId="5540"/>
      <sheetData sheetId="5541"/>
      <sheetData sheetId="5542"/>
      <sheetData sheetId="5543">
        <row r="16">
          <cell r="A16" t="str">
            <v>ABONO 10-30-10</v>
          </cell>
        </row>
      </sheetData>
      <sheetData sheetId="5544">
        <row r="16">
          <cell r="A16" t="str">
            <v>ABONO 10-30-10</v>
          </cell>
        </row>
      </sheetData>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row r="16">
          <cell r="A16" t="str">
            <v>ABONO 10-30-10</v>
          </cell>
        </row>
      </sheetData>
      <sheetData sheetId="5572"/>
      <sheetData sheetId="5573"/>
      <sheetData sheetId="5574"/>
      <sheetData sheetId="5575"/>
      <sheetData sheetId="5576">
        <row r="16">
          <cell r="A16" t="str">
            <v>ABONO 10-30-10</v>
          </cell>
        </row>
      </sheetData>
      <sheetData sheetId="5577">
        <row r="16">
          <cell r="A16" t="str">
            <v>ABONO 10-30-10</v>
          </cell>
        </row>
      </sheetData>
      <sheetData sheetId="5578"/>
      <sheetData sheetId="5579"/>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refreshError="1"/>
      <sheetData sheetId="5595"/>
      <sheetData sheetId="5596"/>
      <sheetData sheetId="5597"/>
      <sheetData sheetId="5598"/>
      <sheetData sheetId="5599"/>
      <sheetData sheetId="5600"/>
      <sheetData sheetId="5601"/>
      <sheetData sheetId="5602"/>
      <sheetData sheetId="5603"/>
      <sheetData sheetId="5604">
        <row r="16">
          <cell r="A16" t="str">
            <v>ABONO 10-30-10</v>
          </cell>
        </row>
      </sheetData>
      <sheetData sheetId="5605"/>
      <sheetData sheetId="5606"/>
      <sheetData sheetId="5607"/>
      <sheetData sheetId="5608"/>
      <sheetData sheetId="5609">
        <row r="16">
          <cell r="A16" t="str">
            <v>ABONO 10-30-10</v>
          </cell>
        </row>
      </sheetData>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sheetData sheetId="5641" refreshError="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refreshError="1"/>
      <sheetData sheetId="5678" refreshError="1"/>
      <sheetData sheetId="5679" refreshError="1"/>
      <sheetData sheetId="5680"/>
      <sheetData sheetId="568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sheetData sheetId="5693" refreshError="1"/>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refreshError="1"/>
      <sheetData sheetId="5707" refreshError="1"/>
      <sheetData sheetId="5708" refreshError="1"/>
      <sheetData sheetId="5709" refreshError="1"/>
      <sheetData sheetId="5710" refreshError="1"/>
      <sheetData sheetId="5711"/>
      <sheetData sheetId="5712"/>
      <sheetData sheetId="5713"/>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refreshError="1"/>
      <sheetData sheetId="5739"/>
      <sheetData sheetId="5740" refreshError="1"/>
      <sheetData sheetId="5741">
        <row r="41">
          <cell r="H41">
            <v>108130</v>
          </cell>
        </row>
      </sheetData>
      <sheetData sheetId="5742"/>
      <sheetData sheetId="5743">
        <row r="39">
          <cell r="H39">
            <v>61373</v>
          </cell>
        </row>
      </sheetData>
      <sheetData sheetId="5744">
        <row r="39">
          <cell r="H39">
            <v>345846</v>
          </cell>
        </row>
      </sheetData>
      <sheetData sheetId="5745">
        <row r="44">
          <cell r="H44">
            <v>71546</v>
          </cell>
        </row>
      </sheetData>
      <sheetData sheetId="5746">
        <row r="43">
          <cell r="H43">
            <v>373562</v>
          </cell>
        </row>
      </sheetData>
      <sheetData sheetId="5747" refreshError="1"/>
      <sheetData sheetId="5748" refreshError="1"/>
      <sheetData sheetId="5749" refreshError="1"/>
      <sheetData sheetId="5750" refreshError="1"/>
      <sheetData sheetId="5751" refreshError="1"/>
      <sheetData sheetId="5752"/>
      <sheetData sheetId="5753"/>
      <sheetData sheetId="5754"/>
      <sheetData sheetId="5755" refreshError="1"/>
      <sheetData sheetId="5756">
        <row r="36">
          <cell r="G36">
            <v>271000.00000162207</v>
          </cell>
        </row>
      </sheetData>
      <sheetData sheetId="5757">
        <row r="33">
          <cell r="G33">
            <v>283000.00002693152</v>
          </cell>
        </row>
      </sheetData>
      <sheetData sheetId="5758">
        <row r="33">
          <cell r="G33">
            <v>290000.00000013626</v>
          </cell>
        </row>
      </sheetData>
      <sheetData sheetId="5759">
        <row r="33">
          <cell r="G33">
            <v>290000.00000013626</v>
          </cell>
        </row>
      </sheetData>
      <sheetData sheetId="5760">
        <row r="5">
          <cell r="A5" t="str">
            <v>Acero Refuerzo PDR-37</v>
          </cell>
        </row>
      </sheetData>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row r="6">
          <cell r="A6" t="str">
            <v>CONTRATISTA:</v>
          </cell>
        </row>
      </sheetData>
      <sheetData sheetId="5792">
        <row r="33">
          <cell r="G33">
            <v>283000.00002693152</v>
          </cell>
        </row>
      </sheetData>
      <sheetData sheetId="5793">
        <row r="33">
          <cell r="G33">
            <v>290000.00000013626</v>
          </cell>
        </row>
      </sheetData>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row r="1">
          <cell r="A1" t="str">
            <v>INSTITUTO NACIONAL DE VIAS</v>
          </cell>
        </row>
      </sheetData>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row r="1">
          <cell r="A1" t="str">
            <v>ITEM</v>
          </cell>
        </row>
      </sheetData>
      <sheetData sheetId="5841">
        <row r="1">
          <cell r="A1" t="str">
            <v>EQUIPO</v>
          </cell>
        </row>
      </sheetData>
      <sheetData sheetId="5842">
        <row r="1">
          <cell r="A1" t="str">
            <v>ADMINISTRACION</v>
          </cell>
        </row>
      </sheetData>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row r="15">
          <cell r="B15" t="str">
            <v>ROSY ARTEAGA ORTEGA</v>
          </cell>
        </row>
      </sheetData>
      <sheetData sheetId="5956">
        <row r="15">
          <cell r="B15" t="str">
            <v>ROSY ARTEAGA ORTEGA</v>
          </cell>
        </row>
      </sheetData>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refreshError="1"/>
      <sheetData sheetId="6000"/>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ow r="1">
          <cell r="C1">
            <v>0.2</v>
          </cell>
        </row>
      </sheetData>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sheetData sheetId="6686" refreshError="1"/>
      <sheetData sheetId="6687" refreshError="1"/>
      <sheetData sheetId="6688" refreshError="1"/>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refreshError="1"/>
      <sheetData sheetId="6724" refreshError="1"/>
      <sheetData sheetId="6725" refreshError="1"/>
      <sheetData sheetId="6726" refreshError="1"/>
      <sheetData sheetId="6727"/>
      <sheetData sheetId="6728"/>
      <sheetData sheetId="6729"/>
      <sheetData sheetId="6730"/>
      <sheetData sheetId="6731"/>
      <sheetData sheetId="6732"/>
      <sheetData sheetId="6733"/>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sheetData sheetId="6743" refreshError="1"/>
      <sheetData sheetId="6744" refreshError="1"/>
      <sheetData sheetId="6745" refreshError="1"/>
      <sheetData sheetId="6746" refreshError="1"/>
      <sheetData sheetId="6747"/>
      <sheetData sheetId="6748"/>
      <sheetData sheetId="6749"/>
      <sheetData sheetId="6750"/>
      <sheetData sheetId="6751"/>
      <sheetData sheetId="6752"/>
      <sheetData sheetId="6753" refreshError="1"/>
      <sheetData sheetId="6754" refreshError="1"/>
      <sheetData sheetId="6755" refreshError="1"/>
      <sheetData sheetId="6756"/>
      <sheetData sheetId="6757"/>
      <sheetData sheetId="6758"/>
      <sheetData sheetId="6759" refreshError="1"/>
      <sheetData sheetId="6760"/>
      <sheetData sheetId="6761"/>
      <sheetData sheetId="6762"/>
      <sheetData sheetId="6763"/>
      <sheetData sheetId="6764"/>
      <sheetData sheetId="6765"/>
      <sheetData sheetId="6766"/>
      <sheetData sheetId="6767"/>
      <sheetData sheetId="6768"/>
      <sheetData sheetId="6769"/>
      <sheetData sheetId="6770">
        <row r="8">
          <cell r="D8" t="str">
            <v>P. ALBAÑILERIA</v>
          </cell>
        </row>
      </sheetData>
      <sheetData sheetId="6771">
        <row r="12">
          <cell r="A12" t="str">
            <v>COSTOS DE TRANSPORTE</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efreshError="1"/>
      <sheetData sheetId="7051"/>
      <sheetData sheetId="7052" refreshError="1"/>
      <sheetData sheetId="7053"/>
      <sheetData sheetId="7054" refreshError="1"/>
      <sheetData sheetId="7055" refreshError="1"/>
      <sheetData sheetId="7056" refreshError="1"/>
      <sheetData sheetId="7057"/>
      <sheetData sheetId="7058">
        <row r="22">
          <cell r="G22" t="str">
            <v>Tarjeta 1</v>
          </cell>
        </row>
      </sheetData>
      <sheetData sheetId="7059"/>
      <sheetData sheetId="7060"/>
      <sheetData sheetId="7061"/>
      <sheetData sheetId="7062" refreshError="1"/>
      <sheetData sheetId="7063" refreshError="1"/>
      <sheetData sheetId="7064"/>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refreshError="1"/>
      <sheetData sheetId="7229"/>
      <sheetData sheetId="7230">
        <row r="147">
          <cell r="B147" t="str">
            <v>SUB TOTAL OBRAS DE  INSTALACIONES ELÉCTRICAS DE LAS ESTACIONES (Urbanismo)</v>
          </cell>
        </row>
      </sheetData>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refreshError="1"/>
      <sheetData sheetId="7610"/>
      <sheetData sheetId="7611"/>
      <sheetData sheetId="7612" refreshError="1"/>
      <sheetData sheetId="7613"/>
      <sheetData sheetId="7614" refreshError="1"/>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ow r="1">
          <cell r="D1" t="str">
            <v xml:space="preserve">Supervendor CODE </v>
          </cell>
        </row>
      </sheetData>
      <sheetData sheetId="7652" refreshError="1"/>
      <sheetData sheetId="7653" refreshError="1"/>
      <sheetData sheetId="7654" refreshError="1"/>
      <sheetData sheetId="7655" refreshError="1"/>
      <sheetData sheetId="7656" refreshError="1"/>
      <sheetData sheetId="7657" refreshError="1"/>
      <sheetData sheetId="7658" refreshError="1"/>
      <sheetData sheetId="7659"/>
      <sheetData sheetId="7660">
        <row r="1">
          <cell r="A1" t="str">
            <v>AMAZONAS</v>
          </cell>
        </row>
      </sheetData>
      <sheetData sheetId="7661"/>
      <sheetData sheetId="7662"/>
      <sheetData sheetId="7663"/>
      <sheetData sheetId="7664">
        <row r="15">
          <cell r="B15">
            <v>1</v>
          </cell>
        </row>
      </sheetData>
      <sheetData sheetId="7665" refreshError="1"/>
      <sheetData sheetId="7666"/>
      <sheetData sheetId="7667" refreshError="1"/>
      <sheetData sheetId="7668"/>
      <sheetData sheetId="7669"/>
      <sheetData sheetId="7670"/>
      <sheetData sheetId="7671" refreshError="1"/>
      <sheetData sheetId="7672">
        <row r="1">
          <cell r="D1" t="str">
            <v xml:space="preserve">Supervendor CODE </v>
          </cell>
        </row>
      </sheetData>
      <sheetData sheetId="7673"/>
      <sheetData sheetId="7674">
        <row r="1">
          <cell r="A1" t="str">
            <v>AMAZONAS</v>
          </cell>
        </row>
      </sheetData>
      <sheetData sheetId="7675"/>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sheetData sheetId="7702"/>
      <sheetData sheetId="7703"/>
      <sheetData sheetId="7704"/>
      <sheetData sheetId="7705">
        <row r="47">
          <cell r="H47">
            <v>17098.051632633331</v>
          </cell>
        </row>
      </sheetData>
      <sheetData sheetId="7706">
        <row r="47">
          <cell r="H47">
            <v>13407.454219619998</v>
          </cell>
        </row>
      </sheetData>
      <sheetData sheetId="7707">
        <row r="47">
          <cell r="H47">
            <v>13178.048204541665</v>
          </cell>
        </row>
      </sheetData>
      <sheetData sheetId="7708">
        <row r="47">
          <cell r="H47">
            <v>17098.051632633331</v>
          </cell>
        </row>
      </sheetData>
      <sheetData sheetId="7709">
        <row r="47">
          <cell r="H47">
            <v>13407.454219619998</v>
          </cell>
        </row>
      </sheetData>
      <sheetData sheetId="7710">
        <row r="47">
          <cell r="H47">
            <v>13178.048204541665</v>
          </cell>
        </row>
      </sheetData>
      <sheetData sheetId="7711">
        <row r="47">
          <cell r="H47">
            <v>19729.199486104168</v>
          </cell>
        </row>
      </sheetData>
      <sheetData sheetId="7712">
        <row r="47">
          <cell r="H47">
            <v>38405.002915416662</v>
          </cell>
        </row>
      </sheetData>
      <sheetData sheetId="7713">
        <row r="47">
          <cell r="H47">
            <v>41159.979021230996</v>
          </cell>
        </row>
      </sheetData>
      <sheetData sheetId="7714">
        <row r="47">
          <cell r="H47">
            <v>16020</v>
          </cell>
        </row>
      </sheetData>
      <sheetData sheetId="7715">
        <row r="47">
          <cell r="H47">
            <v>11675</v>
          </cell>
        </row>
      </sheetData>
      <sheetData sheetId="7716">
        <row r="47">
          <cell r="H47">
            <v>382683.1643235588</v>
          </cell>
        </row>
      </sheetData>
      <sheetData sheetId="7717">
        <row r="47">
          <cell r="H47">
            <v>27108.482479999999</v>
          </cell>
        </row>
      </sheetData>
      <sheetData sheetId="7718">
        <row r="47">
          <cell r="H47">
            <v>18945.0351992</v>
          </cell>
        </row>
      </sheetData>
      <sheetData sheetId="7719">
        <row r="47">
          <cell r="H47">
            <v>88016.225274879995</v>
          </cell>
        </row>
      </sheetData>
      <sheetData sheetId="7720">
        <row r="47">
          <cell r="H47">
            <v>11296.680928966078</v>
          </cell>
        </row>
      </sheetData>
      <sheetData sheetId="7721">
        <row r="47">
          <cell r="H47">
            <v>19660.483631249997</v>
          </cell>
        </row>
      </sheetData>
      <sheetData sheetId="7722">
        <row r="47">
          <cell r="H47">
            <v>19660.483631249997</v>
          </cell>
        </row>
      </sheetData>
      <sheetData sheetId="7723">
        <row r="47">
          <cell r="H47">
            <v>19660.483631249997</v>
          </cell>
        </row>
      </sheetData>
      <sheetData sheetId="7724">
        <row r="47">
          <cell r="H47">
            <v>39947.116768272004</v>
          </cell>
        </row>
      </sheetData>
      <sheetData sheetId="7725">
        <row r="47">
          <cell r="H47">
            <v>37450.421970255004</v>
          </cell>
        </row>
      </sheetData>
      <sheetData sheetId="7726">
        <row r="47">
          <cell r="H47">
            <v>5631.4338221939006</v>
          </cell>
        </row>
      </sheetData>
      <sheetData sheetId="7727">
        <row r="47">
          <cell r="H47">
            <v>29691.867138751997</v>
          </cell>
        </row>
      </sheetData>
      <sheetData sheetId="7728">
        <row r="47">
          <cell r="H47">
            <v>10601.359883464</v>
          </cell>
        </row>
      </sheetData>
      <sheetData sheetId="7729">
        <row r="47">
          <cell r="H47">
            <v>16440.07876665</v>
          </cell>
        </row>
      </sheetData>
      <sheetData sheetId="7730">
        <row r="47">
          <cell r="H47">
            <v>7502.6541280530009</v>
          </cell>
        </row>
      </sheetData>
      <sheetData sheetId="7731">
        <row r="47">
          <cell r="H47">
            <v>63269.394041350002</v>
          </cell>
        </row>
      </sheetData>
      <sheetData sheetId="7732">
        <row r="47">
          <cell r="H47">
            <v>38708.912732384997</v>
          </cell>
        </row>
      </sheetData>
      <sheetData sheetId="7733">
        <row r="47">
          <cell r="H47">
            <v>30140.654422727453</v>
          </cell>
        </row>
      </sheetData>
      <sheetData sheetId="7734">
        <row r="47">
          <cell r="H47">
            <v>39628.094655192057</v>
          </cell>
        </row>
      </sheetData>
      <sheetData sheetId="7735">
        <row r="47">
          <cell r="H47">
            <v>38729.542446049003</v>
          </cell>
        </row>
      </sheetData>
      <sheetData sheetId="7736">
        <row r="47">
          <cell r="H47">
            <v>7116.936965586</v>
          </cell>
        </row>
      </sheetData>
      <sheetData sheetId="7737">
        <row r="47">
          <cell r="H47">
            <v>9391.2743470000005</v>
          </cell>
        </row>
      </sheetData>
      <sheetData sheetId="7738">
        <row r="47">
          <cell r="H47">
            <v>8500.0189065630984</v>
          </cell>
        </row>
      </sheetData>
      <sheetData sheetId="7739">
        <row r="47">
          <cell r="H47">
            <v>32499.094423904498</v>
          </cell>
        </row>
      </sheetData>
      <sheetData sheetId="7740">
        <row r="47">
          <cell r="H47">
            <v>51817.028777055006</v>
          </cell>
        </row>
      </sheetData>
      <sheetData sheetId="7741">
        <row r="47">
          <cell r="H47">
            <v>55430.1575333</v>
          </cell>
        </row>
      </sheetData>
      <sheetData sheetId="7742">
        <row r="47">
          <cell r="H47">
            <v>25786.003498499998</v>
          </cell>
        </row>
      </sheetData>
      <sheetData sheetId="7743">
        <row r="47">
          <cell r="H47">
            <v>21993.806973733335</v>
          </cell>
        </row>
      </sheetData>
      <sheetData sheetId="7744"/>
      <sheetData sheetId="7745"/>
      <sheetData sheetId="7746"/>
      <sheetData sheetId="7747">
        <row r="47">
          <cell r="H47">
            <v>21941.348275</v>
          </cell>
        </row>
      </sheetData>
      <sheetData sheetId="7748">
        <row r="47">
          <cell r="H47">
            <v>576269.26239999989</v>
          </cell>
        </row>
      </sheetData>
      <sheetData sheetId="7749">
        <row r="48">
          <cell r="H48">
            <v>640370.66537874995</v>
          </cell>
        </row>
      </sheetData>
      <sheetData sheetId="7750">
        <row r="47">
          <cell r="H47">
            <v>21941.348275</v>
          </cell>
        </row>
      </sheetData>
      <sheetData sheetId="7751">
        <row r="47">
          <cell r="H47">
            <v>576269.26239999989</v>
          </cell>
        </row>
      </sheetData>
      <sheetData sheetId="7752">
        <row r="47">
          <cell r="H47">
            <v>9078.6352040999991</v>
          </cell>
        </row>
      </sheetData>
      <sheetData sheetId="7753">
        <row r="49">
          <cell r="H49">
            <v>83961.133243064003</v>
          </cell>
        </row>
      </sheetData>
      <sheetData sheetId="7754">
        <row r="47">
          <cell r="H47">
            <v>14670.136122054002</v>
          </cell>
        </row>
      </sheetData>
      <sheetData sheetId="7755">
        <row r="47">
          <cell r="H47">
            <v>9078.6352040999991</v>
          </cell>
        </row>
      </sheetData>
      <sheetData sheetId="7756">
        <row r="51">
          <cell r="H51">
            <v>117309.4992738</v>
          </cell>
        </row>
      </sheetData>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row r="8">
          <cell r="D8" t="str">
            <v>P. ALBAÑILERIA</v>
          </cell>
        </row>
      </sheetData>
      <sheetData sheetId="7809">
        <row r="12">
          <cell r="A12" t="str">
            <v>COSTOS DE TRANSPORTE</v>
          </cell>
        </row>
      </sheetData>
      <sheetData sheetId="7810"/>
      <sheetData sheetId="7811"/>
      <sheetData sheetId="7812"/>
      <sheetData sheetId="7813"/>
      <sheetData sheetId="7814">
        <row r="1">
          <cell r="A1" t="str">
            <v>Name</v>
          </cell>
        </row>
      </sheetData>
      <sheetData sheetId="7815"/>
      <sheetData sheetId="7816"/>
      <sheetData sheetId="7817"/>
      <sheetData sheetId="7818"/>
      <sheetData sheetId="7819"/>
      <sheetData sheetId="7820"/>
      <sheetData sheetId="7821"/>
      <sheetData sheetId="7822" refreshError="1"/>
      <sheetData sheetId="7823"/>
      <sheetData sheetId="7824" refreshError="1"/>
      <sheetData sheetId="7825" refreshError="1"/>
      <sheetData sheetId="7826" refreshError="1"/>
      <sheetData sheetId="7827">
        <row r="40">
          <cell r="H40">
            <v>2958</v>
          </cell>
        </row>
      </sheetData>
      <sheetData sheetId="7828" refreshError="1"/>
      <sheetData sheetId="7829">
        <row r="41">
          <cell r="H41">
            <v>545</v>
          </cell>
        </row>
      </sheetData>
      <sheetData sheetId="7830">
        <row r="41">
          <cell r="H41">
            <v>108130</v>
          </cell>
        </row>
      </sheetData>
      <sheetData sheetId="7831" refreshError="1"/>
      <sheetData sheetId="7832">
        <row r="39">
          <cell r="H39">
            <v>61373</v>
          </cell>
        </row>
      </sheetData>
      <sheetData sheetId="7833">
        <row r="39">
          <cell r="H39">
            <v>345846</v>
          </cell>
        </row>
      </sheetData>
      <sheetData sheetId="7834">
        <row r="44">
          <cell r="H44">
            <v>71546</v>
          </cell>
        </row>
      </sheetData>
      <sheetData sheetId="7835">
        <row r="43">
          <cell r="H43">
            <v>373562</v>
          </cell>
        </row>
      </sheetData>
      <sheetData sheetId="7836" refreshError="1"/>
      <sheetData sheetId="7837" refreshError="1"/>
      <sheetData sheetId="7838">
        <row r="41">
          <cell r="H41">
            <v>4080</v>
          </cell>
        </row>
      </sheetData>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ow r="33">
          <cell r="G33">
            <v>290000.00000013626</v>
          </cell>
        </row>
      </sheetData>
      <sheetData sheetId="7848" refreshError="1"/>
      <sheetData sheetId="7849" refreshError="1"/>
      <sheetData sheetId="7850" refreshError="1"/>
      <sheetData sheetId="7851" refreshError="1"/>
      <sheetData sheetId="7852" refreshError="1"/>
      <sheetData sheetId="7853" refreshError="1"/>
      <sheetData sheetId="7854" refreshError="1"/>
      <sheetData sheetId="7855"/>
      <sheetData sheetId="7856"/>
      <sheetData sheetId="7857"/>
      <sheetData sheetId="7858"/>
      <sheetData sheetId="7859"/>
      <sheetData sheetId="7860"/>
      <sheetData sheetId="7861"/>
      <sheetData sheetId="7862"/>
      <sheetData sheetId="7863" refreshError="1"/>
      <sheetData sheetId="7864" refreshError="1"/>
      <sheetData sheetId="7865"/>
      <sheetData sheetId="7866"/>
      <sheetData sheetId="7867"/>
      <sheetData sheetId="7868"/>
      <sheetData sheetId="7869"/>
      <sheetData sheetId="7870">
        <row r="6">
          <cell r="A6" t="str">
            <v>CONTRATISTA:</v>
          </cell>
        </row>
      </sheetData>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ow r="7">
          <cell r="B7">
            <v>0.1</v>
          </cell>
        </row>
      </sheetData>
      <sheetData sheetId="9232">
        <row r="7">
          <cell r="B7">
            <v>0.1</v>
          </cell>
        </row>
      </sheetData>
      <sheetData sheetId="9233"/>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sheetData sheetId="9354"/>
      <sheetData sheetId="9355"/>
      <sheetData sheetId="9356">
        <row r="9">
          <cell r="B9" t="str">
            <v>TRINA SOLAR 280 W PC14</v>
          </cell>
        </row>
      </sheetData>
      <sheetData sheetId="9357" refreshError="1"/>
      <sheetData sheetId="9358" refreshError="1"/>
      <sheetData sheetId="9359" refreshError="1"/>
      <sheetData sheetId="9360" refreshError="1"/>
      <sheetData sheetId="9361" refreshError="1"/>
      <sheetData sheetId="9362" refreshError="1"/>
      <sheetData sheetId="9363" refreshError="1"/>
      <sheetData sheetId="9364"/>
      <sheetData sheetId="9365"/>
      <sheetData sheetId="9366"/>
      <sheetData sheetId="9367"/>
      <sheetData sheetId="9368"/>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sheetData sheetId="9404"/>
      <sheetData sheetId="9405"/>
      <sheetData sheetId="9406"/>
      <sheetData sheetId="9407"/>
      <sheetData sheetId="9408"/>
      <sheetData sheetId="9409" refreshError="1"/>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refreshError="1"/>
      <sheetData sheetId="9529" refreshError="1"/>
      <sheetData sheetId="9530" refreshError="1"/>
      <sheetData sheetId="9531" refreshError="1"/>
      <sheetData sheetId="9532" refreshError="1"/>
      <sheetData sheetId="9533"/>
      <sheetData sheetId="9534" refreshError="1"/>
      <sheetData sheetId="9535"/>
      <sheetData sheetId="9536"/>
      <sheetData sheetId="9537"/>
      <sheetData sheetId="9538"/>
      <sheetData sheetId="9539"/>
      <sheetData sheetId="9540"/>
      <sheetData sheetId="9541" refreshError="1"/>
      <sheetData sheetId="9542" refreshError="1"/>
      <sheetData sheetId="9543" refreshError="1"/>
      <sheetData sheetId="9544"/>
      <sheetData sheetId="9545" refreshError="1"/>
      <sheetData sheetId="9546"/>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sheetData sheetId="9572" refreshError="1"/>
      <sheetData sheetId="9573" refreshError="1"/>
      <sheetData sheetId="9574" refreshError="1"/>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refreshError="1"/>
      <sheetData sheetId="9603" refreshError="1"/>
      <sheetData sheetId="9604"/>
      <sheetData sheetId="9605"/>
      <sheetData sheetId="9606"/>
      <sheetData sheetId="9607"/>
      <sheetData sheetId="9608"/>
      <sheetData sheetId="9609"/>
      <sheetData sheetId="9610" refreshError="1"/>
      <sheetData sheetId="9611" refreshError="1"/>
      <sheetData sheetId="9612" refreshError="1"/>
      <sheetData sheetId="9613"/>
      <sheetData sheetId="9614" refreshError="1"/>
      <sheetData sheetId="9615"/>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sheetData sheetId="9639" refreshError="1"/>
      <sheetData sheetId="9640" refreshError="1"/>
      <sheetData sheetId="9641" refreshError="1"/>
      <sheetData sheetId="9642"/>
      <sheetData sheetId="9643"/>
      <sheetData sheetId="9644"/>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sheetData sheetId="9779"/>
      <sheetData sheetId="9780"/>
      <sheetData sheetId="9781"/>
      <sheetData sheetId="9782"/>
      <sheetData sheetId="9783"/>
      <sheetData sheetId="9784"/>
      <sheetData sheetId="9785"/>
      <sheetData sheetId="9786" refreshError="1"/>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refreshError="1"/>
      <sheetData sheetId="9834"/>
      <sheetData sheetId="9835"/>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sheetData sheetId="9845" refreshError="1"/>
      <sheetData sheetId="9846"/>
      <sheetData sheetId="9847"/>
      <sheetData sheetId="9848"/>
      <sheetData sheetId="9849"/>
      <sheetData sheetId="9850"/>
      <sheetData sheetId="9851"/>
      <sheetData sheetId="9852"/>
      <sheetData sheetId="9853"/>
      <sheetData sheetId="9854"/>
      <sheetData sheetId="9855"/>
      <sheetData sheetId="9856" refreshError="1"/>
      <sheetData sheetId="9857"/>
      <sheetData sheetId="9858"/>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refreshError="1"/>
      <sheetData sheetId="9963" refreshError="1"/>
      <sheetData sheetId="9964" refreshError="1"/>
      <sheetData sheetId="9965" refreshError="1"/>
      <sheetData sheetId="9966"/>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refreshError="1"/>
      <sheetData sheetId="10031"/>
      <sheetData sheetId="10032"/>
      <sheetData sheetId="10033"/>
      <sheetData sheetId="10034"/>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refreshError="1"/>
      <sheetData sheetId="10072" refreshError="1"/>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refreshError="1"/>
      <sheetData sheetId="10215"/>
      <sheetData sheetId="10216"/>
      <sheetData sheetId="10217"/>
      <sheetData sheetId="10218"/>
      <sheetData sheetId="10219"/>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sheetData sheetId="10369"/>
      <sheetData sheetId="10370"/>
      <sheetData sheetId="10371"/>
      <sheetData sheetId="10372"/>
      <sheetData sheetId="10373"/>
      <sheetData sheetId="10374"/>
      <sheetData sheetId="10375"/>
      <sheetData sheetId="10376" refreshError="1"/>
      <sheetData sheetId="10377"/>
      <sheetData sheetId="10378"/>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refreshError="1"/>
      <sheetData sheetId="10445" refreshError="1"/>
      <sheetData sheetId="10446" refreshError="1"/>
      <sheetData sheetId="10447" refreshError="1"/>
      <sheetData sheetId="10448" refreshError="1"/>
      <sheetData sheetId="10449" refreshError="1"/>
      <sheetData sheetId="10450"/>
      <sheetData sheetId="1045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refreshError="1"/>
      <sheetData sheetId="10496" refreshError="1"/>
      <sheetData sheetId="10497" refreshError="1"/>
      <sheetData sheetId="10498" refreshError="1"/>
      <sheetData sheetId="10499"/>
      <sheetData sheetId="10500"/>
      <sheetData sheetId="10501"/>
      <sheetData sheetId="10502"/>
      <sheetData sheetId="10503"/>
      <sheetData sheetId="1050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_aCCIDENTES_DE_1995___1996_xl_6"/>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7"/>
      <sheetName val="_aCCIDENTES_DE_1995___1996_xl_8"/>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LISTADO "/>
      <sheetName val="M.O."/>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HISTORICOS FUEL OIL EXP"/>
      <sheetName val="\Nuevos APU Córdoba\a  aaInform"/>
      <sheetName val="\E\Nuevos APU Córdoba\a  aaInfo"/>
      <sheetName val="\Users\JoseGabriel\Documents\Mi"/>
      <sheetName val="\Users\ANDRES FELIPE MUÑOZ\Down"/>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CTA No.5"/>
      <sheetName val="ACTA MAYORES - GENERAL"/>
      <sheetName val="Tabla CONPES 3714"/>
      <sheetName val="PLAN DE INVERSION ANTICIPO"/>
      <sheetName val="inv mensual"/>
      <sheetName val="borrador flujo inv"/>
      <sheetName val="social-ambiental"/>
      <sheetName val="AU"/>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E\a  aaInformación GRUPO 4\A M"/>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MAT"/>
      <sheetName val="HER"/>
      <sheetName val="PER"/>
      <sheetName val="TRANS"/>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_aCCIDENTES_DE_1995___1996_x_18"/>
      <sheetName val="_aCCIDENTES_DE_1995___1996_x_20"/>
      <sheetName val="_aCCIDENTES_DE_1995___1996_x_19"/>
      <sheetName val="_aCCIDENTES_DE_1995___1996_x_59"/>
      <sheetName val="_aCCIDENTES_DE_1995___1996_x_30"/>
      <sheetName val="_aCCIDENTES_DE_1995___1996_x_22"/>
      <sheetName val="_aCCIDENTES_DE_1995___1996_x_21"/>
      <sheetName val="_aCCIDENTES_DE_1995___1996_x_23"/>
      <sheetName val="_aCCIDENTES_DE_1995___1996_x_25"/>
      <sheetName val="_aCCIDENTES_DE_1995___1996_x_24"/>
      <sheetName val="_aCCIDENTES_DE_1995___1996_x_26"/>
      <sheetName val="_aCCIDENTES_DE_1995___1996_x_29"/>
      <sheetName val="_aCCIDENTES_DE_1995___1996_x_27"/>
      <sheetName val="_aCCIDENTES_DE_1995___1996_x_28"/>
      <sheetName val="_aCCIDENTES_DE_1995___1996_x_32"/>
      <sheetName val="_aCCIDENTES_DE_1995___1996_x_31"/>
      <sheetName val="_aCCIDENTES_DE_1995___1996_x_33"/>
      <sheetName val="_aCCIDENTES_DE_1995___1996_x_34"/>
      <sheetName val="_aCCIDENTES_DE_1995___1996_x_35"/>
      <sheetName val="_aCCIDENTES_DE_1995___1996_x_36"/>
      <sheetName val="_aCCIDENTES_DE_1995___1996_x_45"/>
      <sheetName val="_aCCIDENTES_DE_1995___1996_x_41"/>
      <sheetName val="_aCCIDENTES_DE_1995___1996_x_40"/>
      <sheetName val="_aCCIDENTES_DE_1995___1996_x_37"/>
      <sheetName val="_aCCIDENTES_DE_1995___1996_x_38"/>
      <sheetName val="_aCCIDENTES_DE_1995___1996_x_39"/>
      <sheetName val="_aCCIDENTES_DE_1995___1996_x_43"/>
      <sheetName val="_aCCIDENTES_DE_1995___1996_x_42"/>
      <sheetName val="_aCCIDENTES_DE_1995___1996_x_44"/>
      <sheetName val="_aCCIDENTES_DE_1995___1996_x_46"/>
      <sheetName val="_aCCIDENTES_DE_1995___1996_x_48"/>
      <sheetName val="_aCCIDENTES_DE_1995___1996_x_47"/>
      <sheetName val="_aCCIDENTES_DE_1995___1996_x_49"/>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6"/>
      <sheetName val="_aCCIDENTES_DE_1995___1996_x_57"/>
      <sheetName val="_aCCIDENTES_DE_1995___1996_x_58"/>
      <sheetName val="_aCCIDENTES_DE_1995___1996_x_61"/>
      <sheetName val="_aCCIDENTES_DE_1995___1996_x_60"/>
      <sheetName val="APU"/>
      <sheetName val="ESTADO_VÍA-CRIT_TECNICO"/>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modf "/>
      <sheetName val="1,2 MC"/>
      <sheetName val="3,1 MC"/>
      <sheetName val="3,2 MC"/>
      <sheetName val="4,2 MC"/>
      <sheetName val="\a%20%20aaInformación%20GRUPO%2"/>
      <sheetName val="_aCCIDENTES_DE_1995___1996_x_71"/>
      <sheetName val="_aCCIDENTES_DE_1995___1996_x_68"/>
      <sheetName val="_aCCIDENTES_DE_1995___1996_x_63"/>
      <sheetName val="_aCCIDENTES_DE_1995___1996_x_62"/>
      <sheetName val="_aCCIDENTES_DE_1995___1996_x_64"/>
      <sheetName val="_aCCIDENTES_DE_1995___1996_x_67"/>
      <sheetName val="_aCCIDENTES_DE_1995___1996_x_65"/>
      <sheetName val="_aCCIDENTES_DE_1995___1996_x_66"/>
      <sheetName val="_aCCIDENTES_DE_1995___1996_x_69"/>
      <sheetName val="_aCCIDENTES_DE_1995___1996_x_70"/>
      <sheetName val="_aCCIDENTES_DE_1995___1996_x_75"/>
      <sheetName val="_aCCIDENTES_DE_1995___1996_x_72"/>
      <sheetName val="_aCCIDENTES_DE_1995___1996_x_73"/>
      <sheetName val="_aCCIDENTES_DE_1995___1996_x_74"/>
      <sheetName val="_aCCIDENTES_DE_1995___1996_x_76"/>
      <sheetName val="_aCCIDENTES_DE_1995___1996_x_77"/>
      <sheetName val="_aCCIDENTES_DE_1995___1996_x_78"/>
      <sheetName val="_aCCIDENTES_DE_1995___1996_x_79"/>
      <sheetName val="_aCCIDENTES_DE_1995___1996_x_80"/>
      <sheetName val="_aCCIDENTES_DE_1995___1996_x_84"/>
      <sheetName val="_aCCIDENTES_DE_1995___1996_x_83"/>
      <sheetName val="_aCCIDENTES_DE_1995___1996_x_81"/>
      <sheetName val="_aCCIDENTES_DE_1995___1996_x_82"/>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aCCIDENTES_DE_1995_-_199646"/>
      <sheetName val="sistema proteccion a tierra equ"/>
      <sheetName val="\Users\rosalym\Desktop\BALANCE "/>
      <sheetName val="BASES"/>
      <sheetName val="MANO_DE_OBRA"/>
      <sheetName val="//cceficiente_sharepoint_com/a_"/>
      <sheetName val="//d_docs_live_net/a__aaInformac"/>
      <sheetName val="MEMORIAS"/>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aCCIDENTES%2520DE%25201995%2520"/>
      <sheetName val="REQUISITOS INF INTERVENTORÍA"/>
      <sheetName val="aCCIDENTES_DE_1995_-_1996_xls21"/>
      <sheetName val="ACTA_DE_MODIFICACION__(2)10"/>
      <sheetName val="\a__aaInformación_GRUPO_4\A_M10"/>
      <sheetName val="Datos_Básicos10"/>
      <sheetName val="SUB_APU10"/>
      <sheetName val="_Users_HP_AppData_Local_Microso"/>
      <sheetName val="_Users_USUARIO_Downloads_a  aaI"/>
      <sheetName val="__ccefici"/>
      <sheetName val="_a__aaInformación_GRUPO_4_A_MI6"/>
      <sheetName val="_a__aaInformación_GRUPO_4_A_MI8"/>
      <sheetName val="_a__aaInformación_GRUPO_4_A_MI7"/>
      <sheetName val="_a__aaInformación_GRUPO_4_A_MI9"/>
      <sheetName val="__d.docs.live.net_a  aaInformac"/>
      <sheetName val="__Giovanni_administracion_vial_"/>
      <sheetName val="_MONTO_AGOTABLE_2010_a__aaInfor"/>
      <sheetName val="_AMV___no_borrar_PRESUPUESTOS_a"/>
      <sheetName val="_I_AMV___no_borrar_PRESUPUESTOS"/>
      <sheetName val="_G_I_AMV___no_borrar_PRESUPUEST"/>
      <sheetName val="_A_a__aaInformación_GRUPO_4_A_M"/>
      <sheetName val="_G_A_a__aaInformación_GRUPO_4_A"/>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aCCIDENTES_DE_1995_-_1996_xls_"/>
      <sheetName val="__Escritorio_amv_2011_a__aaInfo"/>
      <sheetName val="_Documents_and_Settings_Pedro_"/>
      <sheetName val="_Documents_and_Settings_jviteri"/>
      <sheetName val="__Sistemas_serv1_xx_Documents_a"/>
      <sheetName val="_Mini_HP_Enero_2015_Proyectos_i"/>
      <sheetName val="_Volumes_USB_PIOLIN_Escritorio_"/>
      <sheetName val="_Users_USUARIO_Downloads_a__aaI"/>
      <sheetName val="__Giovanni_administracion_vial1"/>
      <sheetName val="_MONTO_AGOTABLE_2010_a__aaInfo1"/>
      <sheetName val="_AMV___no_borrar_PRESUPUESTOS_1"/>
      <sheetName val="_I_AMV___no_borrar_PRESUPUESTO1"/>
      <sheetName val="_G_I_AMV___no_borrar_PRESUPUES1"/>
      <sheetName val="_A_a__aaInformación_GRUPO_4_A_1"/>
      <sheetName val="_G_A_a__aaInformación_GRUPO_4_1"/>
      <sheetName val="_I_A_a__aaInformación_GRUPO_4_1"/>
      <sheetName val="_K_a__aaInformación_GRUPO_4_A_1"/>
      <sheetName val="_I_K_a__aaInformación_GRUPO_4_1"/>
      <sheetName val="_H_a__aaInformación_GRUPO_4_A_1"/>
      <sheetName val="_I_H_a__aaInformación_GRUPO_4_1"/>
      <sheetName val="__INTERVIALNUBE_Documents_and_1"/>
      <sheetName val="_aCCIDENTES_DE_1995_-_1996_xls1"/>
      <sheetName val="__Escritorio_amv_2011_a__aaInf1"/>
      <sheetName val="_Documents_and_Settings_Pedro_1"/>
      <sheetName val="_Documents_and_Settings_jviter1"/>
      <sheetName val="__Sistemas_serv1_xx_Documents_1"/>
      <sheetName val="_Mini_HP_Enero_2015_Proyectos_1"/>
      <sheetName val="_Volumes_USB_PIOLIN_Escritorio1"/>
      <sheetName val="_Users_USUARIO_Downloads_a__aa1"/>
      <sheetName val="_aCCIDENTES_DE_1995_-_1996_xls2"/>
      <sheetName val="__Escritorio_amv_2011_a__aaInf2"/>
      <sheetName val="__Giovanni_administracion_vial2"/>
      <sheetName val="_MONTO_AGOTABLE_2010_a__aaInfo2"/>
      <sheetName val="_AMV___no_borrar_PRESUPUESTOS_2"/>
      <sheetName val="_I_AMV___no_borrar_PRESUPUESTO2"/>
      <sheetName val="_G_I_AMV___no_borrar_PRESUPUES2"/>
      <sheetName val="_A_a__aaInformación_GRUPO_4_A_2"/>
      <sheetName val="_G_A_a__aaInformación_GRUPO_4_2"/>
      <sheetName val="_I_A_a__aaInformación_GRUPO_4_2"/>
      <sheetName val="_K_a__aaInformación_GRUPO_4_A_2"/>
      <sheetName val="_I_K_a__aaInformación_GRUPO_4_2"/>
      <sheetName val="_H_a__aaInformación_GRUPO_4_A_2"/>
      <sheetName val="_I_H_a__aaInformación_GRUPO_4_2"/>
      <sheetName val="__INTERVIALNUBE_Documents_and_2"/>
      <sheetName val="_Documents_and_Settings_Pedro_2"/>
      <sheetName val="_Documents_and_Settings_jviter2"/>
      <sheetName val="_Mini_HP_Enero_2015_Proyectos_2"/>
      <sheetName val="_Volumes_USB_PIOLIN_Escritorio2"/>
      <sheetName val="__Sistemas_serv1_xx_Documents_2"/>
      <sheetName val="_Users_USUARIO_Downloads_a__aa2"/>
      <sheetName val="__Produccion_archivos de domin"/>
      <sheetName val="_aCCIDENTES_DE_1995_-_1996_xls4"/>
      <sheetName val="__Escritorio_amv_2011_a__aaInf4"/>
      <sheetName val="__Giovanni_administracion_vial4"/>
      <sheetName val="_MONTO_AGOTABLE_2010_a__aaInfo4"/>
      <sheetName val="_AMV___no_borrar_PRESUPUESTOS_4"/>
      <sheetName val="_I_AMV___no_borrar_PRESUPUESTO4"/>
      <sheetName val="_G_I_AMV___no_borrar_PRESUPUES4"/>
      <sheetName val="_A_a__aaInformación_GRUPO_4_A_4"/>
      <sheetName val="_G_A_a__aaInformación_GRUPO_4_4"/>
      <sheetName val="_I_A_a__aaInformación_GRUPO_4_4"/>
      <sheetName val="_K_a__aaInformación_GRUPO_4_A_4"/>
      <sheetName val="_I_K_a__aaInformación_GRUPO_4_4"/>
      <sheetName val="_H_a__aaInformación_GRUPO_4_A_4"/>
      <sheetName val="_I_H_a__aaInformación_GRUPO_4_4"/>
      <sheetName val="__INTERVIALNUBE_Documents_and_4"/>
      <sheetName val="_Documents_and_Settings_Pedro_4"/>
      <sheetName val="_Documents_and_Settings_jviter4"/>
      <sheetName val="_Mini_HP_Enero_2015_Proyectos_4"/>
      <sheetName val="_Volumes_USB_PIOLIN_Escritorio4"/>
      <sheetName val="__Sistemas_serv1_xx_Documents_4"/>
      <sheetName val="_Users_USUARIO_Downloads_a__aa4"/>
      <sheetName val="_aCCIDENTES_DE_1995_-_1996_xls3"/>
      <sheetName val="__Escritorio_amv_2011_a__aaInf3"/>
      <sheetName val="__Giovanni_administracion_vial3"/>
      <sheetName val="_MONTO_AGOTABLE_2010_a__aaInfo3"/>
      <sheetName val="_AMV___no_borrar_PRESUPUESTOS_3"/>
      <sheetName val="_I_AMV___no_borrar_PRESUPUESTO3"/>
      <sheetName val="_G_I_AMV___no_borrar_PRESUPUES3"/>
      <sheetName val="_A_a__aaInformación_GRUPO_4_A_3"/>
      <sheetName val="_G_A_a__aaInformación_GRUPO_4_3"/>
      <sheetName val="_I_A_a__aaInformación_GRUPO_4_3"/>
      <sheetName val="_K_a__aaInformación_GRUPO_4_A_3"/>
      <sheetName val="_I_K_a__aaInformación_GRUPO_4_3"/>
      <sheetName val="_H_a__aaInformación_GRUPO_4_A_3"/>
      <sheetName val="_I_H_a__aaInformación_GRUPO_4_3"/>
      <sheetName val="__INTERVIALNUBE_Documents_and_3"/>
      <sheetName val="_Documents_and_Settings_Pedro_3"/>
      <sheetName val="_Documents_and_Settings_jviter3"/>
      <sheetName val="_Mini_HP_Enero_2015_Proyectos_3"/>
      <sheetName val="_Volumes_USB_PIOLIN_Escritorio3"/>
      <sheetName val="__Sistemas_serv1_xx_Documents_3"/>
      <sheetName val="_Users_USUARIO_Downloads_a__aa3"/>
      <sheetName val="_aCCIDENTES_DE_1995_-_1996_xls5"/>
      <sheetName val="__Escritorio_amv_2011_a__aaInf5"/>
      <sheetName val="__Giovanni_administracion_vial5"/>
      <sheetName val="_MONTO_AGOTABLE_2010_a__aaInfo5"/>
      <sheetName val="_AMV___no_borrar_PRESUPUESTOS_5"/>
      <sheetName val="_I_AMV___no_borrar_PRESUPUESTO5"/>
      <sheetName val="_G_I_AMV___no_borrar_PRESUPUES5"/>
      <sheetName val="_A_a__aaInformación_GRUPO_4_A_5"/>
      <sheetName val="_G_A_a__aaInformación_GRUPO_4_5"/>
      <sheetName val="_I_A_a__aaInformación_GRUPO_4_5"/>
      <sheetName val="_K_a__aaInformación_GRUPO_4_A_5"/>
      <sheetName val="_I_K_a__aaInformación_GRUPO_4_5"/>
      <sheetName val="_H_a__aaInformación_GRUPO_4_A_5"/>
      <sheetName val="_I_H_a__aaInformación_GRUPO_4_5"/>
      <sheetName val="__INTERVIALNUBE_Documents_and_5"/>
      <sheetName val="_Documents_and_Settings_Pedro_5"/>
      <sheetName val="_Documents_and_Settings_jviter5"/>
      <sheetName val="_Mini_HP_Enero_2015_Proyectos_5"/>
      <sheetName val="_Volumes_USB_PIOLIN_Escritorio5"/>
      <sheetName val="__Sistemas_serv1_xx_Documents_5"/>
      <sheetName val="_Users_USUARIO_Downloads_a__aa5"/>
      <sheetName val="_Nuevos APU Córdoba_a  aaInform"/>
      <sheetName val="_E_Nuevos APU Córdoba_a  aaInfo"/>
      <sheetName val="_Users_JoseGabriel_Documents_Mi"/>
      <sheetName val="__Gabrielaapabone_d copias_a  a"/>
      <sheetName val="_Users_ANDRES FELIPE MUÑOZ_Down"/>
      <sheetName val="CRONOGRAMA INICIAL"/>
      <sheetName val="informe sem no.1"/>
      <sheetName val="informe sem no.2"/>
      <sheetName val="informe sem no.3"/>
      <sheetName val="informe sem no.4"/>
      <sheetName val="REPROGRAMACION 2"/>
      <sheetName val="Bases de Datos"/>
      <sheetName val="CDItem"/>
      <sheetName val="LISTADO_"/>
      <sheetName val="M_O_"/>
      <sheetName val="Tabla_CONPES_3714"/>
      <sheetName val="CANT_OBRA"/>
      <sheetName val="220"/>
      <sheetName val="/a  aaInformación GRUPO 4/A MIn"/>
      <sheetName val="2007 Database"/>
      <sheetName val="ITEMS ALCANT."/>
      <sheetName val="ITEMS_ALCANT_"/>
      <sheetName val="ITEMS_ALCANT_1"/>
      <sheetName val="ITEMS_ALCANT_2"/>
      <sheetName val="ITEMS_ALCANT_3"/>
      <sheetName val="ITEMS_ALCANT_4"/>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_aCCIDENTES_DE_1995___1996__107"/>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Res_616"/>
      <sheetName val="5.2"/>
      <sheetName val="Dólar"/>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E_a__aaInformación_GRUPO_4_A_M"/>
      <sheetName val="aCCIDENTES_DE_1995_-_199647"/>
      <sheetName val="TEMPORALES"/>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sheetData sheetId="520"/>
      <sheetData sheetId="521" refreshError="1"/>
      <sheetData sheetId="522"/>
      <sheetData sheetId="523"/>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refreshError="1"/>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sheetData sheetId="710"/>
      <sheetData sheetId="711"/>
      <sheetData sheetId="712"/>
      <sheetData sheetId="713" refreshError="1"/>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refreshError="1"/>
      <sheetData sheetId="742"/>
      <sheetData sheetId="743" refreshError="1"/>
      <sheetData sheetId="744"/>
      <sheetData sheetId="745" refreshError="1"/>
      <sheetData sheetId="746" refreshError="1"/>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refreshError="1"/>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refreshError="1"/>
      <sheetData sheetId="1507" refreshError="1"/>
      <sheetData sheetId="1508"/>
      <sheetData sheetId="1509"/>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sheetData sheetId="2563"/>
      <sheetData sheetId="2564"/>
      <sheetData sheetId="2565"/>
      <sheetData sheetId="2566"/>
      <sheetData sheetId="2567"/>
      <sheetData sheetId="2568" refreshError="1"/>
      <sheetData sheetId="2569" refreshError="1"/>
      <sheetData sheetId="2570" refreshError="1"/>
      <sheetData sheetId="2571" refreshError="1"/>
      <sheetData sheetId="2572" refreshError="1"/>
      <sheetData sheetId="2573"/>
      <sheetData sheetId="2574" refreshError="1"/>
      <sheetData sheetId="2575" refreshError="1"/>
      <sheetData sheetId="2576"/>
      <sheetData sheetId="2577"/>
      <sheetData sheetId="2578"/>
      <sheetData sheetId="2579" refreshError="1"/>
      <sheetData sheetId="2580"/>
      <sheetData sheetId="2581"/>
      <sheetData sheetId="2582"/>
      <sheetData sheetId="2583"/>
      <sheetData sheetId="2584"/>
      <sheetData sheetId="2585"/>
      <sheetData sheetId="2586"/>
      <sheetData sheetId="2587"/>
      <sheetData sheetId="2588"/>
      <sheetData sheetId="2589" refreshError="1"/>
      <sheetData sheetId="2590" refreshError="1"/>
      <sheetData sheetId="2591" refreshError="1"/>
      <sheetData sheetId="2592" refreshError="1"/>
      <sheetData sheetId="2593"/>
      <sheetData sheetId="2594" refreshError="1"/>
      <sheetData sheetId="2595" refreshError="1"/>
      <sheetData sheetId="2596" refreshError="1"/>
      <sheetData sheetId="2597" refreshError="1"/>
      <sheetData sheetId="2598" refreshError="1"/>
      <sheetData sheetId="2599" refreshError="1"/>
      <sheetData sheetId="2600" refreshError="1"/>
      <sheetData sheetId="260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sheetData sheetId="2619"/>
      <sheetData sheetId="2620" refreshError="1"/>
      <sheetData sheetId="2621"/>
      <sheetData sheetId="2622"/>
      <sheetData sheetId="2623"/>
      <sheetData sheetId="2624"/>
      <sheetData sheetId="2625"/>
      <sheetData sheetId="2626"/>
      <sheetData sheetId="2627"/>
      <sheetData sheetId="2628"/>
      <sheetData sheetId="2629"/>
      <sheetData sheetId="2630"/>
      <sheetData sheetId="2631"/>
      <sheetData sheetId="2632" refreshError="1"/>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sheetData sheetId="2695"/>
      <sheetData sheetId="2696" refreshError="1"/>
      <sheetData sheetId="2697"/>
      <sheetData sheetId="2698"/>
      <sheetData sheetId="2699"/>
      <sheetData sheetId="2700"/>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sheetData sheetId="2712"/>
      <sheetData sheetId="2713"/>
      <sheetData sheetId="2714"/>
      <sheetData sheetId="2715"/>
      <sheetData sheetId="2716"/>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sheetData sheetId="2726"/>
      <sheetData sheetId="2727"/>
      <sheetData sheetId="2728"/>
      <sheetData sheetId="2729"/>
      <sheetData sheetId="2730"/>
      <sheetData sheetId="2731"/>
      <sheetData sheetId="2732" refreshError="1"/>
      <sheetData sheetId="2733"/>
      <sheetData sheetId="2734" refreshError="1"/>
      <sheetData sheetId="2735" refreshError="1"/>
      <sheetData sheetId="2736" refreshError="1"/>
      <sheetData sheetId="2737" refreshError="1"/>
      <sheetData sheetId="2738" refreshError="1"/>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sheetData sheetId="2858"/>
      <sheetData sheetId="2859"/>
      <sheetData sheetId="2860"/>
      <sheetData sheetId="2861"/>
      <sheetData sheetId="2862"/>
      <sheetData sheetId="2863" refreshError="1"/>
      <sheetData sheetId="2864"/>
      <sheetData sheetId="2865"/>
      <sheetData sheetId="2866"/>
      <sheetData sheetId="2867"/>
      <sheetData sheetId="2868"/>
      <sheetData sheetId="2869" refreshError="1"/>
      <sheetData sheetId="2870" refreshError="1"/>
      <sheetData sheetId="2871" refreshError="1"/>
      <sheetData sheetId="2872" refreshError="1"/>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refreshError="1"/>
      <sheetData sheetId="320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EST2"/>
      <sheetName val="Hoja2"/>
      <sheetName val="TARIFAS"/>
      <sheetName val="OCTUBRE"/>
      <sheetName val="Sheet1"/>
      <sheetName val="PrecRec"/>
      <sheetName val="PESOS"/>
      <sheetName val="Sanitario"/>
      <sheetName val="EQUI"/>
      <sheetName val="MH"/>
      <sheetName val="estado red"/>
      <sheetName val="7422CW00"/>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VEA_3745"/>
      <sheetName val="GPI_5265"/>
      <sheetName val="CUADRO_CONTROL5"/>
      <sheetName val="GPI_5266"/>
      <sheetName val="AEA-_2645"/>
      <sheetName val="SKG_-4195"/>
      <sheetName val="VEA_3635"/>
      <sheetName val="VEA_3746"/>
      <sheetName val="PALET_DEL_21_FEB_AL_5_MARZ5"/>
      <sheetName val="APU_(22)"/>
      <sheetName val="O_Civil_A__Base_Zona_A2S4"/>
      <sheetName val="DATA_I"/>
      <sheetName val="SEÑAL_1"/>
      <sheetName val="Pavement_Data"/>
      <sheetName val="ESTADO_FINANCIERO"/>
      <sheetName val="BASE_DATOS"/>
      <sheetName val="210_2_2"/>
      <sheetName val="GPI_5267"/>
      <sheetName val="VEA_3747"/>
      <sheetName val="CUADRO_CONTROL6"/>
      <sheetName val="AEA-_2646"/>
      <sheetName val="SKG_-4196"/>
      <sheetName val="VEA_3636"/>
      <sheetName val="PALET_DEL_21_FEB_AL_5_MARZ6"/>
      <sheetName val="APU_(22)1"/>
      <sheetName val="O_Civil_A__Base_Zona_A2S41"/>
      <sheetName val="DATA_I1"/>
      <sheetName val="SEÑAL_11"/>
      <sheetName val="Pavement_Data1"/>
      <sheetName val="ESTADO_FINANCIERO1"/>
      <sheetName val="BASE_DATOS1"/>
      <sheetName val="210_2_21"/>
      <sheetName val="LIQ.TRANSPORTE%20DE%20MATERIALE"/>
      <sheetName val="perfil"/>
      <sheetName val="cantidades pH3"/>
      <sheetName val="Clúster 8"/>
      <sheetName val="Clúster 14"/>
      <sheetName val="COMPARACION_MARZO_2011"/>
      <sheetName val="articulos"/>
      <sheetName val="MI"/>
      <sheetName val="L. de Constru"/>
      <sheetName val="BUSCADOR"/>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yección CETSA"/>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220"/>
      <sheetName val="REQUISITOS INF INTERVENTORÍA"/>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Users\rosalym\Desktop\BALANCE "/>
      <sheetName val="\Nuevos APU Córdoba\a  aaInform"/>
      <sheetName val="\E\Nuevos APU Córdoba\a  aaInfo"/>
      <sheetName val="\Users\JoseGabriel\Documents\Mi"/>
      <sheetName val="EQUIPOS"/>
      <sheetName val="MANO DE OBRA"/>
      <sheetName val="TRANSPORTE"/>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TEMPORALES"/>
      <sheetName val="UNITARIOS"/>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efreshError="1"/>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refreshError="1"/>
      <sheetData sheetId="1398" refreshError="1"/>
      <sheetData sheetId="1399" refreshError="1"/>
      <sheetData sheetId="1400"/>
      <sheetData sheetId="1401"/>
      <sheetData sheetId="1402"/>
      <sheetData sheetId="1403" refreshError="1"/>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sheetData sheetId="1501"/>
      <sheetData sheetId="1502"/>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refreshError="1"/>
      <sheetData sheetId="1514" refreshError="1"/>
      <sheetData sheetId="1515" refreshError="1"/>
      <sheetData sheetId="151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M.O."/>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CIOS"/>
      <sheetName val="[a  aaInformación]__cceficien_2"/>
      <sheetName val="[a  aaInformación]__cceficien_5"/>
      <sheetName val="[a  aaInformación]__cceficien_3"/>
      <sheetName val="[a  aaInformación]__cceficien_4"/>
      <sheetName val="[a  aaInformación]__cceficien_6"/>
      <sheetName val="[a  aaInformación]__cceficien_7"/>
      <sheetName val="[a  aaInformación]__cceficien_8"/>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ANEL"/>
      <sheetName val="Res-Accide-10"/>
      <sheetName val="Base Datos"/>
      <sheetName val="PRESUP"/>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rudosA"/>
      <sheetName val="casosWTI"/>
      <sheetName val="INFORME SEMANAL"/>
      <sheetName val="AVANCE SEMANAL"/>
      <sheetName val="CLIMA mes"/>
      <sheetName val="REG FOTO"/>
      <sheetName val="SISO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  aaInformación]__192_168__16"/>
      <sheetName val="[a  aaInformación]__192_168__15"/>
      <sheetName val="[a  aaInformación]__192_168__17"/>
      <sheetName val="[a  aaInformación]__192_168__18"/>
      <sheetName val="Aislamiento"/>
      <sheetName val="área a Compensar"/>
      <sheetName val="Costo de oportunidad"/>
      <sheetName val="Costos Base"/>
      <sheetName val="Monit rest"/>
      <sheetName val="Soc rest"/>
      <sheetName val="Establecimiento"/>
      <sheetName val="Page 1"/>
      <sheetName val="0-Datos de la Obra"/>
      <sheetName val="_MANTENIMIENTO RUTA 1001_MARZO "/>
      <sheetName val="__SERVIDOR_Public2_MANTENIMIENT"/>
      <sheetName val="_I_MANTENIMIENTO RUTA 1001_MARZ"/>
      <sheetName val="_I_I_MANTENIMIENTO RUTA 1001_MA"/>
      <sheetName val="[a  aaInformación]__cceficie_41"/>
      <sheetName val="[a  aaInformación]__cceficie_60"/>
      <sheetName val="[a  aaInformación]__cceficie_46"/>
      <sheetName val="[a  aaInformación]__cceficie_42"/>
      <sheetName val="[a  aaInformación]__cceficie_44"/>
      <sheetName val="[a  aaInformación]__cceficie_43"/>
      <sheetName val="[a  aaInformación]__cceficie_45"/>
      <sheetName val="[a  aaInformación]__cceficie_47"/>
      <sheetName val="[a  aaInformación]__cceficie_49"/>
      <sheetName val="[a  aaInformación]__cceficie_48"/>
      <sheetName val="[a  aaInformación]__cceficie_50"/>
      <sheetName val="[a  aaInformación]__cceficie_51"/>
      <sheetName val="[a  aaInformación]__cceficie_52"/>
      <sheetName val="[a  aaInformación]__cceficie_53"/>
      <sheetName val="[a  aaInformación]__cceficie_54"/>
      <sheetName val="[a  aaInformación]__cceficie_55"/>
      <sheetName val="[a  aaInformación]__cceficie_56"/>
      <sheetName val="[a  aaInformación]__cceficie_57"/>
      <sheetName val="[a  aaInformación]__cceficie_58"/>
      <sheetName val="[a  aaInformación]__cceficie_59"/>
      <sheetName val="[a  aaInformación]__cceficie_62"/>
      <sheetName val="[a  aaInformación]__cceficie_61"/>
      <sheetName val="PLAN DE INVERSION ANTICIPO"/>
      <sheetName val="inv mensual"/>
      <sheetName val="borrador flujo inv"/>
      <sheetName val="social-ambiental"/>
      <sheetName val="AU"/>
      <sheetName val="acero"/>
      <sheetName val="//d.docs.live.net/MANTENIMIENTO"/>
      <sheetName val="\MANTENIMIENTO%20RUTA%201001_MA"/>
      <sheetName val="Hoja 1 "/>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HER"/>
      <sheetName val="MAT"/>
      <sheetName val="PER"/>
      <sheetName val="TRANS"/>
      <sheetName val="//cceficiente_sharepoint_com/MA"/>
      <sheetName val="[a  aaInformación]__cceficie_65"/>
      <sheetName val="[a  aaInformación]__cceficie_64"/>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__aaInformación11"/>
      <sheetName val="a__aaInformación12"/>
      <sheetName val="a__aaInformación13"/>
      <sheetName val="a__aaInformación14"/>
      <sheetName val="a__aaInformación15"/>
      <sheetName val="a__aaInformación16"/>
      <sheetName val="_F_MANTENIMIENTO RUTA 1001_MARZ"/>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_a  aaInformación__a  aaInforma"/>
      <sheetName val="_Users_USUARIO_Downloads_MANTEN"/>
      <sheetName val="_G_I_MANTENIMIENTO RUTA 1001_MA"/>
      <sheetName val="_D_MANTENIMIENTO RUTA 1001_MARZ"/>
      <sheetName val="_G_D_MANTENIMIENTO RUTA 1001_MA"/>
      <sheetName val="_Users_Personal_Downloads_MANTE"/>
      <sheetName val="_a  aaInformación___cceficien_4"/>
      <sheetName val="_a  aaInformación___cceficien_3"/>
      <sheetName val="_a  aaInformación___cceficiente"/>
      <sheetName val="_a  aaInformación___cceficien_2"/>
      <sheetName val="_a  aaInformación___cceficie_11"/>
      <sheetName val="_a  aaInformación___cceficien_5"/>
      <sheetName val="_a  aaInformación___cceficien_6"/>
      <sheetName val="_a  aaInformación___cceficien_7"/>
      <sheetName val="_a  aaInformación___cceficien_8"/>
      <sheetName val="_a  aaInformación___cceficien_9"/>
      <sheetName val="_a  aaInformación___cceficie_10"/>
      <sheetName val="EQUIPO, MATERIALES Y TRANSPORTE"/>
      <sheetName val="\Users\LENOVO\Downloads\Users\A"/>
      <sheetName val="[a__aaInformación]__192_168__10"/>
      <sheetName val="a__aaInformaci%C3%B3n"/>
      <sheetName val="CRA_MODI"/>
      <sheetName val="[a__aaInformación]__cceficien_8"/>
      <sheetName val="[a__aaInformación]__cceficien_7"/>
      <sheetName val="[a__aaInformación]__cceficie_10"/>
      <sheetName val="[a__aaInformación]__cceficien_9"/>
      <sheetName val="[a__aaInformación]__192_168_0_9"/>
      <sheetName val="[a__aaInformación]__192_168_0_3"/>
      <sheetName val="[a__aaInformación]__192_168_0_2"/>
      <sheetName val="[a__aaInformación]__192_168_0_4"/>
      <sheetName val="[a__aaInformación]__192_168_0_5"/>
      <sheetName val="[a__aaInformación]__192_168_0_6"/>
      <sheetName val="[a__aaInformación]__192_168_0_7"/>
      <sheetName val="[a__aaInformación]__192_168_0_8"/>
      <sheetName val="[a__aaInformación]__cceficie_12"/>
      <sheetName val="[a__aaInformación]__cceficie_11"/>
      <sheetName val="[a__aaInformación]__cceficie_13"/>
      <sheetName val="[a__aaInformación]__cceficie_14"/>
      <sheetName val="[a__aaInformación]__cceficie_16"/>
      <sheetName val="[a__aaInformación]//cceficiente"/>
      <sheetName val="[a__aaInformación]__cceficie_15"/>
      <sheetName val="[a__aaInformación]__cceficie_19"/>
      <sheetName val="[a__aaInformación]__cceficie_18"/>
      <sheetName val="[a__aaInformación]__cceficie_17"/>
      <sheetName val="#REF!"/>
      <sheetName val="\Users\ANGELICA\Downloads\MANTE"/>
      <sheetName val="Info-Portaf"/>
      <sheetName val="[a  aaInformación]__invias_my_3"/>
      <sheetName val="[a  aaInformación]__invias_my_4"/>
      <sheetName val="[a  aaInformación]__invias_my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refreshError="1"/>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Lucho\transfer lucho\Mis docu"/>
      <sheetName val="Hoja1"/>
      <sheetName val="__Lucho_transfer lucho_Mis docu"/>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BAS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RELACION DE PRECIOS"/>
      <sheetName val="ACTA 6"/>
      <sheetName val="MODIF. 2"/>
      <sheetName val="MODIF. 3"/>
      <sheetName val="MODIF. 4"/>
      <sheetName val="cant"/>
      <sheetName val="par mar19"/>
      <sheetName val="par"/>
      <sheetName val="Sucre PIR 2008"/>
      <sheetName val="STRSUMM0"/>
      <sheetName val="calidad"/>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ow r="26">
          <cell r="E26">
            <v>4886</v>
          </cell>
        </row>
      </sheetData>
      <sheetData sheetId="39"/>
      <sheetData sheetId="40"/>
      <sheetData sheetId="41"/>
      <sheetData sheetId="42"/>
      <sheetData sheetId="43"/>
      <sheetData sheetId="44"/>
      <sheetData sheetId="45"/>
      <sheetData sheetId="46" refreshError="1"/>
      <sheetData sheetId="47" refreshError="1"/>
      <sheetData sheetId="48"/>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INSUMOS"/>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 val="ANEXO 7"/>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SEGUIMIENTO"/>
      <sheetName val="CRONOGRAMA"/>
      <sheetName val="\\Amd\documentos c\Documentos-W"/>
      <sheetName val="Macro1"/>
      <sheetName val="Análisis de precios"/>
      <sheetName val="INDICMICROEMP"/>
      <sheetName val="PREC-BASE"/>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RBOL DE PROBLEMAS final"/>
      <sheetName val="IDENTIFICACION DEL PROBLEMA fin"/>
      <sheetName val="OBJETIVOS FINALES"/>
      <sheetName val="ESTRUCTURA DE PROYECTO"/>
      <sheetName val="OBJETIVOS ESPECIFICOS final"/>
      <sheetName val="Acc_Ago-Sep"/>
      <sheetName val="EMPRESA"/>
      <sheetName val="__Amd_documentos c_Documentos-W"/>
      <sheetName val="tablas"/>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Concretos_y_morteros1"/>
      <sheetName val="Datos_iniciales_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Concretos_y_morteros2"/>
      <sheetName val="Datos_iniciales_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MC SF GAVIONES"/>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row r="2">
          <cell r="R2">
            <v>0</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2">
          <cell r="R2">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2">
          <cell r="R2">
            <v>0</v>
          </cell>
        </row>
      </sheetData>
      <sheetData sheetId="82"/>
      <sheetData sheetId="83"/>
      <sheetData sheetId="84">
        <row r="2">
          <cell r="R2">
            <v>0</v>
          </cell>
        </row>
      </sheetData>
      <sheetData sheetId="85">
        <row r="2">
          <cell r="R2">
            <v>0</v>
          </cell>
        </row>
      </sheetData>
      <sheetData sheetId="86">
        <row r="2">
          <cell r="R2">
            <v>0</v>
          </cell>
        </row>
      </sheetData>
      <sheetData sheetId="87">
        <row r="2">
          <cell r="R2">
            <v>0</v>
          </cell>
        </row>
      </sheetData>
      <sheetData sheetId="88">
        <row r="2">
          <cell r="R2">
            <v>0</v>
          </cell>
        </row>
      </sheetData>
      <sheetData sheetId="89"/>
      <sheetData sheetId="90">
        <row r="2">
          <cell r="R2">
            <v>0</v>
          </cell>
        </row>
      </sheetData>
      <sheetData sheetId="91"/>
      <sheetData sheetId="92"/>
      <sheetData sheetId="93">
        <row r="2">
          <cell r="R2">
            <v>0</v>
          </cell>
        </row>
      </sheetData>
      <sheetData sheetId="94"/>
      <sheetData sheetId="95">
        <row r="2">
          <cell r="R2">
            <v>0</v>
          </cell>
        </row>
      </sheetData>
      <sheetData sheetId="96"/>
      <sheetData sheetId="97">
        <row r="2">
          <cell r="R2">
            <v>0</v>
          </cell>
        </row>
      </sheetData>
      <sheetData sheetId="98">
        <row r="2">
          <cell r="R2">
            <v>0</v>
          </cell>
        </row>
      </sheetData>
      <sheetData sheetId="99">
        <row r="2">
          <cell r="R2">
            <v>0</v>
          </cell>
        </row>
      </sheetData>
      <sheetData sheetId="100">
        <row r="2">
          <cell r="R2">
            <v>0</v>
          </cell>
        </row>
      </sheetData>
      <sheetData sheetId="101"/>
      <sheetData sheetId="102"/>
      <sheetData sheetId="103"/>
      <sheetData sheetId="104"/>
      <sheetData sheetId="105"/>
      <sheetData sheetId="106"/>
      <sheetData sheetId="107">
        <row r="2">
          <cell r="R2">
            <v>0</v>
          </cell>
        </row>
      </sheetData>
      <sheetData sheetId="108">
        <row r="2">
          <cell r="R2">
            <v>0</v>
          </cell>
        </row>
      </sheetData>
      <sheetData sheetId="109">
        <row r="2">
          <cell r="R2">
            <v>0</v>
          </cell>
        </row>
      </sheetData>
      <sheetData sheetId="110">
        <row r="2">
          <cell r="R2">
            <v>0</v>
          </cell>
        </row>
      </sheetData>
      <sheetData sheetId="111"/>
      <sheetData sheetId="112"/>
      <sheetData sheetId="113"/>
      <sheetData sheetId="114"/>
      <sheetData sheetId="115"/>
      <sheetData sheetId="116">
        <row r="2">
          <cell r="R2">
            <v>0</v>
          </cell>
        </row>
      </sheetData>
      <sheetData sheetId="117">
        <row r="2">
          <cell r="R2">
            <v>0</v>
          </cell>
        </row>
      </sheetData>
      <sheetData sheetId="118">
        <row r="2">
          <cell r="R2">
            <v>0</v>
          </cell>
        </row>
      </sheetData>
      <sheetData sheetId="119">
        <row r="2">
          <cell r="R2">
            <v>0</v>
          </cell>
        </row>
      </sheetData>
      <sheetData sheetId="120">
        <row r="2">
          <cell r="R2">
            <v>0</v>
          </cell>
        </row>
      </sheetData>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row r="2">
          <cell r="R2">
            <v>0</v>
          </cell>
        </row>
      </sheetData>
      <sheetData sheetId="131">
        <row r="2">
          <cell r="R2">
            <v>0</v>
          </cell>
        </row>
      </sheetData>
      <sheetData sheetId="132"/>
      <sheetData sheetId="133"/>
      <sheetData sheetId="134"/>
      <sheetData sheetId="135"/>
      <sheetData sheetId="136">
        <row r="2">
          <cell r="R2">
            <v>0</v>
          </cell>
        </row>
      </sheetData>
      <sheetData sheetId="137"/>
      <sheetData sheetId="138"/>
      <sheetData sheetId="139"/>
      <sheetData sheetId="140">
        <row r="2">
          <cell r="R2">
            <v>0</v>
          </cell>
        </row>
      </sheetData>
      <sheetData sheetId="141"/>
      <sheetData sheetId="142">
        <row r="2">
          <cell r="R2">
            <v>0</v>
          </cell>
        </row>
      </sheetData>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2">
          <cell r="R2">
            <v>0</v>
          </cell>
        </row>
      </sheetData>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2">
          <cell r="R2">
            <v>0</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ow r="2">
          <cell r="R2">
            <v>0</v>
          </cell>
        </row>
      </sheetData>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PU"/>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aiu"/>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5.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V"/>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ESTADO RED"/>
      <sheetName val="GENERALIDAD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PU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
      <sheetName val="Cuadrillas"/>
      <sheetName val="Equ"/>
      <sheetName val="Trans"/>
      <sheetName val="Mat"/>
      <sheetName val="Salarios"/>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HOJA BASE"/>
      <sheetName val="Index"/>
      <sheetName val="NPV Summary"/>
      <sheetName val="Equip Data"/>
      <sheetName val="Royalties"/>
      <sheetName val="Title"/>
      <sheetName val="Cuadro"/>
      <sheetName val="Mobra"/>
      <sheetName val="COSTOS OFICINA"/>
      <sheetName val="COSTOS CAMPAMENTO"/>
      <sheetName val="310 B  (2)"/>
      <sheetName val="PPTO"/>
      <sheetName val="F. Prest"/>
      <sheetName val="glvc"/>
      <sheetName val="\\Pc1\E\AMV-3005-2005\ADMON GRU"/>
      <sheetName val="APU_PART2"/>
      <sheetName val="A__P__U_2"/>
      <sheetName val="Analisis_de_Precios_Unitarios_2"/>
      <sheetName val="Análisis_de_precios"/>
      <sheetName val="APU_PART3"/>
      <sheetName val="A__P__U_3"/>
      <sheetName val="Analisis_de_Precios_Unitarios_3"/>
      <sheetName val="Análisis_de_precios1"/>
      <sheetName val="LISTADO APU"/>
      <sheetName val="2121"/>
      <sheetName val="calidad"/>
      <sheetName val="ITEMS"/>
      <sheetName val="Personalizar"/>
      <sheetName val="Anal"/>
      <sheetName val="1_Preliminares"/>
      <sheetName val="Insumos"/>
      <sheetName val="M.Obra"/>
      <sheetName val="FACTORES"/>
      <sheetName val="Capitulos"/>
      <sheetName val="Maqui Equip"/>
      <sheetName val="TOTALES"/>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__Pc1_E_AMV-3005-2005_ADMON GRU"/>
      <sheetName val="Tablas"/>
      <sheetName val="Civil_work"/>
      <sheetName val="LISTADO_APU"/>
      <sheetName val="Av_Acum"/>
      <sheetName val="PERSONAL"/>
      <sheetName val="CDItem"/>
      <sheetName val="VALORES"/>
      <sheetName val="UNITARIO AULAS"/>
      <sheetName val="Trans y Herra"/>
      <sheetName val="AMO"/>
      <sheetName val="Lp"/>
      <sheetName val="PU (2)"/>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Res-Accide-10"/>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PU (2)"/>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TARIFA__EQUIPOS"/>
      <sheetName val="Herram_Colombser"/>
      <sheetName val="Eq__Of_"/>
      <sheetName val="Insumos_papelería"/>
      <sheetName val="CALCULO_SALARIO"/>
      <sheetName val="FLUJO_DE_CAJA"/>
      <sheetName val="Mecánicas_Estaciones"/>
      <sheetName val="Analisis_APU"/>
      <sheetName val="TARIFA__EQUIPOS1"/>
      <sheetName val="Herram_Colombser1"/>
      <sheetName val="Eq__Of_1"/>
      <sheetName val="Insumos_papelería1"/>
      <sheetName val="CALCULO_SALARIO1"/>
      <sheetName val="FLUJO_DE_CAJA1"/>
      <sheetName val="Mecánicas_Estaciones1"/>
      <sheetName val="Analisis_APU1"/>
      <sheetName val="TARIFA__EQUIPOS2"/>
      <sheetName val="Herram_Colombser2"/>
      <sheetName val="Eq__Of_2"/>
      <sheetName val="Insumos_papelería2"/>
      <sheetName val="CALCULO_SALARIO2"/>
      <sheetName val="FLUJO_DE_CAJA2"/>
      <sheetName val="Mecánicas_Estaciones2"/>
      <sheetName val="Analisis_APU2"/>
      <sheetName val="TARIFA__EQUIPOS3"/>
      <sheetName val="Herram_Colombser3"/>
      <sheetName val="Eq__Of_3"/>
      <sheetName val="Insumos_papelería3"/>
      <sheetName val="CALCULO_SALARIO3"/>
      <sheetName val="FLUJO_DE_CAJA3"/>
      <sheetName val="Mecánicas_Estaciones3"/>
      <sheetName val="Analisis_APU3"/>
      <sheetName val="TARIFA__EQUIPOS4"/>
      <sheetName val="Herram_Colombser4"/>
      <sheetName val="Eq__Of_4"/>
      <sheetName val="Insumos_papelería4"/>
      <sheetName val="CALCULO_SALARIO4"/>
      <sheetName val="FLUJO_DE_CAJA4"/>
      <sheetName val="Mecánicas_Estaciones4"/>
      <sheetName val="Analisis_APU4"/>
      <sheetName val="COSTOS_OFICINA4"/>
      <sheetName val="FORMATO SOCIAL"/>
      <sheetName val="ACTIVIDADES INTERVENCION"/>
      <sheetName val="APU"/>
      <sheetName val="PRECIOS"/>
      <sheetName val="Datos-Gráfica-Apartada"/>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sheetData sheetId="4211">
        <row r="43">
          <cell r="N43">
            <v>1945336.0169571696</v>
          </cell>
        </row>
      </sheetData>
      <sheetData sheetId="4212" refreshError="1"/>
      <sheetData sheetId="4213" refreshError="1"/>
      <sheetData sheetId="4214" refreshError="1"/>
      <sheetData sheetId="4215"/>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sheetData sheetId="4228"/>
      <sheetData sheetId="4229"/>
      <sheetData sheetId="4230"/>
      <sheetData sheetId="4231">
        <row r="43">
          <cell r="N43">
            <v>1945336.0169571696</v>
          </cell>
        </row>
      </sheetData>
      <sheetData sheetId="4232"/>
      <sheetData sheetId="4233"/>
      <sheetData sheetId="4234"/>
      <sheetData sheetId="4235"/>
      <sheetData sheetId="4236"/>
      <sheetData sheetId="4237"/>
      <sheetData sheetId="4238"/>
      <sheetData sheetId="4239">
        <row r="43">
          <cell r="N43">
            <v>1945336.0169571696</v>
          </cell>
        </row>
      </sheetData>
      <sheetData sheetId="4240"/>
      <sheetData sheetId="4241"/>
      <sheetData sheetId="4242"/>
      <sheetData sheetId="4243"/>
      <sheetData sheetId="4244"/>
      <sheetData sheetId="4245"/>
      <sheetData sheetId="4246"/>
      <sheetData sheetId="4247">
        <row r="43">
          <cell r="N43">
            <v>1945336.0169571696</v>
          </cell>
        </row>
      </sheetData>
      <sheetData sheetId="4248"/>
      <sheetData sheetId="4249"/>
      <sheetData sheetId="4250"/>
      <sheetData sheetId="4251"/>
      <sheetData sheetId="4252"/>
      <sheetData sheetId="4253"/>
      <sheetData sheetId="4254"/>
      <sheetData sheetId="4255">
        <row r="43">
          <cell r="N43">
            <v>1945336.0169571696</v>
          </cell>
        </row>
      </sheetData>
      <sheetData sheetId="4256"/>
      <sheetData sheetId="4257"/>
      <sheetData sheetId="4258"/>
      <sheetData sheetId="4259"/>
      <sheetData sheetId="4260"/>
      <sheetData sheetId="4261"/>
      <sheetData sheetId="4262"/>
      <sheetData sheetId="4263">
        <row r="43">
          <cell r="N43">
            <v>1945336.0169571696</v>
          </cell>
        </row>
      </sheetData>
      <sheetData sheetId="4264"/>
      <sheetData sheetId="4265"/>
      <sheetData sheetId="4266"/>
      <sheetData sheetId="4267"/>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ow r="4">
          <cell r="B4">
            <v>0</v>
          </cell>
        </row>
      </sheetData>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VARIABLES"/>
      <sheetName val="PERSONAL"/>
      <sheetName val="CONTRATIST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Listado"/>
      <sheetName val="PE_02"/>
      <sheetName val="PE-02"/>
      <sheetName val="BASE"/>
      <sheetName val="5. MODIFICATORIA"/>
      <sheetName val="Jornales"/>
      <sheetName val="PU"/>
      <sheetName val="Estruc_ Tarif"/>
      <sheetName val="RECIBO FINAL"/>
      <sheetName val="letra"/>
      <sheetName val="PESOS"/>
      <sheetName val="CRA.MODI"/>
      <sheetName val="UNITARIOS_GENERALES"/>
      <sheetName val="5__MODIFICATORIA"/>
      <sheetName val="BASE DATOS"/>
      <sheetName val="Listas"/>
      <sheetName val="UNITARIOS"/>
      <sheetName val="BASES"/>
      <sheetName val="MC SF GAVIONE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INDICMICROEMP"/>
      <sheetName val="Listado"/>
      <sheetName val="ANALISIS CAPACIDAD FINANCIERA"/>
      <sheetName val="des_rp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6_Hidro "/>
      <sheetName val="12_Elect_GA"/>
      <sheetName val="6_Hidro2"/>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SKJ452"/>
      <sheetName val="ITA878"/>
      <sheetName val="AEA-944"/>
      <sheetName val="DUB-823"/>
      <sheetName val="GPI 526"/>
      <sheetName val="XXJ617"/>
      <sheetName val="SNG_855"/>
      <sheetName val="VEA 374"/>
      <sheetName val="HFB024"/>
      <sheetName val="PAJ825"/>
      <sheetName val="Indices"/>
      <sheetName val="COSTOS OFICINA"/>
      <sheetName val="COSTOS CAMPAMENTO"/>
      <sheetName val="Presup Av 1o de mayo con 73a "/>
      <sheetName val="Tabla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320.1"/>
      <sheetName val="330.2"/>
      <sheetName val="700.1"/>
      <sheetName val="APU CORREGIDO NUEVOS"/>
      <sheetName val="Presupuesto obra"/>
      <sheetName val="TARIF2002"/>
      <sheetName val="PU (2)"/>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CálculoTarifasMR"/>
      <sheetName val="Análisis de precios"/>
      <sheetName val="RENDIMIENTOS"/>
    </sheetNames>
    <sheetDataSet>
      <sheetData sheetId="0"/>
      <sheetData sheetId="1" refreshError="1"/>
      <sheetData sheetId="2" refreshError="1"/>
      <sheetData sheetId="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CálculoTarifasMR"/>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Hoja1"/>
      <sheetName val="General"/>
      <sheetName val="GENERALIDADES "/>
      <sheetName val="Estructura"/>
      <sheetName val="PREACTA"/>
      <sheetName val="GRAFICOS"/>
      <sheetName val="PlanCero"/>
      <sheetName val="Info-Portaf"/>
      <sheetName val="Datos"/>
      <sheetName val="precios-básicos2002"/>
      <sheetName val="ITEMS"/>
      <sheetName val="Duitama-La_Palmera"/>
      <sheetName val="Análisis_de_precios"/>
      <sheetName val="BASEDuitama-La_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sheetData sheetId="24"/>
      <sheetData sheetId="2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A. P. U."/>
      <sheetName val="Hoja1"/>
      <sheetName val="otros"/>
      <sheetName val="gpi 526"/>
      <sheetName val="PRESUPUESTO"/>
      <sheetName val="dub-823"/>
      <sheetName val="skj452"/>
      <sheetName val="ita878"/>
      <sheetName val="aea-944"/>
      <sheetName val="xxj617"/>
      <sheetName val="sng_855"/>
      <sheetName val="vea 374"/>
      <sheetName val="hfb024"/>
      <sheetName val="paj825"/>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Design"/>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1"/>
      <sheetName val="modelo"/>
      <sheetName val="TARIFAS"/>
      <sheetName val="SUB_APU10"/>
      <sheetName val="Cantidades_de_Obra10"/>
      <sheetName val="Itemes_Renovación5"/>
      <sheetName val="SUB_APU11"/>
      <sheetName val="Cantidades_de_Obra11"/>
      <sheetName val="Itemes_Renovación6"/>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1">
          <cell r="A1">
            <v>0</v>
          </cell>
        </row>
      </sheetData>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Análisis de precios"/>
      <sheetName val="2103mar%20.xls"/>
      <sheetName val="Formulas"/>
      <sheetName val="Hoja1"/>
      <sheetName val="BASE"/>
      <sheetName val="1_Preliminares"/>
      <sheetName val="M.Obra"/>
      <sheetName val="Precios"/>
      <sheetName val="días habiles 2015"/>
      <sheetName val="INS"/>
      <sheetName val="Ppto"/>
      <sheetName val="Plan auditoría"/>
      <sheetName val="320.1"/>
      <sheetName val="330.2"/>
      <sheetName val="700.1"/>
      <sheetName val="220.1"/>
      <sheetName val="330.1"/>
      <sheetName val="640.1.2"/>
      <sheetName val="673.1"/>
      <sheetName val="673.2"/>
      <sheetName val="ManoDeObra"/>
      <sheetName val="Actual Data (MAP)"/>
      <sheetName val="Actual Data (STX)"/>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Datos-Gráfica"/>
      <sheetName val="Desmonte_y_Limpieza"/>
      <sheetName val="Reprograma_4"/>
      <sheetName val="PR_1"/>
      <sheetName val="5_2"/>
      <sheetName val="MC_SF_GAVIONES"/>
      <sheetName val="LISTADO"/>
      <sheetName val="1"/>
      <sheetName val="MATERIALES CON IVA"/>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SUMINISTRO PARA INFORME"/>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medelo"/>
      <sheetName val="Materiale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sheetData sheetId="5"/>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RICS NUEVA HOJA DIARIA"/>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RECIOS"/>
      <sheetName val="PANEL"/>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IPR"/>
      <sheetName val="Hoja1"/>
      <sheetName val="Datos"/>
      <sheetName val="a. p. u."/>
      <sheetName val="ESTADO RED"/>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CRONOGRAM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S"/>
      <sheetName val="Summary"/>
      <sheetName val="Insum"/>
      <sheetName val="A.P.U"/>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46"/>
      <sheetName val="7422cw00"/>
    </sheetNames>
    <sheetDataSet>
      <sheetData sheetId="0" refreshError="1">
        <row r="20">
          <cell r="C20">
            <v>2265.5</v>
          </cell>
        </row>
      </sheetData>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Equipo"/>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PUNITARIOS%20PARA%20241201%202S"/>
      <sheetName val="RELACION MES"/>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OCTUBRE"/>
      <sheetName val="CODCONST"/>
      <sheetName val="PREACTA Y CONTRATISTAS"/>
      <sheetName val="5. ELECTRICO"/>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C-COD,"/>
      <sheetName val="2,2,6,1 Pilotes 0,30"/>
      <sheetName val="062"/>
      <sheetName val="LISTA DE PRECIOS"/>
      <sheetName val="Listado"/>
      <sheetName val="Presup_Cancha"/>
      <sheetName val="Bajadas"/>
      <sheetName val="CRA.MODI"/>
      <sheetName val="K16+000 AL K18+500"/>
      <sheetName val="K23+200 AL K24+700"/>
      <sheetName val="k18+500 AL K23+050"/>
      <sheetName val="Presupuesto PUENTE"/>
      <sheetName val="VOLUMENES (4)"/>
      <sheetName val="VOLUMENES (4SA)"/>
      <sheetName val="c2.5y2.6"/>
      <sheetName val="OCTUBRE"/>
      <sheetName val=" Liquidacion de Obra por Tramos"/>
      <sheetName val="CLASIFICACION"/>
      <sheetName val="5. ELECTRIC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Lp"/>
      <sheetName val="TRAPMO"/>
      <sheetName val="FINANC"/>
      <sheetName val="TODAS"/>
      <sheetName val="Summary"/>
      <sheetName val="CODCONST"/>
      <sheetName val="CONT_ADI"/>
      <sheetName val="otros"/>
      <sheetName val="UNITARIOS"/>
      <sheetName val="THE"/>
      <sheetName val="ATHE"/>
      <sheetName val="NARIÑO"/>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for 6"/>
      <sheetName val="Requisición1"/>
      <sheetName val="SALARIOS"/>
      <sheetName val="APU NO PREVISTO"/>
      <sheetName val="PPTA (3)"/>
      <sheetName val="PPTA (2)"/>
      <sheetName val="PPTA"/>
      <sheetName val="Hoja2"/>
      <sheetName val="Cuadr."/>
      <sheetName val="PUNITARIOS PARA 241201 2S.xls"/>
      <sheetName val="OBRAS SES"/>
      <sheetName val="glvc"/>
      <sheetName val="A_P_U1"/>
      <sheetName val="A_P_U"/>
      <sheetName val="PLAN DE INVERSION ANTICIPO"/>
      <sheetName val="inv mensual"/>
      <sheetName val="borrador flujo inv"/>
      <sheetName val="social-ambiental"/>
      <sheetName val="AU"/>
      <sheetName val="PREACTA Y CONTRATISTAS"/>
      <sheetName val="PERSONAL"/>
      <sheetName val="Tarifa MT"/>
      <sheetName val="Proveedores y acreedores"/>
      <sheetName val="inst"/>
      <sheetName val="TABLAS"/>
      <sheetName val="7.1.8.1.1"/>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DEST. MEDIOS"/>
      <sheetName val="COMBUASF"/>
      <sheetName val="BALCRUDO"/>
      <sheetName val="CARGASPROC."/>
      <sheetName val="G L P  FINAL"/>
      <sheetName val="BASE"/>
      <sheetName val="EW Summary"/>
      <sheetName val="TARIF2002"/>
      <sheetName val="PROYECTO"/>
      <sheetName val="costos oficina"/>
      <sheetName val="costos campamento"/>
      <sheetName val="días habiles 2015"/>
      <sheetName val="c2_5y2_614"/>
      <sheetName val="mdo"/>
      <sheetName val="equip"/>
      <sheetName val="mat"/>
      <sheetName val="CIRCUITOS CODENSA"/>
      <sheetName val="PRECIOS ACTUALIZADOS FERRASA"/>
      <sheetName val="ACTA MODIFICACIÓN CIVIL"/>
      <sheetName val="@RISK - Correlaciones"/>
      <sheetName val="Acta"/>
      <sheetName val="Bases 2A"/>
      <sheetName val="Poblacion"/>
      <sheetName val="CHINCHINA FINAL . A CEROS"/>
      <sheetName val="Memoria de calculo"/>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APU"/>
      <sheetName val="BITACORA"/>
      <sheetName val="F.Prestacional"/>
      <sheetName val="CRONOGRAMA"/>
      <sheetName val="espec"/>
      <sheetName val="FACTORES"/>
      <sheetName val="Tarifa_MT"/>
      <sheetName val="Proveedores_y_acreedores"/>
      <sheetName val="Input"/>
      <sheetName val="bd100-45-p1"/>
      <sheetName val="PTAR ANDES"/>
      <sheetName val="PREACTA_Y_CONTRATISTAS"/>
      <sheetName val="PUNITARIOS_PARA_241201_2S_xls"/>
      <sheetName val="devdics"/>
      <sheetName val="REAJUSTESACTA1PROVI"/>
      <sheetName val="mi"/>
      <sheetName val="Conto economico"/>
      <sheetName val="M.Obra"/>
      <sheetName val="Estado Resumen"/>
      <sheetName val="2,2,6,1_Pilotes_0,30"/>
      <sheetName val="APU_NO_PREVISTO"/>
      <sheetName val="PPTA_(3)"/>
      <sheetName val="PPTA_(2)"/>
      <sheetName val="7_1_8_1_1"/>
      <sheetName val="CIRCUITOS_CODENSA"/>
      <sheetName val="EVA"/>
      <sheetName val="AIU"/>
      <sheetName val="Program"/>
      <sheetName val="MATERIAL"/>
      <sheetName val="CUMPLIMIENTO"/>
      <sheetName val="precios-básicos2002"/>
      <sheetName val="2,2,6,1_Pilotes_0,302"/>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Cuadr_"/>
      <sheetName val="OBRAS_SES"/>
      <sheetName val="2,2,6,1_Pilotes_0,301"/>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ow r="48">
          <cell r="E48">
            <v>0</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row r="48">
          <cell r="E48">
            <v>0</v>
          </cell>
        </row>
      </sheetData>
      <sheetData sheetId="107">
        <row r="48">
          <cell r="E48">
            <v>0</v>
          </cell>
        </row>
      </sheetData>
      <sheetData sheetId="108">
        <row r="48">
          <cell r="E48">
            <v>0</v>
          </cell>
        </row>
      </sheetData>
      <sheetData sheetId="109">
        <row r="48">
          <cell r="E48">
            <v>0</v>
          </cell>
        </row>
      </sheetData>
      <sheetData sheetId="110">
        <row r="48">
          <cell r="E48">
            <v>0</v>
          </cell>
        </row>
      </sheetData>
      <sheetData sheetId="111">
        <row r="48">
          <cell r="E48">
            <v>0</v>
          </cell>
        </row>
      </sheetData>
      <sheetData sheetId="112">
        <row r="48">
          <cell r="E48">
            <v>0</v>
          </cell>
        </row>
      </sheetData>
      <sheetData sheetId="113">
        <row r="48">
          <cell r="E48">
            <v>0</v>
          </cell>
        </row>
      </sheetData>
      <sheetData sheetId="114">
        <row r="48">
          <cell r="E48">
            <v>0</v>
          </cell>
        </row>
      </sheetData>
      <sheetData sheetId="115" refreshError="1"/>
      <sheetData sheetId="116" refreshError="1"/>
      <sheetData sheetId="117" refreshError="1"/>
      <sheetData sheetId="118" refreshError="1"/>
      <sheetData sheetId="119" refreshError="1"/>
      <sheetData sheetId="120">
        <row r="48">
          <cell r="E48">
            <v>0</v>
          </cell>
        </row>
      </sheetData>
      <sheetData sheetId="121">
        <row r="48">
          <cell r="E48">
            <v>0</v>
          </cell>
        </row>
      </sheetData>
      <sheetData sheetId="122">
        <row r="48">
          <cell r="E48">
            <v>0</v>
          </cell>
        </row>
      </sheetData>
      <sheetData sheetId="123">
        <row r="48">
          <cell r="E48">
            <v>0</v>
          </cell>
        </row>
      </sheetData>
      <sheetData sheetId="124">
        <row r="48">
          <cell r="E48">
            <v>0</v>
          </cell>
        </row>
      </sheetData>
      <sheetData sheetId="125">
        <row r="48">
          <cell r="E48">
            <v>0</v>
          </cell>
        </row>
      </sheetData>
      <sheetData sheetId="126">
        <row r="48">
          <cell r="E48">
            <v>0</v>
          </cell>
        </row>
      </sheetData>
      <sheetData sheetId="127">
        <row r="48">
          <cell r="E48">
            <v>0</v>
          </cell>
        </row>
      </sheetData>
      <sheetData sheetId="128">
        <row r="48">
          <cell r="E48">
            <v>0</v>
          </cell>
        </row>
      </sheetData>
      <sheetData sheetId="129">
        <row r="48">
          <cell r="E48">
            <v>0</v>
          </cell>
        </row>
      </sheetData>
      <sheetData sheetId="130"/>
      <sheetData sheetId="131">
        <row r="48">
          <cell r="E48">
            <v>0</v>
          </cell>
        </row>
      </sheetData>
      <sheetData sheetId="132">
        <row r="48">
          <cell r="E48">
            <v>0</v>
          </cell>
        </row>
      </sheetData>
      <sheetData sheetId="133">
        <row r="48">
          <cell r="E48">
            <v>0</v>
          </cell>
        </row>
      </sheetData>
      <sheetData sheetId="134">
        <row r="48">
          <cell r="E48">
            <v>0</v>
          </cell>
        </row>
      </sheetData>
      <sheetData sheetId="135">
        <row r="48">
          <cell r="E48">
            <v>0</v>
          </cell>
        </row>
      </sheetData>
      <sheetData sheetId="136"/>
      <sheetData sheetId="137">
        <row r="48">
          <cell r="E48">
            <v>0</v>
          </cell>
        </row>
      </sheetData>
      <sheetData sheetId="138">
        <row r="48">
          <cell r="E48">
            <v>0</v>
          </cell>
        </row>
      </sheetData>
      <sheetData sheetId="139">
        <row r="48">
          <cell r="E48">
            <v>0</v>
          </cell>
        </row>
      </sheetData>
      <sheetData sheetId="140">
        <row r="48">
          <cell r="E48">
            <v>0</v>
          </cell>
        </row>
      </sheetData>
      <sheetData sheetId="141">
        <row r="48">
          <cell r="E48">
            <v>0</v>
          </cell>
        </row>
      </sheetData>
      <sheetData sheetId="142">
        <row r="48">
          <cell r="E48">
            <v>0</v>
          </cell>
        </row>
      </sheetData>
      <sheetData sheetId="143">
        <row r="48">
          <cell r="E48">
            <v>0</v>
          </cell>
        </row>
      </sheetData>
      <sheetData sheetId="144">
        <row r="48">
          <cell r="E48">
            <v>0</v>
          </cell>
        </row>
      </sheetData>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ow r="48">
          <cell r="E48">
            <v>0</v>
          </cell>
        </row>
      </sheetData>
      <sheetData sheetId="168">
        <row r="48">
          <cell r="E48">
            <v>0</v>
          </cell>
        </row>
      </sheetData>
      <sheetData sheetId="169">
        <row r="48">
          <cell r="E48">
            <v>0</v>
          </cell>
        </row>
      </sheetData>
      <sheetData sheetId="170" refreshError="1"/>
      <sheetData sheetId="171" refreshError="1"/>
      <sheetData sheetId="172" refreshError="1"/>
      <sheetData sheetId="173">
        <row r="48">
          <cell r="E48">
            <v>0</v>
          </cell>
        </row>
      </sheetData>
      <sheetData sheetId="174">
        <row r="48">
          <cell r="E48">
            <v>0</v>
          </cell>
        </row>
      </sheetData>
      <sheetData sheetId="175">
        <row r="48">
          <cell r="E48">
            <v>0</v>
          </cell>
        </row>
      </sheetData>
      <sheetData sheetId="176">
        <row r="48">
          <cell r="E48">
            <v>0</v>
          </cell>
        </row>
      </sheetData>
      <sheetData sheetId="177" refreshError="1"/>
      <sheetData sheetId="178" refreshError="1"/>
      <sheetData sheetId="179" refreshError="1"/>
      <sheetData sheetId="180" refreshError="1"/>
      <sheetData sheetId="181" refreshError="1"/>
      <sheetData sheetId="182"/>
      <sheetData sheetId="183">
        <row r="48">
          <cell r="E48">
            <v>0</v>
          </cell>
        </row>
      </sheetData>
      <sheetData sheetId="184" refreshError="1"/>
      <sheetData sheetId="185" refreshError="1"/>
      <sheetData sheetId="186" refreshError="1"/>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ow r="48">
          <cell r="E48">
            <v>0</v>
          </cell>
        </row>
      </sheetData>
      <sheetData sheetId="197"/>
      <sheetData sheetId="198">
        <row r="48">
          <cell r="E48">
            <v>0</v>
          </cell>
        </row>
      </sheetData>
      <sheetData sheetId="199"/>
      <sheetData sheetId="200">
        <row r="48">
          <cell r="E48">
            <v>0</v>
          </cell>
        </row>
      </sheetData>
      <sheetData sheetId="201"/>
      <sheetData sheetId="202">
        <row r="48">
          <cell r="E48">
            <v>0</v>
          </cell>
        </row>
      </sheetData>
      <sheetData sheetId="203">
        <row r="48">
          <cell r="E48">
            <v>0</v>
          </cell>
        </row>
      </sheetData>
      <sheetData sheetId="204"/>
      <sheetData sheetId="205">
        <row r="48">
          <cell r="E48">
            <v>0</v>
          </cell>
        </row>
      </sheetData>
      <sheetData sheetId="206">
        <row r="48">
          <cell r="E48">
            <v>0</v>
          </cell>
        </row>
      </sheetData>
      <sheetData sheetId="207">
        <row r="48">
          <cell r="E48">
            <v>0</v>
          </cell>
        </row>
      </sheetData>
      <sheetData sheetId="208"/>
      <sheetData sheetId="209"/>
      <sheetData sheetId="210">
        <row r="48">
          <cell r="E48">
            <v>0</v>
          </cell>
        </row>
      </sheetData>
      <sheetData sheetId="211"/>
      <sheetData sheetId="212"/>
      <sheetData sheetId="213"/>
      <sheetData sheetId="214"/>
      <sheetData sheetId="215"/>
      <sheetData sheetId="216"/>
      <sheetData sheetId="217"/>
      <sheetData sheetId="218"/>
      <sheetData sheetId="219"/>
      <sheetData sheetId="220"/>
      <sheetData sheetId="221">
        <row r="48">
          <cell r="E48">
            <v>0</v>
          </cell>
        </row>
      </sheetData>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ow r="48">
          <cell r="E48">
            <v>0</v>
          </cell>
        </row>
      </sheetData>
      <sheetData sheetId="246">
        <row r="48">
          <cell r="E48">
            <v>0</v>
          </cell>
        </row>
      </sheetData>
      <sheetData sheetId="247">
        <row r="48">
          <cell r="E48">
            <v>0</v>
          </cell>
        </row>
      </sheetData>
      <sheetData sheetId="248">
        <row r="48">
          <cell r="E48">
            <v>0</v>
          </cell>
        </row>
      </sheetData>
      <sheetData sheetId="249">
        <row r="48">
          <cell r="E48">
            <v>0</v>
          </cell>
        </row>
      </sheetData>
      <sheetData sheetId="250">
        <row r="48">
          <cell r="E48">
            <v>0</v>
          </cell>
        </row>
      </sheetData>
      <sheetData sheetId="251">
        <row r="48">
          <cell r="E48">
            <v>0</v>
          </cell>
        </row>
      </sheetData>
      <sheetData sheetId="252">
        <row r="48">
          <cell r="E48">
            <v>0</v>
          </cell>
        </row>
      </sheetData>
      <sheetData sheetId="253">
        <row r="48">
          <cell r="E48">
            <v>0</v>
          </cell>
        </row>
      </sheetData>
      <sheetData sheetId="254">
        <row r="48">
          <cell r="E48">
            <v>0</v>
          </cell>
        </row>
      </sheetData>
      <sheetData sheetId="255">
        <row r="48">
          <cell r="E48">
            <v>0</v>
          </cell>
        </row>
      </sheetData>
      <sheetData sheetId="256"/>
      <sheetData sheetId="257">
        <row r="48">
          <cell r="E48">
            <v>0</v>
          </cell>
        </row>
      </sheetData>
      <sheetData sheetId="258"/>
      <sheetData sheetId="259">
        <row r="48">
          <cell r="E48">
            <v>0</v>
          </cell>
        </row>
      </sheetData>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row r="48">
          <cell r="E48">
            <v>0</v>
          </cell>
        </row>
      </sheetData>
      <sheetData sheetId="300"/>
      <sheetData sheetId="301">
        <row r="48">
          <cell r="E48">
            <v>0</v>
          </cell>
        </row>
      </sheetData>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ow r="48">
          <cell r="E48">
            <v>0</v>
          </cell>
        </row>
      </sheetData>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sheetData sheetId="357"/>
      <sheetData sheetId="358" refreshError="1"/>
      <sheetData sheetId="359" refreshError="1"/>
      <sheetData sheetId="360" refreshError="1"/>
      <sheetData sheetId="361" refreshError="1"/>
      <sheetData sheetId="362" refreshError="1"/>
      <sheetData sheetId="363" refreshError="1"/>
      <sheetData sheetId="364"/>
      <sheetData sheetId="365"/>
      <sheetData sheetId="366">
        <row r="48">
          <cell r="E48">
            <v>0</v>
          </cell>
        </row>
      </sheetData>
      <sheetData sheetId="367"/>
      <sheetData sheetId="368"/>
      <sheetData sheetId="369"/>
      <sheetData sheetId="370" refreshError="1"/>
      <sheetData sheetId="371" refreshError="1"/>
      <sheetData sheetId="372" refreshError="1"/>
      <sheetData sheetId="373"/>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Cuadro p. Capital Vs estimado"/>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 val="c2.5y2.6"/>
      <sheetName val="Hoja3"/>
      <sheetName val="46"/>
      <sheetName val="Tabla"/>
      <sheetName val="PU (2)"/>
      <sheetName val="DatosGenerales"/>
      <sheetName val="Base Auxiliare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Datos Desplegab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86"/>
  <sheetViews>
    <sheetView showGridLines="0" tabSelected="1" view="pageBreakPreview" topLeftCell="G65" zoomScaleNormal="100" zoomScaleSheetLayoutView="100" zoomScalePageLayoutView="55" workbookViewId="0">
      <selection activeCell="I54" sqref="I54"/>
    </sheetView>
  </sheetViews>
  <sheetFormatPr baseColWidth="10" defaultColWidth="11.44140625" defaultRowHeight="13.8"/>
  <cols>
    <col min="1" max="2" width="3.44140625" style="1" customWidth="1"/>
    <col min="3" max="3" width="6.5546875" style="1" bestFit="1" customWidth="1"/>
    <col min="4" max="4" width="13.5546875" style="1" customWidth="1"/>
    <col min="5" max="5" width="16.109375" style="2" customWidth="1"/>
    <col min="6" max="6" width="16.109375" style="1" customWidth="1"/>
    <col min="7" max="7" width="84" style="1" bestFit="1" customWidth="1"/>
    <col min="8" max="8" width="7.44140625" style="1" bestFit="1" customWidth="1"/>
    <col min="9" max="9" width="11.6640625" style="1" customWidth="1"/>
    <col min="10" max="10" width="13.33203125" style="1" bestFit="1" customWidth="1"/>
    <col min="11" max="11" width="19.33203125" style="1" bestFit="1" customWidth="1"/>
    <col min="12" max="12" width="12.44140625" style="1" bestFit="1" customWidth="1"/>
    <col min="13" max="13" width="2.6640625" style="1" customWidth="1"/>
    <col min="14" max="14" width="11.44140625" style="1"/>
    <col min="15" max="15" width="13" style="1" bestFit="1" customWidth="1"/>
    <col min="16" max="16" width="12.109375" style="1" bestFit="1" customWidth="1"/>
    <col min="17" max="16384" width="11.44140625" style="1"/>
  </cols>
  <sheetData>
    <row r="1" spans="1:13" ht="15.6">
      <c r="A1" s="5"/>
      <c r="B1" s="5"/>
      <c r="C1" s="5"/>
      <c r="D1" s="5"/>
      <c r="E1" s="6"/>
      <c r="F1" s="5"/>
      <c r="G1" s="5"/>
      <c r="H1" s="5"/>
      <c r="I1" s="5"/>
      <c r="J1" s="5"/>
      <c r="K1" s="5"/>
      <c r="L1" s="5"/>
      <c r="M1" s="5"/>
    </row>
    <row r="2" spans="1:13" ht="16.2" thickTop="1">
      <c r="A2" s="5"/>
      <c r="B2" s="7"/>
      <c r="C2" s="8"/>
      <c r="D2" s="8"/>
      <c r="E2" s="9"/>
      <c r="F2" s="8"/>
      <c r="G2" s="8"/>
      <c r="H2" s="8"/>
      <c r="I2" s="8"/>
      <c r="J2" s="8"/>
      <c r="K2" s="8"/>
      <c r="L2" s="10"/>
      <c r="M2" s="5"/>
    </row>
    <row r="3" spans="1:13" ht="27" customHeight="1">
      <c r="A3" s="5"/>
      <c r="B3" s="11"/>
      <c r="C3" s="249" t="s">
        <v>93</v>
      </c>
      <c r="D3" s="249"/>
      <c r="E3" s="249"/>
      <c r="F3" s="249"/>
      <c r="G3" s="5"/>
      <c r="H3" s="5"/>
      <c r="I3" s="5"/>
      <c r="J3" s="5"/>
      <c r="K3" s="5"/>
      <c r="L3" s="12"/>
      <c r="M3" s="5"/>
    </row>
    <row r="4" spans="1:13" ht="15.6">
      <c r="A4" s="5"/>
      <c r="B4" s="11"/>
      <c r="C4" s="157" t="s">
        <v>22</v>
      </c>
      <c r="D4" s="164" t="s">
        <v>23</v>
      </c>
      <c r="E4" s="190" t="s">
        <v>24</v>
      </c>
      <c r="F4" s="164">
        <v>4</v>
      </c>
      <c r="G4" s="5"/>
      <c r="H4" s="5"/>
      <c r="I4" s="5"/>
      <c r="J4" s="5"/>
      <c r="K4" s="5"/>
      <c r="L4" s="12"/>
      <c r="M4" s="5"/>
    </row>
    <row r="5" spans="1:13" ht="15.6">
      <c r="A5" s="5"/>
      <c r="B5" s="11"/>
      <c r="C5" s="251" t="s">
        <v>0</v>
      </c>
      <c r="D5" s="251"/>
      <c r="E5" s="251"/>
      <c r="F5" s="251"/>
      <c r="G5" s="251"/>
      <c r="H5" s="251"/>
      <c r="I5" s="251"/>
      <c r="J5" s="251"/>
      <c r="K5" s="251"/>
      <c r="L5" s="12"/>
      <c r="M5" s="5"/>
    </row>
    <row r="6" spans="1:13" ht="16.2" thickBot="1">
      <c r="A6" s="5"/>
      <c r="B6" s="11"/>
      <c r="C6" s="250" t="s">
        <v>1</v>
      </c>
      <c r="D6" s="250"/>
      <c r="E6" s="250"/>
      <c r="F6" s="250"/>
      <c r="G6" s="250"/>
      <c r="H6" s="250"/>
      <c r="I6" s="250"/>
      <c r="J6" s="250"/>
      <c r="K6" s="250"/>
      <c r="L6" s="12"/>
      <c r="M6" s="5"/>
    </row>
    <row r="7" spans="1:13" s="24" customFormat="1" ht="17.25" customHeight="1">
      <c r="A7" s="23"/>
      <c r="B7" s="162"/>
      <c r="C7" s="254" t="s">
        <v>83</v>
      </c>
      <c r="D7" s="255"/>
      <c r="E7" s="255"/>
      <c r="F7" s="255"/>
      <c r="G7" s="255"/>
      <c r="H7" s="255"/>
      <c r="I7" s="255"/>
      <c r="J7" s="255"/>
      <c r="K7" s="256"/>
      <c r="L7" s="25"/>
      <c r="M7" s="23"/>
    </row>
    <row r="8" spans="1:13" ht="17.25" customHeight="1">
      <c r="A8" s="5"/>
      <c r="B8" s="163"/>
      <c r="C8" s="257"/>
      <c r="D8" s="258"/>
      <c r="E8" s="258"/>
      <c r="F8" s="258"/>
      <c r="G8" s="258"/>
      <c r="H8" s="258"/>
      <c r="I8" s="258"/>
      <c r="J8" s="258"/>
      <c r="K8" s="259"/>
      <c r="L8" s="12"/>
      <c r="M8" s="5"/>
    </row>
    <row r="9" spans="1:13" ht="44.25" customHeight="1">
      <c r="A9" s="5"/>
      <c r="B9" s="163"/>
      <c r="C9" s="260" t="s">
        <v>2</v>
      </c>
      <c r="D9" s="261"/>
      <c r="E9" s="261"/>
      <c r="F9" s="261"/>
      <c r="G9" s="261"/>
      <c r="H9" s="261"/>
      <c r="I9" s="261"/>
      <c r="J9" s="261"/>
      <c r="K9" s="262"/>
      <c r="L9" s="12"/>
      <c r="M9" s="5"/>
    </row>
    <row r="10" spans="1:13" ht="37.5" customHeight="1">
      <c r="A10" s="5"/>
      <c r="B10" s="11"/>
      <c r="C10" s="270" t="s">
        <v>236</v>
      </c>
      <c r="D10" s="271"/>
      <c r="E10" s="271"/>
      <c r="F10" s="271"/>
      <c r="G10" s="271"/>
      <c r="H10" s="271"/>
      <c r="I10" s="271"/>
      <c r="J10" s="271"/>
      <c r="K10" s="272"/>
      <c r="L10" s="12"/>
      <c r="M10" s="5"/>
    </row>
    <row r="11" spans="1:13" ht="15.6">
      <c r="A11" s="5"/>
      <c r="B11" s="11"/>
      <c r="C11" s="263" t="s">
        <v>3</v>
      </c>
      <c r="D11" s="265" t="s">
        <v>4</v>
      </c>
      <c r="E11" s="267" t="s">
        <v>5</v>
      </c>
      <c r="F11" s="267"/>
      <c r="G11" s="263" t="s">
        <v>6</v>
      </c>
      <c r="H11" s="265" t="s">
        <v>7</v>
      </c>
      <c r="I11" s="265" t="s">
        <v>188</v>
      </c>
      <c r="J11" s="268" t="s">
        <v>91</v>
      </c>
      <c r="K11" s="252" t="s">
        <v>92</v>
      </c>
      <c r="L11" s="12"/>
      <c r="M11" s="5"/>
    </row>
    <row r="12" spans="1:13" ht="16.2" thickBot="1">
      <c r="A12" s="5"/>
      <c r="B12" s="11"/>
      <c r="C12" s="264"/>
      <c r="D12" s="266"/>
      <c r="E12" s="139" t="s">
        <v>9</v>
      </c>
      <c r="F12" s="139" t="s">
        <v>10</v>
      </c>
      <c r="G12" s="264"/>
      <c r="H12" s="266"/>
      <c r="I12" s="266"/>
      <c r="J12" s="269"/>
      <c r="K12" s="253"/>
      <c r="L12" s="12"/>
      <c r="M12" s="5"/>
    </row>
    <row r="13" spans="1:13" ht="16.2" thickBot="1">
      <c r="A13" s="5"/>
      <c r="B13" s="11"/>
      <c r="C13" s="179" t="s">
        <v>110</v>
      </c>
      <c r="D13" s="243" t="s">
        <v>94</v>
      </c>
      <c r="E13" s="244"/>
      <c r="F13" s="244"/>
      <c r="G13" s="244"/>
      <c r="H13" s="244"/>
      <c r="I13" s="244"/>
      <c r="J13" s="244"/>
      <c r="K13" s="245"/>
      <c r="L13" s="12"/>
      <c r="M13" s="5"/>
    </row>
    <row r="14" spans="1:13" ht="16.2">
      <c r="A14" s="5"/>
      <c r="B14" s="11"/>
      <c r="C14" s="140" t="s">
        <v>111</v>
      </c>
      <c r="D14" s="141" t="s">
        <v>85</v>
      </c>
      <c r="E14" s="141"/>
      <c r="F14" s="141"/>
      <c r="G14" s="142" t="s">
        <v>100</v>
      </c>
      <c r="H14" s="172" t="s">
        <v>87</v>
      </c>
      <c r="I14" s="170">
        <v>2532.34</v>
      </c>
      <c r="J14" s="168">
        <v>4149</v>
      </c>
      <c r="K14" s="193">
        <f t="shared" ref="K14" si="0">+ROUND(I14*J14,0)</f>
        <v>10506679</v>
      </c>
      <c r="L14" s="12"/>
      <c r="M14" s="5"/>
    </row>
    <row r="15" spans="1:13" ht="16.2" thickBot="1">
      <c r="A15" s="5"/>
      <c r="B15" s="11"/>
      <c r="C15" s="237" t="str">
        <f>+CONCATENATE("SUB TOTAL ",C13," ",D13)</f>
        <v>SUB TOTAL A. PRELIMINARES</v>
      </c>
      <c r="D15" s="238"/>
      <c r="E15" s="238"/>
      <c r="F15" s="238"/>
      <c r="G15" s="238"/>
      <c r="H15" s="238"/>
      <c r="I15" s="238"/>
      <c r="J15" s="239"/>
      <c r="K15" s="203">
        <f>SUM(K14:K14)</f>
        <v>10506679</v>
      </c>
      <c r="L15" s="12"/>
      <c r="M15" s="5"/>
    </row>
    <row r="16" spans="1:13" ht="16.2" thickBot="1">
      <c r="A16" s="5"/>
      <c r="B16" s="11"/>
      <c r="C16" s="179" t="s">
        <v>112</v>
      </c>
      <c r="D16" s="243" t="s">
        <v>189</v>
      </c>
      <c r="E16" s="244"/>
      <c r="F16" s="244"/>
      <c r="G16" s="244"/>
      <c r="H16" s="244"/>
      <c r="I16" s="244"/>
      <c r="J16" s="244"/>
      <c r="K16" s="245"/>
      <c r="L16" s="12"/>
      <c r="M16" s="5"/>
    </row>
    <row r="17" spans="1:16" ht="16.2">
      <c r="A17" s="5"/>
      <c r="B17" s="11"/>
      <c r="C17" s="204" t="s">
        <v>113</v>
      </c>
      <c r="D17" s="205" t="s">
        <v>101</v>
      </c>
      <c r="E17" s="206" t="s">
        <v>102</v>
      </c>
      <c r="F17" s="207"/>
      <c r="G17" s="195" t="s">
        <v>108</v>
      </c>
      <c r="H17" s="208" t="s">
        <v>87</v>
      </c>
      <c r="I17" s="170">
        <v>654.22</v>
      </c>
      <c r="J17" s="173">
        <v>92911</v>
      </c>
      <c r="K17" s="171">
        <f t="shared" ref="K17:K20" si="1">+ROUND(I17*J17,0)</f>
        <v>60784234</v>
      </c>
      <c r="L17" s="12"/>
      <c r="M17" s="5"/>
    </row>
    <row r="18" spans="1:16" ht="15.6">
      <c r="A18" s="5"/>
      <c r="B18" s="11"/>
      <c r="C18" s="204" t="s">
        <v>114</v>
      </c>
      <c r="D18" s="205" t="s">
        <v>103</v>
      </c>
      <c r="E18" s="206" t="s">
        <v>102</v>
      </c>
      <c r="F18" s="207"/>
      <c r="G18" s="195" t="s">
        <v>109</v>
      </c>
      <c r="H18" s="207" t="s">
        <v>86</v>
      </c>
      <c r="I18" s="170">
        <v>391.76</v>
      </c>
      <c r="J18" s="173">
        <v>18062</v>
      </c>
      <c r="K18" s="171">
        <f t="shared" si="1"/>
        <v>7075969</v>
      </c>
      <c r="L18" s="12"/>
      <c r="M18" s="5"/>
    </row>
    <row r="19" spans="1:16" ht="27.6">
      <c r="A19" s="5"/>
      <c r="B19" s="11"/>
      <c r="C19" s="204" t="s">
        <v>115</v>
      </c>
      <c r="D19" s="205" t="s">
        <v>104</v>
      </c>
      <c r="E19" s="206" t="s">
        <v>102</v>
      </c>
      <c r="F19" s="207"/>
      <c r="G19" s="209" t="s">
        <v>190</v>
      </c>
      <c r="H19" s="207" t="s">
        <v>88</v>
      </c>
      <c r="I19" s="170">
        <v>123.1</v>
      </c>
      <c r="J19" s="173">
        <v>210633</v>
      </c>
      <c r="K19" s="171">
        <f t="shared" si="1"/>
        <v>25928922</v>
      </c>
      <c r="L19" s="12"/>
      <c r="M19" s="5"/>
    </row>
    <row r="20" spans="1:16" ht="16.5" customHeight="1">
      <c r="A20" s="5"/>
      <c r="B20" s="11"/>
      <c r="C20" s="204" t="s">
        <v>116</v>
      </c>
      <c r="D20" s="205" t="s">
        <v>106</v>
      </c>
      <c r="E20" s="206" t="s">
        <v>107</v>
      </c>
      <c r="F20" s="207"/>
      <c r="G20" s="195" t="s">
        <v>192</v>
      </c>
      <c r="H20" s="207" t="s">
        <v>88</v>
      </c>
      <c r="I20" s="170">
        <v>871.26</v>
      </c>
      <c r="J20" s="173">
        <v>63662</v>
      </c>
      <c r="K20" s="197">
        <f t="shared" si="1"/>
        <v>55466154</v>
      </c>
      <c r="L20" s="198"/>
      <c r="M20" s="5"/>
      <c r="N20" s="273"/>
      <c r="O20" s="273"/>
      <c r="P20" s="273"/>
    </row>
    <row r="21" spans="1:16" ht="16.2" thickBot="1">
      <c r="A21" s="5"/>
      <c r="B21" s="11"/>
      <c r="C21" s="237" t="str">
        <f>+CONCATENATE("SUB TOTAL ",C16," ",D16)</f>
        <v>SUB TOTAL B. EXPLANACIONES</v>
      </c>
      <c r="D21" s="238"/>
      <c r="E21" s="238"/>
      <c r="F21" s="238"/>
      <c r="G21" s="238"/>
      <c r="H21" s="238"/>
      <c r="I21" s="238"/>
      <c r="J21" s="239"/>
      <c r="K21" s="203">
        <f>SUM(K17:K20)</f>
        <v>149255279</v>
      </c>
      <c r="L21" s="12"/>
      <c r="M21" s="5"/>
    </row>
    <row r="22" spans="1:16" ht="16.2" thickBot="1">
      <c r="A22" s="5"/>
      <c r="B22" s="11"/>
      <c r="C22" s="179" t="s">
        <v>117</v>
      </c>
      <c r="D22" s="243" t="s">
        <v>198</v>
      </c>
      <c r="E22" s="244"/>
      <c r="F22" s="244"/>
      <c r="G22" s="244"/>
      <c r="H22" s="244"/>
      <c r="I22" s="244"/>
      <c r="J22" s="244"/>
      <c r="K22" s="245"/>
      <c r="L22" s="12"/>
      <c r="M22" s="5"/>
    </row>
    <row r="23" spans="1:16" ht="16.2">
      <c r="A23" s="5"/>
      <c r="B23" s="11"/>
      <c r="C23" s="204" t="s">
        <v>119</v>
      </c>
      <c r="D23" s="207" t="s">
        <v>124</v>
      </c>
      <c r="E23" s="207" t="s">
        <v>125</v>
      </c>
      <c r="F23" s="207"/>
      <c r="G23" s="195" t="s">
        <v>191</v>
      </c>
      <c r="H23" s="208" t="s">
        <v>87</v>
      </c>
      <c r="I23" s="170">
        <v>1716.2</v>
      </c>
      <c r="J23" s="173">
        <v>7145</v>
      </c>
      <c r="K23" s="171">
        <f t="shared" ref="K23:K27" si="2">+ROUND(I23*J23,0)</f>
        <v>12262249</v>
      </c>
      <c r="L23" s="12"/>
      <c r="M23" s="5"/>
    </row>
    <row r="24" spans="1:16" ht="16.2">
      <c r="A24" s="5"/>
      <c r="B24" s="11"/>
      <c r="C24" s="204" t="s">
        <v>120</v>
      </c>
      <c r="D24" s="207" t="s">
        <v>214</v>
      </c>
      <c r="E24" s="207" t="s">
        <v>215</v>
      </c>
      <c r="F24" s="207"/>
      <c r="G24" s="209" t="s">
        <v>216</v>
      </c>
      <c r="H24" s="207" t="s">
        <v>88</v>
      </c>
      <c r="I24" s="170">
        <v>13.75</v>
      </c>
      <c r="J24" s="173">
        <v>329995</v>
      </c>
      <c r="K24" s="171">
        <f t="shared" si="2"/>
        <v>4537431</v>
      </c>
      <c r="L24" s="12"/>
      <c r="M24" s="5"/>
    </row>
    <row r="25" spans="1:16" ht="27.6">
      <c r="A25" s="5"/>
      <c r="B25" s="11"/>
      <c r="C25" s="204" t="s">
        <v>121</v>
      </c>
      <c r="D25" s="207" t="s">
        <v>126</v>
      </c>
      <c r="E25" s="207" t="s">
        <v>127</v>
      </c>
      <c r="F25" s="207"/>
      <c r="G25" s="209" t="s">
        <v>137</v>
      </c>
      <c r="H25" s="207" t="s">
        <v>88</v>
      </c>
      <c r="I25" s="170">
        <v>305.77999999999997</v>
      </c>
      <c r="J25" s="173">
        <v>319987</v>
      </c>
      <c r="K25" s="171">
        <f t="shared" si="2"/>
        <v>97845625</v>
      </c>
      <c r="L25" s="12"/>
      <c r="M25" s="5"/>
    </row>
    <row r="26" spans="1:16" ht="16.2">
      <c r="A26" s="5"/>
      <c r="B26" s="11"/>
      <c r="C26" s="204" t="s">
        <v>122</v>
      </c>
      <c r="D26" s="207" t="s">
        <v>128</v>
      </c>
      <c r="E26" s="207" t="s">
        <v>129</v>
      </c>
      <c r="F26" s="207"/>
      <c r="G26" s="209" t="s">
        <v>138</v>
      </c>
      <c r="H26" s="207" t="s">
        <v>88</v>
      </c>
      <c r="I26" s="170">
        <v>127.87</v>
      </c>
      <c r="J26" s="173">
        <v>198260</v>
      </c>
      <c r="K26" s="171">
        <f t="shared" si="2"/>
        <v>25351506</v>
      </c>
      <c r="L26" s="12"/>
      <c r="M26" s="5"/>
    </row>
    <row r="27" spans="1:16" ht="16.2">
      <c r="A27" s="5"/>
      <c r="B27" s="11"/>
      <c r="C27" s="204" t="s">
        <v>123</v>
      </c>
      <c r="D27" s="207" t="s">
        <v>105</v>
      </c>
      <c r="E27" s="207" t="s">
        <v>135</v>
      </c>
      <c r="F27" s="207"/>
      <c r="G27" s="195" t="s">
        <v>193</v>
      </c>
      <c r="H27" s="207" t="s">
        <v>143</v>
      </c>
      <c r="I27" s="170">
        <v>8550.34</v>
      </c>
      <c r="J27" s="173">
        <v>3040</v>
      </c>
      <c r="K27" s="171">
        <f t="shared" si="2"/>
        <v>25993034</v>
      </c>
      <c r="L27" s="12"/>
      <c r="M27" s="5"/>
    </row>
    <row r="28" spans="1:16" ht="16.2" thickBot="1">
      <c r="A28" s="5"/>
      <c r="B28" s="11"/>
      <c r="C28" s="237" t="str">
        <f>+CONCATENATE("SUB TOTAL ",C22," ",D22)</f>
        <v xml:space="preserve">SUB TOTAL C. AFIRMADOS, SUB-BASES Y BASES </v>
      </c>
      <c r="D28" s="238"/>
      <c r="E28" s="238"/>
      <c r="F28" s="238"/>
      <c r="G28" s="238"/>
      <c r="H28" s="238"/>
      <c r="I28" s="238"/>
      <c r="J28" s="239"/>
      <c r="K28" s="203">
        <f>SUM(K23:K27)</f>
        <v>165989845</v>
      </c>
      <c r="L28" s="12"/>
      <c r="M28" s="5"/>
    </row>
    <row r="29" spans="1:16" ht="16.2" thickBot="1">
      <c r="A29" s="5"/>
      <c r="B29" s="11"/>
      <c r="C29" s="179" t="s">
        <v>144</v>
      </c>
      <c r="D29" s="243" t="s">
        <v>118</v>
      </c>
      <c r="E29" s="244"/>
      <c r="F29" s="244"/>
      <c r="G29" s="244"/>
      <c r="H29" s="244"/>
      <c r="I29" s="244"/>
      <c r="J29" s="244"/>
      <c r="K29" s="245"/>
      <c r="L29" s="12"/>
      <c r="M29" s="5"/>
    </row>
    <row r="30" spans="1:16" ht="16.2">
      <c r="A30" s="5"/>
      <c r="B30" s="11"/>
      <c r="C30" s="140" t="s">
        <v>146</v>
      </c>
      <c r="D30" s="143" t="s">
        <v>130</v>
      </c>
      <c r="E30" s="143" t="s">
        <v>131</v>
      </c>
      <c r="F30" s="143"/>
      <c r="G30" s="144" t="s">
        <v>139</v>
      </c>
      <c r="H30" s="172" t="s">
        <v>87</v>
      </c>
      <c r="I30" s="170">
        <v>68.75</v>
      </c>
      <c r="J30" s="173">
        <v>7995</v>
      </c>
      <c r="K30" s="171">
        <f t="shared" ref="K30:K31" si="3">+ROUND(I30*J30,0)</f>
        <v>549656</v>
      </c>
      <c r="L30" s="12"/>
      <c r="M30" s="5"/>
    </row>
    <row r="31" spans="1:16" ht="16.2">
      <c r="A31" s="5"/>
      <c r="B31" s="11"/>
      <c r="C31" s="140" t="s">
        <v>147</v>
      </c>
      <c r="D31" s="143" t="s">
        <v>95</v>
      </c>
      <c r="E31" s="143" t="s">
        <v>132</v>
      </c>
      <c r="F31" s="143"/>
      <c r="G31" s="144" t="s">
        <v>194</v>
      </c>
      <c r="H31" s="141" t="s">
        <v>88</v>
      </c>
      <c r="I31" s="194">
        <v>7.25</v>
      </c>
      <c r="J31" s="173">
        <v>1913549</v>
      </c>
      <c r="K31" s="171">
        <f t="shared" si="3"/>
        <v>13873230</v>
      </c>
      <c r="L31" s="12"/>
      <c r="M31" s="5"/>
    </row>
    <row r="32" spans="1:16" ht="16.2">
      <c r="A32" s="5"/>
      <c r="B32" s="11"/>
      <c r="C32" s="140" t="s">
        <v>148</v>
      </c>
      <c r="D32" s="143" t="s">
        <v>133</v>
      </c>
      <c r="E32" s="143" t="s">
        <v>134</v>
      </c>
      <c r="F32" s="143"/>
      <c r="G32" s="144" t="s">
        <v>140</v>
      </c>
      <c r="H32" s="141" t="s">
        <v>88</v>
      </c>
      <c r="I32" s="170">
        <v>329.25</v>
      </c>
      <c r="J32" s="173">
        <v>1923561</v>
      </c>
      <c r="K32" s="171">
        <f t="shared" ref="K32:K33" si="4">+ROUND(I32*J32,0)</f>
        <v>633332459</v>
      </c>
      <c r="L32" s="12"/>
      <c r="M32" s="5"/>
    </row>
    <row r="33" spans="1:16" ht="16.2">
      <c r="A33" s="5"/>
      <c r="B33" s="11"/>
      <c r="C33" s="140" t="s">
        <v>149</v>
      </c>
      <c r="D33" s="143" t="s">
        <v>105</v>
      </c>
      <c r="E33" s="143" t="s">
        <v>135</v>
      </c>
      <c r="F33" s="143"/>
      <c r="G33" s="144" t="s">
        <v>141</v>
      </c>
      <c r="H33" s="141" t="s">
        <v>143</v>
      </c>
      <c r="I33" s="194">
        <v>82.5</v>
      </c>
      <c r="J33" s="173">
        <v>3220</v>
      </c>
      <c r="K33" s="171">
        <f t="shared" si="4"/>
        <v>265650</v>
      </c>
      <c r="L33" s="12"/>
      <c r="M33" s="5"/>
    </row>
    <row r="34" spans="1:16" ht="15.6">
      <c r="A34" s="5"/>
      <c r="B34" s="11"/>
      <c r="C34" s="140" t="s">
        <v>150</v>
      </c>
      <c r="D34" s="143" t="s">
        <v>97</v>
      </c>
      <c r="E34" s="143" t="s">
        <v>136</v>
      </c>
      <c r="F34" s="143"/>
      <c r="G34" s="144" t="s">
        <v>195</v>
      </c>
      <c r="H34" s="141" t="s">
        <v>98</v>
      </c>
      <c r="I34" s="170">
        <v>4101.13</v>
      </c>
      <c r="J34" s="173">
        <v>12008</v>
      </c>
      <c r="K34" s="171">
        <f t="shared" ref="K34:K35" si="5">+ROUND(I34*J34,0)</f>
        <v>49246369</v>
      </c>
      <c r="L34" s="12"/>
      <c r="M34" s="5"/>
    </row>
    <row r="35" spans="1:16" ht="15.6">
      <c r="A35" s="5"/>
      <c r="B35" s="11"/>
      <c r="C35" s="140" t="s">
        <v>151</v>
      </c>
      <c r="D35" s="143" t="s">
        <v>97</v>
      </c>
      <c r="E35" s="143" t="s">
        <v>136</v>
      </c>
      <c r="F35" s="143"/>
      <c r="G35" s="144" t="s">
        <v>142</v>
      </c>
      <c r="H35" s="141" t="s">
        <v>98</v>
      </c>
      <c r="I35" s="170">
        <v>1547.73</v>
      </c>
      <c r="J35" s="173">
        <v>12008</v>
      </c>
      <c r="K35" s="192">
        <f t="shared" si="5"/>
        <v>18585142</v>
      </c>
      <c r="L35" s="12"/>
      <c r="M35" s="5"/>
    </row>
    <row r="36" spans="1:16" ht="16.2" thickBot="1">
      <c r="A36" s="5"/>
      <c r="B36" s="11"/>
      <c r="C36" s="237" t="str">
        <f>+CONCATENATE("SUB TOTAL ",C29," ",D29)</f>
        <v>SUB TOTAL D. PAVIMENTOS</v>
      </c>
      <c r="D36" s="238"/>
      <c r="E36" s="238"/>
      <c r="F36" s="238"/>
      <c r="G36" s="238"/>
      <c r="H36" s="238"/>
      <c r="I36" s="238"/>
      <c r="J36" s="239"/>
      <c r="K36" s="203">
        <f>SUM(K30:K35)</f>
        <v>715852506</v>
      </c>
      <c r="L36" s="12"/>
      <c r="M36" s="5"/>
    </row>
    <row r="37" spans="1:16" ht="16.2" thickBot="1">
      <c r="A37" s="5"/>
      <c r="B37" s="11"/>
      <c r="C37" s="179" t="s">
        <v>160</v>
      </c>
      <c r="D37" s="243" t="s">
        <v>145</v>
      </c>
      <c r="E37" s="244"/>
      <c r="F37" s="244"/>
      <c r="G37" s="244"/>
      <c r="H37" s="244"/>
      <c r="I37" s="244"/>
      <c r="J37" s="244"/>
      <c r="K37" s="245"/>
      <c r="L37" s="12"/>
      <c r="M37" s="5"/>
    </row>
    <row r="38" spans="1:16" ht="16.2">
      <c r="A38" s="5"/>
      <c r="B38" s="11"/>
      <c r="C38" s="210" t="s">
        <v>162</v>
      </c>
      <c r="D38" s="211" t="s">
        <v>124</v>
      </c>
      <c r="E38" s="211" t="s">
        <v>125</v>
      </c>
      <c r="F38" s="211"/>
      <c r="G38" s="209" t="s">
        <v>191</v>
      </c>
      <c r="H38" s="208" t="s">
        <v>87</v>
      </c>
      <c r="I38" s="169">
        <v>646.41</v>
      </c>
      <c r="J38" s="167">
        <v>7145</v>
      </c>
      <c r="K38" s="192">
        <f t="shared" ref="K38" si="6">+ROUND(I38*J38,0)</f>
        <v>4618599</v>
      </c>
      <c r="L38" s="12"/>
      <c r="M38" s="5"/>
    </row>
    <row r="39" spans="1:16" ht="16.2">
      <c r="A39" s="5"/>
      <c r="B39" s="11"/>
      <c r="C39" s="204" t="s">
        <v>163</v>
      </c>
      <c r="D39" s="208" t="s">
        <v>96</v>
      </c>
      <c r="E39" s="208" t="s">
        <v>152</v>
      </c>
      <c r="F39" s="208"/>
      <c r="G39" s="209" t="s">
        <v>196</v>
      </c>
      <c r="H39" s="207" t="s">
        <v>88</v>
      </c>
      <c r="I39" s="196">
        <v>96.97</v>
      </c>
      <c r="J39" s="187">
        <v>182408</v>
      </c>
      <c r="K39" s="177">
        <f t="shared" ref="K39" si="7">+ROUND(I39*J39,0)</f>
        <v>17688104</v>
      </c>
      <c r="L39" s="12"/>
      <c r="M39" s="5"/>
    </row>
    <row r="40" spans="1:16" ht="16.2">
      <c r="A40" s="5"/>
      <c r="B40" s="11"/>
      <c r="C40" s="212" t="s">
        <v>164</v>
      </c>
      <c r="D40" s="207" t="s">
        <v>153</v>
      </c>
      <c r="E40" s="207" t="s">
        <v>107</v>
      </c>
      <c r="F40" s="207"/>
      <c r="G40" s="209" t="s">
        <v>197</v>
      </c>
      <c r="H40" s="207" t="s">
        <v>88</v>
      </c>
      <c r="I40" s="194">
        <v>161.61000000000001</v>
      </c>
      <c r="J40" s="168">
        <v>55997</v>
      </c>
      <c r="K40" s="177">
        <f t="shared" ref="K40:K41" si="8">+ROUND(I40*J40,0)</f>
        <v>9049675</v>
      </c>
      <c r="L40" s="12"/>
      <c r="M40" s="5"/>
    </row>
    <row r="41" spans="1:16" ht="16.2">
      <c r="A41" s="5"/>
      <c r="B41" s="11"/>
      <c r="C41" s="204" t="s">
        <v>165</v>
      </c>
      <c r="D41" s="208"/>
      <c r="E41" s="208"/>
      <c r="F41" s="208"/>
      <c r="G41" s="209" t="s">
        <v>212</v>
      </c>
      <c r="H41" s="208" t="s">
        <v>87</v>
      </c>
      <c r="I41" s="196">
        <v>646.41</v>
      </c>
      <c r="J41" s="200">
        <v>266086</v>
      </c>
      <c r="K41" s="201">
        <f t="shared" si="8"/>
        <v>172000651</v>
      </c>
      <c r="L41" s="198"/>
      <c r="M41" s="5"/>
      <c r="N41" s="273"/>
      <c r="O41" s="273"/>
      <c r="P41" s="273"/>
    </row>
    <row r="42" spans="1:16" ht="16.2">
      <c r="A42" s="5"/>
      <c r="B42" s="11"/>
      <c r="C42" s="212" t="s">
        <v>199</v>
      </c>
      <c r="D42" s="207"/>
      <c r="E42" s="207"/>
      <c r="F42" s="207"/>
      <c r="G42" s="209" t="s">
        <v>154</v>
      </c>
      <c r="H42" s="208" t="s">
        <v>87</v>
      </c>
      <c r="I42" s="170">
        <v>16</v>
      </c>
      <c r="J42" s="168">
        <v>302165</v>
      </c>
      <c r="K42" s="191">
        <f t="shared" ref="K42:K45" si="9">+ROUND(I42*J42,0)</f>
        <v>4834640</v>
      </c>
      <c r="L42" s="12"/>
      <c r="M42" s="5"/>
    </row>
    <row r="43" spans="1:16" ht="15.6">
      <c r="A43" s="5"/>
      <c r="B43" s="11"/>
      <c r="C43" s="204" t="s">
        <v>200</v>
      </c>
      <c r="D43" s="207" t="s">
        <v>155</v>
      </c>
      <c r="E43" s="207" t="s">
        <v>156</v>
      </c>
      <c r="F43" s="207"/>
      <c r="G43" s="209" t="s">
        <v>211</v>
      </c>
      <c r="H43" s="207" t="s">
        <v>86</v>
      </c>
      <c r="I43" s="170">
        <v>679.71</v>
      </c>
      <c r="J43" s="168">
        <v>16403</v>
      </c>
      <c r="K43" s="177">
        <f t="shared" si="9"/>
        <v>11149283</v>
      </c>
      <c r="L43" s="12"/>
      <c r="M43" s="5"/>
    </row>
    <row r="44" spans="1:16" ht="15.6">
      <c r="A44" s="5"/>
      <c r="B44" s="11"/>
      <c r="C44" s="212" t="s">
        <v>201</v>
      </c>
      <c r="D44" s="208" t="s">
        <v>157</v>
      </c>
      <c r="E44" s="208" t="s">
        <v>158</v>
      </c>
      <c r="F44" s="208"/>
      <c r="G44" s="209" t="s">
        <v>159</v>
      </c>
      <c r="H44" s="207" t="s">
        <v>86</v>
      </c>
      <c r="I44" s="186">
        <v>391.77</v>
      </c>
      <c r="J44" s="187">
        <v>187755</v>
      </c>
      <c r="K44" s="177">
        <f t="shared" si="9"/>
        <v>73556776</v>
      </c>
      <c r="L44" s="12"/>
      <c r="M44" s="5"/>
    </row>
    <row r="45" spans="1:16" ht="27.6">
      <c r="A45" s="5"/>
      <c r="B45" s="11"/>
      <c r="C45" s="204" t="s">
        <v>241</v>
      </c>
      <c r="D45" s="208" t="s">
        <v>105</v>
      </c>
      <c r="E45" s="208" t="s">
        <v>135</v>
      </c>
      <c r="F45" s="208"/>
      <c r="G45" s="209" t="s">
        <v>240</v>
      </c>
      <c r="H45" s="207" t="s">
        <v>143</v>
      </c>
      <c r="I45" s="186">
        <v>2424.14</v>
      </c>
      <c r="J45" s="202">
        <v>3040</v>
      </c>
      <c r="K45" s="171">
        <f t="shared" si="9"/>
        <v>7369386</v>
      </c>
      <c r="L45" s="12"/>
      <c r="M45" s="5"/>
    </row>
    <row r="46" spans="1:16" ht="16.2" thickBot="1">
      <c r="A46" s="5"/>
      <c r="B46" s="11"/>
      <c r="C46" s="237" t="str">
        <f>+CONCATENATE("SUB TOTAL ",C37," ",D37)</f>
        <v>SUB TOTAL E. ESPACIO PÚBLICO</v>
      </c>
      <c r="D46" s="238"/>
      <c r="E46" s="238"/>
      <c r="F46" s="238"/>
      <c r="G46" s="238"/>
      <c r="H46" s="238"/>
      <c r="I46" s="238"/>
      <c r="J46" s="239"/>
      <c r="K46" s="203">
        <f>SUM(K38:K45)</f>
        <v>300267114</v>
      </c>
      <c r="L46" s="12"/>
      <c r="M46" s="5"/>
    </row>
    <row r="47" spans="1:16" ht="16.2" thickBot="1">
      <c r="A47" s="5"/>
      <c r="B47" s="11"/>
      <c r="C47" s="179" t="s">
        <v>177</v>
      </c>
      <c r="D47" s="243" t="s">
        <v>161</v>
      </c>
      <c r="E47" s="244"/>
      <c r="F47" s="244"/>
      <c r="G47" s="244"/>
      <c r="H47" s="244"/>
      <c r="I47" s="244"/>
      <c r="J47" s="244"/>
      <c r="K47" s="245"/>
      <c r="L47" s="12"/>
      <c r="M47" s="5"/>
    </row>
    <row r="48" spans="1:16" ht="15.6">
      <c r="A48" s="5"/>
      <c r="B48" s="11"/>
      <c r="C48" s="165" t="s">
        <v>178</v>
      </c>
      <c r="D48" s="166" t="s">
        <v>166</v>
      </c>
      <c r="E48" s="166" t="s">
        <v>167</v>
      </c>
      <c r="F48" s="166"/>
      <c r="G48" s="178" t="s">
        <v>168</v>
      </c>
      <c r="H48" s="172" t="s">
        <v>86</v>
      </c>
      <c r="I48" s="169">
        <v>545</v>
      </c>
      <c r="J48" s="167">
        <v>10465</v>
      </c>
      <c r="K48" s="177">
        <f t="shared" ref="K48:K50" si="10">+ROUND(I48*J48,0)</f>
        <v>5703425</v>
      </c>
      <c r="L48" s="12"/>
      <c r="M48" s="5"/>
    </row>
    <row r="49" spans="1:16" ht="16.2">
      <c r="A49" s="5"/>
      <c r="B49" s="11"/>
      <c r="C49" s="140" t="s">
        <v>179</v>
      </c>
      <c r="D49" s="172" t="s">
        <v>169</v>
      </c>
      <c r="E49" s="172" t="s">
        <v>167</v>
      </c>
      <c r="F49" s="172"/>
      <c r="G49" s="188" t="s">
        <v>170</v>
      </c>
      <c r="H49" s="172" t="s">
        <v>87</v>
      </c>
      <c r="I49" s="186">
        <v>127</v>
      </c>
      <c r="J49" s="187">
        <v>65950</v>
      </c>
      <c r="K49" s="177">
        <f t="shared" si="10"/>
        <v>8375650</v>
      </c>
      <c r="L49" s="12"/>
      <c r="M49" s="5"/>
    </row>
    <row r="50" spans="1:16" ht="15.6">
      <c r="A50" s="5"/>
      <c r="B50" s="11"/>
      <c r="C50" s="140" t="s">
        <v>180</v>
      </c>
      <c r="D50" s="172" t="s">
        <v>171</v>
      </c>
      <c r="E50" s="172" t="s">
        <v>172</v>
      </c>
      <c r="F50" s="172"/>
      <c r="G50" s="188" t="s">
        <v>173</v>
      </c>
      <c r="H50" s="172" t="s">
        <v>176</v>
      </c>
      <c r="I50" s="186">
        <v>16</v>
      </c>
      <c r="J50" s="187">
        <v>1232446</v>
      </c>
      <c r="K50" s="177">
        <f t="shared" si="10"/>
        <v>19719136</v>
      </c>
      <c r="L50" s="12"/>
      <c r="M50" s="5"/>
    </row>
    <row r="51" spans="1:16" ht="15.6">
      <c r="A51" s="5"/>
      <c r="B51" s="11"/>
      <c r="C51" s="140" t="s">
        <v>181</v>
      </c>
      <c r="D51" s="172" t="s">
        <v>166</v>
      </c>
      <c r="E51" s="172" t="s">
        <v>174</v>
      </c>
      <c r="F51" s="172"/>
      <c r="G51" s="188" t="s">
        <v>175</v>
      </c>
      <c r="H51" s="172" t="s">
        <v>176</v>
      </c>
      <c r="I51" s="186">
        <v>144</v>
      </c>
      <c r="J51" s="187">
        <v>16030</v>
      </c>
      <c r="K51" s="192">
        <f t="shared" ref="K51" si="11">+ROUND(I51*J51,0)</f>
        <v>2308320</v>
      </c>
      <c r="L51" s="12"/>
      <c r="M51" s="5"/>
    </row>
    <row r="52" spans="1:16" ht="16.2" thickBot="1">
      <c r="A52" s="5"/>
      <c r="B52" s="11"/>
      <c r="C52" s="237" t="str">
        <f>+CONCATENATE("SUB TOTAL ",C47," ",D47)</f>
        <v>SUB TOTAL F. SEÑALIZACIÓN Y DEMARCACIÓN</v>
      </c>
      <c r="D52" s="238"/>
      <c r="E52" s="238"/>
      <c r="F52" s="238"/>
      <c r="G52" s="238"/>
      <c r="H52" s="238"/>
      <c r="I52" s="238"/>
      <c r="J52" s="239"/>
      <c r="K52" s="203">
        <f>SUM(K48:K51)</f>
        <v>36106531</v>
      </c>
      <c r="L52" s="12"/>
      <c r="M52" s="5"/>
    </row>
    <row r="53" spans="1:16" ht="16.2" thickBot="1">
      <c r="A53" s="5"/>
      <c r="B53" s="11"/>
      <c r="C53" s="179" t="s">
        <v>202</v>
      </c>
      <c r="D53" s="274" t="s">
        <v>213</v>
      </c>
      <c r="E53" s="275"/>
      <c r="F53" s="275"/>
      <c r="G53" s="275"/>
      <c r="H53" s="275"/>
      <c r="I53" s="275"/>
      <c r="J53" s="275"/>
      <c r="K53" s="276"/>
      <c r="L53" s="12"/>
      <c r="M53" s="5"/>
    </row>
    <row r="54" spans="1:16" ht="16.2">
      <c r="A54" s="5"/>
      <c r="B54" s="11"/>
      <c r="C54" s="204" t="s">
        <v>203</v>
      </c>
      <c r="D54" s="207" t="s">
        <v>153</v>
      </c>
      <c r="E54" s="207" t="s">
        <v>107</v>
      </c>
      <c r="F54" s="207"/>
      <c r="G54" s="209" t="s">
        <v>197</v>
      </c>
      <c r="H54" s="207" t="s">
        <v>88</v>
      </c>
      <c r="I54" s="194">
        <v>129.6</v>
      </c>
      <c r="J54" s="168">
        <v>55997</v>
      </c>
      <c r="K54" s="171">
        <f>+ROUND(I54*J54,0)</f>
        <v>7257211</v>
      </c>
      <c r="L54" s="12"/>
      <c r="M54" s="5"/>
    </row>
    <row r="55" spans="1:16" ht="16.2">
      <c r="A55" s="5"/>
      <c r="B55" s="11"/>
      <c r="C55" s="204" t="s">
        <v>204</v>
      </c>
      <c r="D55" s="208" t="s">
        <v>96</v>
      </c>
      <c r="E55" s="208" t="s">
        <v>152</v>
      </c>
      <c r="F55" s="207"/>
      <c r="G55" s="209" t="s">
        <v>196</v>
      </c>
      <c r="H55" s="207" t="s">
        <v>88</v>
      </c>
      <c r="I55" s="194">
        <v>103.68</v>
      </c>
      <c r="J55" s="168">
        <v>182408</v>
      </c>
      <c r="K55" s="171">
        <f>+ROUND(I55*J55,0)</f>
        <v>18912061</v>
      </c>
      <c r="L55" s="12"/>
      <c r="M55" s="5"/>
    </row>
    <row r="56" spans="1:16" ht="15.6">
      <c r="A56" s="5"/>
      <c r="B56" s="11"/>
      <c r="C56" s="204" t="s">
        <v>205</v>
      </c>
      <c r="D56" s="207"/>
      <c r="E56" s="207"/>
      <c r="F56" s="207"/>
      <c r="G56" s="209" t="s">
        <v>185</v>
      </c>
      <c r="H56" s="208" t="s">
        <v>176</v>
      </c>
      <c r="I56" s="194">
        <v>8</v>
      </c>
      <c r="J56" s="168">
        <v>86283</v>
      </c>
      <c r="K56" s="171">
        <f>+ROUND(I56*J56,0)</f>
        <v>690264</v>
      </c>
      <c r="L56" s="12"/>
      <c r="M56" s="5"/>
    </row>
    <row r="57" spans="1:16" ht="15.6">
      <c r="A57" s="5"/>
      <c r="B57" s="11"/>
      <c r="C57" s="204" t="s">
        <v>206</v>
      </c>
      <c r="D57" s="207"/>
      <c r="E57" s="207"/>
      <c r="F57" s="207"/>
      <c r="G57" s="209" t="s">
        <v>217</v>
      </c>
      <c r="H57" s="208" t="s">
        <v>176</v>
      </c>
      <c r="I57" s="194">
        <v>5</v>
      </c>
      <c r="J57" s="168">
        <v>1238713</v>
      </c>
      <c r="K57" s="171">
        <f t="shared" ref="K57:K58" si="12">+ROUND(I57*J57,0)</f>
        <v>6193565</v>
      </c>
      <c r="L57" s="12"/>
      <c r="M57" s="5"/>
    </row>
    <row r="58" spans="1:16" ht="15.6">
      <c r="A58" s="5"/>
      <c r="B58" s="11"/>
      <c r="C58" s="204" t="s">
        <v>207</v>
      </c>
      <c r="D58" s="207"/>
      <c r="E58" s="207"/>
      <c r="F58" s="207"/>
      <c r="G58" s="213" t="s">
        <v>237</v>
      </c>
      <c r="H58" s="208" t="s">
        <v>176</v>
      </c>
      <c r="I58" s="194">
        <v>5</v>
      </c>
      <c r="J58" s="168">
        <v>1522720</v>
      </c>
      <c r="K58" s="171">
        <f t="shared" si="12"/>
        <v>7613600</v>
      </c>
      <c r="L58" s="12"/>
      <c r="M58" s="5"/>
    </row>
    <row r="59" spans="1:16" ht="28.5" customHeight="1">
      <c r="A59" s="5"/>
      <c r="B59" s="11"/>
      <c r="C59" s="204" t="s">
        <v>208</v>
      </c>
      <c r="D59" s="207"/>
      <c r="E59" s="207"/>
      <c r="F59" s="207"/>
      <c r="G59" s="209" t="s">
        <v>182</v>
      </c>
      <c r="H59" s="208" t="s">
        <v>176</v>
      </c>
      <c r="I59" s="194">
        <v>5</v>
      </c>
      <c r="J59" s="168">
        <v>216846</v>
      </c>
      <c r="K59" s="197">
        <f t="shared" ref="K59:K60" si="13">+ROUND(I59*J59,0)</f>
        <v>1084230</v>
      </c>
      <c r="L59" s="198"/>
      <c r="M59" s="5"/>
      <c r="N59" s="273"/>
      <c r="O59" s="273"/>
      <c r="P59" s="273"/>
    </row>
    <row r="60" spans="1:16" ht="27.6">
      <c r="A60" s="5"/>
      <c r="B60" s="11"/>
      <c r="C60" s="204" t="s">
        <v>209</v>
      </c>
      <c r="D60" s="207"/>
      <c r="E60" s="207"/>
      <c r="F60" s="207"/>
      <c r="G60" s="209" t="s">
        <v>218</v>
      </c>
      <c r="H60" s="208" t="s">
        <v>176</v>
      </c>
      <c r="I60" s="194">
        <v>5</v>
      </c>
      <c r="J60" s="168">
        <v>235466</v>
      </c>
      <c r="K60" s="197">
        <f t="shared" si="13"/>
        <v>1177330</v>
      </c>
      <c r="L60" s="12"/>
      <c r="M60" s="5"/>
    </row>
    <row r="61" spans="1:16" ht="27.6">
      <c r="A61" s="5"/>
      <c r="B61" s="11"/>
      <c r="C61" s="204" t="s">
        <v>210</v>
      </c>
      <c r="D61" s="214"/>
      <c r="E61" s="207"/>
      <c r="F61" s="207"/>
      <c r="G61" s="209" t="s">
        <v>183</v>
      </c>
      <c r="H61" s="208" t="s">
        <v>176</v>
      </c>
      <c r="I61" s="194">
        <v>8</v>
      </c>
      <c r="J61" s="202">
        <v>218522</v>
      </c>
      <c r="K61" s="171">
        <f>+ROUND(I61*J61,0)</f>
        <v>1748176</v>
      </c>
      <c r="L61" s="12"/>
      <c r="M61" s="5"/>
    </row>
    <row r="62" spans="1:16" ht="27.6">
      <c r="A62" s="5"/>
      <c r="B62" s="11"/>
      <c r="C62" s="204" t="s">
        <v>219</v>
      </c>
      <c r="D62" s="214"/>
      <c r="E62" s="207"/>
      <c r="F62" s="207"/>
      <c r="G62" s="209" t="s">
        <v>235</v>
      </c>
      <c r="H62" s="207" t="s">
        <v>88</v>
      </c>
      <c r="I62" s="194">
        <v>19.78</v>
      </c>
      <c r="J62" s="202">
        <v>1732103</v>
      </c>
      <c r="K62" s="171">
        <f>+ROUND(I62*J62,0)</f>
        <v>34260997</v>
      </c>
      <c r="L62" s="12"/>
      <c r="M62" s="5"/>
    </row>
    <row r="63" spans="1:16" ht="16.2">
      <c r="A63" s="5"/>
      <c r="B63" s="11"/>
      <c r="C63" s="204" t="s">
        <v>220</v>
      </c>
      <c r="D63" s="214"/>
      <c r="E63" s="207"/>
      <c r="F63" s="207"/>
      <c r="G63" s="209" t="s">
        <v>222</v>
      </c>
      <c r="H63" s="207" t="s">
        <v>88</v>
      </c>
      <c r="I63" s="194">
        <v>5</v>
      </c>
      <c r="J63" s="202">
        <v>908709</v>
      </c>
      <c r="K63" s="171">
        <f>+ROUND(I63*J63,0)</f>
        <v>4543545</v>
      </c>
      <c r="L63" s="12"/>
      <c r="M63" s="5"/>
    </row>
    <row r="64" spans="1:16" ht="15.6">
      <c r="A64" s="5"/>
      <c r="B64" s="11"/>
      <c r="C64" s="204" t="s">
        <v>221</v>
      </c>
      <c r="D64" s="214"/>
      <c r="E64" s="207"/>
      <c r="F64" s="207"/>
      <c r="G64" s="209" t="s">
        <v>224</v>
      </c>
      <c r="H64" s="208" t="s">
        <v>176</v>
      </c>
      <c r="I64" s="194">
        <v>2</v>
      </c>
      <c r="J64" s="202">
        <v>2803977</v>
      </c>
      <c r="K64" s="171">
        <f t="shared" ref="K64:K71" si="14">+ROUND(I64*J64,0)</f>
        <v>5607954</v>
      </c>
      <c r="L64" s="12"/>
      <c r="M64" s="5"/>
    </row>
    <row r="65" spans="1:16" ht="15.6">
      <c r="A65" s="5"/>
      <c r="B65" s="11"/>
      <c r="C65" s="204" t="s">
        <v>223</v>
      </c>
      <c r="D65" s="214"/>
      <c r="E65" s="207"/>
      <c r="F65" s="207"/>
      <c r="G65" s="209" t="s">
        <v>226</v>
      </c>
      <c r="H65" s="208" t="s">
        <v>176</v>
      </c>
      <c r="I65" s="194">
        <v>3</v>
      </c>
      <c r="J65" s="202">
        <v>404269</v>
      </c>
      <c r="K65" s="171">
        <f t="shared" si="14"/>
        <v>1212807</v>
      </c>
      <c r="L65" s="12"/>
      <c r="M65" s="5"/>
    </row>
    <row r="66" spans="1:16" ht="15.6">
      <c r="A66" s="5"/>
      <c r="B66" s="11"/>
      <c r="C66" s="204" t="s">
        <v>225</v>
      </c>
      <c r="D66" s="214"/>
      <c r="E66" s="207"/>
      <c r="F66" s="207"/>
      <c r="G66" s="209" t="s">
        <v>228</v>
      </c>
      <c r="H66" s="208" t="s">
        <v>176</v>
      </c>
      <c r="I66" s="194">
        <v>3</v>
      </c>
      <c r="J66" s="202">
        <v>1962910</v>
      </c>
      <c r="K66" s="197">
        <f t="shared" si="14"/>
        <v>5888730</v>
      </c>
      <c r="L66" s="198"/>
      <c r="M66" s="5"/>
      <c r="N66" s="273"/>
      <c r="O66" s="273"/>
      <c r="P66" s="273"/>
    </row>
    <row r="67" spans="1:16" ht="15.6">
      <c r="A67" s="5"/>
      <c r="B67" s="11"/>
      <c r="C67" s="204" t="s">
        <v>227</v>
      </c>
      <c r="D67" s="214"/>
      <c r="E67" s="207"/>
      <c r="F67" s="207"/>
      <c r="G67" s="209" t="s">
        <v>230</v>
      </c>
      <c r="H67" s="208" t="s">
        <v>176</v>
      </c>
      <c r="I67" s="194">
        <v>3</v>
      </c>
      <c r="J67" s="202">
        <v>488844</v>
      </c>
      <c r="K67" s="197">
        <f t="shared" si="14"/>
        <v>1466532</v>
      </c>
      <c r="L67" s="198"/>
      <c r="M67" s="5"/>
      <c r="N67" s="199"/>
      <c r="O67" s="199"/>
      <c r="P67" s="199"/>
    </row>
    <row r="68" spans="1:16" ht="15.6">
      <c r="A68" s="5"/>
      <c r="B68" s="11"/>
      <c r="C68" s="204" t="s">
        <v>229</v>
      </c>
      <c r="D68" s="214"/>
      <c r="E68" s="207"/>
      <c r="F68" s="207"/>
      <c r="G68" s="209" t="s">
        <v>232</v>
      </c>
      <c r="H68" s="208" t="s">
        <v>176</v>
      </c>
      <c r="I68" s="194">
        <v>5</v>
      </c>
      <c r="J68" s="202">
        <v>518073</v>
      </c>
      <c r="K68" s="197">
        <f t="shared" si="14"/>
        <v>2590365</v>
      </c>
      <c r="L68" s="198"/>
      <c r="M68" s="5"/>
      <c r="N68" s="199"/>
      <c r="O68" s="199"/>
      <c r="P68" s="199"/>
    </row>
    <row r="69" spans="1:16" ht="15.6">
      <c r="A69" s="5"/>
      <c r="B69" s="11"/>
      <c r="C69" s="204" t="s">
        <v>231</v>
      </c>
      <c r="D69" s="214"/>
      <c r="E69" s="207"/>
      <c r="F69" s="207"/>
      <c r="G69" s="209" t="s">
        <v>234</v>
      </c>
      <c r="H69" s="207" t="s">
        <v>99</v>
      </c>
      <c r="I69" s="194">
        <v>54</v>
      </c>
      <c r="J69" s="202">
        <v>137859</v>
      </c>
      <c r="K69" s="197">
        <f t="shared" si="14"/>
        <v>7444386</v>
      </c>
      <c r="L69" s="12"/>
      <c r="M69" s="5"/>
    </row>
    <row r="70" spans="1:16" ht="15.6">
      <c r="A70" s="5"/>
      <c r="B70" s="11"/>
      <c r="C70" s="204" t="s">
        <v>233</v>
      </c>
      <c r="D70" s="207"/>
      <c r="E70" s="207"/>
      <c r="F70" s="207"/>
      <c r="G70" s="209" t="s">
        <v>184</v>
      </c>
      <c r="H70" s="207" t="s">
        <v>99</v>
      </c>
      <c r="I70" s="194">
        <v>90</v>
      </c>
      <c r="J70" s="202">
        <v>190091</v>
      </c>
      <c r="K70" s="197">
        <f t="shared" si="14"/>
        <v>17108190</v>
      </c>
      <c r="L70" s="198"/>
      <c r="M70" s="5"/>
      <c r="N70" s="273"/>
      <c r="O70" s="273"/>
      <c r="P70" s="273"/>
    </row>
    <row r="71" spans="1:16" ht="27.6">
      <c r="A71" s="5"/>
      <c r="B71" s="11"/>
      <c r="C71" s="204" t="s">
        <v>242</v>
      </c>
      <c r="D71" s="208" t="s">
        <v>105</v>
      </c>
      <c r="E71" s="208" t="s">
        <v>135</v>
      </c>
      <c r="F71" s="208"/>
      <c r="G71" s="209" t="s">
        <v>240</v>
      </c>
      <c r="H71" s="207" t="s">
        <v>143</v>
      </c>
      <c r="I71" s="186">
        <v>1944</v>
      </c>
      <c r="J71" s="202">
        <v>3040</v>
      </c>
      <c r="K71" s="171">
        <f t="shared" si="14"/>
        <v>5909760</v>
      </c>
      <c r="L71" s="12"/>
      <c r="M71" s="5"/>
    </row>
    <row r="72" spans="1:16" ht="16.2" thickBot="1">
      <c r="A72" s="5"/>
      <c r="B72" s="11"/>
      <c r="C72" s="237" t="str">
        <f>+CONCATENATE("SUB TOTAL ",C53," ",D53)</f>
        <v>SUB TOTAL G. ESTRUCTURAS Y DRENAJES</v>
      </c>
      <c r="D72" s="238"/>
      <c r="E72" s="238"/>
      <c r="F72" s="238"/>
      <c r="G72" s="238"/>
      <c r="H72" s="238"/>
      <c r="I72" s="238"/>
      <c r="J72" s="239"/>
      <c r="K72" s="203">
        <f>SUM(K54:K71)</f>
        <v>130709703</v>
      </c>
      <c r="L72" s="12"/>
      <c r="M72" s="5"/>
    </row>
    <row r="73" spans="1:16" s="3" customFormat="1" ht="16.2" thickBot="1">
      <c r="A73" s="13"/>
      <c r="B73" s="14"/>
      <c r="C73" s="240" t="s">
        <v>89</v>
      </c>
      <c r="D73" s="241"/>
      <c r="E73" s="241"/>
      <c r="F73" s="241"/>
      <c r="G73" s="241"/>
      <c r="H73" s="241"/>
      <c r="I73" s="241"/>
      <c r="J73" s="242"/>
      <c r="K73" s="181">
        <f>+K15+K21+K28+K36+K46+K52+K72</f>
        <v>1508687657</v>
      </c>
      <c r="L73" s="15"/>
      <c r="M73" s="13"/>
    </row>
    <row r="74" spans="1:16" s="3" customFormat="1" ht="16.2" thickBot="1">
      <c r="A74" s="13"/>
      <c r="B74" s="14"/>
      <c r="C74" s="145"/>
      <c r="D74" s="145"/>
      <c r="E74" s="145"/>
      <c r="F74" s="145"/>
      <c r="G74" s="145"/>
      <c r="H74" s="145"/>
      <c r="I74" s="145"/>
      <c r="J74" s="145"/>
      <c r="K74" s="146"/>
      <c r="L74" s="15"/>
      <c r="M74" s="13"/>
    </row>
    <row r="75" spans="1:16" s="3" customFormat="1" ht="16.2" thickBot="1">
      <c r="A75" s="13"/>
      <c r="B75" s="14"/>
      <c r="C75" s="147"/>
      <c r="D75" s="149"/>
      <c r="E75" s="149"/>
      <c r="F75" s="149"/>
      <c r="G75" s="246" t="s">
        <v>89</v>
      </c>
      <c r="H75" s="247"/>
      <c r="I75" s="247"/>
      <c r="J75" s="248"/>
      <c r="K75" s="215">
        <f>+K73</f>
        <v>1508687657</v>
      </c>
      <c r="L75" s="15"/>
      <c r="M75" s="13"/>
      <c r="O75" s="189"/>
    </row>
    <row r="76" spans="1:16" s="3" customFormat="1" ht="16.2" thickBot="1">
      <c r="A76" s="13"/>
      <c r="B76" s="14"/>
      <c r="C76" s="147"/>
      <c r="D76" s="149"/>
      <c r="E76" s="149"/>
      <c r="F76" s="149"/>
      <c r="G76" s="217" t="s">
        <v>186</v>
      </c>
      <c r="H76" s="218"/>
      <c r="I76" s="218"/>
      <c r="J76" s="219"/>
      <c r="K76" s="215">
        <v>15300409</v>
      </c>
      <c r="L76" s="15"/>
      <c r="M76" s="13"/>
    </row>
    <row r="77" spans="1:16" s="3" customFormat="1" ht="16.2" thickBot="1">
      <c r="A77" s="13"/>
      <c r="B77" s="14"/>
      <c r="C77" s="147"/>
      <c r="D77" s="149"/>
      <c r="E77" s="149"/>
      <c r="F77" s="149"/>
      <c r="G77" s="217" t="s">
        <v>187</v>
      </c>
      <c r="H77" s="218"/>
      <c r="I77" s="218"/>
      <c r="J77" s="219"/>
      <c r="K77" s="215">
        <v>20541727</v>
      </c>
      <c r="L77" s="15"/>
      <c r="M77" s="13"/>
    </row>
    <row r="78" spans="1:16" s="3" customFormat="1" ht="16.2" thickBot="1">
      <c r="A78" s="13"/>
      <c r="B78" s="14"/>
      <c r="C78" s="147"/>
      <c r="D78" s="148"/>
      <c r="E78" s="147"/>
      <c r="F78" s="147"/>
      <c r="G78" s="224" t="s">
        <v>11</v>
      </c>
      <c r="H78" s="225"/>
      <c r="I78" s="225"/>
      <c r="J78" s="226"/>
      <c r="K78" s="181">
        <f>SUM(K75:K77)</f>
        <v>1544529793</v>
      </c>
      <c r="L78" s="15"/>
      <c r="M78" s="13"/>
      <c r="O78" s="216"/>
      <c r="P78" s="185"/>
    </row>
    <row r="79" spans="1:16" s="3" customFormat="1" ht="16.2" thickBot="1">
      <c r="A79" s="13"/>
      <c r="B79" s="14"/>
      <c r="C79" s="147"/>
      <c r="D79" s="148"/>
      <c r="E79" s="148"/>
      <c r="F79" s="148"/>
      <c r="G79" s="147"/>
      <c r="H79" s="147"/>
      <c r="I79" s="150"/>
      <c r="J79" s="151"/>
      <c r="K79" s="152"/>
      <c r="L79" s="15"/>
      <c r="M79" s="13"/>
    </row>
    <row r="80" spans="1:16" s="3" customFormat="1" ht="15.6">
      <c r="A80" s="13"/>
      <c r="B80" s="14"/>
      <c r="C80" s="227" t="s">
        <v>80</v>
      </c>
      <c r="D80" s="228"/>
      <c r="E80" s="228"/>
      <c r="F80" s="228"/>
      <c r="G80" s="228"/>
      <c r="H80" s="229" t="s">
        <v>6</v>
      </c>
      <c r="I80" s="229"/>
      <c r="J80" s="229"/>
      <c r="K80" s="183" t="s">
        <v>12</v>
      </c>
      <c r="L80" s="16"/>
      <c r="M80" s="13"/>
    </row>
    <row r="81" spans="1:13" s="3" customFormat="1" ht="27" customHeight="1">
      <c r="A81" s="13"/>
      <c r="B81" s="14"/>
      <c r="C81" s="230" t="s">
        <v>84</v>
      </c>
      <c r="D81" s="231"/>
      <c r="E81" s="231"/>
      <c r="F81" s="231"/>
      <c r="G81" s="231"/>
      <c r="H81" s="221" t="s">
        <v>13</v>
      </c>
      <c r="I81" s="221"/>
      <c r="J81" s="153" t="s">
        <v>14</v>
      </c>
      <c r="K81" s="174">
        <v>0.25</v>
      </c>
      <c r="L81" s="16"/>
      <c r="M81" s="13"/>
    </row>
    <row r="82" spans="1:13" s="3" customFormat="1" ht="17.25" customHeight="1">
      <c r="A82" s="13"/>
      <c r="B82" s="14"/>
      <c r="C82" s="232" t="s">
        <v>81</v>
      </c>
      <c r="D82" s="233"/>
      <c r="E82" s="233"/>
      <c r="F82" s="233"/>
      <c r="G82" s="234"/>
      <c r="H82" s="235" t="s">
        <v>90</v>
      </c>
      <c r="I82" s="236"/>
      <c r="J82" s="153" t="s">
        <v>15</v>
      </c>
      <c r="K82" s="174">
        <v>0.02</v>
      </c>
      <c r="L82" s="16"/>
      <c r="M82" s="13"/>
    </row>
    <row r="83" spans="1:13" s="4" customFormat="1" ht="27" customHeight="1">
      <c r="A83" s="13"/>
      <c r="B83" s="14"/>
      <c r="C83" s="184"/>
      <c r="D83" s="182"/>
      <c r="E83" s="182"/>
      <c r="F83" s="182"/>
      <c r="G83" s="182"/>
      <c r="H83" s="220" t="s">
        <v>67</v>
      </c>
      <c r="I83" s="221"/>
      <c r="J83" s="153" t="s">
        <v>16</v>
      </c>
      <c r="K83" s="174">
        <v>0.05</v>
      </c>
      <c r="L83" s="15"/>
      <c r="M83" s="13"/>
    </row>
    <row r="84" spans="1:13" ht="27" customHeight="1" thickBot="1">
      <c r="A84" s="5"/>
      <c r="B84" s="11"/>
      <c r="C84" s="161"/>
      <c r="D84" s="160"/>
      <c r="E84" s="160"/>
      <c r="F84" s="160"/>
      <c r="G84" s="160"/>
      <c r="H84" s="222" t="s">
        <v>17</v>
      </c>
      <c r="I84" s="223"/>
      <c r="J84" s="175" t="s">
        <v>18</v>
      </c>
      <c r="K84" s="176">
        <f>SUM(K81:K83)</f>
        <v>0.32</v>
      </c>
      <c r="L84" s="12"/>
      <c r="M84" s="5"/>
    </row>
    <row r="85" spans="1:13" ht="16.2" thickBot="1">
      <c r="A85" s="5"/>
      <c r="B85" s="17"/>
      <c r="C85" s="18"/>
      <c r="D85" s="18"/>
      <c r="E85" s="19"/>
      <c r="F85" s="18"/>
      <c r="G85" s="20"/>
      <c r="H85" s="18"/>
      <c r="I85" s="18"/>
      <c r="J85" s="18"/>
      <c r="K85" s="18"/>
      <c r="L85" s="21"/>
      <c r="M85" s="5"/>
    </row>
    <row r="86" spans="1:13" ht="15.6">
      <c r="A86" s="5"/>
      <c r="B86" s="5"/>
      <c r="C86" s="5"/>
      <c r="D86" s="5"/>
      <c r="E86" s="6"/>
      <c r="F86" s="5"/>
      <c r="G86" s="5"/>
      <c r="H86" s="5"/>
      <c r="I86" s="5"/>
      <c r="J86" s="5"/>
      <c r="K86" s="5"/>
      <c r="L86" s="5"/>
      <c r="M86" s="5"/>
    </row>
  </sheetData>
  <mergeCells count="46">
    <mergeCell ref="N66:P66"/>
    <mergeCell ref="N70:P70"/>
    <mergeCell ref="N20:P20"/>
    <mergeCell ref="D22:K22"/>
    <mergeCell ref="C28:J28"/>
    <mergeCell ref="N41:P41"/>
    <mergeCell ref="N59:P59"/>
    <mergeCell ref="C36:J36"/>
    <mergeCell ref="D37:K37"/>
    <mergeCell ref="C46:J46"/>
    <mergeCell ref="D53:K53"/>
    <mergeCell ref="C3:F3"/>
    <mergeCell ref="C6:K6"/>
    <mergeCell ref="C5:K5"/>
    <mergeCell ref="K11:K12"/>
    <mergeCell ref="C7:K8"/>
    <mergeCell ref="C9:K9"/>
    <mergeCell ref="C11:C12"/>
    <mergeCell ref="D11:D12"/>
    <mergeCell ref="E11:F11"/>
    <mergeCell ref="G11:G12"/>
    <mergeCell ref="H11:H12"/>
    <mergeCell ref="I11:I12"/>
    <mergeCell ref="J11:J12"/>
    <mergeCell ref="C10:K10"/>
    <mergeCell ref="D13:K13"/>
    <mergeCell ref="C15:J15"/>
    <mergeCell ref="D16:K16"/>
    <mergeCell ref="C21:J21"/>
    <mergeCell ref="D29:K29"/>
    <mergeCell ref="C72:J72"/>
    <mergeCell ref="C73:J73"/>
    <mergeCell ref="D47:K47"/>
    <mergeCell ref="C52:J52"/>
    <mergeCell ref="G76:J76"/>
    <mergeCell ref="G75:J75"/>
    <mergeCell ref="G77:J77"/>
    <mergeCell ref="H83:I83"/>
    <mergeCell ref="H84:I84"/>
    <mergeCell ref="G78:J78"/>
    <mergeCell ref="C80:G80"/>
    <mergeCell ref="H80:J80"/>
    <mergeCell ref="H81:I81"/>
    <mergeCell ref="C81:G81"/>
    <mergeCell ref="C82:G82"/>
    <mergeCell ref="H82:I82"/>
  </mergeCells>
  <phoneticPr fontId="6" type="noConversion"/>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EB38C-8B0A-4AAF-85B6-63775F93136D}">
  <dimension ref="A1:P89"/>
  <sheetViews>
    <sheetView showGridLines="0" view="pageBreakPreview" topLeftCell="A72" zoomScaleNormal="100" zoomScaleSheetLayoutView="100" zoomScalePageLayoutView="55" workbookViewId="0">
      <selection activeCell="E98" sqref="E98"/>
    </sheetView>
  </sheetViews>
  <sheetFormatPr baseColWidth="10" defaultColWidth="11.44140625" defaultRowHeight="13.8"/>
  <cols>
    <col min="1" max="2" width="3.44140625" style="1" customWidth="1"/>
    <col min="3" max="3" width="6.5546875" style="1" bestFit="1" customWidth="1"/>
    <col min="4" max="4" width="13.5546875" style="1" customWidth="1"/>
    <col min="5" max="5" width="16.109375" style="2" customWidth="1"/>
    <col min="6" max="6" width="16.109375" style="1" customWidth="1"/>
    <col min="7" max="7" width="84" style="1" bestFit="1" customWidth="1"/>
    <col min="8" max="8" width="7.44140625" style="1" bestFit="1" customWidth="1"/>
    <col min="9" max="9" width="11.6640625" style="1" customWidth="1"/>
    <col min="10" max="10" width="13.33203125" style="1" bestFit="1" customWidth="1"/>
    <col min="11" max="11" width="29.109375" style="1" bestFit="1" customWidth="1"/>
    <col min="12" max="12" width="12.44140625" style="1" bestFit="1" customWidth="1"/>
    <col min="13" max="13" width="2.6640625" style="1" customWidth="1"/>
    <col min="14" max="14" width="11.44140625" style="1"/>
    <col min="15" max="15" width="13" style="1" bestFit="1" customWidth="1"/>
    <col min="16" max="16" width="12.109375" style="1" bestFit="1" customWidth="1"/>
    <col min="17" max="16384" width="11.44140625" style="1"/>
  </cols>
  <sheetData>
    <row r="1" spans="1:13" ht="16.2" thickBot="1">
      <c r="A1" s="5"/>
      <c r="B1" s="5"/>
      <c r="C1" s="5"/>
      <c r="D1" s="5"/>
      <c r="E1" s="6"/>
      <c r="F1" s="5"/>
      <c r="G1" s="5"/>
      <c r="H1" s="5"/>
      <c r="I1" s="5"/>
      <c r="J1" s="5"/>
      <c r="K1" s="5"/>
      <c r="L1" s="5"/>
      <c r="M1" s="5"/>
    </row>
    <row r="2" spans="1:13" ht="16.2" thickTop="1">
      <c r="A2" s="5"/>
      <c r="B2" s="7"/>
      <c r="C2" s="8"/>
      <c r="D2" s="8"/>
      <c r="E2" s="9"/>
      <c r="F2" s="8"/>
      <c r="G2" s="8"/>
      <c r="H2" s="8"/>
      <c r="I2" s="8"/>
      <c r="J2" s="8"/>
      <c r="K2" s="8"/>
      <c r="L2" s="10"/>
      <c r="M2" s="5"/>
    </row>
    <row r="3" spans="1:13" ht="27" customHeight="1">
      <c r="A3" s="5"/>
      <c r="B3" s="11"/>
      <c r="C3" s="249" t="s">
        <v>93</v>
      </c>
      <c r="D3" s="249"/>
      <c r="E3" s="249"/>
      <c r="F3" s="249"/>
      <c r="G3" s="5"/>
      <c r="H3" s="5"/>
      <c r="I3" s="5"/>
      <c r="J3" s="5"/>
      <c r="K3" s="5"/>
      <c r="L3" s="12"/>
      <c r="M3" s="5"/>
    </row>
    <row r="4" spans="1:13" ht="15.6">
      <c r="A4" s="5"/>
      <c r="B4" s="11"/>
      <c r="C4" s="157" t="s">
        <v>22</v>
      </c>
      <c r="D4" s="164" t="s">
        <v>23</v>
      </c>
      <c r="E4" s="190" t="s">
        <v>24</v>
      </c>
      <c r="F4" s="164">
        <v>4</v>
      </c>
      <c r="G4" s="5"/>
      <c r="H4" s="5"/>
      <c r="I4" s="5"/>
      <c r="J4" s="5"/>
      <c r="K4" s="5"/>
      <c r="L4" s="12"/>
      <c r="M4" s="5"/>
    </row>
    <row r="5" spans="1:13" ht="15.6">
      <c r="A5" s="5"/>
      <c r="B5" s="11"/>
      <c r="C5" s="251" t="s">
        <v>0</v>
      </c>
      <c r="D5" s="251"/>
      <c r="E5" s="251"/>
      <c r="F5" s="251"/>
      <c r="G5" s="251"/>
      <c r="H5" s="251"/>
      <c r="I5" s="251"/>
      <c r="J5" s="251"/>
      <c r="K5" s="251"/>
      <c r="L5" s="12"/>
      <c r="M5" s="5"/>
    </row>
    <row r="6" spans="1:13" ht="16.2" thickBot="1">
      <c r="A6" s="5"/>
      <c r="B6" s="11"/>
      <c r="C6" s="250" t="s">
        <v>19</v>
      </c>
      <c r="D6" s="250"/>
      <c r="E6" s="250"/>
      <c r="F6" s="250"/>
      <c r="G6" s="250"/>
      <c r="H6" s="250"/>
      <c r="I6" s="250"/>
      <c r="J6" s="250"/>
      <c r="K6" s="250"/>
      <c r="L6" s="12"/>
      <c r="M6" s="5"/>
    </row>
    <row r="7" spans="1:13" s="24" customFormat="1" ht="24" customHeight="1">
      <c r="A7" s="23"/>
      <c r="B7" s="162"/>
      <c r="C7" s="277" t="s">
        <v>238</v>
      </c>
      <c r="D7" s="278"/>
      <c r="E7" s="278"/>
      <c r="F7" s="278"/>
      <c r="G7" s="278"/>
      <c r="H7" s="278"/>
      <c r="I7" s="278"/>
      <c r="J7" s="278"/>
      <c r="K7" s="279"/>
      <c r="L7" s="25"/>
      <c r="M7" s="23"/>
    </row>
    <row r="8" spans="1:13" ht="24" customHeight="1">
      <c r="A8" s="5"/>
      <c r="B8" s="163"/>
      <c r="C8" s="280"/>
      <c r="D8" s="281"/>
      <c r="E8" s="281"/>
      <c r="F8" s="281"/>
      <c r="G8" s="281"/>
      <c r="H8" s="281"/>
      <c r="I8" s="281"/>
      <c r="J8" s="281"/>
      <c r="K8" s="282"/>
      <c r="L8" s="12"/>
      <c r="M8" s="5"/>
    </row>
    <row r="9" spans="1:13" ht="30" customHeight="1">
      <c r="A9" s="5"/>
      <c r="B9" s="163"/>
      <c r="C9" s="283" t="s">
        <v>239</v>
      </c>
      <c r="D9" s="284"/>
      <c r="E9" s="284"/>
      <c r="F9" s="284"/>
      <c r="G9" s="284"/>
      <c r="H9" s="284"/>
      <c r="I9" s="284"/>
      <c r="J9" s="284"/>
      <c r="K9" s="285"/>
      <c r="L9" s="12"/>
      <c r="M9" s="5"/>
    </row>
    <row r="10" spans="1:13" ht="37.5" customHeight="1">
      <c r="A10" s="5"/>
      <c r="B10" s="11"/>
      <c r="C10" s="270" t="s">
        <v>236</v>
      </c>
      <c r="D10" s="271"/>
      <c r="E10" s="271"/>
      <c r="F10" s="271"/>
      <c r="G10" s="271"/>
      <c r="H10" s="271"/>
      <c r="I10" s="271"/>
      <c r="J10" s="271"/>
      <c r="K10" s="272"/>
      <c r="L10" s="12"/>
      <c r="M10" s="5"/>
    </row>
    <row r="11" spans="1:13" ht="15.6">
      <c r="A11" s="5"/>
      <c r="B11" s="11"/>
      <c r="C11" s="263" t="s">
        <v>3</v>
      </c>
      <c r="D11" s="265" t="s">
        <v>4</v>
      </c>
      <c r="E11" s="267" t="s">
        <v>5</v>
      </c>
      <c r="F11" s="267"/>
      <c r="G11" s="263" t="s">
        <v>6</v>
      </c>
      <c r="H11" s="265" t="s">
        <v>7</v>
      </c>
      <c r="I11" s="265" t="s">
        <v>188</v>
      </c>
      <c r="J11" s="268" t="s">
        <v>91</v>
      </c>
      <c r="K11" s="252" t="s">
        <v>92</v>
      </c>
      <c r="L11" s="12"/>
      <c r="M11" s="5"/>
    </row>
    <row r="12" spans="1:13" ht="16.2" thickBot="1">
      <c r="A12" s="5"/>
      <c r="B12" s="11"/>
      <c r="C12" s="264"/>
      <c r="D12" s="266"/>
      <c r="E12" s="139" t="s">
        <v>9</v>
      </c>
      <c r="F12" s="139" t="s">
        <v>10</v>
      </c>
      <c r="G12" s="264"/>
      <c r="H12" s="266"/>
      <c r="I12" s="266"/>
      <c r="J12" s="269"/>
      <c r="K12" s="253"/>
      <c r="L12" s="12"/>
      <c r="M12" s="5"/>
    </row>
    <row r="13" spans="1:13" ht="16.2" thickBot="1">
      <c r="A13" s="5"/>
      <c r="B13" s="11"/>
      <c r="C13" s="179" t="s">
        <v>110</v>
      </c>
      <c r="D13" s="243" t="s">
        <v>94</v>
      </c>
      <c r="E13" s="244"/>
      <c r="F13" s="244"/>
      <c r="G13" s="244"/>
      <c r="H13" s="244"/>
      <c r="I13" s="244"/>
      <c r="J13" s="244"/>
      <c r="K13" s="245"/>
      <c r="L13" s="12"/>
      <c r="M13" s="5"/>
    </row>
    <row r="14" spans="1:13" ht="16.2">
      <c r="A14" s="5"/>
      <c r="B14" s="11"/>
      <c r="C14" s="140" t="s">
        <v>111</v>
      </c>
      <c r="D14" s="141" t="s">
        <v>85</v>
      </c>
      <c r="E14" s="141"/>
      <c r="F14" s="141"/>
      <c r="G14" s="142" t="s">
        <v>100</v>
      </c>
      <c r="H14" s="172" t="s">
        <v>87</v>
      </c>
      <c r="I14" s="170">
        <v>2532.34</v>
      </c>
      <c r="J14" s="168"/>
      <c r="K14" s="193">
        <f t="shared" ref="K14" si="0">+ROUND(I14*J14,0)</f>
        <v>0</v>
      </c>
      <c r="L14" s="12"/>
      <c r="M14" s="5"/>
    </row>
    <row r="15" spans="1:13" ht="16.2" thickBot="1">
      <c r="A15" s="5"/>
      <c r="B15" s="11"/>
      <c r="C15" s="237" t="str">
        <f>+CONCATENATE("SUB TOTAL ",C13," ",D13)</f>
        <v>SUB TOTAL A. PRELIMINARES</v>
      </c>
      <c r="D15" s="238"/>
      <c r="E15" s="238"/>
      <c r="F15" s="238"/>
      <c r="G15" s="238"/>
      <c r="H15" s="238"/>
      <c r="I15" s="238"/>
      <c r="J15" s="239"/>
      <c r="K15" s="203">
        <f>SUM(K14:K14)</f>
        <v>0</v>
      </c>
      <c r="L15" s="12"/>
      <c r="M15" s="5"/>
    </row>
    <row r="16" spans="1:13" ht="16.2" thickBot="1">
      <c r="A16" s="5"/>
      <c r="B16" s="11"/>
      <c r="C16" s="179" t="s">
        <v>112</v>
      </c>
      <c r="D16" s="243" t="s">
        <v>189</v>
      </c>
      <c r="E16" s="244"/>
      <c r="F16" s="244"/>
      <c r="G16" s="244"/>
      <c r="H16" s="244"/>
      <c r="I16" s="244"/>
      <c r="J16" s="244"/>
      <c r="K16" s="245"/>
      <c r="L16" s="12"/>
      <c r="M16" s="5"/>
    </row>
    <row r="17" spans="1:16" ht="16.2">
      <c r="A17" s="5"/>
      <c r="B17" s="11"/>
      <c r="C17" s="204" t="s">
        <v>113</v>
      </c>
      <c r="D17" s="205" t="s">
        <v>101</v>
      </c>
      <c r="E17" s="206" t="s">
        <v>102</v>
      </c>
      <c r="F17" s="207"/>
      <c r="G17" s="195" t="s">
        <v>108</v>
      </c>
      <c r="H17" s="208" t="s">
        <v>87</v>
      </c>
      <c r="I17" s="170">
        <v>654.22</v>
      </c>
      <c r="J17" s="173"/>
      <c r="K17" s="171">
        <f t="shared" ref="K17:K20" si="1">+ROUND(I17*J17,0)</f>
        <v>0</v>
      </c>
      <c r="L17" s="12"/>
      <c r="M17" s="5"/>
    </row>
    <row r="18" spans="1:16" ht="15.6">
      <c r="A18" s="5"/>
      <c r="B18" s="11"/>
      <c r="C18" s="204" t="s">
        <v>114</v>
      </c>
      <c r="D18" s="205" t="s">
        <v>103</v>
      </c>
      <c r="E18" s="206" t="s">
        <v>102</v>
      </c>
      <c r="F18" s="207"/>
      <c r="G18" s="195" t="s">
        <v>109</v>
      </c>
      <c r="H18" s="207" t="s">
        <v>86</v>
      </c>
      <c r="I18" s="170">
        <v>391.76</v>
      </c>
      <c r="J18" s="173"/>
      <c r="K18" s="171">
        <f t="shared" si="1"/>
        <v>0</v>
      </c>
      <c r="L18" s="12"/>
      <c r="M18" s="5"/>
    </row>
    <row r="19" spans="1:16" ht="27.6">
      <c r="A19" s="5"/>
      <c r="B19" s="11"/>
      <c r="C19" s="204" t="s">
        <v>115</v>
      </c>
      <c r="D19" s="205" t="s">
        <v>104</v>
      </c>
      <c r="E19" s="206" t="s">
        <v>102</v>
      </c>
      <c r="F19" s="207"/>
      <c r="G19" s="209" t="s">
        <v>190</v>
      </c>
      <c r="H19" s="207" t="s">
        <v>88</v>
      </c>
      <c r="I19" s="170">
        <v>123.1</v>
      </c>
      <c r="J19" s="173"/>
      <c r="K19" s="171">
        <f t="shared" si="1"/>
        <v>0</v>
      </c>
      <c r="L19" s="12"/>
      <c r="M19" s="5"/>
    </row>
    <row r="20" spans="1:16" ht="16.5" customHeight="1">
      <c r="A20" s="5"/>
      <c r="B20" s="11"/>
      <c r="C20" s="204" t="s">
        <v>116</v>
      </c>
      <c r="D20" s="205" t="s">
        <v>106</v>
      </c>
      <c r="E20" s="206" t="s">
        <v>107</v>
      </c>
      <c r="F20" s="207"/>
      <c r="G20" s="195" t="s">
        <v>192</v>
      </c>
      <c r="H20" s="207" t="s">
        <v>88</v>
      </c>
      <c r="I20" s="170">
        <v>871.26</v>
      </c>
      <c r="J20" s="173"/>
      <c r="K20" s="197">
        <f t="shared" si="1"/>
        <v>0</v>
      </c>
      <c r="L20" s="198"/>
      <c r="M20" s="5"/>
      <c r="N20" s="273"/>
      <c r="O20" s="273"/>
      <c r="P20" s="273"/>
    </row>
    <row r="21" spans="1:16" ht="16.2" thickBot="1">
      <c r="A21" s="5"/>
      <c r="B21" s="11"/>
      <c r="C21" s="237" t="str">
        <f>+CONCATENATE("SUB TOTAL ",C16," ",D16)</f>
        <v>SUB TOTAL B. EXPLANACIONES</v>
      </c>
      <c r="D21" s="238"/>
      <c r="E21" s="238"/>
      <c r="F21" s="238"/>
      <c r="G21" s="238"/>
      <c r="H21" s="238"/>
      <c r="I21" s="238"/>
      <c r="J21" s="239"/>
      <c r="K21" s="203">
        <f>SUM(K17:K20)</f>
        <v>0</v>
      </c>
      <c r="L21" s="12"/>
      <c r="M21" s="5"/>
    </row>
    <row r="22" spans="1:16" ht="16.2" thickBot="1">
      <c r="A22" s="5"/>
      <c r="B22" s="11"/>
      <c r="C22" s="179" t="s">
        <v>117</v>
      </c>
      <c r="D22" s="243" t="s">
        <v>198</v>
      </c>
      <c r="E22" s="244"/>
      <c r="F22" s="244"/>
      <c r="G22" s="244"/>
      <c r="H22" s="244"/>
      <c r="I22" s="244"/>
      <c r="J22" s="244"/>
      <c r="K22" s="245"/>
      <c r="L22" s="12"/>
      <c r="M22" s="5"/>
    </row>
    <row r="23" spans="1:16" ht="16.2">
      <c r="A23" s="5"/>
      <c r="B23" s="11"/>
      <c r="C23" s="204" t="s">
        <v>119</v>
      </c>
      <c r="D23" s="207" t="s">
        <v>124</v>
      </c>
      <c r="E23" s="207" t="s">
        <v>125</v>
      </c>
      <c r="F23" s="207"/>
      <c r="G23" s="195" t="s">
        <v>191</v>
      </c>
      <c r="H23" s="208" t="s">
        <v>87</v>
      </c>
      <c r="I23" s="170">
        <v>1716.2</v>
      </c>
      <c r="J23" s="173"/>
      <c r="K23" s="171">
        <f t="shared" ref="K23:K27" si="2">+ROUND(I23*J23,0)</f>
        <v>0</v>
      </c>
      <c r="L23" s="12"/>
      <c r="M23" s="5"/>
    </row>
    <row r="24" spans="1:16" ht="16.2">
      <c r="A24" s="5"/>
      <c r="B24" s="11"/>
      <c r="C24" s="204" t="s">
        <v>120</v>
      </c>
      <c r="D24" s="207" t="s">
        <v>214</v>
      </c>
      <c r="E24" s="207" t="s">
        <v>215</v>
      </c>
      <c r="F24" s="207"/>
      <c r="G24" s="209" t="s">
        <v>216</v>
      </c>
      <c r="H24" s="207" t="s">
        <v>88</v>
      </c>
      <c r="I24" s="170">
        <v>13.75</v>
      </c>
      <c r="J24" s="173"/>
      <c r="K24" s="171">
        <f t="shared" si="2"/>
        <v>0</v>
      </c>
      <c r="L24" s="12"/>
      <c r="M24" s="5"/>
    </row>
    <row r="25" spans="1:16" ht="27.6">
      <c r="A25" s="5"/>
      <c r="B25" s="11"/>
      <c r="C25" s="204" t="s">
        <v>121</v>
      </c>
      <c r="D25" s="207" t="s">
        <v>126</v>
      </c>
      <c r="E25" s="207" t="s">
        <v>127</v>
      </c>
      <c r="F25" s="207"/>
      <c r="G25" s="209" t="s">
        <v>137</v>
      </c>
      <c r="H25" s="207" t="s">
        <v>88</v>
      </c>
      <c r="I25" s="170">
        <v>305.77999999999997</v>
      </c>
      <c r="J25" s="173"/>
      <c r="K25" s="171">
        <f t="shared" si="2"/>
        <v>0</v>
      </c>
      <c r="L25" s="12"/>
      <c r="M25" s="5"/>
    </row>
    <row r="26" spans="1:16" ht="16.2">
      <c r="A26" s="5"/>
      <c r="B26" s="11"/>
      <c r="C26" s="204" t="s">
        <v>122</v>
      </c>
      <c r="D26" s="207" t="s">
        <v>128</v>
      </c>
      <c r="E26" s="207" t="s">
        <v>129</v>
      </c>
      <c r="F26" s="207"/>
      <c r="G26" s="209" t="s">
        <v>138</v>
      </c>
      <c r="H26" s="207" t="s">
        <v>88</v>
      </c>
      <c r="I26" s="170">
        <v>127.87</v>
      </c>
      <c r="J26" s="173"/>
      <c r="K26" s="171">
        <f t="shared" si="2"/>
        <v>0</v>
      </c>
      <c r="L26" s="12"/>
      <c r="M26" s="5"/>
    </row>
    <row r="27" spans="1:16" ht="16.2">
      <c r="A27" s="5"/>
      <c r="B27" s="11"/>
      <c r="C27" s="204" t="s">
        <v>123</v>
      </c>
      <c r="D27" s="207" t="s">
        <v>105</v>
      </c>
      <c r="E27" s="207" t="s">
        <v>135</v>
      </c>
      <c r="F27" s="207"/>
      <c r="G27" s="195" t="s">
        <v>193</v>
      </c>
      <c r="H27" s="207" t="s">
        <v>143</v>
      </c>
      <c r="I27" s="170">
        <v>8550.34</v>
      </c>
      <c r="J27" s="173"/>
      <c r="K27" s="171">
        <f t="shared" si="2"/>
        <v>0</v>
      </c>
      <c r="L27" s="12"/>
      <c r="M27" s="5"/>
    </row>
    <row r="28" spans="1:16" ht="16.2" thickBot="1">
      <c r="A28" s="5"/>
      <c r="B28" s="11"/>
      <c r="C28" s="237" t="str">
        <f>+CONCATENATE("SUB TOTAL ",C22," ",D22)</f>
        <v xml:space="preserve">SUB TOTAL C. AFIRMADOS, SUB-BASES Y BASES </v>
      </c>
      <c r="D28" s="238"/>
      <c r="E28" s="238"/>
      <c r="F28" s="238"/>
      <c r="G28" s="238"/>
      <c r="H28" s="238"/>
      <c r="I28" s="238"/>
      <c r="J28" s="239"/>
      <c r="K28" s="203">
        <f>SUM(K23:K27)</f>
        <v>0</v>
      </c>
      <c r="L28" s="12"/>
      <c r="M28" s="5"/>
    </row>
    <row r="29" spans="1:16" ht="16.2" thickBot="1">
      <c r="A29" s="5"/>
      <c r="B29" s="11"/>
      <c r="C29" s="179" t="s">
        <v>144</v>
      </c>
      <c r="D29" s="243" t="s">
        <v>118</v>
      </c>
      <c r="E29" s="244"/>
      <c r="F29" s="244"/>
      <c r="G29" s="244"/>
      <c r="H29" s="244"/>
      <c r="I29" s="244"/>
      <c r="J29" s="244"/>
      <c r="K29" s="245"/>
      <c r="L29" s="12"/>
      <c r="M29" s="5"/>
    </row>
    <row r="30" spans="1:16" ht="16.2">
      <c r="A30" s="5"/>
      <c r="B30" s="11"/>
      <c r="C30" s="140" t="s">
        <v>146</v>
      </c>
      <c r="D30" s="143" t="s">
        <v>130</v>
      </c>
      <c r="E30" s="143" t="s">
        <v>131</v>
      </c>
      <c r="F30" s="143"/>
      <c r="G30" s="144" t="s">
        <v>139</v>
      </c>
      <c r="H30" s="172" t="s">
        <v>87</v>
      </c>
      <c r="I30" s="170">
        <v>68.75</v>
      </c>
      <c r="J30" s="173"/>
      <c r="K30" s="171">
        <f t="shared" ref="K30:K35" si="3">+ROUND(I30*J30,0)</f>
        <v>0</v>
      </c>
      <c r="L30" s="12"/>
      <c r="M30" s="5"/>
    </row>
    <row r="31" spans="1:16" ht="16.2">
      <c r="A31" s="5"/>
      <c r="B31" s="11"/>
      <c r="C31" s="140" t="s">
        <v>147</v>
      </c>
      <c r="D31" s="143" t="s">
        <v>95</v>
      </c>
      <c r="E31" s="143" t="s">
        <v>132</v>
      </c>
      <c r="F31" s="143"/>
      <c r="G31" s="144" t="s">
        <v>194</v>
      </c>
      <c r="H31" s="141" t="s">
        <v>88</v>
      </c>
      <c r="I31" s="194">
        <v>7.25</v>
      </c>
      <c r="J31" s="173"/>
      <c r="K31" s="171">
        <f t="shared" si="3"/>
        <v>0</v>
      </c>
      <c r="L31" s="12"/>
      <c r="M31" s="5"/>
    </row>
    <row r="32" spans="1:16" ht="16.2">
      <c r="A32" s="5"/>
      <c r="B32" s="11"/>
      <c r="C32" s="140" t="s">
        <v>148</v>
      </c>
      <c r="D32" s="143" t="s">
        <v>133</v>
      </c>
      <c r="E32" s="143" t="s">
        <v>134</v>
      </c>
      <c r="F32" s="143"/>
      <c r="G32" s="144" t="s">
        <v>140</v>
      </c>
      <c r="H32" s="141" t="s">
        <v>88</v>
      </c>
      <c r="I32" s="170">
        <v>329.25</v>
      </c>
      <c r="J32" s="173"/>
      <c r="K32" s="171">
        <f t="shared" si="3"/>
        <v>0</v>
      </c>
      <c r="L32" s="12"/>
      <c r="M32" s="5"/>
    </row>
    <row r="33" spans="1:16" ht="16.2">
      <c r="A33" s="5"/>
      <c r="B33" s="11"/>
      <c r="C33" s="140" t="s">
        <v>149</v>
      </c>
      <c r="D33" s="143" t="s">
        <v>105</v>
      </c>
      <c r="E33" s="143" t="s">
        <v>135</v>
      </c>
      <c r="F33" s="143"/>
      <c r="G33" s="144" t="s">
        <v>141</v>
      </c>
      <c r="H33" s="141" t="s">
        <v>143</v>
      </c>
      <c r="I33" s="194">
        <v>82.5</v>
      </c>
      <c r="J33" s="173"/>
      <c r="K33" s="171">
        <f t="shared" si="3"/>
        <v>0</v>
      </c>
      <c r="L33" s="12"/>
      <c r="M33" s="5"/>
    </row>
    <row r="34" spans="1:16" ht="15.6">
      <c r="A34" s="5"/>
      <c r="B34" s="11"/>
      <c r="C34" s="140" t="s">
        <v>150</v>
      </c>
      <c r="D34" s="143" t="s">
        <v>97</v>
      </c>
      <c r="E34" s="143" t="s">
        <v>136</v>
      </c>
      <c r="F34" s="143"/>
      <c r="G34" s="144" t="s">
        <v>195</v>
      </c>
      <c r="H34" s="141" t="s">
        <v>98</v>
      </c>
      <c r="I34" s="170">
        <v>4101.13</v>
      </c>
      <c r="J34" s="173"/>
      <c r="K34" s="171">
        <f t="shared" si="3"/>
        <v>0</v>
      </c>
      <c r="L34" s="12"/>
      <c r="M34" s="5"/>
    </row>
    <row r="35" spans="1:16" ht="15.6">
      <c r="A35" s="5"/>
      <c r="B35" s="11"/>
      <c r="C35" s="140" t="s">
        <v>151</v>
      </c>
      <c r="D35" s="143" t="s">
        <v>97</v>
      </c>
      <c r="E35" s="143" t="s">
        <v>136</v>
      </c>
      <c r="F35" s="143"/>
      <c r="G35" s="144" t="s">
        <v>142</v>
      </c>
      <c r="H35" s="141" t="s">
        <v>98</v>
      </c>
      <c r="I35" s="170">
        <v>1547.73</v>
      </c>
      <c r="J35" s="173"/>
      <c r="K35" s="192">
        <f t="shared" si="3"/>
        <v>0</v>
      </c>
      <c r="L35" s="12"/>
      <c r="M35" s="5"/>
    </row>
    <row r="36" spans="1:16" ht="16.2" thickBot="1">
      <c r="A36" s="5"/>
      <c r="B36" s="11"/>
      <c r="C36" s="237" t="str">
        <f>+CONCATENATE("SUB TOTAL ",C29," ",D29)</f>
        <v>SUB TOTAL D. PAVIMENTOS</v>
      </c>
      <c r="D36" s="238"/>
      <c r="E36" s="238"/>
      <c r="F36" s="238"/>
      <c r="G36" s="238"/>
      <c r="H36" s="238"/>
      <c r="I36" s="238"/>
      <c r="J36" s="239"/>
      <c r="K36" s="203">
        <f>SUM(K30:K35)</f>
        <v>0</v>
      </c>
      <c r="L36" s="12"/>
      <c r="M36" s="5"/>
    </row>
    <row r="37" spans="1:16" ht="16.2" thickBot="1">
      <c r="A37" s="5"/>
      <c r="B37" s="11"/>
      <c r="C37" s="179" t="s">
        <v>160</v>
      </c>
      <c r="D37" s="243" t="s">
        <v>145</v>
      </c>
      <c r="E37" s="244"/>
      <c r="F37" s="244"/>
      <c r="G37" s="244"/>
      <c r="H37" s="244"/>
      <c r="I37" s="244"/>
      <c r="J37" s="244"/>
      <c r="K37" s="245"/>
      <c r="L37" s="12"/>
      <c r="M37" s="5"/>
    </row>
    <row r="38" spans="1:16" ht="16.2">
      <c r="A38" s="5"/>
      <c r="B38" s="11"/>
      <c r="C38" s="210" t="s">
        <v>162</v>
      </c>
      <c r="D38" s="211" t="s">
        <v>124</v>
      </c>
      <c r="E38" s="211" t="s">
        <v>125</v>
      </c>
      <c r="F38" s="211"/>
      <c r="G38" s="209" t="s">
        <v>191</v>
      </c>
      <c r="H38" s="208" t="s">
        <v>87</v>
      </c>
      <c r="I38" s="169">
        <v>646.41</v>
      </c>
      <c r="J38" s="167"/>
      <c r="K38" s="192">
        <f t="shared" ref="K38:K45" si="4">+ROUND(I38*J38,0)</f>
        <v>0</v>
      </c>
      <c r="L38" s="12"/>
      <c r="M38" s="5"/>
    </row>
    <row r="39" spans="1:16" ht="16.2">
      <c r="A39" s="5"/>
      <c r="B39" s="11"/>
      <c r="C39" s="204" t="s">
        <v>163</v>
      </c>
      <c r="D39" s="208" t="s">
        <v>96</v>
      </c>
      <c r="E39" s="208" t="s">
        <v>152</v>
      </c>
      <c r="F39" s="208"/>
      <c r="G39" s="209" t="s">
        <v>196</v>
      </c>
      <c r="H39" s="207" t="s">
        <v>88</v>
      </c>
      <c r="I39" s="196">
        <v>96.97</v>
      </c>
      <c r="J39" s="187"/>
      <c r="K39" s="177">
        <f t="shared" si="4"/>
        <v>0</v>
      </c>
      <c r="L39" s="12"/>
      <c r="M39" s="5"/>
    </row>
    <row r="40" spans="1:16" ht="16.2">
      <c r="A40" s="5"/>
      <c r="B40" s="11"/>
      <c r="C40" s="212" t="s">
        <v>164</v>
      </c>
      <c r="D40" s="207" t="s">
        <v>153</v>
      </c>
      <c r="E40" s="207" t="s">
        <v>107</v>
      </c>
      <c r="F40" s="207"/>
      <c r="G40" s="209" t="s">
        <v>197</v>
      </c>
      <c r="H40" s="207" t="s">
        <v>88</v>
      </c>
      <c r="I40" s="194">
        <v>161.61000000000001</v>
      </c>
      <c r="J40" s="168"/>
      <c r="K40" s="177">
        <f t="shared" si="4"/>
        <v>0</v>
      </c>
      <c r="L40" s="12"/>
      <c r="M40" s="5"/>
    </row>
    <row r="41" spans="1:16" ht="16.2">
      <c r="A41" s="5"/>
      <c r="B41" s="11"/>
      <c r="C41" s="204" t="s">
        <v>165</v>
      </c>
      <c r="D41" s="208"/>
      <c r="E41" s="208"/>
      <c r="F41" s="208"/>
      <c r="G41" s="209" t="s">
        <v>212</v>
      </c>
      <c r="H41" s="208" t="s">
        <v>87</v>
      </c>
      <c r="I41" s="196">
        <v>646.41</v>
      </c>
      <c r="J41" s="200"/>
      <c r="K41" s="201">
        <f t="shared" si="4"/>
        <v>0</v>
      </c>
      <c r="L41" s="198"/>
      <c r="M41" s="5"/>
      <c r="N41" s="273"/>
      <c r="O41" s="273"/>
      <c r="P41" s="273"/>
    </row>
    <row r="42" spans="1:16" ht="16.2">
      <c r="A42" s="5"/>
      <c r="B42" s="11"/>
      <c r="C42" s="212" t="s">
        <v>199</v>
      </c>
      <c r="D42" s="207"/>
      <c r="E42" s="207"/>
      <c r="F42" s="207"/>
      <c r="G42" s="209" t="s">
        <v>154</v>
      </c>
      <c r="H42" s="208" t="s">
        <v>87</v>
      </c>
      <c r="I42" s="170">
        <v>16</v>
      </c>
      <c r="J42" s="168"/>
      <c r="K42" s="191">
        <f t="shared" si="4"/>
        <v>0</v>
      </c>
      <c r="L42" s="12"/>
      <c r="M42" s="5"/>
    </row>
    <row r="43" spans="1:16" ht="15.6">
      <c r="A43" s="5"/>
      <c r="B43" s="11"/>
      <c r="C43" s="204" t="s">
        <v>200</v>
      </c>
      <c r="D43" s="207" t="s">
        <v>155</v>
      </c>
      <c r="E43" s="207" t="s">
        <v>156</v>
      </c>
      <c r="F43" s="207"/>
      <c r="G43" s="209" t="s">
        <v>211</v>
      </c>
      <c r="H43" s="207" t="s">
        <v>86</v>
      </c>
      <c r="I43" s="170">
        <v>679.71</v>
      </c>
      <c r="J43" s="168"/>
      <c r="K43" s="177">
        <f t="shared" si="4"/>
        <v>0</v>
      </c>
      <c r="L43" s="12"/>
      <c r="M43" s="5"/>
    </row>
    <row r="44" spans="1:16" ht="15.6">
      <c r="A44" s="5"/>
      <c r="B44" s="11"/>
      <c r="C44" s="212" t="s">
        <v>201</v>
      </c>
      <c r="D44" s="208" t="s">
        <v>157</v>
      </c>
      <c r="E44" s="208" t="s">
        <v>158</v>
      </c>
      <c r="F44" s="208"/>
      <c r="G44" s="209" t="s">
        <v>159</v>
      </c>
      <c r="H44" s="207" t="s">
        <v>86</v>
      </c>
      <c r="I44" s="186">
        <v>391.77</v>
      </c>
      <c r="J44" s="187"/>
      <c r="K44" s="177">
        <f t="shared" si="4"/>
        <v>0</v>
      </c>
      <c r="L44" s="12"/>
      <c r="M44" s="5"/>
    </row>
    <row r="45" spans="1:16" ht="27.6">
      <c r="A45" s="5"/>
      <c r="B45" s="11"/>
      <c r="C45" s="204" t="s">
        <v>241</v>
      </c>
      <c r="D45" s="208" t="s">
        <v>105</v>
      </c>
      <c r="E45" s="208" t="s">
        <v>135</v>
      </c>
      <c r="F45" s="208"/>
      <c r="G45" s="209" t="s">
        <v>240</v>
      </c>
      <c r="H45" s="207" t="s">
        <v>143</v>
      </c>
      <c r="I45" s="186">
        <v>2424.14</v>
      </c>
      <c r="J45" s="202"/>
      <c r="K45" s="171">
        <f t="shared" si="4"/>
        <v>0</v>
      </c>
      <c r="L45" s="12"/>
      <c r="M45" s="5"/>
    </row>
    <row r="46" spans="1:16" ht="16.2" thickBot="1">
      <c r="A46" s="5"/>
      <c r="B46" s="11"/>
      <c r="C46" s="237" t="str">
        <f>+CONCATENATE("SUB TOTAL ",C37," ",D37)</f>
        <v>SUB TOTAL E. ESPACIO PÚBLICO</v>
      </c>
      <c r="D46" s="238"/>
      <c r="E46" s="238"/>
      <c r="F46" s="238"/>
      <c r="G46" s="238"/>
      <c r="H46" s="238"/>
      <c r="I46" s="238"/>
      <c r="J46" s="239"/>
      <c r="K46" s="203">
        <f>SUM(K38:K45)</f>
        <v>0</v>
      </c>
      <c r="L46" s="12"/>
      <c r="M46" s="5"/>
    </row>
    <row r="47" spans="1:16" ht="16.2" thickBot="1">
      <c r="A47" s="5"/>
      <c r="B47" s="11"/>
      <c r="C47" s="179" t="s">
        <v>177</v>
      </c>
      <c r="D47" s="243" t="s">
        <v>161</v>
      </c>
      <c r="E47" s="244"/>
      <c r="F47" s="244"/>
      <c r="G47" s="244"/>
      <c r="H47" s="244"/>
      <c r="I47" s="244"/>
      <c r="J47" s="244"/>
      <c r="K47" s="245"/>
      <c r="L47" s="12"/>
      <c r="M47" s="5"/>
    </row>
    <row r="48" spans="1:16" ht="15.6">
      <c r="A48" s="5"/>
      <c r="B48" s="11"/>
      <c r="C48" s="165" t="s">
        <v>178</v>
      </c>
      <c r="D48" s="166" t="s">
        <v>166</v>
      </c>
      <c r="E48" s="166" t="s">
        <v>167</v>
      </c>
      <c r="F48" s="166"/>
      <c r="G48" s="178" t="s">
        <v>168</v>
      </c>
      <c r="H48" s="172" t="s">
        <v>86</v>
      </c>
      <c r="I48" s="169">
        <v>545</v>
      </c>
      <c r="J48" s="167"/>
      <c r="K48" s="177">
        <f t="shared" ref="K48:K51" si="5">+ROUND(I48*J48,0)</f>
        <v>0</v>
      </c>
      <c r="L48" s="12"/>
      <c r="M48" s="5"/>
    </row>
    <row r="49" spans="1:16" ht="16.2">
      <c r="A49" s="5"/>
      <c r="B49" s="11"/>
      <c r="C49" s="140" t="s">
        <v>179</v>
      </c>
      <c r="D49" s="172" t="s">
        <v>169</v>
      </c>
      <c r="E49" s="172" t="s">
        <v>167</v>
      </c>
      <c r="F49" s="172"/>
      <c r="G49" s="188" t="s">
        <v>170</v>
      </c>
      <c r="H49" s="172" t="s">
        <v>87</v>
      </c>
      <c r="I49" s="186">
        <v>127</v>
      </c>
      <c r="J49" s="187"/>
      <c r="K49" s="177">
        <f t="shared" si="5"/>
        <v>0</v>
      </c>
      <c r="L49" s="12"/>
      <c r="M49" s="5"/>
    </row>
    <row r="50" spans="1:16" ht="15.6">
      <c r="A50" s="5"/>
      <c r="B50" s="11"/>
      <c r="C50" s="140" t="s">
        <v>180</v>
      </c>
      <c r="D50" s="172" t="s">
        <v>171</v>
      </c>
      <c r="E50" s="172" t="s">
        <v>172</v>
      </c>
      <c r="F50" s="172"/>
      <c r="G50" s="188" t="s">
        <v>173</v>
      </c>
      <c r="H50" s="172" t="s">
        <v>176</v>
      </c>
      <c r="I50" s="186">
        <v>16</v>
      </c>
      <c r="J50" s="187"/>
      <c r="K50" s="177">
        <f t="shared" si="5"/>
        <v>0</v>
      </c>
      <c r="L50" s="12"/>
      <c r="M50" s="5"/>
    </row>
    <row r="51" spans="1:16" ht="15.6">
      <c r="A51" s="5"/>
      <c r="B51" s="11"/>
      <c r="C51" s="140" t="s">
        <v>181</v>
      </c>
      <c r="D51" s="172" t="s">
        <v>166</v>
      </c>
      <c r="E51" s="172" t="s">
        <v>174</v>
      </c>
      <c r="F51" s="172"/>
      <c r="G51" s="188" t="s">
        <v>175</v>
      </c>
      <c r="H51" s="172" t="s">
        <v>176</v>
      </c>
      <c r="I51" s="186">
        <v>144</v>
      </c>
      <c r="J51" s="187"/>
      <c r="K51" s="192">
        <f t="shared" si="5"/>
        <v>0</v>
      </c>
      <c r="L51" s="12"/>
      <c r="M51" s="5"/>
    </row>
    <row r="52" spans="1:16" ht="16.2" thickBot="1">
      <c r="A52" s="5"/>
      <c r="B52" s="11"/>
      <c r="C52" s="237" t="str">
        <f>+CONCATENATE("SUB TOTAL ",C47," ",D47)</f>
        <v>SUB TOTAL F. SEÑALIZACIÓN Y DEMARCACIÓN</v>
      </c>
      <c r="D52" s="238"/>
      <c r="E52" s="238"/>
      <c r="F52" s="238"/>
      <c r="G52" s="238"/>
      <c r="H52" s="238"/>
      <c r="I52" s="238"/>
      <c r="J52" s="239"/>
      <c r="K52" s="203">
        <f>SUM(K48:K51)</f>
        <v>0</v>
      </c>
      <c r="L52" s="12"/>
      <c r="M52" s="5"/>
    </row>
    <row r="53" spans="1:16" ht="16.2" thickBot="1">
      <c r="A53" s="5"/>
      <c r="B53" s="11"/>
      <c r="C53" s="179" t="s">
        <v>202</v>
      </c>
      <c r="D53" s="274" t="s">
        <v>213</v>
      </c>
      <c r="E53" s="275"/>
      <c r="F53" s="275"/>
      <c r="G53" s="275"/>
      <c r="H53" s="275"/>
      <c r="I53" s="275"/>
      <c r="J53" s="275"/>
      <c r="K53" s="276"/>
      <c r="L53" s="12"/>
      <c r="M53" s="5"/>
    </row>
    <row r="54" spans="1:16" ht="16.2">
      <c r="A54" s="5"/>
      <c r="B54" s="11"/>
      <c r="C54" s="204" t="s">
        <v>203</v>
      </c>
      <c r="D54" s="207" t="s">
        <v>153</v>
      </c>
      <c r="E54" s="207" t="s">
        <v>107</v>
      </c>
      <c r="F54" s="207"/>
      <c r="G54" s="209" t="s">
        <v>197</v>
      </c>
      <c r="H54" s="207" t="s">
        <v>88</v>
      </c>
      <c r="I54" s="194">
        <v>129.6</v>
      </c>
      <c r="J54" s="168"/>
      <c r="K54" s="171">
        <f>+ROUND(I54*J54,0)</f>
        <v>0</v>
      </c>
      <c r="L54" s="12"/>
      <c r="M54" s="5"/>
    </row>
    <row r="55" spans="1:16" ht="16.2">
      <c r="A55" s="5"/>
      <c r="B55" s="11"/>
      <c r="C55" s="204" t="s">
        <v>204</v>
      </c>
      <c r="D55" s="208" t="s">
        <v>96</v>
      </c>
      <c r="E55" s="208" t="s">
        <v>152</v>
      </c>
      <c r="F55" s="207"/>
      <c r="G55" s="209" t="s">
        <v>196</v>
      </c>
      <c r="H55" s="207" t="s">
        <v>88</v>
      </c>
      <c r="I55" s="194">
        <v>103.68</v>
      </c>
      <c r="J55" s="168"/>
      <c r="K55" s="171">
        <f>+ROUND(I55*J55,0)</f>
        <v>0</v>
      </c>
      <c r="L55" s="12"/>
      <c r="M55" s="5"/>
    </row>
    <row r="56" spans="1:16" ht="15.6">
      <c r="A56" s="5"/>
      <c r="B56" s="11"/>
      <c r="C56" s="204" t="s">
        <v>205</v>
      </c>
      <c r="D56" s="207"/>
      <c r="E56" s="207"/>
      <c r="F56" s="207"/>
      <c r="G56" s="209" t="s">
        <v>185</v>
      </c>
      <c r="H56" s="208" t="s">
        <v>176</v>
      </c>
      <c r="I56" s="194">
        <v>8</v>
      </c>
      <c r="J56" s="168"/>
      <c r="K56" s="171">
        <f>+ROUND(I56*J56,0)</f>
        <v>0</v>
      </c>
      <c r="L56" s="12"/>
      <c r="M56" s="5"/>
    </row>
    <row r="57" spans="1:16" ht="15.6">
      <c r="A57" s="5"/>
      <c r="B57" s="11"/>
      <c r="C57" s="204" t="s">
        <v>206</v>
      </c>
      <c r="D57" s="207"/>
      <c r="E57" s="207"/>
      <c r="F57" s="207"/>
      <c r="G57" s="209" t="s">
        <v>217</v>
      </c>
      <c r="H57" s="208" t="s">
        <v>176</v>
      </c>
      <c r="I57" s="194">
        <v>5</v>
      </c>
      <c r="J57" s="168"/>
      <c r="K57" s="171">
        <f t="shared" ref="K57:K60" si="6">+ROUND(I57*J57,0)</f>
        <v>0</v>
      </c>
      <c r="L57" s="12"/>
      <c r="M57" s="5"/>
    </row>
    <row r="58" spans="1:16" ht="15.6">
      <c r="A58" s="5"/>
      <c r="B58" s="11"/>
      <c r="C58" s="204" t="s">
        <v>207</v>
      </c>
      <c r="D58" s="207"/>
      <c r="E58" s="207"/>
      <c r="F58" s="207"/>
      <c r="G58" s="213" t="s">
        <v>237</v>
      </c>
      <c r="H58" s="208" t="s">
        <v>176</v>
      </c>
      <c r="I58" s="194">
        <v>5</v>
      </c>
      <c r="J58" s="168"/>
      <c r="K58" s="171">
        <f t="shared" si="6"/>
        <v>0</v>
      </c>
      <c r="L58" s="12"/>
      <c r="M58" s="5"/>
    </row>
    <row r="59" spans="1:16" ht="28.5" customHeight="1">
      <c r="A59" s="5"/>
      <c r="B59" s="11"/>
      <c r="C59" s="204" t="s">
        <v>208</v>
      </c>
      <c r="D59" s="207"/>
      <c r="E59" s="207"/>
      <c r="F59" s="207"/>
      <c r="G59" s="209" t="s">
        <v>182</v>
      </c>
      <c r="H59" s="208" t="s">
        <v>176</v>
      </c>
      <c r="I59" s="194">
        <v>5</v>
      </c>
      <c r="J59" s="168"/>
      <c r="K59" s="197">
        <f t="shared" si="6"/>
        <v>0</v>
      </c>
      <c r="L59" s="198"/>
      <c r="M59" s="5"/>
      <c r="N59" s="273"/>
      <c r="O59" s="273"/>
      <c r="P59" s="273"/>
    </row>
    <row r="60" spans="1:16" ht="27.6">
      <c r="A60" s="5"/>
      <c r="B60" s="11"/>
      <c r="C60" s="204" t="s">
        <v>209</v>
      </c>
      <c r="D60" s="207"/>
      <c r="E60" s="207"/>
      <c r="F60" s="207"/>
      <c r="G60" s="209" t="s">
        <v>218</v>
      </c>
      <c r="H60" s="208" t="s">
        <v>176</v>
      </c>
      <c r="I60" s="194">
        <v>5</v>
      </c>
      <c r="J60" s="168"/>
      <c r="K60" s="197">
        <f t="shared" si="6"/>
        <v>0</v>
      </c>
      <c r="L60" s="12"/>
      <c r="M60" s="5"/>
    </row>
    <row r="61" spans="1:16" ht="27.6">
      <c r="A61" s="5"/>
      <c r="B61" s="11"/>
      <c r="C61" s="204" t="s">
        <v>210</v>
      </c>
      <c r="D61" s="214"/>
      <c r="E61" s="207"/>
      <c r="F61" s="207"/>
      <c r="G61" s="209" t="s">
        <v>183</v>
      </c>
      <c r="H61" s="208" t="s">
        <v>176</v>
      </c>
      <c r="I61" s="194">
        <v>8</v>
      </c>
      <c r="J61" s="202"/>
      <c r="K61" s="171">
        <f>+ROUND(I61*J61,0)</f>
        <v>0</v>
      </c>
      <c r="L61" s="12"/>
      <c r="M61" s="5"/>
    </row>
    <row r="62" spans="1:16" ht="27.6">
      <c r="A62" s="5"/>
      <c r="B62" s="11"/>
      <c r="C62" s="204" t="s">
        <v>219</v>
      </c>
      <c r="D62" s="214"/>
      <c r="E62" s="207"/>
      <c r="F62" s="207"/>
      <c r="G62" s="209" t="s">
        <v>235</v>
      </c>
      <c r="H62" s="207" t="s">
        <v>88</v>
      </c>
      <c r="I62" s="194">
        <v>19.78</v>
      </c>
      <c r="J62" s="202"/>
      <c r="K62" s="171">
        <f>+ROUND(I62*J62,0)</f>
        <v>0</v>
      </c>
      <c r="L62" s="12"/>
      <c r="M62" s="5"/>
    </row>
    <row r="63" spans="1:16" ht="16.2">
      <c r="A63" s="5"/>
      <c r="B63" s="11"/>
      <c r="C63" s="204" t="s">
        <v>220</v>
      </c>
      <c r="D63" s="214"/>
      <c r="E63" s="207"/>
      <c r="F63" s="207"/>
      <c r="G63" s="209" t="s">
        <v>222</v>
      </c>
      <c r="H63" s="207" t="s">
        <v>88</v>
      </c>
      <c r="I63" s="194">
        <v>5</v>
      </c>
      <c r="J63" s="202"/>
      <c r="K63" s="171">
        <f>+ROUND(I63*J63,0)</f>
        <v>0</v>
      </c>
      <c r="L63" s="12"/>
      <c r="M63" s="5"/>
    </row>
    <row r="64" spans="1:16" ht="15.6">
      <c r="A64" s="5"/>
      <c r="B64" s="11"/>
      <c r="C64" s="204" t="s">
        <v>221</v>
      </c>
      <c r="D64" s="214"/>
      <c r="E64" s="207"/>
      <c r="F64" s="207"/>
      <c r="G64" s="209" t="s">
        <v>224</v>
      </c>
      <c r="H64" s="208" t="s">
        <v>176</v>
      </c>
      <c r="I64" s="194">
        <v>2</v>
      </c>
      <c r="J64" s="202"/>
      <c r="K64" s="171">
        <f t="shared" ref="K64:K71" si="7">+ROUND(I64*J64,0)</f>
        <v>0</v>
      </c>
      <c r="L64" s="12"/>
      <c r="M64" s="5"/>
    </row>
    <row r="65" spans="1:16" ht="15.6">
      <c r="A65" s="5"/>
      <c r="B65" s="11"/>
      <c r="C65" s="204" t="s">
        <v>223</v>
      </c>
      <c r="D65" s="214"/>
      <c r="E65" s="207"/>
      <c r="F65" s="207"/>
      <c r="G65" s="209" t="s">
        <v>226</v>
      </c>
      <c r="H65" s="208" t="s">
        <v>176</v>
      </c>
      <c r="I65" s="194">
        <v>3</v>
      </c>
      <c r="J65" s="202"/>
      <c r="K65" s="171">
        <f t="shared" si="7"/>
        <v>0</v>
      </c>
      <c r="L65" s="12"/>
      <c r="M65" s="5"/>
    </row>
    <row r="66" spans="1:16" ht="15.6">
      <c r="A66" s="5"/>
      <c r="B66" s="11"/>
      <c r="C66" s="204" t="s">
        <v>225</v>
      </c>
      <c r="D66" s="214"/>
      <c r="E66" s="207"/>
      <c r="F66" s="207"/>
      <c r="G66" s="209" t="s">
        <v>228</v>
      </c>
      <c r="H66" s="208" t="s">
        <v>176</v>
      </c>
      <c r="I66" s="194">
        <v>3</v>
      </c>
      <c r="J66" s="202"/>
      <c r="K66" s="197">
        <f t="shared" si="7"/>
        <v>0</v>
      </c>
      <c r="L66" s="198"/>
      <c r="M66" s="5"/>
      <c r="N66" s="273"/>
      <c r="O66" s="273"/>
      <c r="P66" s="273"/>
    </row>
    <row r="67" spans="1:16" ht="15.6">
      <c r="A67" s="5"/>
      <c r="B67" s="11"/>
      <c r="C67" s="204" t="s">
        <v>227</v>
      </c>
      <c r="D67" s="214"/>
      <c r="E67" s="207"/>
      <c r="F67" s="207"/>
      <c r="G67" s="209" t="s">
        <v>230</v>
      </c>
      <c r="H67" s="208" t="s">
        <v>176</v>
      </c>
      <c r="I67" s="194">
        <v>3</v>
      </c>
      <c r="J67" s="202"/>
      <c r="K67" s="197">
        <f t="shared" si="7"/>
        <v>0</v>
      </c>
      <c r="L67" s="198"/>
      <c r="M67" s="5"/>
      <c r="N67" s="199"/>
      <c r="O67" s="199"/>
      <c r="P67" s="199"/>
    </row>
    <row r="68" spans="1:16" ht="15.6">
      <c r="A68" s="5"/>
      <c r="B68" s="11"/>
      <c r="C68" s="204" t="s">
        <v>229</v>
      </c>
      <c r="D68" s="214"/>
      <c r="E68" s="207"/>
      <c r="F68" s="207"/>
      <c r="G68" s="209" t="s">
        <v>232</v>
      </c>
      <c r="H68" s="208" t="s">
        <v>176</v>
      </c>
      <c r="I68" s="194">
        <v>5</v>
      </c>
      <c r="J68" s="202"/>
      <c r="K68" s="197">
        <f t="shared" si="7"/>
        <v>0</v>
      </c>
      <c r="L68" s="198"/>
      <c r="M68" s="5"/>
      <c r="N68" s="199"/>
      <c r="O68" s="199"/>
      <c r="P68" s="199"/>
    </row>
    <row r="69" spans="1:16" ht="15.6">
      <c r="A69" s="5"/>
      <c r="B69" s="11"/>
      <c r="C69" s="204" t="s">
        <v>231</v>
      </c>
      <c r="D69" s="214"/>
      <c r="E69" s="207"/>
      <c r="F69" s="207"/>
      <c r="G69" s="209" t="s">
        <v>234</v>
      </c>
      <c r="H69" s="207" t="s">
        <v>99</v>
      </c>
      <c r="I69" s="194">
        <v>54</v>
      </c>
      <c r="J69" s="202"/>
      <c r="K69" s="197">
        <f t="shared" si="7"/>
        <v>0</v>
      </c>
      <c r="L69" s="12"/>
      <c r="M69" s="5"/>
    </row>
    <row r="70" spans="1:16" ht="15.6">
      <c r="A70" s="5"/>
      <c r="B70" s="11"/>
      <c r="C70" s="204" t="s">
        <v>233</v>
      </c>
      <c r="D70" s="207"/>
      <c r="E70" s="207"/>
      <c r="F70" s="207"/>
      <c r="G70" s="209" t="s">
        <v>184</v>
      </c>
      <c r="H70" s="207" t="s">
        <v>99</v>
      </c>
      <c r="I70" s="194">
        <v>90</v>
      </c>
      <c r="J70" s="202"/>
      <c r="K70" s="197">
        <f t="shared" si="7"/>
        <v>0</v>
      </c>
      <c r="L70" s="198"/>
      <c r="M70" s="5"/>
      <c r="N70" s="273"/>
      <c r="O70" s="273"/>
      <c r="P70" s="273"/>
    </row>
    <row r="71" spans="1:16" ht="27.6">
      <c r="A71" s="5"/>
      <c r="B71" s="11"/>
      <c r="C71" s="204" t="s">
        <v>242</v>
      </c>
      <c r="D71" s="208" t="s">
        <v>105</v>
      </c>
      <c r="E71" s="208" t="s">
        <v>135</v>
      </c>
      <c r="F71" s="208"/>
      <c r="G71" s="209" t="s">
        <v>240</v>
      </c>
      <c r="H71" s="207" t="s">
        <v>143</v>
      </c>
      <c r="I71" s="186">
        <v>1944</v>
      </c>
      <c r="J71" s="202"/>
      <c r="K71" s="171">
        <f t="shared" si="7"/>
        <v>0</v>
      </c>
      <c r="L71" s="12"/>
      <c r="M71" s="5"/>
    </row>
    <row r="72" spans="1:16" ht="16.2" thickBot="1">
      <c r="A72" s="5"/>
      <c r="B72" s="11"/>
      <c r="C72" s="237" t="str">
        <f>+CONCATENATE("SUB TOTAL ",C53," ",D53)</f>
        <v>SUB TOTAL G. ESTRUCTURAS Y DRENAJES</v>
      </c>
      <c r="D72" s="238"/>
      <c r="E72" s="238"/>
      <c r="F72" s="238"/>
      <c r="G72" s="238"/>
      <c r="H72" s="238"/>
      <c r="I72" s="238"/>
      <c r="J72" s="239"/>
      <c r="K72" s="203">
        <f>SUM(K54:K71)</f>
        <v>0</v>
      </c>
      <c r="L72" s="12"/>
      <c r="M72" s="5"/>
    </row>
    <row r="73" spans="1:16" s="3" customFormat="1" ht="16.2" thickBot="1">
      <c r="A73" s="13"/>
      <c r="B73" s="14"/>
      <c r="C73" s="240" t="s">
        <v>89</v>
      </c>
      <c r="D73" s="241"/>
      <c r="E73" s="241"/>
      <c r="F73" s="241"/>
      <c r="G73" s="241"/>
      <c r="H73" s="241"/>
      <c r="I73" s="241"/>
      <c r="J73" s="242"/>
      <c r="K73" s="181">
        <f>+K15+K21+K28+K36+K46+K52+K72</f>
        <v>0</v>
      </c>
      <c r="L73" s="15"/>
      <c r="M73" s="13"/>
    </row>
    <row r="74" spans="1:16" s="3" customFormat="1" ht="16.2" thickBot="1">
      <c r="A74" s="13"/>
      <c r="B74" s="14"/>
      <c r="C74" s="145"/>
      <c r="D74" s="145"/>
      <c r="E74" s="145"/>
      <c r="F74" s="145"/>
      <c r="G74" s="145"/>
      <c r="H74" s="145"/>
      <c r="I74" s="145"/>
      <c r="J74" s="145"/>
      <c r="K74" s="146"/>
      <c r="L74" s="15"/>
      <c r="M74" s="13"/>
    </row>
    <row r="75" spans="1:16" s="3" customFormat="1" ht="16.2" thickBot="1">
      <c r="A75" s="13"/>
      <c r="B75" s="14"/>
      <c r="C75" s="147"/>
      <c r="D75" s="149"/>
      <c r="E75" s="149"/>
      <c r="F75" s="149"/>
      <c r="G75" s="246" t="s">
        <v>89</v>
      </c>
      <c r="H75" s="247"/>
      <c r="I75" s="247"/>
      <c r="J75" s="248"/>
      <c r="K75" s="215">
        <f>+K73</f>
        <v>0</v>
      </c>
      <c r="L75" s="15"/>
      <c r="M75" s="13"/>
      <c r="O75" s="189"/>
    </row>
    <row r="76" spans="1:16" s="3" customFormat="1" ht="16.2" thickBot="1">
      <c r="A76" s="13"/>
      <c r="B76" s="14"/>
      <c r="C76" s="147"/>
      <c r="D76" s="149"/>
      <c r="E76" s="149"/>
      <c r="F76" s="149"/>
      <c r="G76" s="217" t="s">
        <v>186</v>
      </c>
      <c r="H76" s="218"/>
      <c r="I76" s="218"/>
      <c r="J76" s="219"/>
      <c r="K76" s="215"/>
      <c r="L76" s="15"/>
      <c r="M76" s="13"/>
    </row>
    <row r="77" spans="1:16" s="3" customFormat="1" ht="16.2" thickBot="1">
      <c r="A77" s="13"/>
      <c r="B77" s="14"/>
      <c r="C77" s="147"/>
      <c r="D77" s="149"/>
      <c r="E77" s="149"/>
      <c r="F77" s="149"/>
      <c r="G77" s="217" t="s">
        <v>187</v>
      </c>
      <c r="H77" s="218"/>
      <c r="I77" s="218"/>
      <c r="J77" s="219"/>
      <c r="K77" s="215"/>
      <c r="L77" s="15"/>
      <c r="M77" s="13"/>
    </row>
    <row r="78" spans="1:16" s="3" customFormat="1" ht="16.2" thickBot="1">
      <c r="A78" s="13"/>
      <c r="B78" s="14"/>
      <c r="C78" s="147"/>
      <c r="D78" s="148"/>
      <c r="E78" s="147"/>
      <c r="F78" s="147"/>
      <c r="G78" s="224" t="s">
        <v>11</v>
      </c>
      <c r="H78" s="225"/>
      <c r="I78" s="225"/>
      <c r="J78" s="226"/>
      <c r="K78" s="181">
        <f>SUM(K75:K77)</f>
        <v>0</v>
      </c>
      <c r="L78" s="15"/>
      <c r="M78" s="13"/>
      <c r="O78" s="216"/>
      <c r="P78" s="185"/>
    </row>
    <row r="79" spans="1:16" s="3" customFormat="1" ht="16.2" thickBot="1">
      <c r="A79" s="13"/>
      <c r="B79" s="14"/>
      <c r="C79" s="147"/>
      <c r="D79" s="148"/>
      <c r="E79" s="148"/>
      <c r="F79" s="148"/>
      <c r="G79" s="147"/>
      <c r="H79" s="147"/>
      <c r="I79" s="150"/>
      <c r="J79" s="151"/>
      <c r="K79" s="152"/>
      <c r="L79" s="15"/>
      <c r="M79" s="13"/>
    </row>
    <row r="80" spans="1:16" s="3" customFormat="1" ht="15.6">
      <c r="A80" s="13"/>
      <c r="B80" s="14"/>
      <c r="C80" s="227" t="s">
        <v>80</v>
      </c>
      <c r="D80" s="228"/>
      <c r="E80" s="228"/>
      <c r="F80" s="228"/>
      <c r="G80" s="228"/>
      <c r="H80" s="229" t="s">
        <v>6</v>
      </c>
      <c r="I80" s="229"/>
      <c r="J80" s="229"/>
      <c r="K80" s="183" t="s">
        <v>12</v>
      </c>
      <c r="L80" s="16"/>
      <c r="M80" s="13"/>
    </row>
    <row r="81" spans="1:13" s="3" customFormat="1" ht="27" customHeight="1">
      <c r="A81" s="13"/>
      <c r="B81" s="14"/>
      <c r="C81" s="230" t="s">
        <v>84</v>
      </c>
      <c r="D81" s="231"/>
      <c r="E81" s="231"/>
      <c r="F81" s="231"/>
      <c r="G81" s="231"/>
      <c r="H81" s="221" t="s">
        <v>13</v>
      </c>
      <c r="I81" s="221"/>
      <c r="J81" s="153" t="s">
        <v>14</v>
      </c>
      <c r="K81" s="154" t="s">
        <v>20</v>
      </c>
      <c r="L81" s="16"/>
      <c r="M81" s="13"/>
    </row>
    <row r="82" spans="1:13" s="3" customFormat="1" ht="17.25" customHeight="1">
      <c r="A82" s="13"/>
      <c r="B82" s="14"/>
      <c r="C82" s="232" t="s">
        <v>81</v>
      </c>
      <c r="D82" s="233"/>
      <c r="E82" s="233"/>
      <c r="F82" s="233"/>
      <c r="G82" s="234"/>
      <c r="H82" s="235" t="s">
        <v>90</v>
      </c>
      <c r="I82" s="236"/>
      <c r="J82" s="153" t="s">
        <v>15</v>
      </c>
      <c r="K82" s="154" t="s">
        <v>20</v>
      </c>
      <c r="L82" s="16"/>
      <c r="M82" s="13"/>
    </row>
    <row r="83" spans="1:13" s="4" customFormat="1" ht="27" customHeight="1">
      <c r="A83" s="13"/>
      <c r="B83" s="14"/>
      <c r="C83" s="184"/>
      <c r="D83" s="182"/>
      <c r="E83" s="182"/>
      <c r="F83" s="182"/>
      <c r="G83" s="182"/>
      <c r="H83" s="220" t="s">
        <v>67</v>
      </c>
      <c r="I83" s="221"/>
      <c r="J83" s="153" t="s">
        <v>16</v>
      </c>
      <c r="K83" s="154" t="s">
        <v>20</v>
      </c>
      <c r="L83" s="15"/>
      <c r="M83" s="13"/>
    </row>
    <row r="84" spans="1:13" ht="27" customHeight="1" thickBot="1">
      <c r="A84" s="5"/>
      <c r="B84" s="11"/>
      <c r="C84" s="161"/>
      <c r="D84" s="160"/>
      <c r="E84" s="160"/>
      <c r="F84" s="160"/>
      <c r="G84" s="160"/>
      <c r="H84" s="222" t="s">
        <v>17</v>
      </c>
      <c r="I84" s="223"/>
      <c r="J84" s="175" t="s">
        <v>18</v>
      </c>
      <c r="K84" s="180" t="s">
        <v>20</v>
      </c>
      <c r="L84" s="12"/>
      <c r="M84" s="5"/>
    </row>
    <row r="85" spans="1:13" ht="27" customHeight="1">
      <c r="A85" s="5"/>
      <c r="B85" s="11"/>
      <c r="C85" s="182"/>
      <c r="D85" s="182"/>
      <c r="E85" s="182"/>
      <c r="F85" s="182"/>
      <c r="G85" s="182"/>
      <c r="H85" s="182"/>
      <c r="I85" s="182"/>
      <c r="J85" s="182"/>
      <c r="K85" s="182"/>
      <c r="L85" s="12"/>
      <c r="M85" s="5"/>
    </row>
    <row r="86" spans="1:13" ht="47.25" customHeight="1">
      <c r="A86" s="5"/>
      <c r="B86" s="11"/>
      <c r="C86" s="155"/>
      <c r="D86" s="155"/>
      <c r="E86" s="155"/>
      <c r="F86" s="155"/>
      <c r="G86" s="155"/>
      <c r="H86" s="155"/>
      <c r="I86" s="155"/>
      <c r="J86" s="155"/>
      <c r="K86" s="155"/>
      <c r="L86" s="12"/>
      <c r="M86" s="5"/>
    </row>
    <row r="87" spans="1:13" ht="47.25" customHeight="1">
      <c r="A87" s="5"/>
      <c r="B87" s="11"/>
      <c r="C87" s="155"/>
      <c r="D87" s="155"/>
      <c r="E87" s="155"/>
      <c r="F87" s="155"/>
      <c r="G87" s="156" t="s">
        <v>21</v>
      </c>
      <c r="H87" s="155"/>
      <c r="I87" s="155"/>
      <c r="J87" s="155"/>
      <c r="K87" s="155"/>
      <c r="L87" s="12"/>
      <c r="M87" s="5"/>
    </row>
    <row r="88" spans="1:13" ht="16.2" thickBot="1">
      <c r="A88" s="5"/>
      <c r="B88" s="17"/>
      <c r="C88" s="18"/>
      <c r="D88" s="18"/>
      <c r="E88" s="19"/>
      <c r="F88" s="18"/>
      <c r="G88" s="20"/>
      <c r="H88" s="18"/>
      <c r="I88" s="18"/>
      <c r="J88" s="18"/>
      <c r="K88" s="18"/>
      <c r="L88" s="21"/>
      <c r="M88" s="5"/>
    </row>
    <row r="89" spans="1:13" ht="16.2" thickTop="1">
      <c r="A89" s="5"/>
      <c r="B89" s="5"/>
      <c r="C89" s="5"/>
      <c r="D89" s="5"/>
      <c r="E89" s="6"/>
      <c r="F89" s="5"/>
      <c r="G89" s="5"/>
      <c r="H89" s="5"/>
      <c r="I89" s="5"/>
      <c r="J89" s="5"/>
      <c r="K89" s="5"/>
      <c r="L89" s="5"/>
      <c r="M89" s="5"/>
    </row>
  </sheetData>
  <mergeCells count="46">
    <mergeCell ref="C10:K10"/>
    <mergeCell ref="N20:P20"/>
    <mergeCell ref="C11:C12"/>
    <mergeCell ref="D11:D12"/>
    <mergeCell ref="E11:F11"/>
    <mergeCell ref="G11:G12"/>
    <mergeCell ref="H11:H12"/>
    <mergeCell ref="I11:I12"/>
    <mergeCell ref="J11:J12"/>
    <mergeCell ref="K11:K12"/>
    <mergeCell ref="D13:K13"/>
    <mergeCell ref="C15:J15"/>
    <mergeCell ref="D16:K16"/>
    <mergeCell ref="N59:P59"/>
    <mergeCell ref="C21:J21"/>
    <mergeCell ref="D22:K22"/>
    <mergeCell ref="C28:J28"/>
    <mergeCell ref="D29:K29"/>
    <mergeCell ref="C36:J36"/>
    <mergeCell ref="D37:K37"/>
    <mergeCell ref="N41:P41"/>
    <mergeCell ref="C46:J46"/>
    <mergeCell ref="D47:K47"/>
    <mergeCell ref="C52:J52"/>
    <mergeCell ref="D53:K53"/>
    <mergeCell ref="N66:P66"/>
    <mergeCell ref="N70:P70"/>
    <mergeCell ref="C72:J72"/>
    <mergeCell ref="C73:J73"/>
    <mergeCell ref="G75:J75"/>
    <mergeCell ref="H82:I82"/>
    <mergeCell ref="H83:I83"/>
    <mergeCell ref="H84:I84"/>
    <mergeCell ref="C3:F3"/>
    <mergeCell ref="C5:K5"/>
    <mergeCell ref="C6:K6"/>
    <mergeCell ref="C7:K8"/>
    <mergeCell ref="C9:K9"/>
    <mergeCell ref="C80:G80"/>
    <mergeCell ref="G77:J77"/>
    <mergeCell ref="G78:J78"/>
    <mergeCell ref="H80:J80"/>
    <mergeCell ref="C81:G81"/>
    <mergeCell ref="H81:I81"/>
    <mergeCell ref="C82:G82"/>
    <mergeCell ref="G76:J76"/>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W10" sqref="W10"/>
    </sheetView>
  </sheetViews>
  <sheetFormatPr baseColWidth="10" defaultColWidth="11.44140625" defaultRowHeight="13.8"/>
  <cols>
    <col min="1" max="2" width="3.44140625" style="22" customWidth="1"/>
    <col min="3" max="3" width="12.5546875" style="22" customWidth="1"/>
    <col min="4" max="4" width="18" style="22" customWidth="1"/>
    <col min="5" max="11" width="11.44140625" style="22"/>
    <col min="12" max="12" width="17.5546875" style="22" customWidth="1"/>
    <col min="13" max="14" width="11.44140625" style="22"/>
    <col min="15" max="15" width="20" style="22" customWidth="1"/>
    <col min="16" max="17" width="3.44140625" style="22" customWidth="1"/>
    <col min="18" max="16384" width="11.44140625" style="22"/>
  </cols>
  <sheetData>
    <row r="1" spans="2:16" ht="14.4" thickBot="1"/>
    <row r="2" spans="2:16" ht="14.4" thickTop="1">
      <c r="B2" s="26"/>
      <c r="C2" s="27"/>
      <c r="D2" s="27"/>
      <c r="E2" s="27"/>
      <c r="F2" s="27"/>
      <c r="G2" s="27"/>
      <c r="H2" s="27"/>
      <c r="I2" s="27"/>
      <c r="J2" s="27"/>
      <c r="K2" s="27"/>
      <c r="L2" s="27"/>
      <c r="M2" s="27"/>
      <c r="N2" s="27"/>
      <c r="O2" s="27"/>
      <c r="P2" s="28"/>
    </row>
    <row r="3" spans="2:16" ht="36.75" customHeight="1">
      <c r="B3" s="29"/>
      <c r="C3" s="385" t="s">
        <v>82</v>
      </c>
      <c r="D3" s="385"/>
      <c r="E3" s="385"/>
      <c r="F3" s="385"/>
      <c r="P3" s="30"/>
    </row>
    <row r="4" spans="2:16">
      <c r="B4" s="29"/>
      <c r="C4" s="158" t="s">
        <v>22</v>
      </c>
      <c r="D4" s="159" t="s">
        <v>23</v>
      </c>
      <c r="E4" s="158" t="s">
        <v>24</v>
      </c>
      <c r="F4" s="159">
        <v>3</v>
      </c>
      <c r="P4" s="30"/>
    </row>
    <row r="5" spans="2:16">
      <c r="B5" s="29"/>
      <c r="C5" s="137"/>
      <c r="D5" s="138"/>
      <c r="E5" s="137"/>
      <c r="F5" s="138"/>
      <c r="P5" s="30"/>
    </row>
    <row r="6" spans="2:16" ht="48" customHeight="1">
      <c r="B6" s="29"/>
      <c r="C6" s="386" t="s">
        <v>25</v>
      </c>
      <c r="D6" s="386"/>
      <c r="E6" s="386"/>
      <c r="F6" s="386"/>
      <c r="G6" s="386"/>
      <c r="H6" s="386"/>
      <c r="I6" s="386"/>
      <c r="J6" s="386"/>
      <c r="K6" s="386"/>
      <c r="L6" s="386"/>
      <c r="M6" s="386"/>
      <c r="N6" s="386"/>
      <c r="O6" s="386"/>
      <c r="P6" s="31"/>
    </row>
    <row r="7" spans="2:16" ht="15" thickBot="1">
      <c r="B7" s="29"/>
      <c r="C7" s="56"/>
      <c r="D7" s="56"/>
      <c r="E7" s="56"/>
      <c r="F7" s="56"/>
      <c r="G7" s="56"/>
      <c r="H7" s="56"/>
      <c r="I7" s="56"/>
      <c r="J7" s="56"/>
      <c r="K7" s="56"/>
      <c r="L7" s="56"/>
      <c r="M7" s="56"/>
      <c r="N7" s="56"/>
      <c r="O7" s="56"/>
      <c r="P7" s="30"/>
    </row>
    <row r="8" spans="2:16" ht="14.4">
      <c r="B8" s="29"/>
      <c r="C8" s="344"/>
      <c r="D8" s="346"/>
      <c r="E8" s="347"/>
      <c r="F8" s="347"/>
      <c r="G8" s="347"/>
      <c r="H8" s="347"/>
      <c r="I8" s="347"/>
      <c r="J8" s="347"/>
      <c r="K8" s="348"/>
      <c r="L8" s="359"/>
      <c r="M8" s="360"/>
      <c r="N8" s="360"/>
      <c r="O8" s="361"/>
      <c r="P8" s="32"/>
    </row>
    <row r="9" spans="2:16" ht="14.4">
      <c r="B9" s="29"/>
      <c r="C9" s="345"/>
      <c r="D9" s="349" t="s">
        <v>26</v>
      </c>
      <c r="E9" s="350"/>
      <c r="F9" s="350"/>
      <c r="G9" s="350"/>
      <c r="H9" s="350"/>
      <c r="I9" s="350"/>
      <c r="J9" s="350"/>
      <c r="K9" s="351"/>
      <c r="L9" s="362"/>
      <c r="M9" s="363"/>
      <c r="N9" s="363"/>
      <c r="O9" s="364"/>
      <c r="P9" s="32"/>
    </row>
    <row r="10" spans="2:16" ht="14.4">
      <c r="B10" s="29"/>
      <c r="C10" s="345"/>
      <c r="D10" s="349"/>
      <c r="E10" s="350"/>
      <c r="F10" s="350"/>
      <c r="G10" s="350"/>
      <c r="H10" s="350"/>
      <c r="I10" s="350"/>
      <c r="J10" s="350"/>
      <c r="K10" s="351"/>
      <c r="L10" s="352" t="s">
        <v>27</v>
      </c>
      <c r="M10" s="365"/>
      <c r="N10" s="366"/>
      <c r="O10" s="367"/>
      <c r="P10" s="32"/>
    </row>
    <row r="11" spans="2:16" ht="14.4">
      <c r="B11" s="29"/>
      <c r="C11" s="345"/>
      <c r="D11" s="349" t="s">
        <v>28</v>
      </c>
      <c r="E11" s="350"/>
      <c r="F11" s="350"/>
      <c r="G11" s="350"/>
      <c r="H11" s="350"/>
      <c r="I11" s="350"/>
      <c r="J11" s="350"/>
      <c r="K11" s="351"/>
      <c r="L11" s="353"/>
      <c r="M11" s="368"/>
      <c r="N11" s="369"/>
      <c r="O11" s="370"/>
      <c r="P11" s="33"/>
    </row>
    <row r="12" spans="2:16" ht="12.75" customHeight="1">
      <c r="B12" s="29"/>
      <c r="C12" s="345"/>
      <c r="D12" s="387"/>
      <c r="E12" s="388"/>
      <c r="F12" s="388"/>
      <c r="G12" s="388"/>
      <c r="H12" s="388"/>
      <c r="I12" s="388"/>
      <c r="J12" s="388"/>
      <c r="K12" s="389"/>
      <c r="L12" s="352" t="s">
        <v>29</v>
      </c>
      <c r="M12" s="352">
        <v>1</v>
      </c>
      <c r="N12" s="352" t="s">
        <v>30</v>
      </c>
      <c r="O12" s="357">
        <v>1</v>
      </c>
      <c r="P12" s="32"/>
    </row>
    <row r="13" spans="2:16">
      <c r="B13" s="29"/>
      <c r="C13" s="345"/>
      <c r="D13" s="387"/>
      <c r="E13" s="388"/>
      <c r="F13" s="388"/>
      <c r="G13" s="388"/>
      <c r="H13" s="388"/>
      <c r="I13" s="388"/>
      <c r="J13" s="388"/>
      <c r="K13" s="389"/>
      <c r="L13" s="371"/>
      <c r="M13" s="371"/>
      <c r="N13" s="371"/>
      <c r="O13" s="358"/>
      <c r="P13" s="32"/>
    </row>
    <row r="14" spans="2:16" ht="14.4">
      <c r="B14" s="29"/>
      <c r="C14" s="345"/>
      <c r="D14" s="349" t="s">
        <v>31</v>
      </c>
      <c r="E14" s="350"/>
      <c r="F14" s="350"/>
      <c r="G14" s="350"/>
      <c r="H14" s="350"/>
      <c r="I14" s="350"/>
      <c r="J14" s="350"/>
      <c r="K14" s="351"/>
      <c r="L14" s="371"/>
      <c r="M14" s="371"/>
      <c r="N14" s="371"/>
      <c r="O14" s="358"/>
      <c r="P14" s="32"/>
    </row>
    <row r="15" spans="2:16" ht="15" thickBot="1">
      <c r="B15" s="29"/>
      <c r="C15" s="57"/>
      <c r="D15" s="58"/>
      <c r="E15" s="58"/>
      <c r="F15" s="58"/>
      <c r="G15" s="58"/>
      <c r="H15" s="58"/>
      <c r="I15" s="58"/>
      <c r="J15" s="58"/>
      <c r="K15" s="58"/>
      <c r="L15" s="58"/>
      <c r="M15" s="59"/>
      <c r="N15" s="59"/>
      <c r="O15" s="60"/>
      <c r="P15" s="34"/>
    </row>
    <row r="16" spans="2:16" ht="14.4">
      <c r="B16" s="29"/>
      <c r="C16" s="61"/>
      <c r="D16" s="62"/>
      <c r="E16" s="62"/>
      <c r="F16" s="62"/>
      <c r="G16" s="62"/>
      <c r="H16" s="62"/>
      <c r="I16" s="62"/>
      <c r="J16" s="62"/>
      <c r="K16" s="62"/>
      <c r="L16" s="63" t="s">
        <v>32</v>
      </c>
      <c r="M16" s="64" t="s">
        <v>33</v>
      </c>
      <c r="N16" s="64" t="s">
        <v>34</v>
      </c>
      <c r="O16" s="65" t="s">
        <v>35</v>
      </c>
      <c r="P16" s="33"/>
    </row>
    <row r="17" spans="2:16" ht="14.4">
      <c r="B17" s="29"/>
      <c r="C17" s="66"/>
      <c r="D17" s="67"/>
      <c r="E17" s="67"/>
      <c r="F17" s="67"/>
      <c r="G17" s="67"/>
      <c r="H17" s="67"/>
      <c r="I17" s="67"/>
      <c r="J17" s="67"/>
      <c r="K17" s="67"/>
      <c r="L17" s="68"/>
      <c r="M17" s="69"/>
      <c r="N17" s="69"/>
      <c r="O17" s="70"/>
      <c r="P17" s="35"/>
    </row>
    <row r="18" spans="2:16" ht="18" customHeight="1">
      <c r="B18" s="29"/>
      <c r="C18" s="292" t="s">
        <v>36</v>
      </c>
      <c r="D18" s="293"/>
      <c r="E18" s="293"/>
      <c r="F18" s="293"/>
      <c r="G18" s="67"/>
      <c r="H18" s="67"/>
      <c r="I18" s="67" t="s">
        <v>37</v>
      </c>
      <c r="J18" s="56"/>
      <c r="K18" s="67"/>
      <c r="L18" s="68"/>
      <c r="M18" s="56"/>
      <c r="N18" s="56"/>
      <c r="O18" s="71"/>
      <c r="P18" s="35"/>
    </row>
    <row r="19" spans="2:16" ht="14.4">
      <c r="B19" s="29"/>
      <c r="C19" s="72"/>
      <c r="D19" s="73"/>
      <c r="E19" s="73"/>
      <c r="F19" s="73"/>
      <c r="G19" s="73"/>
      <c r="H19" s="73"/>
      <c r="I19" s="73"/>
      <c r="J19" s="73"/>
      <c r="K19" s="73"/>
      <c r="L19" s="73"/>
      <c r="M19" s="73"/>
      <c r="N19" s="73"/>
      <c r="O19" s="74"/>
      <c r="P19" s="36"/>
    </row>
    <row r="20" spans="2:16" ht="15" thickBot="1">
      <c r="B20" s="29"/>
      <c r="C20" s="75"/>
      <c r="D20" s="76"/>
      <c r="E20" s="76"/>
      <c r="F20" s="76"/>
      <c r="G20" s="76"/>
      <c r="H20" s="76"/>
      <c r="I20" s="76"/>
      <c r="J20" s="76"/>
      <c r="K20" s="76"/>
      <c r="L20" s="76"/>
      <c r="M20" s="76"/>
      <c r="N20" s="76"/>
      <c r="O20" s="77"/>
      <c r="P20" s="30"/>
    </row>
    <row r="21" spans="2:16" ht="15" thickBot="1">
      <c r="B21" s="29"/>
      <c r="C21" s="78"/>
      <c r="D21" s="79"/>
      <c r="E21" s="79"/>
      <c r="F21" s="79"/>
      <c r="G21" s="79"/>
      <c r="H21" s="79"/>
      <c r="I21" s="56"/>
      <c r="J21" s="56"/>
      <c r="K21" s="79"/>
      <c r="L21" s="79"/>
      <c r="M21" s="79"/>
      <c r="N21" s="79"/>
      <c r="O21" s="80"/>
      <c r="P21" s="30"/>
    </row>
    <row r="22" spans="2:16" ht="14.4">
      <c r="B22" s="29"/>
      <c r="C22" s="374" t="s">
        <v>38</v>
      </c>
      <c r="D22" s="375"/>
      <c r="E22" s="375"/>
      <c r="F22" s="375"/>
      <c r="G22" s="375"/>
      <c r="H22" s="375"/>
      <c r="I22" s="375"/>
      <c r="J22" s="375"/>
      <c r="K22" s="375"/>
      <c r="L22" s="375"/>
      <c r="M22" s="375"/>
      <c r="N22" s="375"/>
      <c r="O22" s="376"/>
      <c r="P22" s="37"/>
    </row>
    <row r="23" spans="2:16" ht="15" thickBot="1">
      <c r="B23" s="29"/>
      <c r="C23" s="81"/>
      <c r="D23" s="56"/>
      <c r="E23" s="56"/>
      <c r="F23" s="56"/>
      <c r="G23" s="56"/>
      <c r="H23" s="56"/>
      <c r="I23" s="56"/>
      <c r="J23" s="56"/>
      <c r="K23" s="56"/>
      <c r="L23" s="56"/>
      <c r="M23" s="56"/>
      <c r="N23" s="56"/>
      <c r="O23" s="82"/>
      <c r="P23" s="30"/>
    </row>
    <row r="24" spans="2:16">
      <c r="B24" s="29"/>
      <c r="C24" s="83" t="s">
        <v>39</v>
      </c>
      <c r="D24" s="354" t="s">
        <v>6</v>
      </c>
      <c r="E24" s="355"/>
      <c r="F24" s="355"/>
      <c r="G24" s="355"/>
      <c r="H24" s="355"/>
      <c r="I24" s="355"/>
      <c r="J24" s="355"/>
      <c r="K24" s="355"/>
      <c r="L24" s="356"/>
      <c r="M24" s="372" t="s">
        <v>40</v>
      </c>
      <c r="N24" s="373"/>
      <c r="O24" s="83" t="s">
        <v>8</v>
      </c>
      <c r="P24" s="38"/>
    </row>
    <row r="25" spans="2:16" ht="14.4" thickBot="1">
      <c r="B25" s="29"/>
      <c r="C25" s="84"/>
      <c r="D25" s="328"/>
      <c r="E25" s="329"/>
      <c r="F25" s="329"/>
      <c r="G25" s="329"/>
      <c r="H25" s="329"/>
      <c r="I25" s="329"/>
      <c r="J25" s="329"/>
      <c r="K25" s="329"/>
      <c r="L25" s="330"/>
      <c r="M25" s="328"/>
      <c r="N25" s="330"/>
      <c r="O25" s="85"/>
      <c r="P25" s="39"/>
    </row>
    <row r="26" spans="2:16">
      <c r="B26" s="29"/>
      <c r="C26" s="331" t="s">
        <v>41</v>
      </c>
      <c r="D26" s="332"/>
      <c r="E26" s="332"/>
      <c r="F26" s="332"/>
      <c r="G26" s="332"/>
      <c r="H26" s="332"/>
      <c r="I26" s="332"/>
      <c r="J26" s="332"/>
      <c r="K26" s="332"/>
      <c r="L26" s="332"/>
      <c r="M26" s="332"/>
      <c r="N26" s="332"/>
      <c r="O26" s="333"/>
      <c r="P26" s="40"/>
    </row>
    <row r="27" spans="2:16">
      <c r="B27" s="29"/>
      <c r="C27" s="334"/>
      <c r="D27" s="335"/>
      <c r="E27" s="335"/>
      <c r="F27" s="335"/>
      <c r="G27" s="335"/>
      <c r="H27" s="335"/>
      <c r="I27" s="335"/>
      <c r="J27" s="335"/>
      <c r="K27" s="335"/>
      <c r="L27" s="335"/>
      <c r="M27" s="335"/>
      <c r="N27" s="335"/>
      <c r="O27" s="336"/>
      <c r="P27" s="40"/>
    </row>
    <row r="28" spans="2:16" ht="14.4" thickBot="1">
      <c r="B28" s="29"/>
      <c r="C28" s="337"/>
      <c r="D28" s="338"/>
      <c r="E28" s="338"/>
      <c r="F28" s="338"/>
      <c r="G28" s="338"/>
      <c r="H28" s="338"/>
      <c r="I28" s="338"/>
      <c r="J28" s="338"/>
      <c r="K28" s="338"/>
      <c r="L28" s="338"/>
      <c r="M28" s="338"/>
      <c r="N28" s="338"/>
      <c r="O28" s="339"/>
      <c r="P28" s="40"/>
    </row>
    <row r="29" spans="2:16" ht="14.4">
      <c r="B29" s="29"/>
      <c r="C29" s="316" t="s">
        <v>6</v>
      </c>
      <c r="D29" s="383"/>
      <c r="E29" s="383"/>
      <c r="F29" s="383"/>
      <c r="G29" s="384"/>
      <c r="H29" s="322" t="s">
        <v>42</v>
      </c>
      <c r="I29" s="383"/>
      <c r="J29" s="326" t="s">
        <v>43</v>
      </c>
      <c r="K29" s="327"/>
      <c r="L29" s="86" t="s">
        <v>44</v>
      </c>
      <c r="M29" s="322" t="s">
        <v>45</v>
      </c>
      <c r="N29" s="323"/>
      <c r="O29" s="87" t="s">
        <v>46</v>
      </c>
      <c r="P29" s="41"/>
    </row>
    <row r="30" spans="2:16" ht="14.4">
      <c r="B30" s="29"/>
      <c r="C30" s="300"/>
      <c r="D30" s="301"/>
      <c r="E30" s="301"/>
      <c r="F30" s="301"/>
      <c r="G30" s="377"/>
      <c r="H30" s="378"/>
      <c r="I30" s="377"/>
      <c r="J30" s="378"/>
      <c r="K30" s="377"/>
      <c r="L30" s="88"/>
      <c r="M30" s="379"/>
      <c r="N30" s="380"/>
      <c r="O30" s="89"/>
      <c r="P30" s="42"/>
    </row>
    <row r="31" spans="2:16" ht="14.4">
      <c r="B31" s="29"/>
      <c r="C31" s="90"/>
      <c r="D31" s="91"/>
      <c r="E31" s="91"/>
      <c r="F31" s="91"/>
      <c r="G31" s="92"/>
      <c r="H31" s="93"/>
      <c r="I31" s="92"/>
      <c r="J31" s="93"/>
      <c r="K31" s="92"/>
      <c r="L31" s="88"/>
      <c r="M31" s="379"/>
      <c r="N31" s="380"/>
      <c r="O31" s="89"/>
      <c r="P31" s="42"/>
    </row>
    <row r="32" spans="2:16" ht="15" thickBot="1">
      <c r="B32" s="29"/>
      <c r="C32" s="312"/>
      <c r="D32" s="313"/>
      <c r="E32" s="313"/>
      <c r="F32" s="313"/>
      <c r="G32" s="340"/>
      <c r="H32" s="341"/>
      <c r="I32" s="340"/>
      <c r="J32" s="341"/>
      <c r="K32" s="340"/>
      <c r="L32" s="94"/>
      <c r="M32" s="342"/>
      <c r="N32" s="343"/>
      <c r="O32" s="89"/>
      <c r="P32" s="42"/>
    </row>
    <row r="33" spans="2:16" ht="15" thickBot="1">
      <c r="B33" s="29"/>
      <c r="C33" s="306" t="s">
        <v>47</v>
      </c>
      <c r="D33" s="307"/>
      <c r="E33" s="307"/>
      <c r="F33" s="307"/>
      <c r="G33" s="307"/>
      <c r="H33" s="307"/>
      <c r="I33" s="307"/>
      <c r="J33" s="307"/>
      <c r="K33" s="307"/>
      <c r="L33" s="307"/>
      <c r="M33" s="307"/>
      <c r="N33" s="308"/>
      <c r="O33" s="95"/>
      <c r="P33" s="43"/>
    </row>
    <row r="34" spans="2:16" ht="13.5" customHeight="1">
      <c r="B34" s="29"/>
      <c r="C34" s="331" t="s">
        <v>48</v>
      </c>
      <c r="D34" s="332"/>
      <c r="E34" s="332"/>
      <c r="F34" s="332"/>
      <c r="G34" s="332"/>
      <c r="H34" s="332"/>
      <c r="I34" s="332"/>
      <c r="J34" s="332"/>
      <c r="K34" s="332"/>
      <c r="L34" s="332"/>
      <c r="M34" s="332"/>
      <c r="N34" s="332"/>
      <c r="O34" s="333"/>
      <c r="P34" s="40"/>
    </row>
    <row r="35" spans="2:16">
      <c r="B35" s="29"/>
      <c r="C35" s="334"/>
      <c r="D35" s="335"/>
      <c r="E35" s="335"/>
      <c r="F35" s="335"/>
      <c r="G35" s="335"/>
      <c r="H35" s="335"/>
      <c r="I35" s="335"/>
      <c r="J35" s="335"/>
      <c r="K35" s="335"/>
      <c r="L35" s="335"/>
      <c r="M35" s="335"/>
      <c r="N35" s="335"/>
      <c r="O35" s="336"/>
      <c r="P35" s="40"/>
    </row>
    <row r="36" spans="2:16" ht="14.4" thickBot="1">
      <c r="B36" s="29"/>
      <c r="C36" s="337"/>
      <c r="D36" s="338"/>
      <c r="E36" s="338"/>
      <c r="F36" s="338"/>
      <c r="G36" s="338"/>
      <c r="H36" s="338"/>
      <c r="I36" s="338"/>
      <c r="J36" s="338"/>
      <c r="K36" s="338"/>
      <c r="L36" s="338"/>
      <c r="M36" s="338"/>
      <c r="N36" s="338"/>
      <c r="O36" s="339"/>
      <c r="P36" s="40"/>
    </row>
    <row r="37" spans="2:16" ht="14.4">
      <c r="B37" s="29"/>
      <c r="C37" s="316" t="s">
        <v>6</v>
      </c>
      <c r="D37" s="317"/>
      <c r="E37" s="317"/>
      <c r="F37" s="317"/>
      <c r="G37" s="317"/>
      <c r="H37" s="317"/>
      <c r="I37" s="317"/>
      <c r="J37" s="323"/>
      <c r="K37" s="96" t="s">
        <v>40</v>
      </c>
      <c r="L37" s="86" t="s">
        <v>8</v>
      </c>
      <c r="M37" s="322" t="s">
        <v>49</v>
      </c>
      <c r="N37" s="323"/>
      <c r="O37" s="87" t="s">
        <v>46</v>
      </c>
      <c r="P37" s="41"/>
    </row>
    <row r="38" spans="2:16" ht="14.4">
      <c r="B38" s="29"/>
      <c r="C38" s="300"/>
      <c r="D38" s="301"/>
      <c r="E38" s="301"/>
      <c r="F38" s="301"/>
      <c r="G38" s="301"/>
      <c r="H38" s="301"/>
      <c r="I38" s="301"/>
      <c r="J38" s="377"/>
      <c r="K38" s="97"/>
      <c r="L38" s="98"/>
      <c r="M38" s="381"/>
      <c r="N38" s="382"/>
      <c r="O38" s="89"/>
      <c r="P38" s="42"/>
    </row>
    <row r="39" spans="2:16" ht="15" thickBot="1">
      <c r="B39" s="29"/>
      <c r="C39" s="312"/>
      <c r="D39" s="313"/>
      <c r="E39" s="313"/>
      <c r="F39" s="313"/>
      <c r="G39" s="313"/>
      <c r="H39" s="313"/>
      <c r="I39" s="313"/>
      <c r="J39" s="340"/>
      <c r="K39" s="91"/>
      <c r="L39" s="99"/>
      <c r="M39" s="314"/>
      <c r="N39" s="315"/>
      <c r="O39" s="100"/>
      <c r="P39" s="42"/>
    </row>
    <row r="40" spans="2:16" ht="15" thickBot="1">
      <c r="B40" s="29"/>
      <c r="C40" s="306" t="s">
        <v>47</v>
      </c>
      <c r="D40" s="307"/>
      <c r="E40" s="307"/>
      <c r="F40" s="307"/>
      <c r="G40" s="307"/>
      <c r="H40" s="307"/>
      <c r="I40" s="307"/>
      <c r="J40" s="307"/>
      <c r="K40" s="307"/>
      <c r="L40" s="307"/>
      <c r="M40" s="307"/>
      <c r="N40" s="308"/>
      <c r="O40" s="101">
        <v>0</v>
      </c>
      <c r="P40" s="42"/>
    </row>
    <row r="41" spans="2:16">
      <c r="B41" s="29"/>
      <c r="C41" s="331" t="s">
        <v>50</v>
      </c>
      <c r="D41" s="332"/>
      <c r="E41" s="332"/>
      <c r="F41" s="332"/>
      <c r="G41" s="332"/>
      <c r="H41" s="332"/>
      <c r="I41" s="332"/>
      <c r="J41" s="332"/>
      <c r="K41" s="332"/>
      <c r="L41" s="332"/>
      <c r="M41" s="332"/>
      <c r="N41" s="332"/>
      <c r="O41" s="333"/>
      <c r="P41" s="40"/>
    </row>
    <row r="42" spans="2:16">
      <c r="B42" s="29"/>
      <c r="C42" s="334"/>
      <c r="D42" s="335"/>
      <c r="E42" s="335"/>
      <c r="F42" s="335"/>
      <c r="G42" s="335"/>
      <c r="H42" s="335"/>
      <c r="I42" s="335"/>
      <c r="J42" s="335"/>
      <c r="K42" s="335"/>
      <c r="L42" s="335"/>
      <c r="M42" s="335"/>
      <c r="N42" s="335"/>
      <c r="O42" s="336"/>
      <c r="P42" s="40"/>
    </row>
    <row r="43" spans="2:16" ht="14.4" thickBot="1">
      <c r="B43" s="29"/>
      <c r="C43" s="337"/>
      <c r="D43" s="338"/>
      <c r="E43" s="338"/>
      <c r="F43" s="338"/>
      <c r="G43" s="338"/>
      <c r="H43" s="338"/>
      <c r="I43" s="338"/>
      <c r="J43" s="338"/>
      <c r="K43" s="338"/>
      <c r="L43" s="338"/>
      <c r="M43" s="338"/>
      <c r="N43" s="338"/>
      <c r="O43" s="339"/>
      <c r="P43" s="40"/>
    </row>
    <row r="44" spans="2:16" ht="16.8">
      <c r="B44" s="29"/>
      <c r="C44" s="316" t="s">
        <v>51</v>
      </c>
      <c r="D44" s="317"/>
      <c r="E44" s="317"/>
      <c r="F44" s="317"/>
      <c r="G44" s="317"/>
      <c r="H44" s="317"/>
      <c r="I44" s="317"/>
      <c r="J44" s="86" t="s">
        <v>52</v>
      </c>
      <c r="K44" s="102" t="s">
        <v>53</v>
      </c>
      <c r="L44" s="103" t="s">
        <v>79</v>
      </c>
      <c r="M44" s="322" t="s">
        <v>54</v>
      </c>
      <c r="N44" s="323"/>
      <c r="O44" s="87" t="s">
        <v>46</v>
      </c>
      <c r="P44" s="41"/>
    </row>
    <row r="45" spans="2:16" ht="14.4">
      <c r="B45" s="29"/>
      <c r="C45" s="300"/>
      <c r="D45" s="301"/>
      <c r="E45" s="301"/>
      <c r="F45" s="301"/>
      <c r="G45" s="301"/>
      <c r="H45" s="301"/>
      <c r="I45" s="301"/>
      <c r="J45" s="104"/>
      <c r="K45" s="105"/>
      <c r="L45" s="104"/>
      <c r="M45" s="320"/>
      <c r="N45" s="321"/>
      <c r="O45" s="89"/>
      <c r="P45" s="42"/>
    </row>
    <row r="46" spans="2:16" ht="15" thickBot="1">
      <c r="B46" s="29"/>
      <c r="C46" s="312"/>
      <c r="D46" s="313"/>
      <c r="E46" s="313"/>
      <c r="F46" s="313"/>
      <c r="G46" s="313"/>
      <c r="H46" s="313"/>
      <c r="I46" s="313"/>
      <c r="J46" s="106"/>
      <c r="K46" s="107"/>
      <c r="L46" s="106"/>
      <c r="M46" s="314"/>
      <c r="N46" s="315"/>
      <c r="O46" s="108"/>
      <c r="P46" s="42"/>
    </row>
    <row r="47" spans="2:16" ht="15" thickBot="1">
      <c r="B47" s="29"/>
      <c r="C47" s="306" t="s">
        <v>47</v>
      </c>
      <c r="D47" s="307"/>
      <c r="E47" s="307"/>
      <c r="F47" s="307"/>
      <c r="G47" s="307"/>
      <c r="H47" s="307"/>
      <c r="I47" s="307"/>
      <c r="J47" s="307"/>
      <c r="K47" s="307"/>
      <c r="L47" s="307"/>
      <c r="M47" s="307"/>
      <c r="N47" s="308"/>
      <c r="O47" s="95"/>
      <c r="P47" s="43"/>
    </row>
    <row r="48" spans="2:16">
      <c r="B48" s="29"/>
      <c r="C48" s="331" t="s">
        <v>55</v>
      </c>
      <c r="D48" s="332"/>
      <c r="E48" s="332"/>
      <c r="F48" s="332"/>
      <c r="G48" s="332"/>
      <c r="H48" s="332"/>
      <c r="I48" s="332"/>
      <c r="J48" s="332"/>
      <c r="K48" s="332"/>
      <c r="L48" s="332"/>
      <c r="M48" s="332"/>
      <c r="N48" s="332"/>
      <c r="O48" s="333"/>
      <c r="P48" s="40"/>
    </row>
    <row r="49" spans="2:16">
      <c r="B49" s="29"/>
      <c r="C49" s="334"/>
      <c r="D49" s="335"/>
      <c r="E49" s="335"/>
      <c r="F49" s="335"/>
      <c r="G49" s="335"/>
      <c r="H49" s="335"/>
      <c r="I49" s="335"/>
      <c r="J49" s="335"/>
      <c r="K49" s="335"/>
      <c r="L49" s="335"/>
      <c r="M49" s="335"/>
      <c r="N49" s="335"/>
      <c r="O49" s="336"/>
      <c r="P49" s="40"/>
    </row>
    <row r="50" spans="2:16" ht="14.4" thickBot="1">
      <c r="B50" s="29"/>
      <c r="C50" s="337"/>
      <c r="D50" s="338"/>
      <c r="E50" s="338"/>
      <c r="F50" s="338"/>
      <c r="G50" s="338"/>
      <c r="H50" s="338"/>
      <c r="I50" s="338"/>
      <c r="J50" s="338"/>
      <c r="K50" s="338"/>
      <c r="L50" s="338"/>
      <c r="M50" s="338"/>
      <c r="N50" s="338"/>
      <c r="O50" s="339"/>
      <c r="P50" s="40"/>
    </row>
    <row r="51" spans="2:16" ht="28.2">
      <c r="B51" s="29"/>
      <c r="C51" s="316" t="s">
        <v>56</v>
      </c>
      <c r="D51" s="317"/>
      <c r="E51" s="317"/>
      <c r="F51" s="317"/>
      <c r="G51" s="317"/>
      <c r="H51" s="317"/>
      <c r="I51" s="317"/>
      <c r="J51" s="86" t="s">
        <v>57</v>
      </c>
      <c r="K51" s="109" t="s">
        <v>58</v>
      </c>
      <c r="L51" s="110" t="s">
        <v>59</v>
      </c>
      <c r="M51" s="318" t="s">
        <v>45</v>
      </c>
      <c r="N51" s="319"/>
      <c r="O51" s="111" t="s">
        <v>46</v>
      </c>
      <c r="P51" s="44"/>
    </row>
    <row r="52" spans="2:16" ht="14.4">
      <c r="B52" s="29"/>
      <c r="C52" s="112"/>
      <c r="D52" s="113"/>
      <c r="E52" s="113"/>
      <c r="F52" s="113"/>
      <c r="G52" s="113"/>
      <c r="H52" s="113"/>
      <c r="I52" s="113"/>
      <c r="J52" s="114"/>
      <c r="K52" s="115"/>
      <c r="L52" s="116"/>
      <c r="M52" s="324"/>
      <c r="N52" s="325"/>
      <c r="O52" s="117"/>
      <c r="P52" s="45"/>
    </row>
    <row r="53" spans="2:16" ht="14.4">
      <c r="B53" s="29"/>
      <c r="C53" s="112"/>
      <c r="D53" s="113"/>
      <c r="E53" s="113"/>
      <c r="F53" s="113"/>
      <c r="G53" s="113"/>
      <c r="H53" s="113"/>
      <c r="I53" s="113"/>
      <c r="J53" s="114"/>
      <c r="K53" s="115"/>
      <c r="L53" s="116"/>
      <c r="M53" s="324"/>
      <c r="N53" s="325"/>
      <c r="O53" s="117"/>
      <c r="P53" s="45"/>
    </row>
    <row r="54" spans="2:16" ht="14.4">
      <c r="B54" s="29"/>
      <c r="C54" s="112"/>
      <c r="D54" s="113"/>
      <c r="E54" s="113"/>
      <c r="F54" s="113"/>
      <c r="G54" s="113"/>
      <c r="H54" s="113"/>
      <c r="I54" s="113"/>
      <c r="J54" s="114"/>
      <c r="K54" s="115"/>
      <c r="L54" s="116"/>
      <c r="M54" s="320"/>
      <c r="N54" s="321"/>
      <c r="O54" s="117"/>
      <c r="P54" s="45"/>
    </row>
    <row r="55" spans="2:16" ht="15" thickBot="1">
      <c r="B55" s="29"/>
      <c r="C55" s="312"/>
      <c r="D55" s="313"/>
      <c r="E55" s="313"/>
      <c r="F55" s="313"/>
      <c r="G55" s="313"/>
      <c r="H55" s="313"/>
      <c r="I55" s="313"/>
      <c r="J55" s="106"/>
      <c r="K55" s="107"/>
      <c r="L55" s="106"/>
      <c r="M55" s="314"/>
      <c r="N55" s="315"/>
      <c r="O55" s="108"/>
      <c r="P55" s="42"/>
    </row>
    <row r="56" spans="2:16" ht="15" thickBot="1">
      <c r="B56" s="29"/>
      <c r="C56" s="306" t="s">
        <v>47</v>
      </c>
      <c r="D56" s="307"/>
      <c r="E56" s="307"/>
      <c r="F56" s="307"/>
      <c r="G56" s="307"/>
      <c r="H56" s="307"/>
      <c r="I56" s="307"/>
      <c r="J56" s="307"/>
      <c r="K56" s="307"/>
      <c r="L56" s="307"/>
      <c r="M56" s="307"/>
      <c r="N56" s="308"/>
      <c r="O56" s="101"/>
      <c r="P56" s="42"/>
    </row>
    <row r="57" spans="2:16" ht="15" thickBot="1">
      <c r="B57" s="29"/>
      <c r="C57" s="81"/>
      <c r="D57" s="56"/>
      <c r="E57" s="56"/>
      <c r="F57" s="56"/>
      <c r="G57" s="56"/>
      <c r="H57" s="56"/>
      <c r="I57" s="56"/>
      <c r="J57" s="56"/>
      <c r="K57" s="56"/>
      <c r="L57" s="56"/>
      <c r="M57" s="56"/>
      <c r="N57" s="56"/>
      <c r="O57" s="82"/>
      <c r="P57" s="30"/>
    </row>
    <row r="58" spans="2:16" ht="15" thickBot="1">
      <c r="B58" s="29"/>
      <c r="C58" s="309" t="s">
        <v>60</v>
      </c>
      <c r="D58" s="310"/>
      <c r="E58" s="310"/>
      <c r="F58" s="310"/>
      <c r="G58" s="310"/>
      <c r="H58" s="310"/>
      <c r="I58" s="310"/>
      <c r="J58" s="310"/>
      <c r="K58" s="310"/>
      <c r="L58" s="310"/>
      <c r="M58" s="310"/>
      <c r="N58" s="311"/>
      <c r="O58" s="118"/>
      <c r="P58" s="46"/>
    </row>
    <row r="59" spans="2:16">
      <c r="B59" s="29"/>
      <c r="C59" s="331" t="s">
        <v>61</v>
      </c>
      <c r="D59" s="332"/>
      <c r="E59" s="332"/>
      <c r="F59" s="332"/>
      <c r="G59" s="332"/>
      <c r="H59" s="332"/>
      <c r="I59" s="332"/>
      <c r="J59" s="332"/>
      <c r="K59" s="332"/>
      <c r="L59" s="332"/>
      <c r="M59" s="332"/>
      <c r="N59" s="332"/>
      <c r="O59" s="333"/>
      <c r="P59" s="40"/>
    </row>
    <row r="60" spans="2:16">
      <c r="B60" s="29"/>
      <c r="C60" s="334"/>
      <c r="D60" s="335"/>
      <c r="E60" s="335"/>
      <c r="F60" s="335"/>
      <c r="G60" s="335"/>
      <c r="H60" s="335"/>
      <c r="I60" s="335"/>
      <c r="J60" s="335"/>
      <c r="K60" s="335"/>
      <c r="L60" s="335"/>
      <c r="M60" s="335"/>
      <c r="N60" s="335"/>
      <c r="O60" s="336"/>
      <c r="P60" s="40"/>
    </row>
    <row r="61" spans="2:16" ht="14.4" thickBot="1">
      <c r="B61" s="29"/>
      <c r="C61" s="337"/>
      <c r="D61" s="338"/>
      <c r="E61" s="338"/>
      <c r="F61" s="338"/>
      <c r="G61" s="338"/>
      <c r="H61" s="338"/>
      <c r="I61" s="338"/>
      <c r="J61" s="338"/>
      <c r="K61" s="338"/>
      <c r="L61" s="338"/>
      <c r="M61" s="338"/>
      <c r="N61" s="338"/>
      <c r="O61" s="339"/>
      <c r="P61" s="40"/>
    </row>
    <row r="62" spans="2:16" ht="14.4">
      <c r="B62" s="29"/>
      <c r="C62" s="316" t="s">
        <v>62</v>
      </c>
      <c r="D62" s="317"/>
      <c r="E62" s="317"/>
      <c r="F62" s="317"/>
      <c r="G62" s="317"/>
      <c r="H62" s="317"/>
      <c r="I62" s="317"/>
      <c r="J62" s="102"/>
      <c r="K62" s="119"/>
      <c r="L62" s="110" t="s">
        <v>63</v>
      </c>
      <c r="M62" s="318" t="s">
        <v>64</v>
      </c>
      <c r="N62" s="319"/>
      <c r="O62" s="111"/>
      <c r="P62" s="44"/>
    </row>
    <row r="63" spans="2:16" ht="14.4">
      <c r="B63" s="29"/>
      <c r="C63" s="300" t="s">
        <v>65</v>
      </c>
      <c r="D63" s="301"/>
      <c r="E63" s="301"/>
      <c r="F63" s="301"/>
      <c r="G63" s="301"/>
      <c r="H63" s="301"/>
      <c r="I63" s="301"/>
      <c r="J63" s="120"/>
      <c r="K63" s="121"/>
      <c r="L63" s="122"/>
      <c r="M63" s="302"/>
      <c r="N63" s="303"/>
      <c r="O63" s="123"/>
      <c r="P63" s="47"/>
    </row>
    <row r="64" spans="2:16" ht="14.4">
      <c r="B64" s="29"/>
      <c r="C64" s="90" t="s">
        <v>66</v>
      </c>
      <c r="D64" s="91"/>
      <c r="E64" s="91"/>
      <c r="F64" s="91"/>
      <c r="G64" s="91"/>
      <c r="H64" s="91"/>
      <c r="I64" s="91"/>
      <c r="J64" s="120"/>
      <c r="K64" s="121"/>
      <c r="L64" s="122"/>
      <c r="M64" s="302"/>
      <c r="N64" s="303"/>
      <c r="O64" s="123"/>
      <c r="P64" s="47"/>
    </row>
    <row r="65" spans="2:16" ht="15" thickBot="1">
      <c r="B65" s="29"/>
      <c r="C65" s="75" t="s">
        <v>67</v>
      </c>
      <c r="D65" s="76"/>
      <c r="E65" s="76"/>
      <c r="F65" s="76"/>
      <c r="G65" s="76"/>
      <c r="H65" s="76"/>
      <c r="I65" s="76"/>
      <c r="J65" s="124"/>
      <c r="K65" s="125"/>
      <c r="L65" s="122"/>
      <c r="M65" s="304"/>
      <c r="N65" s="305"/>
      <c r="O65" s="123"/>
      <c r="P65" s="47"/>
    </row>
    <row r="66" spans="2:16" ht="15" thickBot="1">
      <c r="B66" s="29"/>
      <c r="C66" s="306" t="s">
        <v>47</v>
      </c>
      <c r="D66" s="307"/>
      <c r="E66" s="307"/>
      <c r="F66" s="307"/>
      <c r="G66" s="307"/>
      <c r="H66" s="307"/>
      <c r="I66" s="307"/>
      <c r="J66" s="307"/>
      <c r="K66" s="307"/>
      <c r="L66" s="307"/>
      <c r="M66" s="307"/>
      <c r="N66" s="308"/>
      <c r="O66" s="126"/>
      <c r="P66" s="48"/>
    </row>
    <row r="67" spans="2:16" ht="15" thickBot="1">
      <c r="B67" s="29"/>
      <c r="C67" s="81"/>
      <c r="D67" s="56"/>
      <c r="E67" s="56"/>
      <c r="F67" s="56"/>
      <c r="G67" s="56"/>
      <c r="H67" s="56"/>
      <c r="I67" s="56"/>
      <c r="J67" s="56"/>
      <c r="K67" s="56"/>
      <c r="L67" s="56"/>
      <c r="M67" s="56"/>
      <c r="N67" s="56"/>
      <c r="O67" s="82"/>
      <c r="P67" s="30"/>
    </row>
    <row r="68" spans="2:16" ht="15" thickBot="1">
      <c r="B68" s="29"/>
      <c r="C68" s="309" t="s">
        <v>68</v>
      </c>
      <c r="D68" s="310"/>
      <c r="E68" s="310"/>
      <c r="F68" s="310"/>
      <c r="G68" s="310"/>
      <c r="H68" s="310"/>
      <c r="I68" s="310"/>
      <c r="J68" s="310"/>
      <c r="K68" s="310"/>
      <c r="L68" s="310"/>
      <c r="M68" s="310"/>
      <c r="N68" s="311"/>
      <c r="O68" s="127"/>
      <c r="P68" s="48"/>
    </row>
    <row r="69" spans="2:16" ht="14.4">
      <c r="B69" s="29"/>
      <c r="C69" s="78"/>
      <c r="D69" s="79"/>
      <c r="E69" s="79"/>
      <c r="F69" s="79"/>
      <c r="G69" s="79"/>
      <c r="H69" s="79"/>
      <c r="I69" s="79"/>
      <c r="J69" s="79"/>
      <c r="K69" s="79"/>
      <c r="L69" s="79"/>
      <c r="M69" s="79"/>
      <c r="N69" s="79"/>
      <c r="O69" s="80"/>
      <c r="P69" s="30"/>
    </row>
    <row r="70" spans="2:16" ht="14.4">
      <c r="B70" s="29"/>
      <c r="C70" s="81"/>
      <c r="D70" s="56"/>
      <c r="E70" s="56"/>
      <c r="F70" s="56"/>
      <c r="G70" s="56"/>
      <c r="H70" s="56"/>
      <c r="I70" s="56"/>
      <c r="J70" s="56"/>
      <c r="K70" s="56"/>
      <c r="L70" s="56"/>
      <c r="M70" s="56"/>
      <c r="N70" s="56"/>
      <c r="O70" s="82"/>
      <c r="P70" s="30"/>
    </row>
    <row r="71" spans="2:16" ht="14.4">
      <c r="B71" s="29"/>
      <c r="C71" s="81"/>
      <c r="D71" s="56"/>
      <c r="E71" s="56"/>
      <c r="F71" s="56"/>
      <c r="G71" s="56"/>
      <c r="H71" s="56"/>
      <c r="I71" s="56"/>
      <c r="J71" s="56"/>
      <c r="K71" s="56"/>
      <c r="L71" s="56"/>
      <c r="M71" s="56"/>
      <c r="N71" s="56"/>
      <c r="O71" s="82"/>
      <c r="P71" s="30"/>
    </row>
    <row r="72" spans="2:16" ht="14.4">
      <c r="B72" s="29"/>
      <c r="C72" s="81"/>
      <c r="D72" s="56"/>
      <c r="E72" s="56"/>
      <c r="F72" s="56"/>
      <c r="G72" s="56"/>
      <c r="H72" s="128" t="s">
        <v>69</v>
      </c>
      <c r="I72" s="128"/>
      <c r="J72" s="128"/>
      <c r="K72" s="128"/>
      <c r="L72" s="56"/>
      <c r="M72" s="56"/>
      <c r="N72" s="56"/>
      <c r="O72" s="82"/>
      <c r="P72" s="30"/>
    </row>
    <row r="73" spans="2:16" ht="14.4">
      <c r="B73" s="29"/>
      <c r="C73" s="81"/>
      <c r="D73" s="56"/>
      <c r="E73" s="56"/>
      <c r="F73" s="56"/>
      <c r="G73" s="56"/>
      <c r="H73" s="128" t="s">
        <v>70</v>
      </c>
      <c r="I73" s="56"/>
      <c r="J73" s="56"/>
      <c r="K73" s="56"/>
      <c r="L73" s="56"/>
      <c r="M73" s="56"/>
      <c r="N73" s="56"/>
      <c r="O73" s="82"/>
      <c r="P73" s="49"/>
    </row>
    <row r="74" spans="2:16" ht="14.4">
      <c r="B74" s="29"/>
      <c r="C74" s="81"/>
      <c r="D74" s="56"/>
      <c r="E74" s="56"/>
      <c r="F74" s="56"/>
      <c r="G74" s="56"/>
      <c r="H74" s="128" t="s">
        <v>71</v>
      </c>
      <c r="I74" s="56"/>
      <c r="J74" s="56"/>
      <c r="K74" s="56"/>
      <c r="L74" s="56"/>
      <c r="M74" s="56"/>
      <c r="N74" s="56"/>
      <c r="O74" s="82"/>
      <c r="P74" s="49"/>
    </row>
    <row r="75" spans="2:16" ht="14.4">
      <c r="B75" s="29"/>
      <c r="C75" s="66"/>
      <c r="D75" s="129"/>
      <c r="E75" s="129"/>
      <c r="F75" s="129"/>
      <c r="G75" s="129"/>
      <c r="H75" s="128" t="s">
        <v>72</v>
      </c>
      <c r="I75" s="129"/>
      <c r="J75" s="129"/>
      <c r="K75" s="129"/>
      <c r="L75" s="129"/>
      <c r="M75" s="129"/>
      <c r="N75" s="129"/>
      <c r="O75" s="130"/>
      <c r="P75" s="50"/>
    </row>
    <row r="76" spans="2:16" ht="14.4">
      <c r="B76" s="29"/>
      <c r="C76" s="81"/>
      <c r="D76" s="56"/>
      <c r="E76" s="56"/>
      <c r="F76" s="56"/>
      <c r="G76" s="56"/>
      <c r="H76" s="56" t="s">
        <v>73</v>
      </c>
      <c r="I76" s="56"/>
      <c r="J76" s="56"/>
      <c r="K76" s="56"/>
      <c r="L76" s="56"/>
      <c r="M76" s="56"/>
      <c r="N76" s="56"/>
      <c r="O76" s="82"/>
      <c r="P76" s="30"/>
    </row>
    <row r="77" spans="2:16" ht="14.4">
      <c r="B77" s="29"/>
      <c r="C77" s="131" t="s">
        <v>74</v>
      </c>
      <c r="D77" s="132"/>
      <c r="E77" s="132"/>
      <c r="F77" s="132"/>
      <c r="G77" s="132"/>
      <c r="H77" s="132"/>
      <c r="I77" s="132"/>
      <c r="J77" s="132"/>
      <c r="K77" s="132"/>
      <c r="L77" s="132"/>
      <c r="M77" s="132"/>
      <c r="N77" s="132"/>
      <c r="O77" s="133"/>
      <c r="P77" s="30"/>
    </row>
    <row r="78" spans="2:16" ht="14.4">
      <c r="B78" s="29"/>
      <c r="C78" s="297"/>
      <c r="D78" s="298"/>
      <c r="E78" s="298"/>
      <c r="F78" s="298"/>
      <c r="G78" s="298"/>
      <c r="H78" s="298"/>
      <c r="I78" s="298"/>
      <c r="J78" s="298"/>
      <c r="K78" s="298"/>
      <c r="L78" s="298"/>
      <c r="M78" s="298"/>
      <c r="N78" s="298"/>
      <c r="O78" s="299"/>
      <c r="P78" s="50"/>
    </row>
    <row r="79" spans="2:16" ht="14.4">
      <c r="B79" s="29"/>
      <c r="C79" s="297"/>
      <c r="D79" s="298"/>
      <c r="E79" s="298"/>
      <c r="F79" s="298"/>
      <c r="G79" s="298"/>
      <c r="H79" s="298"/>
      <c r="I79" s="298"/>
      <c r="J79" s="298"/>
      <c r="K79" s="298"/>
      <c r="L79" s="298"/>
      <c r="M79" s="298"/>
      <c r="N79" s="298"/>
      <c r="O79" s="299"/>
      <c r="P79" s="50"/>
    </row>
    <row r="80" spans="2:16" ht="14.4">
      <c r="B80" s="29"/>
      <c r="C80" s="66"/>
      <c r="D80" s="129"/>
      <c r="E80" s="129"/>
      <c r="F80" s="129"/>
      <c r="G80" s="129"/>
      <c r="H80" s="129"/>
      <c r="I80" s="129"/>
      <c r="J80" s="129"/>
      <c r="K80" s="129"/>
      <c r="L80" s="129"/>
      <c r="M80" s="129"/>
      <c r="N80" s="129"/>
      <c r="O80" s="130"/>
      <c r="P80" s="50"/>
    </row>
    <row r="81" spans="2:16" ht="14.4">
      <c r="B81" s="29"/>
      <c r="C81" s="134" t="s">
        <v>75</v>
      </c>
      <c r="D81" s="129"/>
      <c r="E81" s="129"/>
      <c r="F81" s="129"/>
      <c r="G81" s="129"/>
      <c r="H81" s="129"/>
      <c r="I81" s="129"/>
      <c r="J81" s="129"/>
      <c r="K81" s="129"/>
      <c r="L81" s="129"/>
      <c r="M81" s="129"/>
      <c r="N81" s="129"/>
      <c r="O81" s="130"/>
      <c r="P81" s="50"/>
    </row>
    <row r="82" spans="2:16" ht="12.75" customHeight="1">
      <c r="B82" s="29"/>
      <c r="C82" s="294" t="s">
        <v>76</v>
      </c>
      <c r="D82" s="295"/>
      <c r="E82" s="295"/>
      <c r="F82" s="295"/>
      <c r="G82" s="295"/>
      <c r="H82" s="295"/>
      <c r="I82" s="295"/>
      <c r="J82" s="295"/>
      <c r="K82" s="295"/>
      <c r="L82" s="295"/>
      <c r="M82" s="295"/>
      <c r="N82" s="295"/>
      <c r="O82" s="296"/>
      <c r="P82" s="51"/>
    </row>
    <row r="83" spans="2:16">
      <c r="B83" s="29"/>
      <c r="C83" s="294"/>
      <c r="D83" s="295"/>
      <c r="E83" s="295"/>
      <c r="F83" s="295"/>
      <c r="G83" s="295"/>
      <c r="H83" s="295"/>
      <c r="I83" s="295"/>
      <c r="J83" s="295"/>
      <c r="K83" s="295"/>
      <c r="L83" s="295"/>
      <c r="M83" s="295"/>
      <c r="N83" s="295"/>
      <c r="O83" s="296"/>
      <c r="P83" s="51"/>
    </row>
    <row r="84" spans="2:16" ht="12.9" customHeight="1">
      <c r="B84" s="29"/>
      <c r="C84" s="294" t="s">
        <v>77</v>
      </c>
      <c r="D84" s="295"/>
      <c r="E84" s="295"/>
      <c r="F84" s="295"/>
      <c r="G84" s="295"/>
      <c r="H84" s="295"/>
      <c r="I84" s="295"/>
      <c r="J84" s="295"/>
      <c r="K84" s="295"/>
      <c r="L84" s="295"/>
      <c r="M84" s="295"/>
      <c r="N84" s="295"/>
      <c r="O84" s="296"/>
      <c r="P84" s="51"/>
    </row>
    <row r="85" spans="2:16">
      <c r="B85" s="29"/>
      <c r="C85" s="294"/>
      <c r="D85" s="295"/>
      <c r="E85" s="295"/>
      <c r="F85" s="295"/>
      <c r="G85" s="295"/>
      <c r="H85" s="295"/>
      <c r="I85" s="295"/>
      <c r="J85" s="295"/>
      <c r="K85" s="295"/>
      <c r="L85" s="295"/>
      <c r="M85" s="295"/>
      <c r="N85" s="295"/>
      <c r="O85" s="296"/>
      <c r="P85" s="51"/>
    </row>
    <row r="86" spans="2:16" ht="14.4">
      <c r="B86" s="29"/>
      <c r="C86" s="66"/>
      <c r="D86" s="129"/>
      <c r="E86" s="129"/>
      <c r="F86" s="129"/>
      <c r="G86" s="129"/>
      <c r="H86" s="129"/>
      <c r="I86" s="129"/>
      <c r="J86" s="129"/>
      <c r="K86" s="129"/>
      <c r="L86" s="129"/>
      <c r="M86" s="129"/>
      <c r="N86" s="129"/>
      <c r="O86" s="130"/>
      <c r="P86" s="50"/>
    </row>
    <row r="87" spans="2:16" ht="14.4">
      <c r="B87" s="29"/>
      <c r="C87" s="81"/>
      <c r="D87" s="56"/>
      <c r="E87" s="56"/>
      <c r="F87" s="56"/>
      <c r="G87" s="56"/>
      <c r="H87" s="128" t="s">
        <v>69</v>
      </c>
      <c r="I87" s="56"/>
      <c r="J87" s="56"/>
      <c r="K87" s="56"/>
      <c r="L87" s="56"/>
      <c r="M87" s="56"/>
      <c r="N87" s="56"/>
      <c r="O87" s="82"/>
      <c r="P87" s="30"/>
    </row>
    <row r="88" spans="2:16" ht="14.4">
      <c r="B88" s="29"/>
      <c r="C88" s="81"/>
      <c r="D88" s="56"/>
      <c r="E88" s="56"/>
      <c r="F88" s="56"/>
      <c r="G88" s="56"/>
      <c r="H88" s="56" t="s">
        <v>70</v>
      </c>
      <c r="I88" s="91"/>
      <c r="J88" s="91"/>
      <c r="K88" s="91"/>
      <c r="L88" s="56"/>
      <c r="M88" s="56"/>
      <c r="N88" s="56"/>
      <c r="O88" s="82"/>
      <c r="P88" s="30"/>
    </row>
    <row r="89" spans="2:16" ht="14.4">
      <c r="B89" s="29"/>
      <c r="C89" s="81"/>
      <c r="D89" s="56"/>
      <c r="E89" s="56"/>
      <c r="F89" s="56"/>
      <c r="G89" s="56"/>
      <c r="H89" s="56" t="s">
        <v>78</v>
      </c>
      <c r="I89" s="135"/>
      <c r="J89" s="135"/>
      <c r="K89" s="135"/>
      <c r="L89" s="56"/>
      <c r="M89" s="56"/>
      <c r="N89" s="56"/>
      <c r="O89" s="82"/>
      <c r="P89" s="30"/>
    </row>
    <row r="90" spans="2:16" ht="14.4">
      <c r="B90" s="29"/>
      <c r="C90" s="136"/>
      <c r="D90" s="129"/>
      <c r="E90" s="129"/>
      <c r="F90" s="129"/>
      <c r="G90" s="129"/>
      <c r="H90" s="56" t="s">
        <v>72</v>
      </c>
      <c r="I90" s="56"/>
      <c r="J90" s="56"/>
      <c r="K90" s="56"/>
      <c r="L90" s="129"/>
      <c r="M90" s="129"/>
      <c r="N90" s="129"/>
      <c r="O90" s="130"/>
      <c r="P90" s="50"/>
    </row>
    <row r="91" spans="2:16" ht="17.25" customHeight="1">
      <c r="B91" s="29"/>
      <c r="C91" s="136"/>
      <c r="D91" s="135"/>
      <c r="E91" s="135"/>
      <c r="F91" s="56"/>
      <c r="G91" s="56"/>
      <c r="H91" s="56"/>
      <c r="I91" s="56"/>
      <c r="J91" s="56"/>
      <c r="K91" s="286"/>
      <c r="L91" s="286"/>
      <c r="M91" s="286"/>
      <c r="N91" s="286"/>
      <c r="O91" s="287"/>
      <c r="P91" s="52"/>
    </row>
    <row r="92" spans="2:16" ht="18.75" customHeight="1" thickBot="1">
      <c r="B92" s="29"/>
      <c r="C92" s="290"/>
      <c r="D92" s="291"/>
      <c r="E92" s="291"/>
      <c r="F92" s="107"/>
      <c r="G92" s="107"/>
      <c r="H92" s="107"/>
      <c r="I92" s="107"/>
      <c r="J92" s="107"/>
      <c r="K92" s="288"/>
      <c r="L92" s="288"/>
      <c r="M92" s="288"/>
      <c r="N92" s="288"/>
      <c r="O92" s="289"/>
      <c r="P92" s="52"/>
    </row>
    <row r="93" spans="2:16" ht="14.4" thickBot="1">
      <c r="B93" s="53"/>
      <c r="C93" s="54"/>
      <c r="D93" s="54"/>
      <c r="E93" s="54"/>
      <c r="F93" s="54"/>
      <c r="G93" s="54"/>
      <c r="H93" s="54"/>
      <c r="I93" s="54"/>
      <c r="J93" s="54"/>
      <c r="K93" s="54"/>
      <c r="L93" s="54"/>
      <c r="M93" s="54"/>
      <c r="N93" s="54"/>
      <c r="O93" s="54"/>
      <c r="P93" s="55"/>
    </row>
    <row r="94"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documentManagement/types"/>
    <ds:schemaRef ds:uri="9d85dbaf-23eb-4e57-a637-93dcacc8b1a1"/>
    <ds:schemaRef ds:uri="http://purl.org/dc/elements/1.1/"/>
    <ds:schemaRef ds:uri="http://schemas.microsoft.com/office/infopath/2007/PartnerControls"/>
    <ds:schemaRef ds:uri="http://purl.org/dc/terms/"/>
    <ds:schemaRef ds:uri="http://schemas.microsoft.com/office/2006/metadata/properties"/>
    <ds:schemaRef ds:uri="http://schemas.openxmlformats.org/package/2006/metadata/core-properties"/>
    <ds:schemaRef ds:uri="a6cb9e4b-f1d1-4245-83ec-6cad768d538a"/>
    <ds:schemaRef ds:uri="http://www.w3.org/XML/1998/namespace"/>
    <ds:schemaRef ds:uri="http://purl.org/dc/dcmitype/"/>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ECONÓMICA(Proponente</vt:lpstr>
      <vt:lpstr>INDICAR CÓDIGO DEL ITEM DE PAGO</vt:lpstr>
      <vt:lpstr>_GoBack</vt:lpstr>
      <vt:lpstr>'INDICAR CÓDIGO DEL ITEM DE PAGO'!Área_de_impresión</vt:lpstr>
      <vt:lpstr>'PRESUPUESTO OFICIAL (Entidad)'!Área_de_impresión</vt:lpstr>
      <vt:lpstr>'PROPUESTA ECONÓMICA(Proponente'!Área_de_impresión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fc30030la</cp:lastModifiedBy>
  <cp:revision/>
  <cp:lastPrinted>2020-02-14T16:18:13Z</cp:lastPrinted>
  <dcterms:created xsi:type="dcterms:W3CDTF">2006-06-27T16:47:25Z</dcterms:created>
  <dcterms:modified xsi:type="dcterms:W3CDTF">2026-10-15T00:11:49Z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