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M.C - INTERVENT - IE STA.LIBRADA - PILOTO\"/>
    </mc:Choice>
  </mc:AlternateContent>
  <xr:revisionPtr revIDLastSave="0" documentId="13_ncr:1_{1C3197C9-89F0-4755-A4E1-B355E5DD881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7" l="1"/>
  <c r="H16" i="7"/>
  <c r="H15" i="7"/>
  <c r="D11" i="7"/>
  <c r="C11" i="7"/>
  <c r="H10" i="7"/>
  <c r="H18" i="7" l="1"/>
  <c r="H12" i="7"/>
  <c r="E10" i="7" l="1"/>
  <c r="E11" i="7" s="1"/>
  <c r="H11" i="7" s="1"/>
  <c r="H20" i="7"/>
  <c r="H21" i="7" s="1"/>
  <c r="H22" i="7" s="1"/>
</calcChain>
</file>

<file path=xl/sharedStrings.xml><?xml version="1.0" encoding="utf-8"?>
<sst xmlns="http://schemas.openxmlformats.org/spreadsheetml/2006/main" count="44" uniqueCount="40">
  <si>
    <t xml:space="preserve">PRESUPUESTO ESTIMADO                                        </t>
  </si>
  <si>
    <t xml:space="preserve">CONSULTORIA INTERVENTORIA  </t>
  </si>
  <si>
    <t>PERSONAL PROFESIONAL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</si>
  <si>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</si>
  <si>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</si>
  <si>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</si>
  <si>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</si>
  <si>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</si>
  <si>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</si>
  <si>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</si>
  <si>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</si>
  <si>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</si>
  <si>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BASICO</t>
  </si>
  <si>
    <t>% DEDICACION</t>
  </si>
  <si>
    <t>F.M.%</t>
  </si>
  <si>
    <t>No. DE MESES</t>
  </si>
  <si>
    <t>TOTAL PARCIAL (ExF)</t>
  </si>
  <si>
    <t>SUB-TOTAL COSTO PERSONAL PROFESIONAL (1)</t>
  </si>
  <si>
    <t>OTROS COSTOS DIRECTOS</t>
  </si>
  <si>
    <t>Otros Costos Directos</t>
  </si>
  <si>
    <t>UND</t>
  </si>
  <si>
    <t>VR. UNITARIO</t>
  </si>
  <si>
    <t>TOTAL</t>
  </si>
  <si>
    <t>Transporte de Personal</t>
  </si>
  <si>
    <t>MES</t>
  </si>
  <si>
    <t>Edicion de informes, papeleria, reproduccion de documentos , incluye fotografias</t>
  </si>
  <si>
    <t>Comunicaciones</t>
  </si>
  <si>
    <t>RESUMEN GENERAL</t>
  </si>
  <si>
    <t>IVA</t>
  </si>
  <si>
    <t>VALOR TOTAL OFERTA</t>
  </si>
  <si>
    <t xml:space="preserve"> </t>
  </si>
  <si>
    <t>VALOR MES (AxBxCxD)</t>
  </si>
  <si>
    <t>SUB-TOTAL OTROS COSTOS (2)</t>
  </si>
  <si>
    <t>COSTO TOTAL (1+2)</t>
  </si>
  <si>
    <t>Residente de Interventoría (II) Ingeniero Electricista (2 años Experiencia general, 1 años Experiencia Especifica)</t>
  </si>
  <si>
    <t>Residente de Interventoría (I) Ingeniero Civil o Arquitecto (2 años Experiencia general, 1 años Experiencia Especifica)</t>
  </si>
  <si>
    <t>VALOR TOTAL: DIECISIETE MILLONES CUATROCIENTOS MIL PESOS ($17.400.000)</t>
  </si>
  <si>
    <t>OBJETO: Realizar la interventoría para la construcción de las obras correspondientes a la Institución Educativa Santa Librada, sede El Piloto. 
Ficha BP-26004701”.</t>
  </si>
  <si>
    <t>MÍNIMA CUANTÍA No. 4143.010.32.1901-2026</t>
  </si>
  <si>
    <t>Calculó: Ing. Ferney Mambuscay Mena - Profesional Universitario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</si>
</sst>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(&quot;$&quot;\ * #,##0.00000_);_(&quot;$&quot;\ * \(#,##0.00000\);_(&quot;$&quot;\ * &quot;-&quot;??_);_(@_)"/>
    <numFmt numFmtId="167" formatCode="_(&quot;$&quot;\ * #,##0.000000_);_(&quot;$&quot;\ * \(#,##0.000000\);_(&quot;$&quot;\ * &quot;-&quot;??_);_(@_)"/>
    <numFmt numFmtId="168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70">
    <xf numFmtId="0" fontId="0" fillId="0" borderId="0" xfId="0"/>
    <xf numFmtId="0" fontId="5" fillId="0" borderId="0" xfId="0" applyFont="1" applyAlignment="1">
      <alignment vertical="center"/>
    </xf>
    <xf numFmtId="164" fontId="5" fillId="0" borderId="0" xfId="1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3" fontId="2" fillId="0" borderId="0" xfId="0" applyNumberFormat="1" applyFont="1"/>
    <xf numFmtId="0" fontId="3" fillId="0" borderId="0" xfId="0" applyFont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165" fontId="5" fillId="0" borderId="14" xfId="1" applyNumberFormat="1" applyFont="1" applyFill="1" applyBorder="1" applyAlignment="1">
      <alignment vertical="center"/>
    </xf>
    <xf numFmtId="9" fontId="5" fillId="0" borderId="14" xfId="2" applyFont="1" applyFill="1" applyBorder="1" applyAlignment="1">
      <alignment horizontal="center" vertical="center"/>
    </xf>
    <xf numFmtId="9" fontId="5" fillId="0" borderId="14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165" fontId="5" fillId="0" borderId="20" xfId="1" applyNumberFormat="1" applyFont="1" applyBorder="1" applyAlignment="1">
      <alignment vertical="center"/>
    </xf>
    <xf numFmtId="165" fontId="5" fillId="0" borderId="22" xfId="1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9" fontId="4" fillId="0" borderId="22" xfId="2" applyFont="1" applyBorder="1" applyAlignment="1">
      <alignment vertical="center"/>
    </xf>
    <xf numFmtId="0" fontId="5" fillId="0" borderId="1" xfId="0" applyFont="1" applyBorder="1"/>
    <xf numFmtId="0" fontId="6" fillId="0" borderId="2" xfId="0" applyFont="1" applyBorder="1" applyAlignment="1">
      <alignment vertical="center"/>
    </xf>
    <xf numFmtId="0" fontId="5" fillId="0" borderId="0" xfId="0" applyFont="1"/>
    <xf numFmtId="9" fontId="5" fillId="0" borderId="14" xfId="2" applyNumberFormat="1" applyFont="1" applyFill="1" applyBorder="1" applyAlignment="1">
      <alignment horizontal="center" vertical="center"/>
    </xf>
    <xf numFmtId="168" fontId="5" fillId="0" borderId="14" xfId="0" applyNumberFormat="1" applyFont="1" applyBorder="1" applyAlignment="1">
      <alignment vertical="center"/>
    </xf>
    <xf numFmtId="168" fontId="5" fillId="0" borderId="14" xfId="1" applyNumberFormat="1" applyFont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horizontal="right" vertical="center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9" fillId="4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3" fillId="4" borderId="20" xfId="0" applyFont="1" applyFill="1" applyBorder="1" applyAlignment="1">
      <alignment horizontal="left" vertical="center" wrapText="1"/>
    </xf>
    <xf numFmtId="0" fontId="2" fillId="4" borderId="21" xfId="0" applyFont="1" applyFill="1" applyBorder="1" applyAlignment="1">
      <alignment horizontal="left" vertical="center" wrapText="1"/>
    </xf>
    <xf numFmtId="0" fontId="2" fillId="4" borderId="22" xfId="0" applyFont="1" applyFill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2 11 2" xfId="3" xr:uid="{FFB939E8-8DC1-40E7-B499-5C48CFA08CE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712133</xdr:colOff>
      <xdr:row>1</xdr:row>
      <xdr:rowOff>147714</xdr:rowOff>
    </xdr:from>
    <xdr:to>
      <xdr:col>0</xdr:col>
      <xdr:colOff>1597958</xdr:colOff>
      <xdr:row>3</xdr:row>
      <xdr:rowOff>251481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45DC34CD-9B51-4CC9-8E05-BE5C4FE6C3CD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133" y="368694"/>
          <a:ext cx="885825" cy="76670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712133</xdr:colOff>
      <xdr:row>1</xdr:row>
      <xdr:rowOff>147714</xdr:rowOff>
    </xdr:from>
    <xdr:to>
      <xdr:col>0</xdr:col>
      <xdr:colOff>1597958</xdr:colOff>
      <xdr:row>3</xdr:row>
      <xdr:rowOff>251481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C32CDC41-891D-4C56-9092-D2F5DED6C37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133" y="376314"/>
          <a:ext cx="885825" cy="77051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5CCEA-20CB-4A0D-A1DF-2411860E7359}">
  <sheetPr>
    <tabColor rgb="FFFFFF00"/>
  </sheetPr>
  <dimension ref="A1:H26"/>
  <sheetViews>
    <sheetView tabSelected="1" zoomScale="70" zoomScaleNormal="70" workbookViewId="0">
      <selection activeCell="A26" sqref="A26"/>
    </sheetView>
  </sheetViews>
  <sheetFormatPr baseColWidth="10" defaultColWidth="11.42578125" defaultRowHeight="14.25" x14ac:dyDescent="0.2"/>
  <cols>
    <col min="1" max="1" width="39.5703125" style="1" customWidth="1"/>
    <col min="2" max="5" width="19.85546875" style="1" customWidth="1"/>
    <col min="6" max="6" width="15.42578125" style="1" bestFit="1" customWidth="1"/>
    <col min="7" max="7" width="16.28515625" style="1" bestFit="1" customWidth="1"/>
    <col min="8" max="8" width="19.85546875" style="1" customWidth="1"/>
    <col min="9" max="16384" width="11.42578125" style="28"/>
  </cols>
  <sheetData>
    <row r="1" spans="1:8" ht="18" x14ac:dyDescent="0.2">
      <c r="A1" s="26"/>
      <c r="B1" s="27"/>
      <c r="C1" s="37" t="s">
        <v>0</v>
      </c>
      <c r="D1" s="38"/>
      <c r="E1" s="38"/>
      <c r="F1" s="38"/>
      <c r="G1" s="38"/>
      <c r="H1" s="39"/>
    </row>
    <row r="2" spans="1:8" ht="24.75" customHeight="1" x14ac:dyDescent="0.2">
      <c r="A2" s="40" t="s">
        <v>38</v>
      </c>
      <c r="B2" s="41"/>
      <c r="C2" s="41"/>
      <c r="D2" s="41"/>
      <c r="E2" s="41"/>
      <c r="F2" s="41"/>
      <c r="G2" s="41"/>
      <c r="H2" s="42"/>
    </row>
    <row r="3" spans="1:8" ht="27.75" customHeight="1" x14ac:dyDescent="0.2">
      <c r="A3" s="43"/>
      <c r="B3" s="44"/>
      <c r="C3" s="44"/>
      <c r="D3" s="44"/>
      <c r="E3" s="44"/>
      <c r="F3" s="44"/>
      <c r="G3" s="44"/>
      <c r="H3" s="45"/>
    </row>
    <row r="4" spans="1:8" ht="33" customHeight="1" x14ac:dyDescent="0.2">
      <c r="A4" s="46"/>
      <c r="B4" s="47"/>
      <c r="C4" s="47"/>
      <c r="D4" s="47"/>
      <c r="E4" s="47"/>
      <c r="F4" s="47"/>
      <c r="G4" s="47"/>
      <c r="H4" s="48"/>
    </row>
    <row r="5" spans="1:8" ht="15.75" x14ac:dyDescent="0.25">
      <c r="A5" s="49" t="s">
        <v>1</v>
      </c>
      <c r="B5" s="49"/>
      <c r="C5" s="49"/>
      <c r="D5" s="49"/>
      <c r="E5" s="49"/>
      <c r="F5" s="49"/>
      <c r="G5" s="49"/>
      <c r="H5" s="49"/>
    </row>
    <row r="6" spans="1:8" ht="87" customHeight="1" x14ac:dyDescent="0.2">
      <c r="A6" s="50" t="s">
        <v>37</v>
      </c>
      <c r="B6" s="50"/>
      <c r="C6" s="50"/>
      <c r="D6" s="50"/>
      <c r="E6" s="50"/>
      <c r="F6" s="50"/>
      <c r="G6" s="50"/>
      <c r="H6" s="50"/>
    </row>
    <row r="7" spans="1:8" ht="27" customHeight="1" thickBot="1" x14ac:dyDescent="0.25">
      <c r="A7" s="51" t="s">
        <v>2</v>
      </c>
      <c r="B7" s="52"/>
      <c r="C7" s="52"/>
      <c r="D7" s="52"/>
      <c r="E7" s="52"/>
      <c r="F7" s="52"/>
      <c r="G7" s="52"/>
      <c r="H7" s="53"/>
    </row>
    <row r="8" spans="1:8" ht="21.75" customHeight="1" thickTop="1" x14ac:dyDescent="0.2">
      <c r="A8" s="7" t="s">
        <v>3</v>
      </c>
      <c r="B8" s="7" t="s">
        <v>4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/>
    </row>
    <row r="9" spans="1:8" ht="30" x14ac:dyDescent="0.2">
      <c r="A9" s="8" t="s">
        <v>10</v>
      </c>
      <c r="B9" s="8" t="s">
        <v>11</v>
      </c>
      <c r="C9" s="9" t="s">
        <v>12</v>
      </c>
      <c r="D9" s="8" t="s">
        <v>13</v>
      </c>
      <c r="E9" s="8" t="s">
        <v>14</v>
      </c>
      <c r="F9" s="9" t="s">
        <v>31</v>
      </c>
      <c r="G9" s="9" t="s">
        <v>15</v>
      </c>
      <c r="H9" s="9" t="s">
        <v>16</v>
      </c>
    </row>
    <row r="10" spans="1:8" ht="42.75" x14ac:dyDescent="0.2">
      <c r="A10" s="15" t="s">
        <v>35</v>
      </c>
      <c r="B10" s="10">
        <v>1</v>
      </c>
      <c r="C10" s="11"/>
      <c r="D10" s="12">
        <v>0.5</v>
      </c>
      <c r="E10" s="13" t="e">
        <f>+#REF!</f>
        <v>#REF!</v>
      </c>
      <c r="F10" s="14"/>
      <c r="G10" s="10">
        <v>2</v>
      </c>
      <c r="H10" s="31">
        <f>F10*G10</f>
        <v>0</v>
      </c>
    </row>
    <row r="11" spans="1:8" ht="42.75" x14ac:dyDescent="0.2">
      <c r="A11" s="15" t="s">
        <v>34</v>
      </c>
      <c r="B11" s="10">
        <v>1</v>
      </c>
      <c r="C11" s="11">
        <f>+C10</f>
        <v>0</v>
      </c>
      <c r="D11" s="29">
        <f>+D10</f>
        <v>0.5</v>
      </c>
      <c r="E11" s="13" t="e">
        <f t="shared" ref="E11" si="0">+E10</f>
        <v>#REF!</v>
      </c>
      <c r="F11" s="14"/>
      <c r="G11" s="10">
        <v>2</v>
      </c>
      <c r="H11" s="31">
        <f>F11*G11</f>
        <v>0</v>
      </c>
    </row>
    <row r="12" spans="1:8" ht="28.5" customHeight="1" x14ac:dyDescent="0.2">
      <c r="A12" s="16"/>
      <c r="B12" s="17"/>
      <c r="C12" s="17"/>
      <c r="D12" s="54" t="s">
        <v>17</v>
      </c>
      <c r="E12" s="54"/>
      <c r="F12" s="54"/>
      <c r="G12" s="55"/>
      <c r="H12" s="32">
        <f>SUM(H10:H11)</f>
        <v>0</v>
      </c>
    </row>
    <row r="13" spans="1:8" ht="15" x14ac:dyDescent="0.2">
      <c r="A13" s="56" t="s">
        <v>18</v>
      </c>
      <c r="B13" s="57"/>
      <c r="C13" s="57"/>
      <c r="D13" s="57"/>
      <c r="E13" s="57"/>
      <c r="F13" s="57"/>
      <c r="G13" s="57"/>
      <c r="H13" s="58"/>
    </row>
    <row r="14" spans="1:8" ht="15" x14ac:dyDescent="0.2">
      <c r="A14" s="59" t="s">
        <v>19</v>
      </c>
      <c r="B14" s="60"/>
      <c r="C14" s="61"/>
      <c r="D14" s="18" t="s">
        <v>20</v>
      </c>
      <c r="E14" s="18" t="s">
        <v>11</v>
      </c>
      <c r="F14" s="59" t="s">
        <v>21</v>
      </c>
      <c r="G14" s="61"/>
      <c r="H14" s="18" t="s">
        <v>22</v>
      </c>
    </row>
    <row r="15" spans="1:8" x14ac:dyDescent="0.2">
      <c r="A15" s="34" t="s">
        <v>23</v>
      </c>
      <c r="B15" s="35"/>
      <c r="C15" s="36"/>
      <c r="D15" s="10" t="s">
        <v>24</v>
      </c>
      <c r="E15" s="10">
        <v>2</v>
      </c>
      <c r="F15" s="19"/>
      <c r="G15" s="20"/>
      <c r="H15" s="31">
        <f>ROUND(E15*F15,0)</f>
        <v>0</v>
      </c>
    </row>
    <row r="16" spans="1:8" x14ac:dyDescent="0.2">
      <c r="A16" s="62" t="s">
        <v>25</v>
      </c>
      <c r="B16" s="63"/>
      <c r="C16" s="64"/>
      <c r="D16" s="10" t="s">
        <v>24</v>
      </c>
      <c r="E16" s="10">
        <v>2</v>
      </c>
      <c r="F16" s="19"/>
      <c r="G16" s="20"/>
      <c r="H16" s="31">
        <f t="shared" ref="H16:H17" si="1">ROUND(E16*F16,0)</f>
        <v>0</v>
      </c>
    </row>
    <row r="17" spans="1:8" x14ac:dyDescent="0.2">
      <c r="A17" s="34" t="s">
        <v>26</v>
      </c>
      <c r="B17" s="35"/>
      <c r="C17" s="36"/>
      <c r="D17" s="10" t="s">
        <v>24</v>
      </c>
      <c r="E17" s="10">
        <v>2</v>
      </c>
      <c r="F17" s="19"/>
      <c r="G17" s="20"/>
      <c r="H17" s="31">
        <f t="shared" si="1"/>
        <v>0</v>
      </c>
    </row>
    <row r="18" spans="1:8" ht="15" x14ac:dyDescent="0.2">
      <c r="A18" s="21"/>
      <c r="B18" s="22"/>
      <c r="C18" s="22"/>
      <c r="D18" s="54" t="s">
        <v>32</v>
      </c>
      <c r="E18" s="54"/>
      <c r="F18" s="54"/>
      <c r="G18" s="55"/>
      <c r="H18" s="32">
        <f>SUM(H15:H17)</f>
        <v>0</v>
      </c>
    </row>
    <row r="19" spans="1:8" ht="15" x14ac:dyDescent="0.2">
      <c r="A19" s="56" t="s">
        <v>27</v>
      </c>
      <c r="B19" s="57"/>
      <c r="C19" s="57"/>
      <c r="D19" s="57"/>
      <c r="E19" s="57"/>
      <c r="F19" s="57"/>
      <c r="G19" s="57"/>
      <c r="H19" s="58"/>
    </row>
    <row r="20" spans="1:8" ht="15" x14ac:dyDescent="0.2">
      <c r="A20" s="23"/>
      <c r="B20" s="24"/>
      <c r="C20" s="24"/>
      <c r="D20" s="24"/>
      <c r="E20" s="24"/>
      <c r="F20" s="65" t="s">
        <v>33</v>
      </c>
      <c r="G20" s="66"/>
      <c r="H20" s="30">
        <f>0.5*SUM(H10:H18)</f>
        <v>0</v>
      </c>
    </row>
    <row r="21" spans="1:8" ht="15" x14ac:dyDescent="0.2">
      <c r="A21" s="23"/>
      <c r="B21" s="24"/>
      <c r="C21" s="24"/>
      <c r="D21" s="24"/>
      <c r="E21" s="24"/>
      <c r="F21" s="33" t="s">
        <v>28</v>
      </c>
      <c r="G21" s="25">
        <v>0.19</v>
      </c>
      <c r="H21" s="30">
        <f>ROUND((H20*G21),0)</f>
        <v>0</v>
      </c>
    </row>
    <row r="22" spans="1:8" ht="15" x14ac:dyDescent="0.2">
      <c r="A22" s="16"/>
      <c r="B22" s="17"/>
      <c r="C22" s="17"/>
      <c r="D22" s="17"/>
      <c r="E22" s="17"/>
      <c r="F22" s="54" t="s">
        <v>29</v>
      </c>
      <c r="G22" s="55"/>
      <c r="H22" s="32">
        <f>ROUND((SUM(H20:H21)),0)</f>
        <v>0</v>
      </c>
    </row>
    <row r="23" spans="1:8" ht="38.25" customHeight="1" x14ac:dyDescent="0.2">
      <c r="A23" s="67" t="s">
        <v>36</v>
      </c>
      <c r="B23" s="68"/>
      <c r="C23" s="68"/>
      <c r="D23" s="68"/>
      <c r="E23" s="68"/>
      <c r="F23" s="68"/>
      <c r="G23" s="68"/>
      <c r="H23" s="69"/>
    </row>
    <row r="24" spans="1:8" ht="15" x14ac:dyDescent="0.2">
      <c r="D24" s="2"/>
      <c r="F24" s="3"/>
      <c r="G24" s="4"/>
      <c r="H24" s="5" t="s">
        <v>30</v>
      </c>
    </row>
    <row r="25" spans="1:8" ht="25.5" customHeight="1" x14ac:dyDescent="0.2">
      <c r="A25" s="1" t="s">
        <v>39</v>
      </c>
      <c r="F25" s="6"/>
      <c r="H25" s="6" t="s">
        <v>30</v>
      </c>
    </row>
    <row r="26" spans="1:8" ht="15.75" x14ac:dyDescent="0.2">
      <c r="A26" s="6"/>
      <c r="F26" s="6"/>
      <c r="H26" s="6"/>
    </row>
  </sheetData>
  <mergeCells count="17">
    <mergeCell ref="D18:G18"/>
    <mergeCell ref="A19:H19"/>
    <mergeCell ref="F20:G20"/>
    <mergeCell ref="F22:G22"/>
    <mergeCell ref="A23:H23"/>
    <mergeCell ref="A17:C17"/>
    <mergeCell ref="C1:H1"/>
    <mergeCell ref="A2:H4"/>
    <mergeCell ref="A5:H5"/>
    <mergeCell ref="A6:H6"/>
    <mergeCell ref="A7:H7"/>
    <mergeCell ref="D12:G12"/>
    <mergeCell ref="A13:H13"/>
    <mergeCell ref="A14:C14"/>
    <mergeCell ref="F14:G14"/>
    <mergeCell ref="A15:C15"/>
    <mergeCell ref="A16:C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gonzalez sanchez</dc:creator>
  <cp:lastModifiedBy>MELISSA VARELA FLOR</cp:lastModifiedBy>
  <dcterms:created xsi:type="dcterms:W3CDTF">2023-02-17T23:12:56Z</dcterms:created>
  <dcterms:modified xsi:type="dcterms:W3CDTF">2026-10-15T23:51:55Z</dcterms:modified>
</cp:coreProperties>
</file>