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159efed3f75ebaa/Escritorio/SUMAPAZ/REVITALIZACIÓN Y RENOVACIÓN RURAL/2026/FORMULACIONES 2026/SAN JUAN FASE II/FORMULACIÓN PARQUE SAN JUAN FASE 2/"/>
    </mc:Choice>
  </mc:AlternateContent>
  <xr:revisionPtr revIDLastSave="0" documentId="8_{4D1AD65C-D8D5-4DD8-9D7D-C4D780AF277A}" xr6:coauthVersionLast="47" xr6:coauthVersionMax="47" xr10:uidLastSave="{00000000-0000-0000-0000-000000000000}"/>
  <bookViews>
    <workbookView xWindow="-108" yWindow="-108" windowWidth="23256" windowHeight="12456" xr2:uid="{0E3BC044-9D9D-4815-9346-849DEB26211A}"/>
  </bookViews>
  <sheets>
    <sheet name="FDRS - TANQUE FVR" sheetId="6" r:id="rId1"/>
    <sheet name="FDRS - Extensor Plástico" sheetId="5" r:id="rId2"/>
    <sheet name="FDRS - Trampa De grasas" sheetId="4" r:id="rId3"/>
    <sheet name="FDRS - KIT  SITEMA SEPTICO" sheetId="3" r:id="rId4"/>
    <sheet name="FDRS - Mesa tipo picnic" sheetId="2" r:id="rId5"/>
    <sheet name="FDRS - Sanitario Antivandálico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1" i="6" l="1"/>
  <c r="O43" i="6"/>
  <c r="O47" i="6" s="1"/>
  <c r="L25" i="6" s="1"/>
  <c r="O25" i="6" s="1"/>
  <c r="O29" i="6" s="1"/>
  <c r="O40" i="6"/>
  <c r="L32" i="6"/>
  <c r="O32" i="6" s="1"/>
  <c r="O35" i="6" s="1"/>
  <c r="M96" i="5"/>
  <c r="O47" i="5"/>
  <c r="O40" i="5"/>
  <c r="L32" i="5"/>
  <c r="O32" i="5" s="1"/>
  <c r="O35" i="5" s="1"/>
  <c r="O29" i="5"/>
  <c r="M112" i="4"/>
  <c r="O47" i="4"/>
  <c r="O40" i="4"/>
  <c r="L32" i="4"/>
  <c r="O32" i="4" s="1"/>
  <c r="O35" i="4" s="1"/>
  <c r="O29" i="4"/>
  <c r="M110" i="3"/>
  <c r="O47" i="3"/>
  <c r="O40" i="3"/>
  <c r="L32" i="3"/>
  <c r="O32" i="3" s="1"/>
  <c r="O35" i="3" s="1"/>
  <c r="O29" i="3"/>
  <c r="N93" i="2"/>
  <c r="O52" i="2"/>
  <c r="O45" i="2"/>
  <c r="L33" i="2"/>
  <c r="O33" i="2" s="1"/>
  <c r="O40" i="2" s="1"/>
  <c r="O30" i="2"/>
  <c r="L87" i="1"/>
  <c r="O47" i="1"/>
  <c r="O40" i="1"/>
  <c r="L32" i="1"/>
  <c r="O32" i="1" s="1"/>
  <c r="O35" i="1" s="1"/>
  <c r="O49" i="1" s="1"/>
  <c r="O29" i="1"/>
  <c r="O49" i="6" l="1"/>
  <c r="O49" i="5"/>
  <c r="O49" i="4"/>
  <c r="O49" i="3"/>
  <c r="O54" i="2"/>
  <c r="M54" i="1"/>
  <c r="M53" i="1"/>
  <c r="M52" i="1"/>
  <c r="O55" i="1" s="1"/>
  <c r="O57" i="1" s="1"/>
  <c r="M54" i="6" l="1"/>
  <c r="M53" i="6"/>
  <c r="M52" i="6"/>
  <c r="O55" i="6" s="1"/>
  <c r="O57" i="6" s="1"/>
  <c r="M52" i="5"/>
  <c r="O55" i="5" s="1"/>
  <c r="O57" i="5"/>
  <c r="M54" i="5"/>
  <c r="M53" i="5"/>
  <c r="M53" i="4"/>
  <c r="M54" i="4"/>
  <c r="M52" i="4"/>
  <c r="O55" i="4" s="1"/>
  <c r="O57" i="4" s="1"/>
  <c r="M54" i="3"/>
  <c r="M52" i="3"/>
  <c r="O55" i="3" s="1"/>
  <c r="O57" i="3" s="1"/>
  <c r="M53" i="3"/>
  <c r="M59" i="2"/>
  <c r="M58" i="2"/>
  <c r="M57" i="2"/>
  <c r="O60" i="2" s="1"/>
  <c r="O62" i="2" s="1"/>
</calcChain>
</file>

<file path=xl/sharedStrings.xml><?xml version="1.0" encoding="utf-8"?>
<sst xmlns="http://schemas.openxmlformats.org/spreadsheetml/2006/main" count="588" uniqueCount="80">
  <si>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</si>
  <si>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</si>
  <si>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</si>
  <si>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</si>
  <si>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OBJETO: CONTRATO DE OBRA No 705 - 2024 CUYO OBJETO ES “CONTRATAR LOS ESTUDIOS, DISEÑOS Y LA CONSTRUCCIÓN DEL PARQUE SAN JUAN EN EL PREDIO SANTA ISABEL, CENTRO POBLADO SAN JUAN EN LA LOCALIDAD DE SUMAPAZ”</t>
  </si>
  <si>
    <t>CONSORCIO PARQUE SUMAPAZ
NIT. 901.900.397-9</t>
  </si>
  <si>
    <t>ALCALDÍA DE SUMAPAZ</t>
  </si>
  <si>
    <t>COP No. 705 de 2024</t>
  </si>
  <si>
    <t>VERSIÓN</t>
  </si>
  <si>
    <t xml:space="preserve">ANALISIS DE PRECIOS UNITARIOS </t>
  </si>
  <si>
    <t>PÁGINA</t>
  </si>
  <si>
    <t>DE</t>
  </si>
  <si>
    <t>FECHA</t>
  </si>
  <si>
    <t>MES / AÑO</t>
  </si>
  <si>
    <t>JULIO  2025</t>
  </si>
  <si>
    <t>DATOS ESPECÍFICOS</t>
  </si>
  <si>
    <t>ÍTEM</t>
  </si>
  <si>
    <t>DESCRIPCIÓN</t>
  </si>
  <si>
    <t>UNIDAD</t>
  </si>
  <si>
    <t>CANTIDAD</t>
  </si>
  <si>
    <t>NP-34</t>
  </si>
  <si>
    <t>Sanitario Antivandálico de Alta con Descarga a Piso Acero Inoxidable</t>
  </si>
  <si>
    <t>CAJA INSPECCION(.60x.60x.60) ESPEC-IDRD</t>
  </si>
  <si>
    <t>UN</t>
  </si>
  <si>
    <t>I. EQUIPO</t>
  </si>
  <si>
    <t>CODIGO INSUMO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</si>
  <si>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</si>
  <si>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</si>
  <si>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</si>
  <si>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</si>
  <si>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</si>
  <si>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</si>
  <si>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</si>
  <si>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</si>
  <si>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VOL. o PESO</t>
  </si>
  <si>
    <t>DISTANCIA</t>
  </si>
  <si>
    <t xml:space="preserve">VIAJE </t>
  </si>
  <si>
    <t>TARIFA</t>
  </si>
  <si>
    <t>IV. MANO DE OBRA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</si>
  <si>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</si>
  <si>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</si>
  <si>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</si>
  <si>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</si>
  <si>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</si>
  <si>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</si>
  <si>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</si>
  <si>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</si>
  <si>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</si>
  <si>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</si>
  <si>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Firma:</t>
  </si>
  <si>
    <t>Nombre: DIANA CAROLINA CONTRERA AVILA</t>
  </si>
  <si>
    <t>Representante Legal Contrato de Obra:  CONSORCIO ECOPARK ED</t>
  </si>
  <si>
    <t>C.C. No. 1.013.619.160</t>
  </si>
  <si>
    <t xml:space="preserve"> </t>
  </si>
  <si>
    <t>OBSERVACIONES</t>
  </si>
  <si>
    <t>Especificacion</t>
  </si>
  <si>
    <t>IDRD (2023)</t>
  </si>
  <si>
    <t>IDU</t>
  </si>
  <si>
    <t xml:space="preserve">PARTICULAR </t>
  </si>
  <si>
    <t>X</t>
  </si>
  <si>
    <t xml:space="preserve">El valor presentado esta afectado por el factor prestacional </t>
  </si>
  <si>
    <t xml:space="preserve">JUSTIFICACION: Item requerido acorde con la ejecucion de obra </t>
  </si>
  <si>
    <t>Nombre: PATRICIA VARON HERNANDEZ</t>
  </si>
  <si>
    <t>Representante Legal Interventoría: EGS SAS</t>
  </si>
  <si>
    <t>Ct. 1</t>
  </si>
  <si>
    <t>Ct. 2</t>
  </si>
  <si>
    <t>Ct. 3</t>
  </si>
  <si>
    <t>PROMEDIO</t>
  </si>
  <si>
    <t>Mesa Tipo Picnic de Madera Plástica Reciclada</t>
  </si>
  <si>
    <t>KIT: SITEMA SEPTICO INTEGRADO HORIZONTAL 15000 L</t>
  </si>
  <si>
    <t>Trampa De Grasa 1.000 Litros Tratamiento</t>
  </si>
  <si>
    <t>NP-68</t>
  </si>
  <si>
    <t>Extensor Plástico</t>
  </si>
  <si>
    <t>Extensor plastico</t>
  </si>
  <si>
    <t>Tanque de almacenamiento circular prefabricado en FVR, Capacidad 7.00 mᶾ, incluye bridas de conexión para tubería de succión, lavado, llenado y rebose, incluye rosca de ø 1" para mirilla indicador de nivel, manhole de acceso ømin. 0.60 m, tubería de ventilación en 4" y anillo en concreto reforzado perimetral de acuerdo con lo indicado en los planos de detalle.</t>
  </si>
  <si>
    <t>HERRAMIENTA MENOR  %</t>
  </si>
  <si>
    <t>%</t>
  </si>
  <si>
    <t>TANQUE 7000 LT</t>
  </si>
  <si>
    <t>CUADRILLA  INST. SANITARIAS 1:1+PREST. **</t>
  </si>
  <si>
    <t>JRN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</si>
</sst>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* #,##0.00_-;\-* #,##0.00_-;_-* &quot;-&quot;??_-;_-@"/>
    <numFmt numFmtId="166" formatCode="_-&quot;$&quot;\ * #,##0.00_-;\-&quot;$&quot;\ * #,##0.00_-;_-&quot;$&quot;\ * &quot;-&quot;??_-;_-@"/>
    <numFmt numFmtId="167" formatCode="0.00000"/>
    <numFmt numFmtId="168" formatCode="_-* #,##0_-;\-* #,##0_-;_-* &quot;-&quot;??_-;_-@_-"/>
    <numFmt numFmtId="169" formatCode="0.0000"/>
    <numFmt numFmtId="170" formatCode="_ * #,##0.00_ ;_ * \-#,##0.00_ ;_ * &quot;-&quot;??_ ;_ @_ "/>
    <numFmt numFmtId="171" formatCode="0.000"/>
    <numFmt numFmtId="172" formatCode="_-* #,##0.00\ _€_-;\-* #,##0.00\ _€_-;_-* &quot;-&quot;??\ _€_-;_-@"/>
    <numFmt numFmtId="173" formatCode="0.0%"/>
  </numFmts>
  <fonts count="2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MT"/>
    </font>
    <font>
      <sz val="10"/>
      <color theme="1"/>
      <name val="Arial MT"/>
    </font>
    <font>
      <sz val="9"/>
      <color theme="1"/>
      <name val="Arial MT"/>
    </font>
    <font>
      <sz val="11"/>
      <name val="Arial MT"/>
    </font>
    <font>
      <b/>
      <sz val="8"/>
      <color theme="1"/>
      <name val="Arial MT"/>
    </font>
    <font>
      <sz val="8"/>
      <color theme="1"/>
      <name val="Arial MT"/>
    </font>
    <font>
      <b/>
      <sz val="8"/>
      <color rgb="FF595959"/>
      <name val="Arial MT"/>
    </font>
    <font>
      <sz val="8"/>
      <color rgb="FF595959"/>
      <name val="Arial MT"/>
    </font>
    <font>
      <sz val="12"/>
      <color theme="1"/>
      <name val="Arial MT"/>
    </font>
    <font>
      <u/>
      <sz val="11"/>
      <color theme="1"/>
      <name val="Arial MT"/>
    </font>
    <font>
      <b/>
      <sz val="18"/>
      <color theme="1"/>
      <name val="Arial MT"/>
    </font>
    <font>
      <b/>
      <sz val="14"/>
      <color theme="1"/>
      <name val="Arial MT"/>
    </font>
    <font>
      <b/>
      <sz val="11"/>
      <color theme="1"/>
      <name val="Arial MT"/>
    </font>
    <font>
      <b/>
      <sz val="12"/>
      <color theme="1"/>
      <name val="Arial MT"/>
    </font>
    <font>
      <sz val="14"/>
      <color theme="1"/>
      <name val="Arial MT"/>
    </font>
    <font>
      <sz val="11"/>
      <color rgb="FF000000"/>
      <name val="Aptos Narrow"/>
      <family val="2"/>
      <scheme val="minor"/>
    </font>
    <font>
      <b/>
      <sz val="16"/>
      <color theme="1"/>
      <name val="Arial MT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7F7F7F"/>
        <bgColor rgb="FF7F7F7F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4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double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40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3" fillId="0" borderId="1" xfId="0" applyFont="1" applyBorder="1"/>
    <xf numFmtId="0" fontId="3" fillId="0" borderId="2" xfId="0" applyFont="1" applyBorder="1" applyAlignment="1">
      <alignment vertical="center" wrapText="1"/>
    </xf>
    <xf numFmtId="0" fontId="3" fillId="0" borderId="3" xfId="0" applyFont="1" applyBorder="1"/>
    <xf numFmtId="0" fontId="3" fillId="0" borderId="4" xfId="0" applyFont="1" applyBorder="1"/>
    <xf numFmtId="0" fontId="4" fillId="0" borderId="5" xfId="0" applyFont="1" applyBorder="1" applyAlignment="1">
      <alignment horizontal="left" vertical="center" wrapText="1"/>
    </xf>
    <xf numFmtId="0" fontId="5" fillId="0" borderId="6" xfId="0" applyFont="1" applyBorder="1"/>
    <xf numFmtId="0" fontId="5" fillId="0" borderId="7" xfId="0" applyFont="1" applyBorder="1"/>
    <xf numFmtId="0" fontId="3" fillId="0" borderId="0" xfId="0" applyFont="1" applyAlignment="1">
      <alignment vertical="center" wrapText="1"/>
    </xf>
    <xf numFmtId="0" fontId="3" fillId="0" borderId="8" xfId="0" applyFont="1" applyBorder="1"/>
    <xf numFmtId="0" fontId="6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10" fillId="0" borderId="8" xfId="0" applyFont="1" applyBorder="1" applyAlignment="1">
      <alignment horizontal="center" wrapText="1"/>
    </xf>
    <xf numFmtId="0" fontId="11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5" fillId="0" borderId="15" xfId="0" applyFont="1" applyBorder="1"/>
    <xf numFmtId="0" fontId="5" fillId="0" borderId="16" xfId="0" applyFont="1" applyBorder="1"/>
    <xf numFmtId="0" fontId="13" fillId="0" borderId="14" xfId="0" applyFont="1" applyBorder="1" applyAlignment="1">
      <alignment horizontal="center" vertical="center" wrapText="1"/>
    </xf>
    <xf numFmtId="0" fontId="5" fillId="0" borderId="17" xfId="0" applyFont="1" applyBorder="1"/>
    <xf numFmtId="0" fontId="4" fillId="0" borderId="8" xfId="0" applyFont="1" applyBorder="1" applyAlignment="1">
      <alignment horizontal="center" vertical="center"/>
    </xf>
    <xf numFmtId="0" fontId="11" fillId="0" borderId="18" xfId="0" applyFont="1" applyBorder="1" applyAlignment="1">
      <alignment vertical="center" wrapText="1"/>
    </xf>
    <xf numFmtId="0" fontId="5" fillId="0" borderId="19" xfId="0" applyFont="1" applyBorder="1"/>
    <xf numFmtId="0" fontId="2" fillId="0" borderId="0" xfId="0" applyFont="1"/>
    <xf numFmtId="0" fontId="5" fillId="0" borderId="20" xfId="0" applyFont="1" applyBorder="1"/>
    <xf numFmtId="0" fontId="5" fillId="0" borderId="21" xfId="0" applyFont="1" applyBorder="1"/>
    <xf numFmtId="0" fontId="5" fillId="0" borderId="22" xfId="0" applyFont="1" applyBorder="1"/>
    <xf numFmtId="0" fontId="5" fillId="0" borderId="23" xfId="0" applyFont="1" applyBorder="1"/>
    <xf numFmtId="0" fontId="13" fillId="0" borderId="1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14" fillId="0" borderId="1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31" xfId="0" applyFont="1" applyBorder="1"/>
    <xf numFmtId="0" fontId="2" fillId="0" borderId="32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2" fillId="0" borderId="33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right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39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40" xfId="0" applyFont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34" xfId="0" applyFont="1" applyBorder="1" applyAlignment="1">
      <alignment vertical="center" wrapText="1"/>
    </xf>
    <xf numFmtId="0" fontId="2" fillId="0" borderId="44" xfId="0" applyFont="1" applyBorder="1" applyAlignment="1">
      <alignment vertical="center" wrapText="1"/>
    </xf>
    <xf numFmtId="0" fontId="14" fillId="0" borderId="33" xfId="0" applyFont="1" applyBorder="1" applyAlignment="1">
      <alignment horizontal="center" vertical="center" wrapText="1"/>
    </xf>
    <xf numFmtId="0" fontId="5" fillId="0" borderId="34" xfId="0" applyFont="1" applyBorder="1"/>
    <xf numFmtId="0" fontId="5" fillId="0" borderId="44" xfId="0" applyFont="1" applyBorder="1"/>
    <xf numFmtId="0" fontId="6" fillId="0" borderId="8" xfId="0" applyFont="1" applyBorder="1" applyAlignment="1">
      <alignment horizont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5" fillId="0" borderId="36" xfId="0" applyFont="1" applyBorder="1"/>
    <xf numFmtId="0" fontId="5" fillId="0" borderId="47" xfId="0" applyFont="1" applyBorder="1"/>
    <xf numFmtId="0" fontId="14" fillId="3" borderId="47" xfId="0" applyFont="1" applyFill="1" applyBorder="1" applyAlignment="1">
      <alignment horizontal="center" vertical="center" wrapText="1"/>
    </xf>
    <xf numFmtId="164" fontId="14" fillId="3" borderId="48" xfId="0" applyNumberFormat="1" applyFont="1" applyFill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/>
    </xf>
    <xf numFmtId="1" fontId="2" fillId="2" borderId="49" xfId="0" applyNumberFormat="1" applyFont="1" applyFill="1" applyBorder="1" applyAlignment="1">
      <alignment horizontal="center" vertical="center" wrapText="1"/>
    </xf>
    <xf numFmtId="49" fontId="2" fillId="2" borderId="50" xfId="0" applyNumberFormat="1" applyFont="1" applyFill="1" applyBorder="1" applyAlignment="1">
      <alignment horizontal="center" vertical="center" wrapText="1"/>
    </xf>
    <xf numFmtId="0" fontId="5" fillId="0" borderId="42" xfId="0" applyFont="1" applyBorder="1"/>
    <xf numFmtId="0" fontId="5" fillId="0" borderId="51" xfId="0" applyFont="1" applyBorder="1"/>
    <xf numFmtId="49" fontId="2" fillId="2" borderId="51" xfId="0" applyNumberFormat="1" applyFont="1" applyFill="1" applyBorder="1" applyAlignment="1">
      <alignment horizontal="center" vertical="center" wrapText="1"/>
    </xf>
    <xf numFmtId="164" fontId="2" fillId="2" borderId="52" xfId="0" applyNumberFormat="1" applyFont="1" applyFill="1" applyBorder="1" applyAlignment="1">
      <alignment horizontal="right" vertical="center" wrapText="1"/>
    </xf>
    <xf numFmtId="4" fontId="3" fillId="0" borderId="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164" fontId="14" fillId="0" borderId="44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horizontal="left" vertical="center"/>
    </xf>
    <xf numFmtId="44" fontId="2" fillId="0" borderId="0" xfId="0" applyNumberFormat="1" applyFont="1"/>
    <xf numFmtId="0" fontId="3" fillId="0" borderId="4" xfId="0" applyFont="1" applyBorder="1" applyAlignment="1">
      <alignment horizontal="center"/>
    </xf>
    <xf numFmtId="0" fontId="14" fillId="3" borderId="53" xfId="0" applyFont="1" applyFill="1" applyBorder="1" applyAlignment="1">
      <alignment horizontal="center" vertical="center" wrapText="1"/>
    </xf>
    <xf numFmtId="0" fontId="14" fillId="3" borderId="54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14" fillId="3" borderId="55" xfId="0" applyFont="1" applyFill="1" applyBorder="1" applyAlignment="1">
      <alignment horizontal="center" vertical="center" wrapText="1"/>
    </xf>
    <xf numFmtId="164" fontId="14" fillId="3" borderId="56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vertical="center"/>
    </xf>
    <xf numFmtId="0" fontId="2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/>
    </xf>
    <xf numFmtId="164" fontId="2" fillId="0" borderId="58" xfId="0" applyNumberFormat="1" applyFont="1" applyBorder="1" applyAlignment="1">
      <alignment horizontal="center" vertical="center"/>
    </xf>
    <xf numFmtId="1" fontId="2" fillId="0" borderId="58" xfId="0" applyNumberFormat="1" applyFont="1" applyBorder="1" applyAlignment="1">
      <alignment horizontal="center" vertical="center" wrapText="1"/>
    </xf>
    <xf numFmtId="164" fontId="2" fillId="0" borderId="59" xfId="0" applyNumberFormat="1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6" fontId="16" fillId="0" borderId="0" xfId="0" applyNumberFormat="1" applyFont="1" applyAlignment="1">
      <alignment vertical="center"/>
    </xf>
    <xf numFmtId="167" fontId="2" fillId="0" borderId="57" xfId="0" applyNumberFormat="1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164" fontId="2" fillId="0" borderId="58" xfId="0" applyNumberFormat="1" applyFont="1" applyBorder="1" applyAlignment="1">
      <alignment horizontal="center" vertical="center" wrapText="1"/>
    </xf>
    <xf numFmtId="2" fontId="2" fillId="0" borderId="58" xfId="0" applyNumberFormat="1" applyFont="1" applyBorder="1" applyAlignment="1">
      <alignment horizontal="center" vertical="center" wrapText="1"/>
    </xf>
    <xf numFmtId="168" fontId="2" fillId="0" borderId="60" xfId="1" applyNumberFormat="1" applyFont="1" applyBorder="1" applyAlignment="1">
      <alignment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6" fontId="2" fillId="0" borderId="28" xfId="0" applyNumberFormat="1" applyFont="1" applyBorder="1" applyAlignment="1">
      <alignment vertical="center" wrapText="1"/>
    </xf>
    <xf numFmtId="169" fontId="2" fillId="0" borderId="21" xfId="0" applyNumberFormat="1" applyFont="1" applyBorder="1" applyAlignment="1">
      <alignment horizontal="center" vertical="center" wrapText="1"/>
    </xf>
    <xf numFmtId="169" fontId="2" fillId="0" borderId="30" xfId="0" applyNumberFormat="1" applyFont="1" applyBorder="1" applyAlignment="1">
      <alignment horizontal="center" vertical="center" wrapText="1"/>
    </xf>
    <xf numFmtId="164" fontId="2" fillId="0" borderId="31" xfId="0" applyNumberFormat="1" applyFont="1" applyBorder="1" applyAlignment="1">
      <alignment horizontal="right" vertical="center" wrapText="1"/>
    </xf>
    <xf numFmtId="0" fontId="2" fillId="0" borderId="62" xfId="0" applyFont="1" applyBorder="1" applyAlignment="1">
      <alignment vertical="center" wrapText="1"/>
    </xf>
    <xf numFmtId="0" fontId="5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166" fontId="2" fillId="0" borderId="67" xfId="0" applyNumberFormat="1" applyFont="1" applyBorder="1" applyAlignment="1">
      <alignment vertical="center" wrapText="1"/>
    </xf>
    <xf numFmtId="169" fontId="2" fillId="0" borderId="66" xfId="0" applyNumberFormat="1" applyFont="1" applyBorder="1" applyAlignment="1">
      <alignment horizontal="center" vertical="center" wrapText="1"/>
    </xf>
    <xf numFmtId="169" fontId="2" fillId="0" borderId="65" xfId="0" applyNumberFormat="1" applyFont="1" applyBorder="1" applyAlignment="1">
      <alignment horizontal="center" vertical="center" wrapText="1"/>
    </xf>
    <xf numFmtId="164" fontId="2" fillId="0" borderId="68" xfId="0" applyNumberFormat="1" applyFont="1" applyBorder="1" applyAlignment="1">
      <alignment horizontal="right" vertical="center" wrapText="1"/>
    </xf>
    <xf numFmtId="0" fontId="14" fillId="0" borderId="69" xfId="0" applyFont="1" applyBorder="1" applyAlignment="1">
      <alignment horizontal="left" vertical="center" wrapText="1"/>
    </xf>
    <xf numFmtId="0" fontId="14" fillId="0" borderId="70" xfId="0" applyFont="1" applyBorder="1" applyAlignment="1">
      <alignment horizontal="left" vertical="center" wrapText="1"/>
    </xf>
    <xf numFmtId="0" fontId="14" fillId="0" borderId="71" xfId="0" applyFont="1" applyBorder="1" applyAlignment="1">
      <alignment horizontal="left" vertical="center" wrapText="1"/>
    </xf>
    <xf numFmtId="164" fontId="2" fillId="0" borderId="72" xfId="0" applyNumberFormat="1" applyFont="1" applyBorder="1" applyAlignment="1">
      <alignment horizontal="right" vertical="center" wrapText="1"/>
    </xf>
    <xf numFmtId="170" fontId="3" fillId="0" borderId="8" xfId="0" applyNumberFormat="1" applyFont="1" applyBorder="1"/>
    <xf numFmtId="0" fontId="14" fillId="0" borderId="73" xfId="0" applyFont="1" applyBorder="1" applyAlignment="1">
      <alignment horizontal="left" vertical="center" wrapText="1"/>
    </xf>
    <xf numFmtId="0" fontId="5" fillId="0" borderId="74" xfId="0" applyFont="1" applyBorder="1"/>
    <xf numFmtId="0" fontId="14" fillId="0" borderId="0" xfId="0" applyFont="1" applyAlignment="1">
      <alignment vertical="center" wrapText="1"/>
    </xf>
    <xf numFmtId="0" fontId="14" fillId="3" borderId="75" xfId="0" applyFont="1" applyFill="1" applyBorder="1" applyAlignment="1">
      <alignment horizontal="center" vertical="center" wrapText="1"/>
    </xf>
    <xf numFmtId="0" fontId="14" fillId="3" borderId="34" xfId="0" applyFont="1" applyFill="1" applyBorder="1" applyAlignment="1">
      <alignment horizontal="center" vertical="center" wrapText="1"/>
    </xf>
    <xf numFmtId="0" fontId="14" fillId="3" borderId="76" xfId="0" applyFont="1" applyFill="1" applyBorder="1" applyAlignment="1">
      <alignment horizontal="center" vertical="center" wrapText="1"/>
    </xf>
    <xf numFmtId="0" fontId="14" fillId="3" borderId="77" xfId="0" applyFont="1" applyFill="1" applyBorder="1" applyAlignment="1">
      <alignment horizontal="center" vertical="center" wrapText="1"/>
    </xf>
    <xf numFmtId="0" fontId="14" fillId="3" borderId="78" xfId="0" applyFont="1" applyFill="1" applyBorder="1" applyAlignment="1">
      <alignment horizontal="center" vertical="center" wrapText="1"/>
    </xf>
    <xf numFmtId="0" fontId="14" fillId="3" borderId="79" xfId="0" applyFont="1" applyFill="1" applyBorder="1" applyAlignment="1">
      <alignment horizontal="center" vertical="center" wrapText="1"/>
    </xf>
    <xf numFmtId="164" fontId="14" fillId="3" borderId="80" xfId="0" applyNumberFormat="1" applyFont="1" applyFill="1" applyBorder="1" applyAlignment="1">
      <alignment horizontal="right" vertical="center" wrapText="1"/>
    </xf>
    <xf numFmtId="1" fontId="2" fillId="0" borderId="58" xfId="0" applyNumberFormat="1" applyFont="1" applyBorder="1" applyAlignment="1">
      <alignment horizontal="center" vertical="center" wrapText="1"/>
    </xf>
    <xf numFmtId="0" fontId="17" fillId="0" borderId="58" xfId="0" applyFont="1" applyBorder="1" applyAlignment="1">
      <alignment horizontal="left" vertical="center"/>
    </xf>
    <xf numFmtId="0" fontId="5" fillId="0" borderId="81" xfId="0" applyFont="1" applyBorder="1" applyAlignment="1">
      <alignment horizontal="center" vertical="center" wrapText="1"/>
    </xf>
    <xf numFmtId="164" fontId="5" fillId="0" borderId="81" xfId="2" applyNumberFormat="1" applyFont="1" applyBorder="1" applyAlignment="1">
      <alignment horizontal="center" vertical="center" wrapText="1"/>
    </xf>
    <xf numFmtId="2" fontId="2" fillId="0" borderId="81" xfId="0" applyNumberFormat="1" applyFont="1" applyBorder="1" applyAlignment="1">
      <alignment horizontal="center"/>
    </xf>
    <xf numFmtId="2" fontId="2" fillId="0" borderId="82" xfId="0" applyNumberFormat="1" applyFont="1" applyBorder="1" applyAlignment="1">
      <alignment horizontal="center"/>
    </xf>
    <xf numFmtId="164" fontId="2" fillId="0" borderId="58" xfId="2" applyNumberFormat="1" applyFont="1" applyBorder="1" applyAlignment="1">
      <alignment horizontal="right" vertical="center" wrapText="1"/>
    </xf>
    <xf numFmtId="165" fontId="3" fillId="0" borderId="8" xfId="0" applyNumberFormat="1" applyFont="1" applyBorder="1"/>
    <xf numFmtId="167" fontId="2" fillId="0" borderId="61" xfId="1" applyNumberFormat="1" applyFont="1" applyBorder="1" applyAlignment="1">
      <alignment horizontal="center" vertical="center" wrapText="1"/>
    </xf>
    <xf numFmtId="0" fontId="17" fillId="0" borderId="58" xfId="0" applyFont="1" applyBorder="1" applyAlignment="1">
      <alignment horizontal="left" vertical="center" wrapText="1"/>
    </xf>
    <xf numFmtId="171" fontId="2" fillId="0" borderId="58" xfId="0" applyNumberFormat="1" applyFont="1" applyBorder="1" applyAlignment="1">
      <alignment horizontal="center"/>
    </xf>
    <xf numFmtId="167" fontId="2" fillId="0" borderId="58" xfId="1" applyNumberFormat="1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/>
    </xf>
    <xf numFmtId="0" fontId="14" fillId="0" borderId="53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164" fontId="2" fillId="0" borderId="44" xfId="0" applyNumberFormat="1" applyFont="1" applyBorder="1" applyAlignment="1">
      <alignment horizontal="right" vertical="center" wrapText="1"/>
    </xf>
    <xf numFmtId="0" fontId="14" fillId="0" borderId="83" xfId="0" applyFont="1" applyBorder="1" applyAlignment="1">
      <alignment horizontal="left" vertical="center" wrapText="1"/>
    </xf>
    <xf numFmtId="0" fontId="5" fillId="0" borderId="84" xfId="0" applyFont="1" applyBorder="1"/>
    <xf numFmtId="164" fontId="14" fillId="0" borderId="17" xfId="0" applyNumberFormat="1" applyFont="1" applyBorder="1" applyAlignment="1">
      <alignment horizontal="right" vertical="center" wrapText="1"/>
    </xf>
    <xf numFmtId="0" fontId="14" fillId="3" borderId="85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76" xfId="0" applyFont="1" applyFill="1" applyBorder="1" applyAlignment="1">
      <alignment horizontal="center" vertical="center" wrapText="1"/>
    </xf>
    <xf numFmtId="0" fontId="14" fillId="3" borderId="86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164" fontId="14" fillId="3" borderId="87" xfId="0" applyNumberFormat="1" applyFont="1" applyFill="1" applyBorder="1" applyAlignment="1">
      <alignment horizontal="right" vertical="center" wrapText="1"/>
    </xf>
    <xf numFmtId="0" fontId="2" fillId="0" borderId="57" xfId="0" applyFont="1" applyBorder="1" applyAlignment="1">
      <alignment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171" fontId="2" fillId="0" borderId="88" xfId="0" applyNumberFormat="1" applyFont="1" applyBorder="1" applyAlignment="1">
      <alignment horizontal="center" vertical="center" wrapText="1"/>
    </xf>
    <xf numFmtId="44" fontId="2" fillId="0" borderId="10" xfId="2" applyFont="1" applyBorder="1" applyAlignment="1">
      <alignment horizontal="center" vertical="center" wrapText="1"/>
    </xf>
    <xf numFmtId="44" fontId="2" fillId="0" borderId="12" xfId="2" applyFont="1" applyBorder="1" applyAlignment="1">
      <alignment horizontal="center" vertical="center" wrapText="1"/>
    </xf>
    <xf numFmtId="164" fontId="2" fillId="0" borderId="89" xfId="0" applyNumberFormat="1" applyFont="1" applyBorder="1" applyAlignment="1">
      <alignment horizontal="right" vertical="center" wrapText="1"/>
    </xf>
    <xf numFmtId="0" fontId="2" fillId="0" borderId="90" xfId="0" applyFont="1" applyBorder="1" applyAlignment="1">
      <alignment vertical="center" wrapText="1"/>
    </xf>
    <xf numFmtId="0" fontId="2" fillId="0" borderId="74" xfId="0" applyFont="1" applyBorder="1" applyAlignment="1">
      <alignment vertical="center" wrapText="1"/>
    </xf>
    <xf numFmtId="2" fontId="2" fillId="0" borderId="91" xfId="0" applyNumberFormat="1" applyFont="1" applyBorder="1" applyAlignment="1">
      <alignment horizontal="center" vertical="center" wrapText="1"/>
    </xf>
    <xf numFmtId="2" fontId="2" fillId="0" borderId="92" xfId="0" applyNumberFormat="1" applyFont="1" applyBorder="1" applyAlignment="1">
      <alignment horizontal="center" vertical="center" wrapText="1"/>
    </xf>
    <xf numFmtId="164" fontId="2" fillId="0" borderId="93" xfId="0" applyNumberFormat="1" applyFont="1" applyBorder="1" applyAlignment="1">
      <alignment horizontal="right" vertical="center" wrapText="1"/>
    </xf>
    <xf numFmtId="0" fontId="14" fillId="0" borderId="94" xfId="0" applyFont="1" applyBorder="1" applyAlignment="1">
      <alignment vertical="center" wrapText="1"/>
    </xf>
    <xf numFmtId="0" fontId="14" fillId="0" borderId="95" xfId="0" applyFont="1" applyBorder="1" applyAlignment="1">
      <alignment vertical="center" wrapText="1"/>
    </xf>
    <xf numFmtId="0" fontId="14" fillId="0" borderId="96" xfId="0" applyFont="1" applyBorder="1" applyAlignment="1">
      <alignment vertical="center" wrapText="1"/>
    </xf>
    <xf numFmtId="164" fontId="2" fillId="0" borderId="97" xfId="0" applyNumberFormat="1" applyFont="1" applyBorder="1" applyAlignment="1">
      <alignment horizontal="right" vertical="center" wrapText="1"/>
    </xf>
    <xf numFmtId="0" fontId="14" fillId="0" borderId="38" xfId="0" applyFont="1" applyBorder="1" applyAlignment="1">
      <alignment horizontal="left" vertical="center" wrapText="1"/>
    </xf>
    <xf numFmtId="0" fontId="5" fillId="0" borderId="0" xfId="0" applyFont="1"/>
    <xf numFmtId="164" fontId="14" fillId="0" borderId="40" xfId="0" applyNumberFormat="1" applyFont="1" applyBorder="1" applyAlignment="1">
      <alignment horizontal="right" vertical="center" wrapText="1"/>
    </xf>
    <xf numFmtId="0" fontId="14" fillId="3" borderId="98" xfId="0" applyFont="1" applyFill="1" applyBorder="1" applyAlignment="1">
      <alignment horizontal="center" vertical="center" wrapText="1"/>
    </xf>
    <xf numFmtId="0" fontId="14" fillId="3" borderId="99" xfId="0" applyFont="1" applyFill="1" applyBorder="1" applyAlignment="1">
      <alignment horizontal="center" vertical="center" wrapText="1"/>
    </xf>
    <xf numFmtId="0" fontId="14" fillId="3" borderId="100" xfId="0" applyFont="1" applyFill="1" applyBorder="1" applyAlignment="1">
      <alignment horizontal="center" vertical="center" wrapText="1"/>
    </xf>
    <xf numFmtId="0" fontId="14" fillId="3" borderId="101" xfId="0" applyFont="1" applyFill="1" applyBorder="1" applyAlignment="1">
      <alignment horizontal="center" vertical="center" wrapText="1"/>
    </xf>
    <xf numFmtId="0" fontId="14" fillId="3" borderId="99" xfId="0" applyFont="1" applyFill="1" applyBorder="1" applyAlignment="1">
      <alignment horizontal="center" vertical="center" wrapText="1"/>
    </xf>
    <xf numFmtId="0" fontId="14" fillId="3" borderId="102" xfId="0" applyFont="1" applyFill="1" applyBorder="1" applyAlignment="1">
      <alignment horizontal="center" vertical="center" wrapText="1"/>
    </xf>
    <xf numFmtId="164" fontId="14" fillId="3" borderId="103" xfId="0" applyNumberFormat="1" applyFont="1" applyFill="1" applyBorder="1" applyAlignment="1">
      <alignment horizontal="right" vertical="center" wrapText="1"/>
    </xf>
    <xf numFmtId="0" fontId="6" fillId="0" borderId="8" xfId="0" applyFont="1" applyBorder="1" applyAlignment="1">
      <alignment horizontal="center" wrapText="1"/>
    </xf>
    <xf numFmtId="0" fontId="5" fillId="0" borderId="104" xfId="0" applyFont="1" applyBorder="1" applyAlignment="1">
      <alignment horizontal="center" wrapText="1"/>
    </xf>
    <xf numFmtId="0" fontId="5" fillId="0" borderId="105" xfId="0" applyFont="1" applyBorder="1" applyAlignment="1">
      <alignment horizontal="center" wrapText="1"/>
    </xf>
    <xf numFmtId="0" fontId="5" fillId="0" borderId="106" xfId="0" applyFont="1" applyBorder="1" applyAlignment="1">
      <alignment horizontal="center" wrapText="1"/>
    </xf>
    <xf numFmtId="165" fontId="2" fillId="0" borderId="12" xfId="0" applyNumberFormat="1" applyFont="1" applyBorder="1" applyAlignment="1">
      <alignment horizontal="center" vertical="center" wrapText="1"/>
    </xf>
    <xf numFmtId="164" fontId="2" fillId="0" borderId="28" xfId="0" applyNumberFormat="1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wrapText="1"/>
    </xf>
    <xf numFmtId="0" fontId="5" fillId="0" borderId="81" xfId="0" applyFont="1" applyBorder="1" applyAlignment="1">
      <alignment horizontal="center" wrapText="1"/>
    </xf>
    <xf numFmtId="0" fontId="5" fillId="0" borderId="107" xfId="0" applyFont="1" applyBorder="1" applyAlignment="1">
      <alignment horizontal="center" wrapText="1"/>
    </xf>
    <xf numFmtId="0" fontId="5" fillId="0" borderId="108" xfId="0" applyFont="1" applyBorder="1" applyAlignment="1">
      <alignment horizontal="center" wrapText="1"/>
    </xf>
    <xf numFmtId="165" fontId="2" fillId="0" borderId="88" xfId="0" applyNumberFormat="1" applyFont="1" applyBorder="1" applyAlignment="1">
      <alignment horizontal="center" vertical="center" wrapText="1"/>
    </xf>
    <xf numFmtId="171" fontId="2" fillId="0" borderId="11" xfId="0" applyNumberFormat="1" applyFont="1" applyBorder="1" applyAlignment="1">
      <alignment horizontal="center" vertical="center" wrapText="1"/>
    </xf>
    <xf numFmtId="171" fontId="2" fillId="0" borderId="10" xfId="0" applyNumberFormat="1" applyFont="1" applyBorder="1" applyAlignment="1">
      <alignment horizontal="center" vertical="center" wrapText="1"/>
    </xf>
    <xf numFmtId="171" fontId="2" fillId="0" borderId="12" xfId="0" applyNumberFormat="1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/>
    </xf>
    <xf numFmtId="0" fontId="5" fillId="0" borderId="107" xfId="0" applyFont="1" applyBorder="1" applyAlignment="1">
      <alignment horizontal="center"/>
    </xf>
    <xf numFmtId="0" fontId="5" fillId="0" borderId="10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172" fontId="2" fillId="0" borderId="28" xfId="0" applyNumberFormat="1" applyFont="1" applyBorder="1" applyAlignment="1">
      <alignment horizontal="center" vertical="center" wrapText="1"/>
    </xf>
    <xf numFmtId="167" fontId="2" fillId="0" borderId="10" xfId="0" applyNumberFormat="1" applyFont="1" applyBorder="1" applyAlignment="1">
      <alignment horizontal="center" vertical="center" wrapText="1"/>
    </xf>
    <xf numFmtId="167" fontId="2" fillId="0" borderId="12" xfId="0" applyNumberFormat="1" applyFont="1" applyBorder="1" applyAlignment="1">
      <alignment horizontal="center" vertical="center" wrapText="1"/>
    </xf>
    <xf numFmtId="0" fontId="2" fillId="0" borderId="109" xfId="0" applyFont="1" applyBorder="1" applyAlignment="1">
      <alignment vertical="center" wrapText="1"/>
    </xf>
    <xf numFmtId="0" fontId="5" fillId="0" borderId="110" xfId="0" applyFont="1" applyBorder="1" applyAlignment="1">
      <alignment horizontal="center"/>
    </xf>
    <xf numFmtId="0" fontId="5" fillId="0" borderId="111" xfId="0" applyFont="1" applyBorder="1" applyAlignment="1">
      <alignment horizontal="center"/>
    </xf>
    <xf numFmtId="0" fontId="5" fillId="0" borderId="112" xfId="0" applyFont="1" applyBorder="1" applyAlignment="1">
      <alignment horizontal="center"/>
    </xf>
    <xf numFmtId="165" fontId="2" fillId="0" borderId="24" xfId="0" applyNumberFormat="1" applyFont="1" applyBorder="1" applyAlignment="1">
      <alignment horizontal="center" vertical="center" wrapText="1"/>
    </xf>
    <xf numFmtId="0" fontId="2" fillId="0" borderId="113" xfId="0" applyFont="1" applyBorder="1" applyAlignment="1">
      <alignment vertical="center" wrapText="1"/>
    </xf>
    <xf numFmtId="167" fontId="2" fillId="0" borderId="25" xfId="0" applyNumberFormat="1" applyFont="1" applyBorder="1" applyAlignment="1">
      <alignment horizontal="center" vertical="center" wrapText="1"/>
    </xf>
    <xf numFmtId="167" fontId="2" fillId="0" borderId="114" xfId="0" applyNumberFormat="1" applyFont="1" applyBorder="1" applyAlignment="1">
      <alignment horizontal="center" vertical="center" wrapText="1"/>
    </xf>
    <xf numFmtId="164" fontId="2" fillId="0" borderId="115" xfId="0" applyNumberFormat="1" applyFont="1" applyBorder="1" applyAlignment="1">
      <alignment horizontal="right" vertical="center" wrapText="1"/>
    </xf>
    <xf numFmtId="0" fontId="14" fillId="0" borderId="116" xfId="0" applyFont="1" applyBorder="1" applyAlignment="1">
      <alignment vertical="center" wrapText="1"/>
    </xf>
    <xf numFmtId="0" fontId="14" fillId="0" borderId="117" xfId="0" applyFont="1" applyBorder="1" applyAlignment="1">
      <alignment vertical="center" wrapText="1"/>
    </xf>
    <xf numFmtId="0" fontId="14" fillId="0" borderId="118" xfId="0" applyFont="1" applyBorder="1" applyAlignment="1">
      <alignment vertical="center" wrapText="1"/>
    </xf>
    <xf numFmtId="164" fontId="2" fillId="0" borderId="0" xfId="0" applyNumberFormat="1" applyFont="1"/>
    <xf numFmtId="0" fontId="2" fillId="0" borderId="38" xfId="0" applyFont="1" applyBorder="1" applyAlignment="1">
      <alignment vertical="center" wrapText="1"/>
    </xf>
    <xf numFmtId="164" fontId="2" fillId="0" borderId="40" xfId="0" applyNumberFormat="1" applyFont="1" applyBorder="1" applyAlignment="1">
      <alignment horizontal="right" vertical="center" wrapText="1"/>
    </xf>
    <xf numFmtId="0" fontId="14" fillId="4" borderId="119" xfId="0" applyFont="1" applyFill="1" applyBorder="1" applyAlignment="1">
      <alignment horizontal="right" vertical="center" wrapText="1"/>
    </xf>
    <xf numFmtId="0" fontId="5" fillId="5" borderId="120" xfId="0" applyFont="1" applyFill="1" applyBorder="1"/>
    <xf numFmtId="0" fontId="5" fillId="5" borderId="121" xfId="0" applyFont="1" applyFill="1" applyBorder="1"/>
    <xf numFmtId="164" fontId="13" fillId="4" borderId="122" xfId="0" applyNumberFormat="1" applyFont="1" applyFill="1" applyBorder="1" applyAlignment="1">
      <alignment horizontal="right" vertical="center" wrapText="1"/>
    </xf>
    <xf numFmtId="172" fontId="3" fillId="0" borderId="8" xfId="0" applyNumberFormat="1" applyFont="1" applyBorder="1"/>
    <xf numFmtId="43" fontId="2" fillId="0" borderId="0" xfId="0" applyNumberFormat="1" applyFont="1"/>
    <xf numFmtId="4" fontId="2" fillId="0" borderId="0" xfId="0" applyNumberFormat="1" applyFont="1"/>
    <xf numFmtId="0" fontId="14" fillId="0" borderId="119" xfId="0" applyFont="1" applyBorder="1" applyAlignment="1">
      <alignment horizontal="left" vertical="center" wrapText="1"/>
    </xf>
    <xf numFmtId="0" fontId="5" fillId="0" borderId="120" xfId="0" applyFont="1" applyBorder="1"/>
    <xf numFmtId="172" fontId="2" fillId="0" borderId="0" xfId="0" applyNumberFormat="1" applyFont="1"/>
    <xf numFmtId="0" fontId="14" fillId="3" borderId="123" xfId="0" applyFont="1" applyFill="1" applyBorder="1" applyAlignment="1">
      <alignment horizontal="center" vertical="center" wrapText="1"/>
    </xf>
    <xf numFmtId="0" fontId="5" fillId="0" borderId="76" xfId="0" applyFont="1" applyBorder="1"/>
    <xf numFmtId="0" fontId="2" fillId="0" borderId="12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73" fontId="15" fillId="0" borderId="125" xfId="0" applyNumberFormat="1" applyFont="1" applyBorder="1" applyAlignment="1">
      <alignment horizontal="center" vertical="center"/>
    </xf>
    <xf numFmtId="164" fontId="2" fillId="0" borderId="126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173" fontId="15" fillId="0" borderId="127" xfId="0" applyNumberFormat="1" applyFont="1" applyBorder="1" applyAlignment="1">
      <alignment horizontal="center" vertical="center"/>
    </xf>
    <xf numFmtId="166" fontId="2" fillId="0" borderId="126" xfId="0" applyNumberFormat="1" applyFont="1" applyBorder="1" applyAlignment="1">
      <alignment horizontal="center" vertical="center" wrapText="1"/>
    </xf>
    <xf numFmtId="166" fontId="2" fillId="0" borderId="12" xfId="0" applyNumberFormat="1" applyFont="1" applyBorder="1" applyAlignment="1">
      <alignment horizontal="center" vertical="center" wrapText="1"/>
    </xf>
    <xf numFmtId="173" fontId="15" fillId="0" borderId="128" xfId="0" applyNumberFormat="1" applyFont="1" applyBorder="1" applyAlignment="1">
      <alignment horizontal="center" vertical="center"/>
    </xf>
    <xf numFmtId="166" fontId="2" fillId="0" borderId="41" xfId="0" applyNumberFormat="1" applyFont="1" applyBorder="1" applyAlignment="1">
      <alignment horizontal="center" vertical="center" wrapText="1"/>
    </xf>
    <xf numFmtId="166" fontId="2" fillId="0" borderId="92" xfId="0" applyNumberFormat="1" applyFont="1" applyBorder="1" applyAlignment="1">
      <alignment horizontal="center" vertical="center" wrapText="1"/>
    </xf>
    <xf numFmtId="0" fontId="14" fillId="0" borderId="119" xfId="0" applyFont="1" applyBorder="1" applyAlignment="1">
      <alignment vertical="center" wrapText="1"/>
    </xf>
    <xf numFmtId="0" fontId="14" fillId="0" borderId="120" xfId="0" applyFont="1" applyBorder="1" applyAlignment="1">
      <alignment vertical="center" wrapText="1"/>
    </xf>
    <xf numFmtId="0" fontId="14" fillId="0" borderId="121" xfId="0" applyFont="1" applyBorder="1" applyAlignment="1">
      <alignment vertical="center" wrapText="1"/>
    </xf>
    <xf numFmtId="164" fontId="2" fillId="0" borderId="122" xfId="0" applyNumberFormat="1" applyFont="1" applyBorder="1" applyAlignment="1">
      <alignment horizontal="right" vertical="center" wrapText="1"/>
    </xf>
    <xf numFmtId="0" fontId="14" fillId="3" borderId="119" xfId="0" applyFont="1" applyFill="1" applyBorder="1" applyAlignment="1">
      <alignment horizontal="right" vertical="center" wrapText="1"/>
    </xf>
    <xf numFmtId="0" fontId="5" fillId="0" borderId="120" xfId="0" applyFont="1" applyBorder="1" applyAlignment="1">
      <alignment horizontal="right"/>
    </xf>
    <xf numFmtId="0" fontId="5" fillId="0" borderId="121" xfId="0" applyFont="1" applyBorder="1" applyAlignment="1">
      <alignment horizontal="right"/>
    </xf>
    <xf numFmtId="164" fontId="18" fillId="3" borderId="122" xfId="0" applyNumberFormat="1" applyFont="1" applyFill="1" applyBorder="1" applyAlignment="1">
      <alignment horizontal="right" vertical="center" wrapText="1"/>
    </xf>
    <xf numFmtId="0" fontId="2" fillId="0" borderId="22" xfId="0" applyFont="1" applyBorder="1" applyAlignment="1">
      <alignment vertical="center" wrapText="1"/>
    </xf>
    <xf numFmtId="0" fontId="2" fillId="0" borderId="11" xfId="0" applyFont="1" applyBorder="1" applyAlignment="1">
      <alignment horizontal="left" vertical="center" wrapText="1"/>
    </xf>
    <xf numFmtId="0" fontId="7" fillId="0" borderId="8" xfId="0" applyFont="1" applyBorder="1"/>
    <xf numFmtId="0" fontId="2" fillId="0" borderId="4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2" fillId="0" borderId="40" xfId="0" applyFont="1" applyBorder="1" applyAlignment="1">
      <alignment vertical="center" wrapText="1"/>
    </xf>
    <xf numFmtId="0" fontId="14" fillId="0" borderId="126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11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10" xfId="0" applyFont="1" applyBorder="1" applyAlignment="1">
      <alignment horizontal="left" vertical="center" wrapText="1"/>
    </xf>
    <xf numFmtId="0" fontId="2" fillId="0" borderId="111" xfId="0" applyFont="1" applyBorder="1" applyAlignment="1">
      <alignment horizontal="left" vertical="center" wrapText="1"/>
    </xf>
    <xf numFmtId="0" fontId="2" fillId="0" borderId="130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34" xfId="0" applyFont="1" applyBorder="1" applyAlignment="1">
      <alignment horizontal="left" vertical="center" wrapText="1"/>
    </xf>
    <xf numFmtId="0" fontId="2" fillId="0" borderId="132" xfId="0" applyFont="1" applyBorder="1" applyAlignment="1">
      <alignment horizontal="left" vertical="center" wrapText="1"/>
    </xf>
    <xf numFmtId="0" fontId="2" fillId="0" borderId="13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right"/>
    </xf>
    <xf numFmtId="0" fontId="2" fillId="0" borderId="69" xfId="0" applyFont="1" applyBorder="1" applyAlignment="1">
      <alignment vertical="center" wrapText="1"/>
    </xf>
    <xf numFmtId="0" fontId="2" fillId="0" borderId="70" xfId="0" applyFont="1" applyBorder="1" applyAlignment="1">
      <alignment vertical="center" wrapText="1"/>
    </xf>
    <xf numFmtId="0" fontId="2" fillId="0" borderId="71" xfId="0" applyFont="1" applyBorder="1" applyAlignment="1">
      <alignment vertical="center" wrapText="1"/>
    </xf>
    <xf numFmtId="0" fontId="3" fillId="0" borderId="135" xfId="0" applyFont="1" applyBorder="1"/>
    <xf numFmtId="0" fontId="3" fillId="0" borderId="136" xfId="0" applyFont="1" applyBorder="1" applyAlignment="1">
      <alignment vertical="center" wrapText="1"/>
    </xf>
    <xf numFmtId="0" fontId="3" fillId="0" borderId="137" xfId="0" applyFont="1" applyBorder="1"/>
    <xf numFmtId="44" fontId="2" fillId="0" borderId="0" xfId="2" applyFont="1" applyAlignment="1">
      <alignment vertical="center" wrapText="1"/>
    </xf>
    <xf numFmtId="44" fontId="2" fillId="0" borderId="0" xfId="0" applyNumberFormat="1" applyFont="1" applyAlignment="1">
      <alignment vertical="center" wrapText="1"/>
    </xf>
    <xf numFmtId="0" fontId="14" fillId="3" borderId="48" xfId="0" applyFont="1" applyFill="1" applyBorder="1" applyAlignment="1">
      <alignment horizontal="center" vertical="center" wrapText="1"/>
    </xf>
    <xf numFmtId="4" fontId="2" fillId="2" borderId="52" xfId="0" applyNumberFormat="1" applyFont="1" applyFill="1" applyBorder="1" applyAlignment="1">
      <alignment horizontal="center" vertical="center" wrapText="1"/>
    </xf>
    <xf numFmtId="0" fontId="14" fillId="0" borderId="44" xfId="0" applyFont="1" applyBorder="1" applyAlignment="1">
      <alignment vertical="center" wrapText="1"/>
    </xf>
    <xf numFmtId="0" fontId="5" fillId="0" borderId="76" xfId="0" applyFont="1" applyBorder="1" applyAlignment="1">
      <alignment horizontal="center"/>
    </xf>
    <xf numFmtId="0" fontId="14" fillId="3" borderId="87" xfId="0" applyFont="1" applyFill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8" fontId="2" fillId="0" borderId="0" xfId="0" applyNumberFormat="1" applyFont="1" applyAlignment="1">
      <alignment vertical="center"/>
    </xf>
    <xf numFmtId="164" fontId="2" fillId="0" borderId="89" xfId="0" applyNumberFormat="1" applyFont="1" applyBorder="1" applyAlignment="1">
      <alignment vertical="center" wrapText="1"/>
    </xf>
    <xf numFmtId="0" fontId="2" fillId="0" borderId="126" xfId="0" applyFont="1" applyBorder="1" applyAlignment="1">
      <alignment vertical="center" wrapText="1"/>
    </xf>
    <xf numFmtId="166" fontId="2" fillId="0" borderId="88" xfId="0" applyNumberFormat="1" applyFont="1" applyBorder="1" applyAlignment="1">
      <alignment vertical="center" wrapText="1"/>
    </xf>
    <xf numFmtId="8" fontId="2" fillId="0" borderId="10" xfId="0" applyNumberFormat="1" applyFont="1" applyBorder="1" applyAlignment="1">
      <alignment horizontal="center" vertical="center" wrapText="1"/>
    </xf>
    <xf numFmtId="8" fontId="2" fillId="0" borderId="12" xfId="0" applyNumberFormat="1" applyFont="1" applyBorder="1" applyAlignment="1">
      <alignment horizontal="center" vertical="center" wrapText="1"/>
    </xf>
    <xf numFmtId="166" fontId="2" fillId="0" borderId="89" xfId="0" applyNumberFormat="1" applyFont="1" applyBorder="1" applyAlignment="1">
      <alignment vertical="center" wrapText="1"/>
    </xf>
    <xf numFmtId="169" fontId="2" fillId="0" borderId="10" xfId="0" applyNumberFormat="1" applyFont="1" applyBorder="1" applyAlignment="1">
      <alignment horizontal="center" vertical="center" wrapText="1"/>
    </xf>
    <xf numFmtId="169" fontId="2" fillId="0" borderId="12" xfId="0" applyNumberFormat="1" applyFont="1" applyBorder="1" applyAlignment="1">
      <alignment horizontal="center" vertical="center" wrapText="1"/>
    </xf>
    <xf numFmtId="168" fontId="2" fillId="0" borderId="126" xfId="1" applyNumberFormat="1" applyFont="1" applyBorder="1" applyAlignment="1">
      <alignment vertical="center" wrapText="1"/>
    </xf>
    <xf numFmtId="0" fontId="14" fillId="0" borderId="116" xfId="0" applyFont="1" applyBorder="1" applyAlignment="1">
      <alignment horizontal="left" vertical="center" wrapText="1"/>
    </xf>
    <xf numFmtId="0" fontId="14" fillId="0" borderId="117" xfId="0" applyFont="1" applyBorder="1" applyAlignment="1">
      <alignment horizontal="left" vertical="center" wrapText="1"/>
    </xf>
    <xf numFmtId="0" fontId="14" fillId="0" borderId="118" xfId="0" applyFont="1" applyBorder="1" applyAlignment="1">
      <alignment horizontal="left" vertical="center" wrapText="1"/>
    </xf>
    <xf numFmtId="164" fontId="2" fillId="0" borderId="138" xfId="0" applyNumberFormat="1" applyFont="1" applyBorder="1" applyAlignment="1">
      <alignment vertical="center" wrapText="1"/>
    </xf>
    <xf numFmtId="0" fontId="14" fillId="3" borderId="80" xfId="0" applyFont="1" applyFill="1" applyBorder="1" applyAlignment="1">
      <alignment horizontal="center" vertical="center" wrapText="1"/>
    </xf>
    <xf numFmtId="0" fontId="5" fillId="0" borderId="107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164" fontId="2" fillId="0" borderId="58" xfId="2" applyNumberFormat="1" applyFont="1" applyBorder="1" applyAlignment="1">
      <alignment vertical="center" wrapText="1"/>
    </xf>
    <xf numFmtId="1" fontId="2" fillId="0" borderId="61" xfId="1" applyNumberFormat="1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1" fontId="2" fillId="0" borderId="58" xfId="0" applyNumberFormat="1" applyFont="1" applyBorder="1" applyAlignment="1">
      <alignment horizontal="center"/>
    </xf>
    <xf numFmtId="168" fontId="2" fillId="0" borderId="58" xfId="1" applyNumberFormat="1" applyFont="1" applyBorder="1" applyAlignment="1">
      <alignment vertical="center" wrapText="1"/>
    </xf>
    <xf numFmtId="168" fontId="2" fillId="0" borderId="139" xfId="1" applyNumberFormat="1" applyFont="1" applyBorder="1" applyAlignment="1">
      <alignment vertical="center" wrapText="1"/>
    </xf>
    <xf numFmtId="0" fontId="5" fillId="0" borderId="110" xfId="0" applyFont="1" applyBorder="1" applyAlignment="1">
      <alignment horizontal="center" vertical="center" wrapText="1"/>
    </xf>
    <xf numFmtId="0" fontId="5" fillId="0" borderId="111" xfId="0" applyFont="1" applyBorder="1" applyAlignment="1">
      <alignment horizontal="center" vertical="center" wrapText="1"/>
    </xf>
    <xf numFmtId="0" fontId="5" fillId="0" borderId="130" xfId="0" applyFont="1" applyBorder="1" applyAlignment="1">
      <alignment horizontal="center" vertical="center" wrapText="1"/>
    </xf>
    <xf numFmtId="0" fontId="5" fillId="0" borderId="110" xfId="0" applyFont="1" applyBorder="1" applyAlignment="1">
      <alignment horizontal="center" vertical="center" wrapText="1"/>
    </xf>
    <xf numFmtId="164" fontId="5" fillId="0" borderId="110" xfId="2" applyNumberFormat="1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/>
    </xf>
    <xf numFmtId="164" fontId="2" fillId="0" borderId="44" xfId="0" applyNumberFormat="1" applyFont="1" applyBorder="1" applyAlignment="1">
      <alignment vertical="center" wrapText="1"/>
    </xf>
    <xf numFmtId="169" fontId="2" fillId="0" borderId="12" xfId="0" applyNumberFormat="1" applyFont="1" applyBorder="1" applyAlignment="1">
      <alignment horizontal="center" vertical="center" wrapText="1"/>
    </xf>
    <xf numFmtId="169" fontId="2" fillId="0" borderId="88" xfId="0" applyNumberFormat="1" applyFont="1" applyBorder="1" applyAlignment="1">
      <alignment horizontal="center" vertical="center" wrapText="1"/>
    </xf>
    <xf numFmtId="165" fontId="2" fillId="0" borderId="89" xfId="0" applyNumberFormat="1" applyFont="1" applyBorder="1" applyAlignment="1">
      <alignment vertical="center" wrapText="1"/>
    </xf>
    <xf numFmtId="165" fontId="2" fillId="0" borderId="93" xfId="0" applyNumberFormat="1" applyFont="1" applyBorder="1" applyAlignment="1">
      <alignment vertical="center" wrapText="1"/>
    </xf>
    <xf numFmtId="164" fontId="2" fillId="0" borderId="97" xfId="0" applyNumberFormat="1" applyFont="1" applyBorder="1" applyAlignment="1">
      <alignment vertical="center" wrapText="1"/>
    </xf>
    <xf numFmtId="0" fontId="14" fillId="0" borderId="40" xfId="0" applyFont="1" applyBorder="1" applyAlignment="1">
      <alignment vertical="center" wrapText="1"/>
    </xf>
    <xf numFmtId="0" fontId="14" fillId="3" borderId="103" xfId="0" applyFont="1" applyFill="1" applyBorder="1" applyAlignment="1">
      <alignment horizontal="center" vertical="center" wrapText="1"/>
    </xf>
    <xf numFmtId="0" fontId="5" fillId="0" borderId="58" xfId="0" applyFont="1" applyBorder="1" applyAlignment="1">
      <alignment horizontal="center"/>
    </xf>
    <xf numFmtId="164" fontId="2" fillId="0" borderId="31" xfId="0" applyNumberFormat="1" applyFont="1" applyBorder="1" applyAlignment="1">
      <alignment horizontal="center" vertical="center" wrapText="1"/>
    </xf>
    <xf numFmtId="166" fontId="2" fillId="0" borderId="28" xfId="0" applyNumberFormat="1" applyFont="1" applyBorder="1" applyAlignment="1">
      <alignment horizontal="center" vertical="center" wrapText="1"/>
    </xf>
    <xf numFmtId="166" fontId="2" fillId="0" borderId="31" xfId="0" applyNumberFormat="1" applyFont="1" applyBorder="1" applyAlignment="1">
      <alignment horizontal="center" vertical="center" wrapText="1"/>
    </xf>
    <xf numFmtId="0" fontId="2" fillId="0" borderId="140" xfId="0" applyFont="1" applyBorder="1" applyAlignment="1">
      <alignment vertical="center" wrapText="1"/>
    </xf>
    <xf numFmtId="0" fontId="5" fillId="0" borderId="63" xfId="0" applyFont="1" applyBorder="1" applyAlignment="1">
      <alignment horizontal="center"/>
    </xf>
    <xf numFmtId="165" fontId="2" fillId="0" borderId="67" xfId="0" applyNumberFormat="1" applyFont="1" applyBorder="1" applyAlignment="1">
      <alignment horizontal="center" vertical="center" wrapText="1"/>
    </xf>
    <xf numFmtId="0" fontId="2" fillId="0" borderId="141" xfId="0" applyFont="1" applyBorder="1" applyAlignment="1">
      <alignment vertical="center" wrapText="1"/>
    </xf>
    <xf numFmtId="167" fontId="2" fillId="0" borderId="66" xfId="0" applyNumberFormat="1" applyFont="1" applyBorder="1" applyAlignment="1">
      <alignment horizontal="center" vertical="center" wrapText="1"/>
    </xf>
    <xf numFmtId="167" fontId="2" fillId="0" borderId="65" xfId="0" applyNumberFormat="1" applyFont="1" applyBorder="1" applyAlignment="1">
      <alignment horizontal="center" vertical="center" wrapText="1"/>
    </xf>
    <xf numFmtId="166" fontId="2" fillId="0" borderId="115" xfId="0" applyNumberFormat="1" applyFont="1" applyBorder="1" applyAlignment="1">
      <alignment horizontal="center" vertical="center" wrapText="1"/>
    </xf>
    <xf numFmtId="0" fontId="14" fillId="0" borderId="73" xfId="0" applyFont="1" applyBorder="1" applyAlignment="1">
      <alignment vertical="center" wrapText="1"/>
    </xf>
    <xf numFmtId="0" fontId="14" fillId="0" borderId="74" xfId="0" applyFont="1" applyBorder="1" applyAlignment="1">
      <alignment vertical="center" wrapText="1"/>
    </xf>
    <xf numFmtId="0" fontId="14" fillId="0" borderId="142" xfId="0" applyFont="1" applyBorder="1" applyAlignment="1">
      <alignment vertical="center" wrapText="1"/>
    </xf>
    <xf numFmtId="164" fontId="2" fillId="0" borderId="143" xfId="0" applyNumberFormat="1" applyFont="1" applyBorder="1" applyAlignment="1">
      <alignment vertical="center" wrapText="1"/>
    </xf>
    <xf numFmtId="165" fontId="2" fillId="0" borderId="122" xfId="0" applyNumberFormat="1" applyFont="1" applyBorder="1" applyAlignment="1">
      <alignment vertical="center" wrapText="1"/>
    </xf>
    <xf numFmtId="164" fontId="18" fillId="3" borderId="122" xfId="0" applyNumberFormat="1" applyFont="1" applyFill="1" applyBorder="1" applyAlignment="1">
      <alignment vertical="center" wrapText="1"/>
    </xf>
    <xf numFmtId="0" fontId="2" fillId="0" borderId="58" xfId="0" applyFont="1" applyBorder="1" applyAlignment="1">
      <alignment vertical="center" wrapText="1"/>
    </xf>
    <xf numFmtId="0" fontId="2" fillId="0" borderId="59" xfId="0" applyFont="1" applyBorder="1" applyAlignment="1">
      <alignment vertical="center" wrapText="1"/>
    </xf>
    <xf numFmtId="0" fontId="2" fillId="6" borderId="0" xfId="0" applyFont="1" applyFill="1" applyAlignment="1">
      <alignment horizontal="right" vertical="center" wrapText="1"/>
    </xf>
    <xf numFmtId="44" fontId="2" fillId="6" borderId="0" xfId="2" applyFont="1" applyFill="1" applyAlignment="1">
      <alignment vertical="center" wrapText="1"/>
    </xf>
    <xf numFmtId="0" fontId="19" fillId="0" borderId="124" xfId="3" applyFont="1" applyBorder="1" applyAlignment="1">
      <alignment vertical="center" wrapText="1"/>
    </xf>
    <xf numFmtId="4" fontId="20" fillId="0" borderId="11" xfId="3" applyNumberFormat="1" applyFont="1" applyBorder="1" applyAlignment="1">
      <alignment horizontal="center" vertical="center"/>
    </xf>
    <xf numFmtId="0" fontId="21" fillId="0" borderId="11" xfId="3" applyFont="1" applyBorder="1"/>
    <xf numFmtId="0" fontId="21" fillId="0" borderId="12" xfId="3" applyFont="1" applyBorder="1"/>
    <xf numFmtId="4" fontId="19" fillId="0" borderId="10" xfId="3" applyNumberFormat="1" applyFont="1" applyBorder="1" applyAlignment="1">
      <alignment horizontal="center" vertical="center" wrapText="1"/>
    </xf>
    <xf numFmtId="4" fontId="19" fillId="0" borderId="10" xfId="3" applyNumberFormat="1" applyFont="1" applyBorder="1" applyAlignment="1">
      <alignment vertical="center" wrapText="1"/>
    </xf>
    <xf numFmtId="0" fontId="19" fillId="0" borderId="12" xfId="3" applyFont="1" applyBorder="1" applyAlignment="1">
      <alignment vertical="center" wrapText="1"/>
    </xf>
    <xf numFmtId="166" fontId="19" fillId="0" borderId="88" xfId="3" applyNumberFormat="1" applyFont="1" applyBorder="1" applyAlignment="1">
      <alignment vertical="center" wrapText="1"/>
    </xf>
    <xf numFmtId="2" fontId="19" fillId="0" borderId="10" xfId="3" applyNumberFormat="1" applyFont="1" applyBorder="1" applyAlignment="1">
      <alignment horizontal="center" vertical="center" wrapText="1"/>
    </xf>
    <xf numFmtId="166" fontId="19" fillId="0" borderId="144" xfId="3" applyNumberFormat="1" applyFont="1" applyBorder="1" applyAlignment="1">
      <alignment vertical="center" wrapText="1"/>
    </xf>
    <xf numFmtId="0" fontId="20" fillId="0" borderId="11" xfId="3" applyFont="1" applyBorder="1" applyAlignment="1">
      <alignment horizontal="center"/>
    </xf>
    <xf numFmtId="165" fontId="19" fillId="0" borderId="88" xfId="3" applyNumberFormat="1" applyFont="1" applyBorder="1" applyAlignment="1">
      <alignment horizontal="center" vertical="center" wrapText="1"/>
    </xf>
    <xf numFmtId="2" fontId="19" fillId="0" borderId="11" xfId="3" applyNumberFormat="1" applyFont="1" applyBorder="1" applyAlignment="1">
      <alignment horizontal="center" vertical="center" wrapText="1"/>
    </xf>
    <xf numFmtId="166" fontId="19" fillId="0" borderId="28" xfId="3" applyNumberFormat="1" applyFont="1" applyBorder="1" applyAlignment="1">
      <alignment horizontal="center" vertical="center" wrapText="1"/>
    </xf>
    <xf numFmtId="167" fontId="19" fillId="0" borderId="10" xfId="3" applyNumberFormat="1" applyFont="1" applyBorder="1" applyAlignment="1">
      <alignment horizontal="center" vertical="center" wrapText="1"/>
    </xf>
    <xf numFmtId="166" fontId="19" fillId="0" borderId="145" xfId="3" applyNumberFormat="1" applyFont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Normal 3" xfId="3" xr:uid="{689F52CF-D618-4FBD-BBA6-FE891E8FEA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18.png"/><Relationship Id="rId4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190500</xdr:colOff>
      <xdr:row>1</xdr:row>
      <xdr:rowOff>63500</xdr:rowOff>
    </xdr:from>
    <xdr:ext cx="2800350" cy="857250"/>
    <xdr:pic>
      <xdr:nvPicPr>
        <xdr:cNvPr id="2" name="image3.png">
          <a:extLst>
            <a:ext uri="{FF2B5EF4-FFF2-40B4-BE49-F238E27FC236}">
              <a16:creationId xmlns:a16="http://schemas.microsoft.com/office/drawing/2014/main" id="{4F6EE5DC-5D80-49C7-B140-7D16C34E6C36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25000" b="23863"/>
        <a:stretch/>
      </xdr:blipFill>
      <xdr:spPr>
        <a:xfrm>
          <a:off x="11567160" y="246380"/>
          <a:ext cx="2800350" cy="8572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103119</xdr:colOff>
      <xdr:row>7</xdr:row>
      <xdr:rowOff>115959</xdr:rowOff>
    </xdr:from>
    <xdr:to>
      <xdr:col>2</xdr:col>
      <xdr:colOff>1598095</xdr:colOff>
      <xdr:row>8</xdr:row>
      <xdr:rowOff>272415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E6C5D88-1144-433E-AAA2-B36E23109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079" y="2127639"/>
          <a:ext cx="1494976" cy="50697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79</xdr:row>
      <xdr:rowOff>0</xdr:rowOff>
    </xdr:from>
    <xdr:to>
      <xdr:col>8</xdr:col>
      <xdr:colOff>196215</xdr:colOff>
      <xdr:row>111</xdr:row>
      <xdr:rowOff>147706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0C31382-E6B9-4FDA-A12C-5A5A00FCF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1960" y="21305520"/>
          <a:ext cx="6459855" cy="6487546"/>
        </a:xfrm>
        <a:prstGeom prst="rect">
          <a:avLst/>
        </a:prstGeom>
      </xdr:spPr>
    </xdr:pic>
    <xdr:clientData/>
  </xdr:twoCellAnchor>
  <xdr:twoCellAnchor editAs="oneCell">
    <xdr:from>
      <xdr:col>2</xdr:col>
      <xdr:colOff>212363</xdr:colOff>
      <xdr:row>139</xdr:row>
      <xdr:rowOff>174886</xdr:rowOff>
    </xdr:from>
    <xdr:to>
      <xdr:col>8</xdr:col>
      <xdr:colOff>599608</xdr:colOff>
      <xdr:row>174</xdr:row>
      <xdr:rowOff>95658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F53D903-BB94-4A8B-A554-F8AFE0D29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4323" y="33367606"/>
          <a:ext cx="6650885" cy="6854972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113</xdr:row>
      <xdr:rowOff>31750</xdr:rowOff>
    </xdr:from>
    <xdr:to>
      <xdr:col>8</xdr:col>
      <xdr:colOff>265334</xdr:colOff>
      <xdr:row>140</xdr:row>
      <xdr:rowOff>2984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548D358-7D06-4A12-81AD-3920C9273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75335" y="28073350"/>
          <a:ext cx="6195599" cy="53204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190500</xdr:colOff>
      <xdr:row>1</xdr:row>
      <xdr:rowOff>63500</xdr:rowOff>
    </xdr:from>
    <xdr:ext cx="2800350" cy="857250"/>
    <xdr:pic>
      <xdr:nvPicPr>
        <xdr:cNvPr id="2" name="image3.png">
          <a:extLst>
            <a:ext uri="{FF2B5EF4-FFF2-40B4-BE49-F238E27FC236}">
              <a16:creationId xmlns:a16="http://schemas.microsoft.com/office/drawing/2014/main" id="{96FA5DD2-B8DC-41D6-AA87-A34DF40C4FF7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25000" b="23863"/>
        <a:stretch/>
      </xdr:blipFill>
      <xdr:spPr>
        <a:xfrm>
          <a:off x="11567160" y="246380"/>
          <a:ext cx="2800350" cy="8572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103119</xdr:colOff>
      <xdr:row>7</xdr:row>
      <xdr:rowOff>115959</xdr:rowOff>
    </xdr:from>
    <xdr:to>
      <xdr:col>2</xdr:col>
      <xdr:colOff>1598095</xdr:colOff>
      <xdr:row>8</xdr:row>
      <xdr:rowOff>272415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6EC6906-D500-4AA4-BCAB-FBF449AE1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079" y="2127639"/>
          <a:ext cx="1494976" cy="506976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79</xdr:row>
      <xdr:rowOff>9331</xdr:rowOff>
    </xdr:from>
    <xdr:to>
      <xdr:col>11</xdr:col>
      <xdr:colOff>1</xdr:colOff>
      <xdr:row>96</xdr:row>
      <xdr:rowOff>34304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6C9EA38-6DCE-452F-BC42-3EA98B0285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5602" b="2797"/>
        <a:stretch>
          <a:fillRect/>
        </a:stretch>
      </xdr:blipFill>
      <xdr:spPr>
        <a:xfrm>
          <a:off x="441961" y="20941471"/>
          <a:ext cx="9585960" cy="3393013"/>
        </a:xfrm>
        <a:prstGeom prst="rect">
          <a:avLst/>
        </a:prstGeom>
      </xdr:spPr>
    </xdr:pic>
    <xdr:clientData/>
  </xdr:twoCellAnchor>
  <xdr:twoCellAnchor editAs="oneCell">
    <xdr:from>
      <xdr:col>2</xdr:col>
      <xdr:colOff>186614</xdr:colOff>
      <xdr:row>96</xdr:row>
      <xdr:rowOff>9330</xdr:rowOff>
    </xdr:from>
    <xdr:to>
      <xdr:col>10</xdr:col>
      <xdr:colOff>806502</xdr:colOff>
      <xdr:row>118</xdr:row>
      <xdr:rowOff>69125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E204E99-373F-4C46-BE5D-B12361D1E7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1348"/>
        <a:stretch>
          <a:fillRect/>
        </a:stretch>
      </xdr:blipFill>
      <xdr:spPr>
        <a:xfrm>
          <a:off x="628574" y="24309510"/>
          <a:ext cx="8948548" cy="4418435"/>
        </a:xfrm>
        <a:prstGeom prst="rect">
          <a:avLst/>
        </a:prstGeom>
      </xdr:spPr>
    </xdr:pic>
    <xdr:clientData/>
  </xdr:twoCellAnchor>
  <xdr:twoCellAnchor editAs="oneCell">
    <xdr:from>
      <xdr:col>2</xdr:col>
      <xdr:colOff>188538</xdr:colOff>
      <xdr:row>118</xdr:row>
      <xdr:rowOff>150089</xdr:rowOff>
    </xdr:from>
    <xdr:to>
      <xdr:col>9</xdr:col>
      <xdr:colOff>1184691</xdr:colOff>
      <xdr:row>139</xdr:row>
      <xdr:rowOff>116893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A56A219-A2E3-477D-8160-845D253B6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0498" y="28808909"/>
          <a:ext cx="8044653" cy="4127324"/>
        </a:xfrm>
        <a:prstGeom prst="rect">
          <a:avLst/>
        </a:prstGeom>
      </xdr:spPr>
    </xdr:pic>
    <xdr:clientData/>
  </xdr:twoCellAnchor>
  <xdr:twoCellAnchor editAs="oneCell">
    <xdr:from>
      <xdr:col>10</xdr:col>
      <xdr:colOff>12816</xdr:colOff>
      <xdr:row>118</xdr:row>
      <xdr:rowOff>191193</xdr:rowOff>
    </xdr:from>
    <xdr:to>
      <xdr:col>16</xdr:col>
      <xdr:colOff>268506</xdr:colOff>
      <xdr:row>140</xdr:row>
      <xdr:rowOff>107719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B956CAC-79C4-43BB-B219-D91B02E3E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83436" y="28850013"/>
          <a:ext cx="6770790" cy="427516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190500</xdr:colOff>
      <xdr:row>1</xdr:row>
      <xdr:rowOff>63500</xdr:rowOff>
    </xdr:from>
    <xdr:ext cx="2800350" cy="857250"/>
    <xdr:pic>
      <xdr:nvPicPr>
        <xdr:cNvPr id="2" name="image3.png">
          <a:extLst>
            <a:ext uri="{FF2B5EF4-FFF2-40B4-BE49-F238E27FC236}">
              <a16:creationId xmlns:a16="http://schemas.microsoft.com/office/drawing/2014/main" id="{AFBA720A-D43D-451D-A34D-294ED7268DD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25000" b="23863"/>
        <a:stretch/>
      </xdr:blipFill>
      <xdr:spPr>
        <a:xfrm>
          <a:off x="11567160" y="246380"/>
          <a:ext cx="2800350" cy="8572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103119</xdr:colOff>
      <xdr:row>7</xdr:row>
      <xdr:rowOff>115959</xdr:rowOff>
    </xdr:from>
    <xdr:to>
      <xdr:col>2</xdr:col>
      <xdr:colOff>1598095</xdr:colOff>
      <xdr:row>8</xdr:row>
      <xdr:rowOff>276225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B70120-9290-43B9-9874-A98A5F9BA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079" y="2127639"/>
          <a:ext cx="1494976" cy="510786"/>
        </a:xfrm>
        <a:prstGeom prst="rect">
          <a:avLst/>
        </a:prstGeom>
      </xdr:spPr>
    </xdr:pic>
    <xdr:clientData/>
  </xdr:twoCellAnchor>
  <xdr:twoCellAnchor editAs="oneCell">
    <xdr:from>
      <xdr:col>2</xdr:col>
      <xdr:colOff>27991</xdr:colOff>
      <xdr:row>77</xdr:row>
      <xdr:rowOff>186613</xdr:rowOff>
    </xdr:from>
    <xdr:to>
      <xdr:col>9</xdr:col>
      <xdr:colOff>996034</xdr:colOff>
      <xdr:row>103</xdr:row>
      <xdr:rowOff>9330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659C3A8-92A5-41D3-9BFF-BCBAC2242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51" y="20722513"/>
          <a:ext cx="8016543" cy="49738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839754</xdr:colOff>
      <xdr:row>77</xdr:row>
      <xdr:rowOff>111968</xdr:rowOff>
    </xdr:from>
    <xdr:to>
      <xdr:col>18</xdr:col>
      <xdr:colOff>360526</xdr:colOff>
      <xdr:row>100</xdr:row>
      <xdr:rowOff>46653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3839E66-37F8-48E9-940A-7593BFF56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0214" y="20647868"/>
          <a:ext cx="9137212" cy="449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233265</xdr:colOff>
      <xdr:row>106</xdr:row>
      <xdr:rowOff>0</xdr:rowOff>
    </xdr:from>
    <xdr:to>
      <xdr:col>9</xdr:col>
      <xdr:colOff>634480</xdr:colOff>
      <xdr:row>123</xdr:row>
      <xdr:rowOff>80817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59BAA45-44AB-4410-B9DA-17325DC07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385" y="26281380"/>
          <a:ext cx="7693555" cy="3448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190500</xdr:colOff>
      <xdr:row>1</xdr:row>
      <xdr:rowOff>63500</xdr:rowOff>
    </xdr:from>
    <xdr:ext cx="2800350" cy="857250"/>
    <xdr:pic>
      <xdr:nvPicPr>
        <xdr:cNvPr id="2" name="image3.png">
          <a:extLst>
            <a:ext uri="{FF2B5EF4-FFF2-40B4-BE49-F238E27FC236}">
              <a16:creationId xmlns:a16="http://schemas.microsoft.com/office/drawing/2014/main" id="{29902308-6F67-4195-9A45-35A16617F47E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25000" b="23863"/>
        <a:stretch/>
      </xdr:blipFill>
      <xdr:spPr>
        <a:xfrm>
          <a:off x="11567160" y="246380"/>
          <a:ext cx="2800350" cy="8572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103119</xdr:colOff>
      <xdr:row>7</xdr:row>
      <xdr:rowOff>115959</xdr:rowOff>
    </xdr:from>
    <xdr:to>
      <xdr:col>2</xdr:col>
      <xdr:colOff>1598095</xdr:colOff>
      <xdr:row>8</xdr:row>
      <xdr:rowOff>276225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61D9EF3-688F-4503-8E61-E2629B810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079" y="2127639"/>
          <a:ext cx="1494976" cy="51078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10</xdr:col>
      <xdr:colOff>37322</xdr:colOff>
      <xdr:row>99</xdr:row>
      <xdr:rowOff>39141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05C4F7D-48F5-4C1A-A091-40865B1A3F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1960" y="20734020"/>
          <a:ext cx="8365982" cy="4199661"/>
        </a:xfrm>
        <a:prstGeom prst="rect">
          <a:avLst/>
        </a:prstGeom>
        <a:ln w="1270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10</xdr:col>
      <xdr:colOff>419877</xdr:colOff>
      <xdr:row>78</xdr:row>
      <xdr:rowOff>9330</xdr:rowOff>
    </xdr:from>
    <xdr:to>
      <xdr:col>17</xdr:col>
      <xdr:colOff>317186</xdr:colOff>
      <xdr:row>98</xdr:row>
      <xdr:rowOff>186612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3F32857-2CED-4D58-9843-A4C7C1063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0497" y="20743350"/>
          <a:ext cx="7197269" cy="4139682"/>
        </a:xfrm>
        <a:prstGeom prst="rect">
          <a:avLst/>
        </a:prstGeom>
        <a:ln w="1270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177283</xdr:colOff>
      <xdr:row>101</xdr:row>
      <xdr:rowOff>102637</xdr:rowOff>
    </xdr:from>
    <xdr:to>
      <xdr:col>10</xdr:col>
      <xdr:colOff>78791</xdr:colOff>
      <xdr:row>124</xdr:row>
      <xdr:rowOff>74644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47DC514-54E3-4DC6-9E7E-D091645325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519" b="13253"/>
        <a:stretch>
          <a:fillRect/>
        </a:stretch>
      </xdr:blipFill>
      <xdr:spPr bwMode="auto">
        <a:xfrm>
          <a:off x="375403" y="25393417"/>
          <a:ext cx="8474008" cy="4528767"/>
        </a:xfrm>
        <a:prstGeom prst="rect">
          <a:avLst/>
        </a:prstGeom>
        <a:ln w="1270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190500</xdr:colOff>
      <xdr:row>1</xdr:row>
      <xdr:rowOff>63500</xdr:rowOff>
    </xdr:from>
    <xdr:ext cx="2800350" cy="857250"/>
    <xdr:pic>
      <xdr:nvPicPr>
        <xdr:cNvPr id="2" name="image3.png">
          <a:extLst>
            <a:ext uri="{FF2B5EF4-FFF2-40B4-BE49-F238E27FC236}">
              <a16:creationId xmlns:a16="http://schemas.microsoft.com/office/drawing/2014/main" id="{B0ECD2A3-7D15-446A-8DEE-E0B6DB3EABB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25000" b="23863"/>
        <a:stretch/>
      </xdr:blipFill>
      <xdr:spPr>
        <a:xfrm>
          <a:off x="11247120" y="246380"/>
          <a:ext cx="2800350" cy="8572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103119</xdr:colOff>
      <xdr:row>7</xdr:row>
      <xdr:rowOff>115959</xdr:rowOff>
    </xdr:from>
    <xdr:to>
      <xdr:col>2</xdr:col>
      <xdr:colOff>1598095</xdr:colOff>
      <xdr:row>8</xdr:row>
      <xdr:rowOff>269875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934E26-2E24-493C-B388-077ED0664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079" y="2127639"/>
          <a:ext cx="1494976" cy="504436"/>
        </a:xfrm>
        <a:prstGeom prst="rect">
          <a:avLst/>
        </a:prstGeom>
      </xdr:spPr>
    </xdr:pic>
    <xdr:clientData/>
  </xdr:twoCellAnchor>
  <xdr:twoCellAnchor editAs="oneCell">
    <xdr:from>
      <xdr:col>1</xdr:col>
      <xdr:colOff>225950</xdr:colOff>
      <xdr:row>83</xdr:row>
      <xdr:rowOff>56489</xdr:rowOff>
    </xdr:from>
    <xdr:to>
      <xdr:col>11</xdr:col>
      <xdr:colOff>612305</xdr:colOff>
      <xdr:row>109</xdr:row>
      <xdr:rowOff>34462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EA654C7-9778-4FE7-A6E0-AEA053303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4070" y="21773489"/>
          <a:ext cx="9896115" cy="5129093"/>
        </a:xfrm>
        <a:prstGeom prst="rect">
          <a:avLst/>
        </a:prstGeom>
      </xdr:spPr>
    </xdr:pic>
    <xdr:clientData/>
  </xdr:twoCellAnchor>
  <xdr:twoCellAnchor editAs="oneCell">
    <xdr:from>
      <xdr:col>2</xdr:col>
      <xdr:colOff>126780</xdr:colOff>
      <xdr:row>111</xdr:row>
      <xdr:rowOff>9994</xdr:rowOff>
    </xdr:from>
    <xdr:to>
      <xdr:col>11</xdr:col>
      <xdr:colOff>727286</xdr:colOff>
      <xdr:row>134</xdr:row>
      <xdr:rowOff>42517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62A331D-E209-4A5C-A498-5AA3F0A93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8740" y="27274354"/>
          <a:ext cx="9866426" cy="4589283"/>
        </a:xfrm>
        <a:prstGeom prst="rect">
          <a:avLst/>
        </a:prstGeom>
      </xdr:spPr>
    </xdr:pic>
    <xdr:clientData/>
  </xdr:twoCellAnchor>
  <xdr:twoCellAnchor editAs="oneCell">
    <xdr:from>
      <xdr:col>1</xdr:col>
      <xdr:colOff>180725</xdr:colOff>
      <xdr:row>134</xdr:row>
      <xdr:rowOff>140583</xdr:rowOff>
    </xdr:from>
    <xdr:to>
      <xdr:col>11</xdr:col>
      <xdr:colOff>644392</xdr:colOff>
      <xdr:row>160</xdr:row>
      <xdr:rowOff>149474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806F808-65AA-4E4C-A9C2-EE4E2572C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8845" y="31961703"/>
          <a:ext cx="9973427" cy="51600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190500</xdr:colOff>
      <xdr:row>1</xdr:row>
      <xdr:rowOff>63500</xdr:rowOff>
    </xdr:from>
    <xdr:ext cx="2800350" cy="857250"/>
    <xdr:pic>
      <xdr:nvPicPr>
        <xdr:cNvPr id="2" name="image3.png">
          <a:extLst>
            <a:ext uri="{FF2B5EF4-FFF2-40B4-BE49-F238E27FC236}">
              <a16:creationId xmlns:a16="http://schemas.microsoft.com/office/drawing/2014/main" id="{4BBA9B61-1885-46DB-8956-FEC50FE5821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25000" b="23863"/>
        <a:stretch/>
      </xdr:blipFill>
      <xdr:spPr>
        <a:xfrm>
          <a:off x="11567160" y="246380"/>
          <a:ext cx="2800350" cy="8572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103119</xdr:colOff>
      <xdr:row>7</xdr:row>
      <xdr:rowOff>115959</xdr:rowOff>
    </xdr:from>
    <xdr:to>
      <xdr:col>2</xdr:col>
      <xdr:colOff>1598095</xdr:colOff>
      <xdr:row>8</xdr:row>
      <xdr:rowOff>271145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DE5697-3802-4C1D-B98C-A26BBF5D7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079" y="2127639"/>
          <a:ext cx="1494976" cy="505706"/>
        </a:xfrm>
        <a:prstGeom prst="rect">
          <a:avLst/>
        </a:prstGeom>
      </xdr:spPr>
    </xdr:pic>
    <xdr:clientData/>
  </xdr:twoCellAnchor>
  <xdr:twoCellAnchor editAs="oneCell">
    <xdr:from>
      <xdr:col>2</xdr:col>
      <xdr:colOff>67310</xdr:colOff>
      <xdr:row>77</xdr:row>
      <xdr:rowOff>161608</xdr:rowOff>
    </xdr:from>
    <xdr:to>
      <xdr:col>9</xdr:col>
      <xdr:colOff>372745</xdr:colOff>
      <xdr:row>96</xdr:row>
      <xdr:rowOff>73564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0019364-ADEB-41B7-AEE3-56474D1FF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70" y="20697508"/>
          <a:ext cx="7353935" cy="36762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67628</xdr:colOff>
      <xdr:row>97</xdr:row>
      <xdr:rowOff>189230</xdr:rowOff>
    </xdr:from>
    <xdr:to>
      <xdr:col>5</xdr:col>
      <xdr:colOff>769051</xdr:colOff>
      <xdr:row>128</xdr:row>
      <xdr:rowOff>190082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34332A9-296C-45E1-A70D-436BA64BC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9588" y="24687530"/>
          <a:ext cx="4412363" cy="6142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A65F1-1A52-4898-B055-BEBFADEEC314}">
  <sheetPr>
    <pageSetUpPr fitToPage="1"/>
  </sheetPr>
  <dimension ref="A1:T993"/>
  <sheetViews>
    <sheetView tabSelected="1" topLeftCell="C77" zoomScale="71" zoomScaleNormal="40" workbookViewId="0">
      <selection activeCell="J104" sqref="J104"/>
    </sheetView>
  </sheetViews>
  <sheetFormatPr baseColWidth="10" defaultColWidth="14.44140625" defaultRowHeight="13.8"/>
  <cols>
    <col min="1" max="1" width="2.88671875" style="2" customWidth="1"/>
    <col min="2" max="2" width="3.5546875" style="2" customWidth="1"/>
    <col min="3" max="3" width="24.5546875" style="2" customWidth="1"/>
    <col min="4" max="4" width="18.109375" style="2" customWidth="1"/>
    <col min="5" max="6" width="11.44140625" style="2" customWidth="1"/>
    <col min="7" max="7" width="14.33203125" style="2" customWidth="1"/>
    <col min="8" max="9" width="11.44140625" style="2" customWidth="1"/>
    <col min="10" max="10" width="18.6640625" style="2" customWidth="1"/>
    <col min="11" max="11" width="18.33203125" style="2" customWidth="1"/>
    <col min="12" max="12" width="19.6640625" style="2" customWidth="1"/>
    <col min="13" max="13" width="16.109375" style="2" customWidth="1"/>
    <col min="14" max="14" width="11.44140625" style="2" customWidth="1"/>
    <col min="15" max="15" width="25.88671875" style="2" bestFit="1" customWidth="1"/>
    <col min="16" max="16" width="3.5546875" style="2" customWidth="1"/>
    <col min="17" max="17" width="5.6640625" style="2" customWidth="1"/>
    <col min="18" max="18" width="15" style="2" customWidth="1"/>
    <col min="19" max="19" width="10.6640625" style="2" customWidth="1"/>
    <col min="20" max="20" width="19.5546875" style="2" customWidth="1"/>
    <col min="21" max="29" width="10.6640625" style="2" customWidth="1"/>
    <col min="30" max="16384" width="14.44140625" style="2"/>
  </cols>
  <sheetData>
    <row r="1" spans="1:16" ht="14.4" thickBot="1">
      <c r="A1" s="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4.4" thickTop="1">
      <c r="A2" s="1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1:16" ht="30" customHeight="1">
      <c r="A3" s="1"/>
      <c r="B3" s="7"/>
      <c r="C3" s="8" t="s">
        <v>0</v>
      </c>
      <c r="D3" s="9"/>
      <c r="E3" s="9"/>
      <c r="F3" s="10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>
      <c r="A4" s="1"/>
      <c r="B4" s="7"/>
      <c r="C4" s="13" t="s">
        <v>1</v>
      </c>
      <c r="D4" s="14" t="s">
        <v>2</v>
      </c>
      <c r="E4" s="13" t="s">
        <v>3</v>
      </c>
      <c r="F4" s="14">
        <v>4</v>
      </c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>
      <c r="A5" s="1"/>
      <c r="B5" s="7"/>
      <c r="C5" s="15"/>
      <c r="D5" s="16"/>
      <c r="E5" s="15"/>
      <c r="F5" s="16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6" ht="57.75" customHeight="1">
      <c r="A6" s="1"/>
      <c r="B6" s="7"/>
      <c r="C6" s="17" t="s">
        <v>4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/>
      <c r="P6" s="20"/>
    </row>
    <row r="7" spans="1:16" ht="14.4" thickBot="1">
      <c r="A7" s="1"/>
      <c r="B7" s="7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2"/>
    </row>
    <row r="8" spans="1:16" ht="27.75" customHeight="1">
      <c r="A8" s="1"/>
      <c r="B8" s="7"/>
      <c r="C8" s="21"/>
      <c r="D8" s="22" t="s">
        <v>5</v>
      </c>
      <c r="E8" s="23"/>
      <c r="F8" s="23"/>
      <c r="G8" s="23"/>
      <c r="H8" s="23"/>
      <c r="I8" s="23"/>
      <c r="J8" s="23"/>
      <c r="K8" s="24"/>
      <c r="L8" s="25" t="s">
        <v>6</v>
      </c>
      <c r="M8" s="23"/>
      <c r="N8" s="23"/>
      <c r="O8" s="26"/>
      <c r="P8" s="27"/>
    </row>
    <row r="9" spans="1:16" ht="27.75" customHeight="1">
      <c r="A9" s="1"/>
      <c r="B9" s="7"/>
      <c r="C9" s="28"/>
      <c r="D9" s="29"/>
      <c r="E9" s="30"/>
      <c r="F9" s="30"/>
      <c r="G9" s="30"/>
      <c r="H9" s="30"/>
      <c r="I9" s="30"/>
      <c r="J9" s="30"/>
      <c r="K9" s="31"/>
      <c r="L9" s="32"/>
      <c r="M9" s="33"/>
      <c r="N9" s="33"/>
      <c r="O9" s="34"/>
      <c r="P9" s="27"/>
    </row>
    <row r="10" spans="1:16" ht="15.15" customHeight="1">
      <c r="A10" s="1"/>
      <c r="B10" s="7"/>
      <c r="C10" s="28"/>
      <c r="D10" s="35" t="s">
        <v>7</v>
      </c>
      <c r="E10" s="30"/>
      <c r="F10" s="30"/>
      <c r="G10" s="30"/>
      <c r="H10" s="30"/>
      <c r="I10" s="30"/>
      <c r="J10" s="30"/>
      <c r="K10" s="31"/>
      <c r="L10" s="36" t="s">
        <v>8</v>
      </c>
      <c r="M10" s="37">
        <v>0</v>
      </c>
      <c r="N10" s="38"/>
      <c r="O10" s="39"/>
      <c r="P10" s="27"/>
    </row>
    <row r="11" spans="1:16" ht="12" customHeight="1">
      <c r="A11" s="1"/>
      <c r="B11" s="7"/>
      <c r="C11" s="28"/>
      <c r="D11" s="29"/>
      <c r="E11" s="30"/>
      <c r="F11" s="30"/>
      <c r="G11" s="30"/>
      <c r="H11" s="30"/>
      <c r="I11" s="30"/>
      <c r="J11" s="30"/>
      <c r="K11" s="31"/>
      <c r="L11" s="40"/>
      <c r="M11" s="32"/>
      <c r="N11" s="33"/>
      <c r="O11" s="34"/>
      <c r="P11" s="27"/>
    </row>
    <row r="12" spans="1:16">
      <c r="A12" s="1"/>
      <c r="B12" s="7"/>
      <c r="C12" s="28"/>
      <c r="D12" s="41" t="s">
        <v>9</v>
      </c>
      <c r="E12" s="30"/>
      <c r="F12" s="30"/>
      <c r="G12" s="30"/>
      <c r="H12" s="30"/>
      <c r="I12" s="30"/>
      <c r="J12" s="30"/>
      <c r="K12" s="31"/>
      <c r="L12" s="36" t="s">
        <v>10</v>
      </c>
      <c r="M12" s="36">
        <v>1</v>
      </c>
      <c r="N12" s="36" t="s">
        <v>11</v>
      </c>
      <c r="O12" s="42">
        <v>1</v>
      </c>
      <c r="P12" s="27"/>
    </row>
    <row r="13" spans="1:16" ht="11.25" customHeight="1">
      <c r="A13" s="1"/>
      <c r="B13" s="7"/>
      <c r="C13" s="28"/>
      <c r="D13" s="43"/>
      <c r="E13" s="44"/>
      <c r="F13" s="44"/>
      <c r="G13" s="44"/>
      <c r="H13" s="44"/>
      <c r="I13" s="44"/>
      <c r="J13" s="44"/>
      <c r="K13" s="45"/>
      <c r="L13" s="40"/>
      <c r="M13" s="40"/>
      <c r="N13" s="46"/>
      <c r="O13" s="47"/>
      <c r="P13" s="27"/>
    </row>
    <row r="14" spans="1:16" ht="14.4" thickBot="1">
      <c r="A14" s="1"/>
      <c r="B14" s="7"/>
      <c r="C14" s="48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50"/>
      <c r="O14" s="51"/>
      <c r="P14" s="52"/>
    </row>
    <row r="15" spans="1:16">
      <c r="A15" s="1"/>
      <c r="B15" s="7"/>
      <c r="C15" s="53"/>
      <c r="D15" s="54"/>
      <c r="E15" s="54"/>
      <c r="F15" s="54"/>
      <c r="G15" s="54"/>
      <c r="H15" s="54"/>
      <c r="I15" s="54"/>
      <c r="J15" s="54"/>
      <c r="K15" s="54"/>
      <c r="L15" s="55" t="s">
        <v>12</v>
      </c>
      <c r="M15" s="56" t="s">
        <v>13</v>
      </c>
      <c r="N15" s="57"/>
      <c r="O15" s="58"/>
      <c r="P15" s="27"/>
    </row>
    <row r="16" spans="1:16" ht="15.15" customHeight="1">
      <c r="A16" s="1"/>
      <c r="B16" s="7"/>
      <c r="C16" s="59"/>
      <c r="D16" s="60"/>
      <c r="E16" s="30"/>
      <c r="F16" s="30"/>
      <c r="G16" s="30"/>
      <c r="H16" s="30"/>
      <c r="I16" s="30"/>
      <c r="J16" s="30"/>
      <c r="K16" s="30"/>
      <c r="L16" s="61"/>
      <c r="M16" s="62" t="s">
        <v>14</v>
      </c>
      <c r="N16" s="63"/>
      <c r="O16" s="64"/>
      <c r="P16" s="65"/>
    </row>
    <row r="17" spans="1:18" ht="15.6">
      <c r="A17" s="1"/>
      <c r="B17" s="7"/>
      <c r="C17" s="66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8"/>
      <c r="P17" s="65"/>
    </row>
    <row r="18" spans="1:18" ht="14.4" thickBot="1">
      <c r="A18" s="1"/>
      <c r="B18" s="7"/>
      <c r="C18" s="69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1"/>
      <c r="P18" s="12"/>
    </row>
    <row r="19" spans="1:18" ht="14.4" thickBot="1">
      <c r="A19" s="1"/>
      <c r="B19" s="7"/>
      <c r="C19" s="72"/>
      <c r="D19" s="73"/>
      <c r="E19" s="73"/>
      <c r="F19" s="73"/>
      <c r="G19" s="73"/>
      <c r="H19" s="73"/>
      <c r="I19" s="3"/>
      <c r="J19" s="3"/>
      <c r="K19" s="73"/>
      <c r="L19" s="73"/>
      <c r="M19" s="73"/>
      <c r="N19" s="73"/>
      <c r="O19" s="74"/>
      <c r="P19" s="12"/>
    </row>
    <row r="20" spans="1:18" ht="30.75" customHeight="1" thickBot="1">
      <c r="A20" s="1"/>
      <c r="B20" s="7"/>
      <c r="C20" s="75" t="s">
        <v>15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7"/>
      <c r="P20" s="78"/>
    </row>
    <row r="21" spans="1:18" ht="15.75" customHeight="1">
      <c r="A21" s="1"/>
      <c r="B21" s="7"/>
      <c r="C21" s="79" t="s">
        <v>16</v>
      </c>
      <c r="D21" s="80" t="s">
        <v>17</v>
      </c>
      <c r="E21" s="81"/>
      <c r="F21" s="81"/>
      <c r="G21" s="81"/>
      <c r="H21" s="81"/>
      <c r="I21" s="81"/>
      <c r="J21" s="81"/>
      <c r="K21" s="81"/>
      <c r="L21" s="82"/>
      <c r="M21" s="80" t="s">
        <v>18</v>
      </c>
      <c r="N21" s="83"/>
      <c r="O21" s="84" t="s">
        <v>19</v>
      </c>
      <c r="P21" s="85"/>
    </row>
    <row r="22" spans="1:18" ht="61.8" customHeight="1" thickBot="1">
      <c r="A22" s="1"/>
      <c r="B22" s="7"/>
      <c r="C22" s="86"/>
      <c r="D22" s="87" t="s">
        <v>74</v>
      </c>
      <c r="E22" s="88" t="s">
        <v>22</v>
      </c>
      <c r="F22" s="88" t="s">
        <v>22</v>
      </c>
      <c r="G22" s="88" t="s">
        <v>22</v>
      </c>
      <c r="H22" s="88" t="s">
        <v>22</v>
      </c>
      <c r="I22" s="88" t="s">
        <v>22</v>
      </c>
      <c r="J22" s="88" t="s">
        <v>22</v>
      </c>
      <c r="K22" s="88" t="s">
        <v>22</v>
      </c>
      <c r="L22" s="89" t="s">
        <v>22</v>
      </c>
      <c r="M22" s="87" t="s">
        <v>23</v>
      </c>
      <c r="N22" s="90"/>
      <c r="O22" s="91"/>
      <c r="P22" s="92"/>
    </row>
    <row r="23" spans="1:18" ht="25.65" customHeight="1" thickBot="1">
      <c r="A23" s="1"/>
      <c r="B23" s="7"/>
      <c r="C23" s="93" t="s">
        <v>24</v>
      </c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5"/>
      <c r="P23" s="96"/>
      <c r="R23" s="97"/>
    </row>
    <row r="24" spans="1:18" s="107" customFormat="1" ht="15.75" customHeight="1">
      <c r="A24" s="1"/>
      <c r="B24" s="98"/>
      <c r="C24" s="99" t="s">
        <v>25</v>
      </c>
      <c r="D24" s="100" t="s">
        <v>17</v>
      </c>
      <c r="E24" s="101"/>
      <c r="F24" s="101"/>
      <c r="G24" s="102"/>
      <c r="H24" s="103" t="s">
        <v>18</v>
      </c>
      <c r="I24" s="104"/>
      <c r="J24" s="103" t="s">
        <v>26</v>
      </c>
      <c r="K24" s="104"/>
      <c r="L24" s="105" t="s">
        <v>27</v>
      </c>
      <c r="M24" s="103" t="s">
        <v>28</v>
      </c>
      <c r="N24" s="102"/>
      <c r="O24" s="106" t="s">
        <v>29</v>
      </c>
      <c r="P24" s="78"/>
    </row>
    <row r="25" spans="1:18" s="117" customFormat="1" ht="17.399999999999999">
      <c r="A25" s="1"/>
      <c r="B25" s="108"/>
      <c r="C25" s="384">
        <v>102487</v>
      </c>
      <c r="D25" s="385" t="s">
        <v>75</v>
      </c>
      <c r="E25" s="386"/>
      <c r="F25" s="386"/>
      <c r="G25" s="387"/>
      <c r="H25" s="388" t="s">
        <v>76</v>
      </c>
      <c r="I25" s="387"/>
      <c r="J25" s="389"/>
      <c r="K25" s="390"/>
      <c r="L25" s="391">
        <f>+O47*0.05</f>
        <v>30155.427000000003</v>
      </c>
      <c r="M25" s="392">
        <v>0.09</v>
      </c>
      <c r="N25" s="387"/>
      <c r="O25" s="393">
        <f t="shared" ref="O25" si="0">+L25*M25</f>
        <v>2713.9884300000003</v>
      </c>
      <c r="P25" s="116"/>
      <c r="R25" s="118"/>
    </row>
    <row r="26" spans="1:18" s="117" customFormat="1" ht="17.399999999999999">
      <c r="A26" s="1"/>
      <c r="B26" s="108"/>
      <c r="C26" s="119"/>
      <c r="D26" s="120"/>
      <c r="E26" s="120"/>
      <c r="F26" s="120"/>
      <c r="G26" s="120"/>
      <c r="H26" s="111"/>
      <c r="I26" s="112"/>
      <c r="J26" s="111"/>
      <c r="K26" s="111"/>
      <c r="L26" s="121"/>
      <c r="M26" s="122"/>
      <c r="N26" s="122"/>
      <c r="O26" s="115"/>
      <c r="P26" s="116"/>
      <c r="R26" s="118"/>
    </row>
    <row r="27" spans="1:18" s="117" customFormat="1" ht="17.399999999999999">
      <c r="A27" s="1"/>
      <c r="B27" s="108"/>
      <c r="C27" s="123"/>
      <c r="D27" s="124"/>
      <c r="E27" s="124"/>
      <c r="F27" s="124"/>
      <c r="G27" s="124"/>
      <c r="H27" s="125"/>
      <c r="I27" s="126"/>
      <c r="J27" s="127"/>
      <c r="K27" s="126"/>
      <c r="L27" s="128"/>
      <c r="M27" s="129"/>
      <c r="N27" s="130"/>
      <c r="O27" s="131"/>
      <c r="P27" s="116"/>
      <c r="R27" s="118"/>
    </row>
    <row r="28" spans="1:18" s="117" customFormat="1" ht="18" thickBot="1">
      <c r="A28" s="1"/>
      <c r="B28" s="108"/>
      <c r="C28" s="132"/>
      <c r="D28" s="133"/>
      <c r="E28" s="133"/>
      <c r="F28" s="133"/>
      <c r="G28" s="133"/>
      <c r="H28" s="134"/>
      <c r="I28" s="135"/>
      <c r="J28" s="136"/>
      <c r="K28" s="135"/>
      <c r="L28" s="137"/>
      <c r="M28" s="138"/>
      <c r="N28" s="139"/>
      <c r="O28" s="140"/>
      <c r="P28" s="116"/>
      <c r="R28" s="118"/>
    </row>
    <row r="29" spans="1:18" ht="15.75" customHeight="1" thickBot="1">
      <c r="A29" s="1"/>
      <c r="B29" s="7"/>
      <c r="C29" s="141" t="s">
        <v>30</v>
      </c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3"/>
      <c r="O29" s="144">
        <f>+SUM(O25:O28)</f>
        <v>2713.9884300000003</v>
      </c>
      <c r="P29" s="145"/>
    </row>
    <row r="30" spans="1:18" ht="42.15" customHeight="1" thickBot="1">
      <c r="A30" s="1"/>
      <c r="B30" s="7"/>
      <c r="C30" s="146" t="s">
        <v>31</v>
      </c>
      <c r="D30" s="147"/>
      <c r="E30" s="147"/>
      <c r="F30" s="147"/>
      <c r="G30" s="147"/>
      <c r="H30" s="148"/>
      <c r="I30" s="148"/>
      <c r="J30" s="148"/>
      <c r="K30" s="148"/>
      <c r="L30" s="148"/>
      <c r="M30" s="148"/>
      <c r="N30" s="148"/>
      <c r="O30" s="95"/>
      <c r="P30" s="96"/>
    </row>
    <row r="31" spans="1:18" s="107" customFormat="1" ht="15.75" customHeight="1">
      <c r="A31" s="1"/>
      <c r="B31" s="98"/>
      <c r="C31" s="99" t="s">
        <v>25</v>
      </c>
      <c r="D31" s="149" t="s">
        <v>17</v>
      </c>
      <c r="E31" s="150"/>
      <c r="F31" s="150"/>
      <c r="G31" s="150"/>
      <c r="H31" s="150"/>
      <c r="I31" s="150"/>
      <c r="J31" s="150"/>
      <c r="K31" s="151" t="s">
        <v>18</v>
      </c>
      <c r="L31" s="152" t="s">
        <v>32</v>
      </c>
      <c r="M31" s="153" t="s">
        <v>19</v>
      </c>
      <c r="N31" s="154"/>
      <c r="O31" s="155" t="s">
        <v>29</v>
      </c>
      <c r="P31" s="78"/>
    </row>
    <row r="32" spans="1:18" ht="15.75" customHeight="1">
      <c r="A32" s="1"/>
      <c r="B32" s="7"/>
      <c r="C32" s="156"/>
      <c r="D32" s="157" t="s">
        <v>77</v>
      </c>
      <c r="E32" s="157"/>
      <c r="F32" s="157"/>
      <c r="G32" s="157"/>
      <c r="H32" s="157"/>
      <c r="I32" s="157"/>
      <c r="J32" s="157"/>
      <c r="K32" s="158" t="s">
        <v>23</v>
      </c>
      <c r="L32" s="159">
        <f>+L91</f>
        <v>11504577</v>
      </c>
      <c r="M32" s="160">
        <v>1</v>
      </c>
      <c r="N32" s="161"/>
      <c r="O32" s="162">
        <f>M32*L32</f>
        <v>11504577</v>
      </c>
      <c r="P32" s="163"/>
    </row>
    <row r="33" spans="1:18" ht="15.15" customHeight="1">
      <c r="A33" s="1"/>
      <c r="B33" s="7"/>
      <c r="C33" s="164"/>
      <c r="D33" s="165"/>
      <c r="E33" s="165"/>
      <c r="F33" s="165"/>
      <c r="G33" s="165"/>
      <c r="H33" s="165"/>
      <c r="I33" s="165"/>
      <c r="J33" s="165"/>
      <c r="K33" s="158"/>
      <c r="L33" s="159"/>
      <c r="M33" s="166"/>
      <c r="N33" s="166"/>
      <c r="O33" s="162"/>
      <c r="P33" s="163"/>
    </row>
    <row r="34" spans="1:18" ht="15" thickBot="1">
      <c r="A34" s="1"/>
      <c r="B34" s="7"/>
      <c r="C34" s="167"/>
      <c r="D34" s="165"/>
      <c r="E34" s="165"/>
      <c r="F34" s="165"/>
      <c r="G34" s="165"/>
      <c r="H34" s="165"/>
      <c r="I34" s="165"/>
      <c r="J34" s="165"/>
      <c r="K34" s="158"/>
      <c r="L34" s="159"/>
      <c r="M34" s="168"/>
      <c r="N34" s="168"/>
      <c r="O34" s="162"/>
      <c r="P34" s="163"/>
    </row>
    <row r="35" spans="1:18" ht="15.75" customHeight="1" thickBot="1">
      <c r="A35" s="1"/>
      <c r="B35" s="7"/>
      <c r="C35" s="169" t="s">
        <v>30</v>
      </c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1"/>
      <c r="O35" s="172">
        <f>+SUM(O32:O34)</f>
        <v>11504577</v>
      </c>
      <c r="P35" s="163"/>
    </row>
    <row r="36" spans="1:18" ht="46.5" customHeight="1" thickBot="1">
      <c r="A36" s="1"/>
      <c r="B36" s="7"/>
      <c r="C36" s="173" t="s">
        <v>33</v>
      </c>
      <c r="D36" s="174"/>
      <c r="E36" s="174"/>
      <c r="F36" s="174"/>
      <c r="G36" s="174"/>
      <c r="H36" s="170"/>
      <c r="I36" s="170"/>
      <c r="J36" s="170"/>
      <c r="K36" s="170"/>
      <c r="L36" s="170"/>
      <c r="M36" s="170"/>
      <c r="N36" s="170"/>
      <c r="O36" s="175"/>
      <c r="P36" s="96"/>
    </row>
    <row r="37" spans="1:18" s="107" customFormat="1" ht="27" customHeight="1">
      <c r="A37" s="1"/>
      <c r="B37" s="98"/>
      <c r="C37" s="176" t="s">
        <v>25</v>
      </c>
      <c r="D37" s="80" t="s">
        <v>17</v>
      </c>
      <c r="E37" s="177"/>
      <c r="F37" s="177"/>
      <c r="G37" s="177"/>
      <c r="H37" s="177"/>
      <c r="I37" s="178"/>
      <c r="J37" s="179" t="s">
        <v>34</v>
      </c>
      <c r="K37" s="180" t="s">
        <v>35</v>
      </c>
      <c r="L37" s="179" t="s">
        <v>36</v>
      </c>
      <c r="M37" s="181" t="s">
        <v>37</v>
      </c>
      <c r="N37" s="178"/>
      <c r="O37" s="182" t="s">
        <v>29</v>
      </c>
      <c r="P37" s="78"/>
    </row>
    <row r="38" spans="1:18" ht="15.75" customHeight="1">
      <c r="A38" s="1"/>
      <c r="B38" s="7"/>
      <c r="C38" s="183"/>
      <c r="D38" s="111"/>
      <c r="E38" s="111"/>
      <c r="F38" s="111"/>
      <c r="G38" s="111"/>
      <c r="H38" s="111"/>
      <c r="I38" s="111"/>
      <c r="J38" s="184"/>
      <c r="K38" s="185"/>
      <c r="L38" s="186"/>
      <c r="M38" s="187"/>
      <c r="N38" s="188"/>
      <c r="O38" s="189"/>
      <c r="P38" s="163"/>
    </row>
    <row r="39" spans="1:18" ht="15.75" customHeight="1" thickBot="1">
      <c r="A39" s="1"/>
      <c r="B39" s="7"/>
      <c r="C39" s="183"/>
      <c r="D39" s="111"/>
      <c r="E39" s="111"/>
      <c r="F39" s="111"/>
      <c r="G39" s="111"/>
      <c r="H39" s="111"/>
      <c r="I39" s="111"/>
      <c r="J39" s="190"/>
      <c r="K39" s="191"/>
      <c r="L39" s="190"/>
      <c r="M39" s="192"/>
      <c r="N39" s="193"/>
      <c r="O39" s="194"/>
      <c r="P39" s="163"/>
    </row>
    <row r="40" spans="1:18" ht="15.75" customHeight="1" thickBot="1">
      <c r="A40" s="1"/>
      <c r="B40" s="7"/>
      <c r="C40" s="195" t="s">
        <v>30</v>
      </c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7"/>
      <c r="O40" s="198">
        <f>+SUM(O38:O39)</f>
        <v>0</v>
      </c>
      <c r="P40" s="145"/>
    </row>
    <row r="41" spans="1:18" ht="42.15" customHeight="1" thickBot="1">
      <c r="A41" s="1"/>
      <c r="B41" s="7"/>
      <c r="C41" s="199" t="s">
        <v>38</v>
      </c>
      <c r="D41" s="200"/>
      <c r="E41" s="200"/>
      <c r="F41" s="200"/>
      <c r="G41" s="200"/>
      <c r="H41" s="148"/>
      <c r="I41" s="148"/>
      <c r="J41" s="148"/>
      <c r="K41" s="148"/>
      <c r="L41" s="148"/>
      <c r="M41" s="148"/>
      <c r="N41" s="148"/>
      <c r="O41" s="201"/>
      <c r="P41" s="96"/>
    </row>
    <row r="42" spans="1:18" s="107" customFormat="1" ht="30" customHeight="1">
      <c r="A42" s="1"/>
      <c r="B42" s="98"/>
      <c r="C42" s="176" t="s">
        <v>25</v>
      </c>
      <c r="D42" s="202" t="s">
        <v>17</v>
      </c>
      <c r="E42" s="203"/>
      <c r="F42" s="203"/>
      <c r="G42" s="203"/>
      <c r="H42" s="203"/>
      <c r="I42" s="204"/>
      <c r="J42" s="205" t="s">
        <v>18</v>
      </c>
      <c r="K42" s="206" t="s">
        <v>19</v>
      </c>
      <c r="L42" s="205" t="s">
        <v>39</v>
      </c>
      <c r="M42" s="207" t="s">
        <v>28</v>
      </c>
      <c r="N42" s="204"/>
      <c r="O42" s="208" t="s">
        <v>29</v>
      </c>
      <c r="P42" s="209"/>
    </row>
    <row r="43" spans="1:18" ht="14.4">
      <c r="A43" s="1"/>
      <c r="B43" s="7"/>
      <c r="C43" s="384">
        <v>11942</v>
      </c>
      <c r="D43" s="394" t="s">
        <v>78</v>
      </c>
      <c r="E43" s="386"/>
      <c r="F43" s="386"/>
      <c r="G43" s="386"/>
      <c r="H43" s="386"/>
      <c r="I43" s="387"/>
      <c r="J43" s="395" t="s">
        <v>79</v>
      </c>
      <c r="K43" s="396">
        <v>1</v>
      </c>
      <c r="L43" s="397">
        <v>201036.18</v>
      </c>
      <c r="M43" s="398">
        <v>3</v>
      </c>
      <c r="N43" s="387"/>
      <c r="O43" s="399">
        <f t="shared" ref="O43" si="1">+L43*M43</f>
        <v>603108.54</v>
      </c>
      <c r="P43" s="217"/>
    </row>
    <row r="44" spans="1:18">
      <c r="A44" s="1"/>
      <c r="B44" s="7"/>
      <c r="C44" s="109"/>
      <c r="D44" s="218"/>
      <c r="E44" s="219"/>
      <c r="F44" s="219"/>
      <c r="G44" s="219"/>
      <c r="H44" s="219"/>
      <c r="I44" s="220"/>
      <c r="J44" s="221"/>
      <c r="K44" s="222"/>
      <c r="L44" s="214"/>
      <c r="M44" s="223"/>
      <c r="N44" s="224"/>
      <c r="O44" s="131"/>
      <c r="P44" s="217"/>
    </row>
    <row r="45" spans="1:18">
      <c r="A45" s="1"/>
      <c r="B45" s="7"/>
      <c r="C45" s="183"/>
      <c r="D45" s="225"/>
      <c r="E45" s="226"/>
      <c r="F45" s="226"/>
      <c r="G45" s="226"/>
      <c r="H45" s="226"/>
      <c r="I45" s="227"/>
      <c r="J45" s="221"/>
      <c r="K45" s="228"/>
      <c r="L45" s="229"/>
      <c r="M45" s="230"/>
      <c r="N45" s="231"/>
      <c r="O45" s="131"/>
      <c r="P45" s="217"/>
    </row>
    <row r="46" spans="1:18" ht="15.75" customHeight="1" thickBot="1">
      <c r="A46" s="1"/>
      <c r="B46" s="7"/>
      <c r="C46" s="232"/>
      <c r="D46" s="233"/>
      <c r="E46" s="234"/>
      <c r="F46" s="234"/>
      <c r="G46" s="234"/>
      <c r="H46" s="234"/>
      <c r="I46" s="235"/>
      <c r="J46" s="236"/>
      <c r="K46" s="3"/>
      <c r="L46" s="237"/>
      <c r="M46" s="238"/>
      <c r="N46" s="239"/>
      <c r="O46" s="240"/>
      <c r="P46" s="163"/>
    </row>
    <row r="47" spans="1:18" ht="15.75" customHeight="1" thickBot="1">
      <c r="A47" s="1"/>
      <c r="B47" s="7"/>
      <c r="C47" s="241" t="s">
        <v>30</v>
      </c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3"/>
      <c r="O47" s="144">
        <f>+SUM(O43:O46)</f>
        <v>603108.54</v>
      </c>
      <c r="P47" s="163"/>
      <c r="R47" s="244"/>
    </row>
    <row r="48" spans="1:18" ht="15.75" customHeight="1" thickBot="1">
      <c r="A48" s="1"/>
      <c r="B48" s="7"/>
      <c r="C48" s="24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246"/>
      <c r="P48" s="12"/>
    </row>
    <row r="49" spans="1:20" ht="30.75" customHeight="1" thickBot="1">
      <c r="A49" s="1"/>
      <c r="B49" s="7"/>
      <c r="C49" s="247" t="s">
        <v>40</v>
      </c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9"/>
      <c r="O49" s="250">
        <f>ROUND(+O29+O35+O40+O47,2)</f>
        <v>12110399.529999999</v>
      </c>
      <c r="P49" s="251"/>
      <c r="Q49" s="252"/>
      <c r="R49" s="253"/>
      <c r="T49" s="253"/>
    </row>
    <row r="50" spans="1:20" ht="45" customHeight="1" thickBot="1">
      <c r="A50" s="1"/>
      <c r="B50" s="7"/>
      <c r="C50" s="254" t="s">
        <v>41</v>
      </c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95"/>
      <c r="P50" s="96"/>
      <c r="R50" s="256"/>
    </row>
    <row r="51" spans="1:20" ht="15.75" customHeight="1">
      <c r="A51" s="1"/>
      <c r="B51" s="7"/>
      <c r="C51" s="257" t="s">
        <v>42</v>
      </c>
      <c r="D51" s="81"/>
      <c r="E51" s="81"/>
      <c r="F51" s="81"/>
      <c r="G51" s="81"/>
      <c r="H51" s="81"/>
      <c r="I51" s="81"/>
      <c r="J51" s="81"/>
      <c r="K51" s="258"/>
      <c r="L51" s="179" t="s">
        <v>43</v>
      </c>
      <c r="M51" s="181" t="s">
        <v>44</v>
      </c>
      <c r="N51" s="178"/>
      <c r="O51" s="182"/>
      <c r="P51" s="209"/>
    </row>
    <row r="52" spans="1:20" ht="28.5" customHeight="1">
      <c r="A52" s="1"/>
      <c r="B52" s="7"/>
      <c r="C52" s="259" t="s">
        <v>45</v>
      </c>
      <c r="D52" s="260"/>
      <c r="E52" s="260"/>
      <c r="F52" s="260"/>
      <c r="G52" s="260"/>
      <c r="H52" s="260"/>
      <c r="I52" s="260"/>
      <c r="J52" s="260"/>
      <c r="K52" s="261"/>
      <c r="L52" s="262">
        <v>0.268999938388926</v>
      </c>
      <c r="M52" s="263">
        <f>L52*O49</f>
        <v>3257696.7274352782</v>
      </c>
      <c r="N52" s="264"/>
      <c r="O52" s="189"/>
      <c r="P52" s="163"/>
    </row>
    <row r="53" spans="1:20" ht="15.75" customHeight="1">
      <c r="A53" s="1"/>
      <c r="B53" s="7"/>
      <c r="C53" s="259" t="s">
        <v>46</v>
      </c>
      <c r="D53" s="260"/>
      <c r="E53" s="260"/>
      <c r="F53" s="260"/>
      <c r="G53" s="260"/>
      <c r="H53" s="260"/>
      <c r="I53" s="260"/>
      <c r="J53" s="260"/>
      <c r="K53" s="261"/>
      <c r="L53" s="265"/>
      <c r="M53" s="266">
        <f>L53*O49</f>
        <v>0</v>
      </c>
      <c r="N53" s="267"/>
      <c r="O53" s="189"/>
      <c r="P53" s="163"/>
    </row>
    <row r="54" spans="1:20" ht="15.75" customHeight="1" thickBot="1">
      <c r="A54" s="1"/>
      <c r="B54" s="7"/>
      <c r="C54" s="259" t="s">
        <v>47</v>
      </c>
      <c r="D54" s="260"/>
      <c r="E54" s="260"/>
      <c r="F54" s="260"/>
      <c r="G54" s="260"/>
      <c r="H54" s="260"/>
      <c r="I54" s="260"/>
      <c r="J54" s="260"/>
      <c r="K54" s="261"/>
      <c r="L54" s="268"/>
      <c r="M54" s="269">
        <f>L54*O49</f>
        <v>0</v>
      </c>
      <c r="N54" s="270"/>
      <c r="O54" s="189"/>
      <c r="P54" s="163"/>
      <c r="R54" s="256"/>
    </row>
    <row r="55" spans="1:20" ht="15.75" customHeight="1" thickBot="1">
      <c r="A55" s="1"/>
      <c r="B55" s="7"/>
      <c r="C55" s="271" t="s">
        <v>30</v>
      </c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3"/>
      <c r="O55" s="274">
        <f>M52</f>
        <v>3257696.7274352782</v>
      </c>
      <c r="P55" s="163"/>
    </row>
    <row r="56" spans="1:20" ht="15.75" customHeight="1" thickBot="1">
      <c r="A56" s="1"/>
      <c r="B56" s="7"/>
      <c r="C56" s="24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46"/>
      <c r="P56" s="12"/>
    </row>
    <row r="57" spans="1:20" ht="36" customHeight="1" thickBot="1">
      <c r="A57" s="1"/>
      <c r="B57" s="7"/>
      <c r="C57" s="275" t="s">
        <v>48</v>
      </c>
      <c r="D57" s="276"/>
      <c r="E57" s="276"/>
      <c r="F57" s="276"/>
      <c r="G57" s="276"/>
      <c r="H57" s="276"/>
      <c r="I57" s="276"/>
      <c r="J57" s="276"/>
      <c r="K57" s="276"/>
      <c r="L57" s="276"/>
      <c r="M57" s="276"/>
      <c r="N57" s="277"/>
      <c r="O57" s="278">
        <f>ROUND(O49+O55,2)</f>
        <v>15368096.26</v>
      </c>
      <c r="P57" s="163"/>
    </row>
    <row r="58" spans="1:20" ht="15.75" customHeight="1">
      <c r="A58" s="1"/>
      <c r="B58" s="7"/>
      <c r="C58" s="24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46"/>
      <c r="P58" s="12"/>
    </row>
    <row r="59" spans="1:20" ht="45.75" customHeight="1">
      <c r="A59" s="1"/>
      <c r="B59" s="7"/>
      <c r="C59" s="245"/>
      <c r="D59" s="11"/>
      <c r="E59" s="11"/>
      <c r="F59" s="11"/>
      <c r="G59" s="11"/>
      <c r="H59" s="279" t="s">
        <v>49</v>
      </c>
      <c r="I59" s="279"/>
      <c r="J59" s="279"/>
      <c r="K59" s="279"/>
      <c r="L59" s="279"/>
      <c r="M59" s="11"/>
      <c r="N59" s="11"/>
      <c r="O59" s="246"/>
      <c r="P59" s="12"/>
    </row>
    <row r="60" spans="1:20" ht="15.75" customHeight="1">
      <c r="A60" s="1"/>
      <c r="B60" s="7"/>
      <c r="C60" s="245"/>
      <c r="D60" s="11"/>
      <c r="E60" s="11"/>
      <c r="F60" s="11"/>
      <c r="G60" s="11"/>
      <c r="H60" s="280" t="s">
        <v>50</v>
      </c>
      <c r="I60" s="18"/>
      <c r="J60" s="18"/>
      <c r="K60" s="18"/>
      <c r="L60" s="18"/>
      <c r="M60" s="11"/>
      <c r="N60" s="11"/>
      <c r="O60" s="246"/>
      <c r="P60" s="281"/>
    </row>
    <row r="61" spans="1:20" ht="15.75" customHeight="1">
      <c r="A61" s="1"/>
      <c r="B61" s="7"/>
      <c r="C61" s="245"/>
      <c r="D61" s="11"/>
      <c r="E61" s="11"/>
      <c r="F61" s="11"/>
      <c r="G61" s="11"/>
      <c r="H61" s="280" t="s">
        <v>51</v>
      </c>
      <c r="I61" s="18"/>
      <c r="J61" s="18"/>
      <c r="K61" s="18"/>
      <c r="L61" s="18"/>
      <c r="M61" s="11"/>
      <c r="N61" s="11"/>
      <c r="O61" s="246"/>
      <c r="P61" s="281"/>
    </row>
    <row r="62" spans="1:20" ht="15.75" customHeight="1">
      <c r="A62" s="1"/>
      <c r="B62" s="7"/>
      <c r="C62" s="59"/>
      <c r="D62" s="11"/>
      <c r="E62" s="11"/>
      <c r="F62" s="11"/>
      <c r="G62" s="11"/>
      <c r="H62" s="280" t="s">
        <v>52</v>
      </c>
      <c r="I62" s="18"/>
      <c r="J62" s="18"/>
      <c r="K62" s="18"/>
      <c r="L62" s="18"/>
      <c r="M62" s="11"/>
      <c r="N62" s="11"/>
      <c r="O62" s="282"/>
      <c r="P62" s="283"/>
    </row>
    <row r="63" spans="1:20" ht="15.75" customHeight="1">
      <c r="A63" s="1"/>
      <c r="B63" s="7"/>
      <c r="C63" s="245"/>
      <c r="D63" s="3"/>
      <c r="E63" s="3"/>
      <c r="F63" s="3"/>
      <c r="G63" s="3"/>
      <c r="H63" s="3" t="s">
        <v>53</v>
      </c>
      <c r="I63" s="3"/>
      <c r="J63" s="3"/>
      <c r="K63" s="3"/>
      <c r="L63" s="3"/>
      <c r="M63" s="3"/>
      <c r="N63" s="3"/>
      <c r="O63" s="284"/>
      <c r="P63" s="12"/>
    </row>
    <row r="64" spans="1:20" ht="30" customHeight="1">
      <c r="A64" s="1"/>
      <c r="B64" s="7"/>
      <c r="C64" s="285" t="s">
        <v>54</v>
      </c>
      <c r="D64" s="18"/>
      <c r="E64" s="18"/>
      <c r="F64" s="18"/>
      <c r="G64" s="18"/>
      <c r="H64" s="286"/>
      <c r="I64" s="286"/>
      <c r="J64" s="286"/>
      <c r="K64" s="286"/>
      <c r="L64" s="286"/>
      <c r="M64" s="286"/>
      <c r="N64" s="286"/>
      <c r="O64" s="287"/>
      <c r="P64" s="12"/>
    </row>
    <row r="65" spans="1:16" ht="30" customHeight="1">
      <c r="A65" s="1"/>
      <c r="B65" s="7"/>
      <c r="C65" s="288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1"/>
      <c r="P65" s="283"/>
    </row>
    <row r="66" spans="1:16" ht="30" customHeight="1">
      <c r="A66" s="1"/>
      <c r="B66" s="7"/>
      <c r="C66" s="289">
        <v>1</v>
      </c>
      <c r="D66" s="290"/>
      <c r="E66" s="290"/>
      <c r="F66" s="290"/>
      <c r="G66" s="291"/>
      <c r="H66" s="292" t="s">
        <v>55</v>
      </c>
      <c r="I66" s="293"/>
      <c r="J66" s="293"/>
      <c r="K66" s="293"/>
      <c r="L66" s="294"/>
      <c r="M66" s="295" t="s">
        <v>56</v>
      </c>
      <c r="N66" s="295" t="s">
        <v>57</v>
      </c>
      <c r="O66" s="296" t="s">
        <v>58</v>
      </c>
      <c r="P66" s="283"/>
    </row>
    <row r="67" spans="1:16" ht="12.75" customHeight="1">
      <c r="A67" s="1"/>
      <c r="B67" s="7"/>
      <c r="C67" s="297"/>
      <c r="D67" s="298"/>
      <c r="E67" s="298"/>
      <c r="F67" s="298"/>
      <c r="G67" s="299"/>
      <c r="H67" s="300"/>
      <c r="I67" s="301"/>
      <c r="J67" s="301"/>
      <c r="K67" s="301"/>
      <c r="L67" s="302"/>
      <c r="M67" s="295"/>
      <c r="N67" s="295"/>
      <c r="O67" s="296" t="s">
        <v>59</v>
      </c>
      <c r="P67" s="283"/>
    </row>
    <row r="68" spans="1:16" ht="15.75" customHeight="1">
      <c r="A68" s="1"/>
      <c r="B68" s="7"/>
      <c r="C68" s="303">
        <v>2</v>
      </c>
      <c r="D68" s="111"/>
      <c r="E68" s="111"/>
      <c r="F68" s="111"/>
      <c r="G68" s="111"/>
      <c r="H68" s="304" t="s">
        <v>60</v>
      </c>
      <c r="I68" s="304"/>
      <c r="J68" s="304"/>
      <c r="K68" s="304"/>
      <c r="L68" s="304"/>
      <c r="M68" s="304"/>
      <c r="N68" s="304"/>
      <c r="O68" s="305"/>
      <c r="P68" s="283"/>
    </row>
    <row r="69" spans="1:16" ht="26.25" customHeight="1">
      <c r="A69" s="1"/>
      <c r="B69" s="7"/>
      <c r="C69" s="303">
        <v>3</v>
      </c>
      <c r="D69" s="111"/>
      <c r="E69" s="111"/>
      <c r="F69" s="111"/>
      <c r="G69" s="111"/>
      <c r="H69" s="304" t="s">
        <v>61</v>
      </c>
      <c r="I69" s="304"/>
      <c r="J69" s="304"/>
      <c r="K69" s="304"/>
      <c r="L69" s="304"/>
      <c r="M69" s="304"/>
      <c r="N69" s="304"/>
      <c r="O69" s="305"/>
      <c r="P69" s="283"/>
    </row>
    <row r="70" spans="1:16" ht="14.7" customHeight="1">
      <c r="A70" s="1"/>
      <c r="B70" s="7"/>
      <c r="C70" s="59"/>
      <c r="D70" s="306"/>
      <c r="E70" s="306"/>
      <c r="F70" s="306"/>
      <c r="G70" s="306"/>
      <c r="H70" s="306"/>
      <c r="I70" s="306"/>
      <c r="J70" s="306"/>
      <c r="K70" s="306"/>
      <c r="L70" s="306"/>
      <c r="M70" s="306"/>
      <c r="N70" s="306"/>
      <c r="O70" s="282"/>
      <c r="P70" s="283"/>
    </row>
    <row r="71" spans="1:16" ht="66" customHeight="1">
      <c r="A71" s="1"/>
      <c r="B71" s="7"/>
      <c r="C71" s="245"/>
      <c r="D71" s="3"/>
      <c r="E71" s="3"/>
      <c r="F71" s="3"/>
      <c r="G71" s="3"/>
      <c r="H71" s="279" t="s">
        <v>49</v>
      </c>
      <c r="I71" s="279"/>
      <c r="J71" s="279"/>
      <c r="K71" s="279"/>
      <c r="L71" s="279"/>
      <c r="M71" s="3"/>
      <c r="N71" s="3"/>
      <c r="O71" s="284"/>
      <c r="P71" s="12"/>
    </row>
    <row r="72" spans="1:16" ht="15.75" customHeight="1">
      <c r="A72" s="1"/>
      <c r="B72" s="7"/>
      <c r="C72" s="245"/>
      <c r="D72" s="3"/>
      <c r="E72" s="3"/>
      <c r="F72" s="3"/>
      <c r="G72" s="3"/>
      <c r="H72" s="280" t="s">
        <v>62</v>
      </c>
      <c r="I72" s="18"/>
      <c r="J72" s="18"/>
      <c r="K72" s="18"/>
      <c r="L72" s="18"/>
      <c r="M72" s="3"/>
      <c r="N72" s="3"/>
      <c r="O72" s="284"/>
      <c r="P72" s="12"/>
    </row>
    <row r="73" spans="1:16" ht="15.75" customHeight="1">
      <c r="A73" s="1"/>
      <c r="B73" s="7"/>
      <c r="C73" s="245"/>
      <c r="D73" s="3"/>
      <c r="E73" s="3"/>
      <c r="F73" s="3"/>
      <c r="G73" s="3"/>
      <c r="H73" s="280" t="s">
        <v>63</v>
      </c>
      <c r="I73" s="18"/>
      <c r="J73" s="18"/>
      <c r="K73" s="18"/>
      <c r="L73" s="18"/>
      <c r="M73" s="3"/>
      <c r="N73" s="3"/>
      <c r="O73" s="284"/>
      <c r="P73" s="12"/>
    </row>
    <row r="74" spans="1:16" ht="15.75" customHeight="1">
      <c r="A74" s="1"/>
      <c r="B74" s="7"/>
      <c r="C74" s="307"/>
      <c r="D74" s="306"/>
      <c r="E74" s="306"/>
      <c r="F74" s="306"/>
      <c r="G74" s="306"/>
      <c r="H74" s="280"/>
      <c r="I74" s="18"/>
      <c r="J74" s="18"/>
      <c r="K74" s="18"/>
      <c r="L74" s="18"/>
      <c r="M74" s="306"/>
      <c r="N74" s="306"/>
      <c r="O74" s="282"/>
      <c r="P74" s="283"/>
    </row>
    <row r="75" spans="1:16" ht="15.75" customHeight="1">
      <c r="A75" s="1"/>
      <c r="B75" s="7"/>
      <c r="C75" s="307"/>
      <c r="D75" s="308"/>
      <c r="E75" s="308"/>
      <c r="F75" s="3"/>
      <c r="G75" s="3"/>
      <c r="H75" s="3"/>
      <c r="I75" s="3"/>
      <c r="J75" s="3"/>
      <c r="K75" s="3"/>
      <c r="L75" s="3"/>
      <c r="M75" s="3"/>
      <c r="N75" s="3"/>
      <c r="O75" s="284"/>
      <c r="P75" s="309"/>
    </row>
    <row r="76" spans="1:16" ht="15.75" customHeight="1" thickBot="1">
      <c r="A76" s="1"/>
      <c r="B76" s="7"/>
      <c r="C76" s="310"/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2"/>
      <c r="P76" s="309"/>
    </row>
    <row r="77" spans="1:16" ht="15.75" customHeight="1" thickBot="1">
      <c r="A77" s="1"/>
      <c r="B77" s="313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5"/>
    </row>
    <row r="78" spans="1:16" ht="15.75" customHeight="1" thickTop="1">
      <c r="A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6" ht="15.75" customHeight="1">
      <c r="A79" s="1"/>
      <c r="C79"/>
      <c r="D79" s="3"/>
      <c r="E79" s="3"/>
      <c r="F79" s="3"/>
      <c r="G79" s="3"/>
      <c r="H79" s="3"/>
      <c r="I79" s="3"/>
      <c r="J79" s="3"/>
      <c r="K79" s="3"/>
      <c r="L79"/>
      <c r="M79" s="3"/>
      <c r="N79" s="3"/>
      <c r="O79" s="3"/>
    </row>
    <row r="80" spans="1:16" ht="15.75" customHeight="1">
      <c r="A80" s="1"/>
      <c r="C80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15.75" customHeight="1">
      <c r="A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15.75" customHeight="1">
      <c r="A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15.75" customHeight="1">
      <c r="A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ht="15.75" customHeight="1">
      <c r="A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ht="15.75" customHeight="1">
      <c r="A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ht="15.75" customHeight="1">
      <c r="A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15.75" customHeight="1">
      <c r="A87" s="1"/>
      <c r="C87" s="3"/>
      <c r="D87" s="3"/>
      <c r="E87" s="3"/>
      <c r="F87" s="3"/>
      <c r="G87" s="3"/>
      <c r="H87" s="3"/>
      <c r="I87" s="3"/>
      <c r="J87" s="3"/>
      <c r="K87" s="61" t="s">
        <v>64</v>
      </c>
      <c r="L87" s="316">
        <v>5933340</v>
      </c>
      <c r="M87" s="3"/>
      <c r="N87" s="3"/>
      <c r="O87" s="3"/>
    </row>
    <row r="88" spans="1:15" ht="15.75" customHeight="1">
      <c r="A88" s="1"/>
      <c r="C88" s="3"/>
      <c r="D88" s="3"/>
      <c r="E88" s="3"/>
      <c r="F88" s="3"/>
      <c r="G88" s="3"/>
      <c r="H88" s="3"/>
      <c r="I88" s="3"/>
      <c r="J88" s="3"/>
      <c r="K88" s="61" t="s">
        <v>65</v>
      </c>
      <c r="L88" s="316">
        <v>14670000</v>
      </c>
      <c r="M88" s="3"/>
      <c r="N88" s="3"/>
      <c r="O88" s="3"/>
    </row>
    <row r="89" spans="1:15" ht="15.75" customHeight="1">
      <c r="A89" s="1"/>
      <c r="C89" s="3"/>
      <c r="D89" s="3"/>
      <c r="E89" s="3"/>
      <c r="F89" s="3"/>
      <c r="G89" s="3"/>
      <c r="H89" s="3"/>
      <c r="I89" s="3"/>
      <c r="J89" s="3"/>
      <c r="K89" s="382" t="s">
        <v>66</v>
      </c>
      <c r="L89" s="383">
        <v>13910391</v>
      </c>
      <c r="M89" s="3"/>
      <c r="N89" s="3"/>
      <c r="O89" s="3"/>
    </row>
    <row r="90" spans="1:15" ht="15.75" customHeight="1">
      <c r="A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ht="15.75" customHeight="1">
      <c r="A91" s="1"/>
      <c r="C91" s="3"/>
      <c r="D91" s="3"/>
      <c r="E91" s="3"/>
      <c r="F91" s="3"/>
      <c r="G91" s="3"/>
      <c r="H91" s="3"/>
      <c r="I91" s="3"/>
      <c r="J91" s="3"/>
      <c r="K91" s="61" t="s">
        <v>67</v>
      </c>
      <c r="L91" s="317">
        <f>+AVERAGE(L87:L89)</f>
        <v>11504577</v>
      </c>
      <c r="M91" s="3"/>
      <c r="N91" s="3"/>
      <c r="O91" s="3"/>
    </row>
    <row r="92" spans="1:15" ht="15.75" customHeight="1">
      <c r="A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ht="15.75" customHeight="1">
      <c r="A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ht="15.75" customHeight="1">
      <c r="A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ht="15.75" customHeight="1">
      <c r="A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ht="15.75" customHeight="1">
      <c r="A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ht="15.75" customHeight="1">
      <c r="A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ht="15.75" customHeight="1">
      <c r="A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ht="15.75" customHeight="1">
      <c r="A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ht="15.75" customHeight="1">
      <c r="A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ht="15.75" customHeight="1">
      <c r="A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ht="15.75" customHeight="1">
      <c r="A102" s="1"/>
      <c r="C10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15.75" customHeight="1">
      <c r="A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ht="15.75" customHeight="1">
      <c r="A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15.75" customHeight="1">
      <c r="A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ht="15.75" customHeight="1">
      <c r="A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ht="15.75" customHeight="1">
      <c r="A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ht="15.75" customHeight="1">
      <c r="A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 ht="15.75" customHeight="1">
      <c r="A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 ht="15.75" customHeight="1">
      <c r="A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ht="15.75" customHeight="1">
      <c r="A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ht="15.75" customHeight="1">
      <c r="A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 ht="15.75" customHeight="1">
      <c r="A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ht="15.75" customHeight="1">
      <c r="A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ht="15.75" customHeight="1">
      <c r="A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ht="15.75" customHeight="1">
      <c r="A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ht="15.75" customHeight="1">
      <c r="A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ht="15.75" customHeight="1">
      <c r="A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.75" customHeight="1">
      <c r="A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ht="15.75" customHeight="1">
      <c r="A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ht="15.75" customHeight="1">
      <c r="A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ht="15.75" customHeight="1">
      <c r="A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ht="15.75" customHeight="1">
      <c r="A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ht="15.75" customHeight="1">
      <c r="A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ht="15.75" customHeight="1">
      <c r="A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ht="15.75" customHeight="1">
      <c r="A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ht="15.75" customHeight="1">
      <c r="A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ht="15.75" customHeight="1">
      <c r="A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ht="15.75" customHeight="1">
      <c r="A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ht="15.75" customHeight="1">
      <c r="A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ht="15.75" customHeight="1">
      <c r="A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ht="15.75" customHeight="1">
      <c r="A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ht="15.75" customHeight="1">
      <c r="A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ht="15.75" customHeight="1">
      <c r="A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ht="15.75" customHeight="1">
      <c r="A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ht="15.75" customHeight="1">
      <c r="A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ht="15.75" customHeight="1">
      <c r="A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ht="15.75" customHeight="1">
      <c r="A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.75" customHeight="1">
      <c r="A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ht="15.75" customHeight="1">
      <c r="A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ht="15.75" customHeight="1">
      <c r="A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ht="15.75" customHeight="1">
      <c r="A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ht="15.75" customHeight="1">
      <c r="A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ht="15.75" customHeight="1">
      <c r="A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>
      <c r="A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>
      <c r="A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>
      <c r="A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>
      <c r="A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>
      <c r="A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>
      <c r="A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>
      <c r="A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>
      <c r="A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>
      <c r="A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>
      <c r="A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>
      <c r="A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>
      <c r="A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>
      <c r="A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>
      <c r="A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>
      <c r="A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>
      <c r="A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>
      <c r="A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>
      <c r="A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>
      <c r="A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>
      <c r="A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>
      <c r="A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>
      <c r="A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>
      <c r="A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>
      <c r="A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>
      <c r="A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>
      <c r="A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>
      <c r="A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>
      <c r="A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>
      <c r="A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>
      <c r="A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>
      <c r="A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>
      <c r="A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>
      <c r="A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>
      <c r="A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>
      <c r="A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>
      <c r="A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>
      <c r="A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>
      <c r="A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>
      <c r="A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>
      <c r="A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>
      <c r="A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>
      <c r="A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>
      <c r="A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>
      <c r="A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>
      <c r="A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>
      <c r="A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>
      <c r="A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>
      <c r="A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>
      <c r="A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>
      <c r="A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>
      <c r="A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>
      <c r="A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>
      <c r="A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>
      <c r="A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>
      <c r="A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>
      <c r="A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>
      <c r="A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>
      <c r="A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>
      <c r="A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>
      <c r="A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>
      <c r="A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>
      <c r="A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>
      <c r="A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>
      <c r="A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>
      <c r="A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>
      <c r="A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>
      <c r="A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>
      <c r="A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>
      <c r="A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>
      <c r="A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>
      <c r="A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>
      <c r="A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>
      <c r="A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>
      <c r="A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>
      <c r="A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>
      <c r="A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>
      <c r="A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>
      <c r="A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>
      <c r="A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>
      <c r="A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>
      <c r="A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>
      <c r="A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>
      <c r="A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>
      <c r="A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>
      <c r="A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>
      <c r="A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>
      <c r="A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>
      <c r="A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>
      <c r="A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>
      <c r="A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>
      <c r="A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>
      <c r="A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>
      <c r="A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>
      <c r="A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>
      <c r="A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>
      <c r="A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>
      <c r="A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>
      <c r="A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>
      <c r="A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>
      <c r="A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>
      <c r="A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>
      <c r="A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>
      <c r="A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>
      <c r="A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>
      <c r="A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>
      <c r="A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>
      <c r="A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>
      <c r="A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>
      <c r="A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>
      <c r="A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>
      <c r="A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>
      <c r="A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>
      <c r="A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>
      <c r="A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>
      <c r="A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>
      <c r="A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>
      <c r="A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>
      <c r="A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>
      <c r="A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>
      <c r="A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>
      <c r="A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>
      <c r="A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>
      <c r="A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>
      <c r="A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>
      <c r="A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>
      <c r="A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>
      <c r="A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>
      <c r="A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>
      <c r="A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>
      <c r="A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>
      <c r="A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>
      <c r="A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>
      <c r="A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>
      <c r="A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>
      <c r="A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>
      <c r="A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>
      <c r="A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>
      <c r="A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>
      <c r="A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>
      <c r="A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>
      <c r="A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>
      <c r="A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>
      <c r="A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>
      <c r="A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>
      <c r="A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>
      <c r="A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>
      <c r="A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>
      <c r="A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>
      <c r="A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>
      <c r="A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>
      <c r="A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>
      <c r="A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>
      <c r="A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>
      <c r="A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>
      <c r="A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>
      <c r="A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>
      <c r="A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>
      <c r="A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>
      <c r="A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>
      <c r="A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>
      <c r="A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>
      <c r="A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>
      <c r="A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>
      <c r="A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>
      <c r="A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>
      <c r="A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>
      <c r="A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>
      <c r="A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>
      <c r="A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>
      <c r="A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>
      <c r="A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>
      <c r="A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>
      <c r="A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>
      <c r="A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>
      <c r="A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>
      <c r="A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>
      <c r="A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>
      <c r="A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>
      <c r="A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>
      <c r="A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>
      <c r="A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>
      <c r="A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>
      <c r="A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>
      <c r="A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>
      <c r="A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>
      <c r="A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>
      <c r="A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>
      <c r="A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>
      <c r="A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>
      <c r="A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>
      <c r="A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>
      <c r="A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>
      <c r="A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>
      <c r="A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>
      <c r="A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>
      <c r="A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>
      <c r="A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>
      <c r="A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>
      <c r="A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>
      <c r="A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>
      <c r="A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>
      <c r="A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>
      <c r="A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>
      <c r="A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>
      <c r="A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>
      <c r="A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>
      <c r="A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>
      <c r="A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>
      <c r="A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>
      <c r="A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>
      <c r="A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>
      <c r="A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>
      <c r="A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>
      <c r="A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>
      <c r="A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>
      <c r="A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>
      <c r="A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>
      <c r="A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>
      <c r="A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>
      <c r="A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>
      <c r="A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>
      <c r="A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>
      <c r="A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>
      <c r="A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>
      <c r="A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>
      <c r="A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>
      <c r="A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>
      <c r="A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>
      <c r="A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>
      <c r="A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>
      <c r="A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>
      <c r="A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>
      <c r="A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>
      <c r="A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>
      <c r="A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>
      <c r="A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>
      <c r="A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>
      <c r="A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>
      <c r="A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>
      <c r="A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>
      <c r="A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>
      <c r="A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>
      <c r="A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>
      <c r="A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>
      <c r="A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>
      <c r="A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>
      <c r="A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>
      <c r="A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>
      <c r="A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>
      <c r="A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>
      <c r="A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>
      <c r="A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>
      <c r="A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>
      <c r="A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>
      <c r="A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>
      <c r="A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>
      <c r="A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>
      <c r="A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>
      <c r="A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>
      <c r="A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>
      <c r="A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>
      <c r="A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>
      <c r="A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>
      <c r="A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>
      <c r="A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>
      <c r="A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>
      <c r="A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>
      <c r="A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>
      <c r="A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>
      <c r="A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>
      <c r="A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>
      <c r="A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>
      <c r="A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>
      <c r="A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>
      <c r="A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>
      <c r="A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>
      <c r="A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>
      <c r="A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>
      <c r="A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>
      <c r="A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>
      <c r="A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>
      <c r="A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>
      <c r="A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>
      <c r="A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>
      <c r="A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>
      <c r="A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>
      <c r="A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>
      <c r="A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>
      <c r="A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>
      <c r="A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>
      <c r="A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>
      <c r="A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>
      <c r="A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>
      <c r="A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>
      <c r="A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>
      <c r="A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>
      <c r="A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>
      <c r="A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>
      <c r="A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>
      <c r="A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>
      <c r="A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>
      <c r="A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>
      <c r="A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>
      <c r="A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>
      <c r="A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>
      <c r="A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>
      <c r="A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>
      <c r="A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>
      <c r="A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>
      <c r="A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>
      <c r="A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>
      <c r="A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>
      <c r="A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>
      <c r="A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>
      <c r="A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>
      <c r="A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>
      <c r="A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>
      <c r="A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>
      <c r="A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>
      <c r="A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>
      <c r="A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>
      <c r="A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>
      <c r="A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>
      <c r="A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>
      <c r="A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>
      <c r="A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>
      <c r="A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>
      <c r="A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>
      <c r="A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>
      <c r="A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>
      <c r="A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>
      <c r="A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>
      <c r="A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>
      <c r="A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>
      <c r="A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>
      <c r="A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>
      <c r="A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>
      <c r="A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>
      <c r="A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>
      <c r="A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>
      <c r="A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>
      <c r="A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>
      <c r="A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>
      <c r="A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>
      <c r="A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>
      <c r="A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>
      <c r="A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>
      <c r="A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>
      <c r="A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>
      <c r="A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>
      <c r="A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>
      <c r="A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>
      <c r="A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>
      <c r="A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>
      <c r="A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>
      <c r="A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>
      <c r="A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>
      <c r="A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>
      <c r="A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>
      <c r="A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>
      <c r="A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>
      <c r="A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>
      <c r="A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>
      <c r="A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>
      <c r="A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>
      <c r="A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>
      <c r="A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>
      <c r="A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>
      <c r="A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>
      <c r="A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>
      <c r="A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>
      <c r="A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>
      <c r="A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>
      <c r="A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>
      <c r="A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>
      <c r="A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>
      <c r="A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>
      <c r="A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>
      <c r="A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>
      <c r="A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>
      <c r="A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>
      <c r="A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>
      <c r="A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>
      <c r="A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>
      <c r="A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>
      <c r="A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>
      <c r="A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>
      <c r="A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>
      <c r="A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>
      <c r="A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>
      <c r="A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>
      <c r="A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>
      <c r="A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>
      <c r="A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>
      <c r="A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>
      <c r="A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>
      <c r="A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>
      <c r="A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>
      <c r="A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>
      <c r="A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>
      <c r="A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>
      <c r="A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>
      <c r="A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>
      <c r="A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>
      <c r="A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>
      <c r="A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>
      <c r="A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>
      <c r="A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>
      <c r="A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>
      <c r="A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>
      <c r="A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>
      <c r="A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>
      <c r="A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>
      <c r="A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>
      <c r="A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>
      <c r="A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>
      <c r="A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>
      <c r="A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>
      <c r="A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>
      <c r="A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>
      <c r="A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>
      <c r="A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>
      <c r="A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>
      <c r="A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>
      <c r="A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>
      <c r="A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>
      <c r="A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>
      <c r="A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>
      <c r="A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>
      <c r="A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>
      <c r="A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>
      <c r="A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>
      <c r="A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>
      <c r="A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>
      <c r="A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>
      <c r="A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>
      <c r="A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>
      <c r="A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>
      <c r="A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>
      <c r="A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>
      <c r="A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>
      <c r="A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>
      <c r="A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>
      <c r="A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>
      <c r="A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>
      <c r="A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>
      <c r="A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>
      <c r="A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>
      <c r="A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>
      <c r="A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>
      <c r="A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>
      <c r="A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>
      <c r="A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>
      <c r="A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>
      <c r="A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>
      <c r="A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>
      <c r="A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>
      <c r="A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>
      <c r="A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>
      <c r="A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>
      <c r="A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>
      <c r="A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>
      <c r="A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>
      <c r="A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>
      <c r="A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>
      <c r="A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>
      <c r="A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>
      <c r="A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>
      <c r="A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>
      <c r="A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>
      <c r="A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>
      <c r="A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>
      <c r="A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>
      <c r="A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>
      <c r="A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>
      <c r="A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>
      <c r="A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>
      <c r="A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>
      <c r="A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>
      <c r="A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>
      <c r="A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>
      <c r="A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>
      <c r="A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>
      <c r="A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>
      <c r="A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>
      <c r="A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>
      <c r="A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>
      <c r="A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>
      <c r="A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>
      <c r="A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>
      <c r="A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>
      <c r="A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>
      <c r="A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>
      <c r="A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>
      <c r="A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>
      <c r="A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>
      <c r="A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>
      <c r="A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>
      <c r="A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>
      <c r="A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>
      <c r="A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>
      <c r="A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>
      <c r="A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>
      <c r="A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>
      <c r="A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>
      <c r="A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>
      <c r="A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>
      <c r="A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>
      <c r="A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>
      <c r="A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>
      <c r="A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>
      <c r="A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>
      <c r="A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>
      <c r="A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>
      <c r="A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>
      <c r="A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>
      <c r="A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>
      <c r="A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>
      <c r="A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>
      <c r="A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>
      <c r="A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>
      <c r="A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>
      <c r="A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>
      <c r="A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>
      <c r="A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>
      <c r="A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>
      <c r="A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>
      <c r="A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>
      <c r="A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>
      <c r="A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>
      <c r="A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>
      <c r="A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>
      <c r="A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>
      <c r="A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>
      <c r="A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>
      <c r="A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>
      <c r="A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>
      <c r="A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>
      <c r="A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>
      <c r="A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>
      <c r="A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>
      <c r="A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>
      <c r="A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>
      <c r="A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>
      <c r="A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>
      <c r="A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>
      <c r="A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>
      <c r="A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>
      <c r="A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>
      <c r="A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>
      <c r="A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>
      <c r="A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>
      <c r="A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>
      <c r="A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>
      <c r="A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>
      <c r="A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>
      <c r="A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>
      <c r="A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>
      <c r="A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>
      <c r="A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>
      <c r="A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>
      <c r="A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>
      <c r="A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>
      <c r="A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>
      <c r="A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>
      <c r="A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>
      <c r="A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>
      <c r="A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>
      <c r="A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>
      <c r="A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>
      <c r="A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>
      <c r="A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>
      <c r="A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>
      <c r="A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>
      <c r="A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>
      <c r="A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>
      <c r="A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>
      <c r="A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>
      <c r="A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>
      <c r="A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>
      <c r="A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>
      <c r="A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>
      <c r="A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>
      <c r="A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>
      <c r="A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>
      <c r="A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>
      <c r="A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>
      <c r="A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>
      <c r="A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>
      <c r="A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>
      <c r="A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>
      <c r="A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>
      <c r="A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>
      <c r="A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>
      <c r="A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>
      <c r="A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>
      <c r="A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>
      <c r="A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>
      <c r="A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>
      <c r="A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>
      <c r="A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>
      <c r="A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>
      <c r="A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>
      <c r="A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>
      <c r="A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>
      <c r="A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>
      <c r="A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>
      <c r="A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>
      <c r="A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>
      <c r="A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>
      <c r="A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>
      <c r="A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>
      <c r="A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>
      <c r="A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>
      <c r="A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>
      <c r="A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>
      <c r="A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>
      <c r="A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>
      <c r="A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>
      <c r="A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>
      <c r="A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>
      <c r="A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>
      <c r="A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>
      <c r="A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>
      <c r="A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>
      <c r="A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>
      <c r="A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>
      <c r="A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>
      <c r="A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>
      <c r="A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>
      <c r="A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>
      <c r="A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>
      <c r="A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>
      <c r="A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>
      <c r="A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>
      <c r="A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>
      <c r="A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>
      <c r="A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>
      <c r="A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>
      <c r="A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>
      <c r="A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>
      <c r="A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>
      <c r="A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>
      <c r="A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>
      <c r="A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>
      <c r="A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>
      <c r="A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>
      <c r="A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>
      <c r="A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>
      <c r="A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>
      <c r="A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>
      <c r="A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>
      <c r="A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>
      <c r="A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>
      <c r="A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>
      <c r="A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>
      <c r="A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>
      <c r="A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>
      <c r="A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>
      <c r="A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>
      <c r="A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>
      <c r="A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>
      <c r="A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>
      <c r="A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>
      <c r="A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>
      <c r="A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>
      <c r="A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>
      <c r="A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>
      <c r="A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>
      <c r="A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>
      <c r="A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>
      <c r="A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>
      <c r="A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>
      <c r="A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>
      <c r="A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>
      <c r="A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>
      <c r="A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>
      <c r="A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>
      <c r="A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>
      <c r="A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>
      <c r="A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>
      <c r="A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>
      <c r="A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>
      <c r="A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>
      <c r="A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>
      <c r="A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>
      <c r="A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>
      <c r="A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>
      <c r="A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>
      <c r="A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>
      <c r="A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>
      <c r="A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>
      <c r="A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>
      <c r="A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>
      <c r="A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>
      <c r="A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>
      <c r="A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>
      <c r="A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>
      <c r="A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>
      <c r="A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>
      <c r="A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>
      <c r="A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>
      <c r="A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>
      <c r="A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>
      <c r="A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>
      <c r="A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>
      <c r="A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>
      <c r="A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>
      <c r="A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>
      <c r="A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>
      <c r="A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>
      <c r="A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>
      <c r="A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</row>
    <row r="858" spans="1:15" ht="15.75" customHeight="1">
      <c r="A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</row>
    <row r="859" spans="1:15" ht="15.75" customHeight="1">
      <c r="A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</row>
    <row r="860" spans="1:15" ht="15.75" customHeight="1">
      <c r="A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</row>
    <row r="861" spans="1:15" ht="15.75" customHeight="1">
      <c r="A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</row>
    <row r="862" spans="1:15" ht="15.75" customHeight="1">
      <c r="A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</row>
    <row r="863" spans="1:15" ht="15.75" customHeight="1">
      <c r="A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</row>
    <row r="864" spans="1:15" ht="15.75" customHeight="1">
      <c r="A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</row>
    <row r="865" spans="1:15" ht="15.75" customHeight="1">
      <c r="A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</row>
    <row r="866" spans="1:15" ht="15.75" customHeight="1">
      <c r="A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</row>
    <row r="867" spans="1:15" ht="15.75" customHeight="1">
      <c r="A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</row>
    <row r="868" spans="1:15" ht="15.75" customHeight="1">
      <c r="A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</row>
    <row r="869" spans="1:15" ht="15.75" customHeight="1">
      <c r="A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</row>
    <row r="870" spans="1:15" ht="15.75" customHeight="1">
      <c r="A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</row>
    <row r="871" spans="1:15" ht="15.75" customHeight="1">
      <c r="A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</row>
    <row r="872" spans="1:15" ht="15.75" customHeight="1">
      <c r="A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</row>
    <row r="873" spans="1:15" ht="15.75" customHeight="1">
      <c r="A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</row>
    <row r="874" spans="1:15" ht="15.75" customHeight="1">
      <c r="A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</row>
    <row r="875" spans="1:15" ht="15.75" customHeight="1">
      <c r="A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</row>
    <row r="876" spans="1:15" ht="15.75" customHeight="1">
      <c r="A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</row>
    <row r="877" spans="1:15" ht="15.75" customHeight="1">
      <c r="A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</row>
    <row r="878" spans="1:15" ht="15.75" customHeight="1">
      <c r="A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</row>
    <row r="879" spans="1:15" ht="15.75" customHeight="1">
      <c r="A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</row>
    <row r="880" spans="1:15" ht="15.75" customHeight="1">
      <c r="A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</row>
    <row r="881" spans="1:15" ht="15.75" customHeight="1">
      <c r="A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</row>
    <row r="882" spans="1:15" ht="15.75" customHeight="1">
      <c r="A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</row>
    <row r="883" spans="1:15" ht="15.75" customHeight="1">
      <c r="A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</row>
    <row r="884" spans="1:15" ht="15.75" customHeight="1">
      <c r="A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</row>
    <row r="885" spans="1:15" ht="15.75" customHeight="1">
      <c r="A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</row>
    <row r="886" spans="1:15" ht="15.75" customHeight="1">
      <c r="A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</row>
    <row r="887" spans="1:15" ht="15.75" customHeight="1">
      <c r="A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</row>
    <row r="888" spans="1:15" ht="15.75" customHeight="1">
      <c r="A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</row>
    <row r="889" spans="1:15" ht="15.75" customHeight="1">
      <c r="A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</row>
    <row r="890" spans="1:15" ht="15.75" customHeight="1">
      <c r="A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</row>
    <row r="891" spans="1:15" ht="15.75" customHeight="1">
      <c r="A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</row>
    <row r="892" spans="1:15" ht="15.75" customHeight="1">
      <c r="A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</row>
    <row r="893" spans="1:15" ht="15.75" customHeight="1">
      <c r="A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</row>
    <row r="894" spans="1:15" ht="15.75" customHeight="1">
      <c r="A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</row>
    <row r="895" spans="1:15" ht="15.75" customHeight="1">
      <c r="A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</row>
    <row r="896" spans="1:15" ht="15.75" customHeight="1">
      <c r="A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</row>
    <row r="897" spans="1:15" ht="15.75" customHeight="1">
      <c r="A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</row>
    <row r="898" spans="1:15" ht="15.75" customHeight="1">
      <c r="A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</row>
    <row r="899" spans="1:15" ht="15.75" customHeight="1">
      <c r="A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</row>
    <row r="900" spans="1:15" ht="15.75" customHeight="1">
      <c r="A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</row>
    <row r="901" spans="1:15" ht="15.75" customHeight="1">
      <c r="A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</row>
    <row r="902" spans="1:15" ht="15.75" customHeight="1">
      <c r="A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</row>
    <row r="903" spans="1:15" ht="15.75" customHeight="1">
      <c r="A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</row>
    <row r="904" spans="1:15" ht="15.75" customHeight="1">
      <c r="A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</row>
    <row r="905" spans="1:15" ht="15.75" customHeight="1">
      <c r="A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</row>
    <row r="906" spans="1:15" ht="15.75" customHeight="1">
      <c r="A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</row>
    <row r="907" spans="1:15" ht="15.75" customHeight="1">
      <c r="A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</row>
    <row r="908" spans="1:15" ht="15.75" customHeight="1">
      <c r="A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</row>
    <row r="909" spans="1:15" ht="15.75" customHeight="1">
      <c r="A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</row>
    <row r="910" spans="1:15" ht="15.75" customHeight="1">
      <c r="A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</row>
    <row r="911" spans="1:15" ht="15.75" customHeight="1">
      <c r="A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</row>
    <row r="912" spans="1:15" ht="15.75" customHeight="1">
      <c r="A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</row>
    <row r="913" spans="1:15" ht="15.75" customHeight="1">
      <c r="A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</row>
    <row r="914" spans="1:15" ht="15.75" customHeight="1">
      <c r="A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</row>
    <row r="915" spans="1:15" ht="15.75" customHeight="1">
      <c r="A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</row>
    <row r="916" spans="1:15" ht="15.75" customHeight="1">
      <c r="A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</row>
    <row r="917" spans="1:15" ht="15.75" customHeight="1">
      <c r="A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</row>
    <row r="918" spans="1:15" ht="15.75" customHeight="1">
      <c r="A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</row>
    <row r="919" spans="1:15" ht="15.75" customHeight="1">
      <c r="A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</row>
    <row r="920" spans="1:15" ht="15.75" customHeight="1">
      <c r="A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</row>
    <row r="921" spans="1:15" ht="15.75" customHeight="1">
      <c r="A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</row>
    <row r="922" spans="1:15" ht="15.75" customHeight="1">
      <c r="A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</row>
    <row r="923" spans="1:15" ht="15.75" customHeight="1">
      <c r="A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</row>
    <row r="924" spans="1:15" ht="15.75" customHeight="1">
      <c r="A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</row>
    <row r="925" spans="1:15" ht="15.75" customHeight="1">
      <c r="A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</row>
    <row r="926" spans="1:15" ht="15.75" customHeight="1">
      <c r="A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</row>
    <row r="927" spans="1:15" ht="15.75" customHeight="1">
      <c r="A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</row>
    <row r="928" spans="1:15" ht="15.75" customHeight="1">
      <c r="A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</row>
    <row r="929" spans="1:15" ht="15.75" customHeight="1">
      <c r="A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</row>
    <row r="930" spans="1:15" ht="15.75" customHeight="1">
      <c r="A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</row>
    <row r="931" spans="1:15" ht="15.75" customHeight="1">
      <c r="A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</row>
    <row r="932" spans="1:15" ht="15.75" customHeight="1">
      <c r="A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</row>
    <row r="933" spans="1:15" ht="15.75" customHeight="1">
      <c r="A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</row>
    <row r="934" spans="1:15" ht="15.75" customHeight="1">
      <c r="A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</row>
    <row r="935" spans="1:15" ht="15.75" customHeight="1">
      <c r="A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</row>
    <row r="936" spans="1:15" ht="15.75" customHeight="1">
      <c r="A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</row>
    <row r="937" spans="1:15" ht="15.75" customHeight="1">
      <c r="A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</row>
    <row r="938" spans="1:15" ht="15.75" customHeight="1">
      <c r="A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</row>
    <row r="939" spans="1:15" ht="15.75" customHeight="1">
      <c r="A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</row>
    <row r="940" spans="1:15" ht="15.75" customHeight="1">
      <c r="A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</row>
    <row r="941" spans="1:15" ht="15.75" customHeight="1">
      <c r="A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</row>
    <row r="942" spans="1:15" ht="15.75" customHeight="1">
      <c r="A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</row>
    <row r="943" spans="1:15" ht="15.75" customHeight="1">
      <c r="A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</row>
    <row r="944" spans="1:15" ht="15.75" customHeight="1">
      <c r="A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</row>
    <row r="945" spans="1:15" ht="15.75" customHeight="1">
      <c r="A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</row>
    <row r="946" spans="1:15" ht="15.75" customHeight="1">
      <c r="A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</row>
    <row r="947" spans="1:15" ht="15.75" customHeight="1">
      <c r="A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</row>
    <row r="948" spans="1:15" ht="15.75" customHeight="1">
      <c r="A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</row>
    <row r="949" spans="1:15" ht="15.75" customHeight="1">
      <c r="A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</row>
    <row r="950" spans="1:15" ht="15.75" customHeight="1">
      <c r="A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</row>
    <row r="951" spans="1:15" ht="15.75" customHeight="1">
      <c r="A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</row>
    <row r="952" spans="1:15" ht="15.75" customHeight="1">
      <c r="A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</row>
    <row r="953" spans="1:15" ht="15.75" customHeight="1">
      <c r="A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</row>
    <row r="954" spans="1:15" ht="15.75" customHeight="1">
      <c r="A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</row>
    <row r="955" spans="1:15" ht="15.75" customHeight="1">
      <c r="A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</row>
    <row r="956" spans="1:15" ht="15.75" customHeight="1">
      <c r="A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</row>
    <row r="957" spans="1:15" ht="15.75" customHeight="1">
      <c r="A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</row>
    <row r="958" spans="1:15" ht="15.75" customHeight="1">
      <c r="A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</row>
    <row r="959" spans="1:15" ht="15.75" customHeight="1">
      <c r="A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</row>
    <row r="960" spans="1:15" ht="15.75" customHeight="1">
      <c r="A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</row>
    <row r="961" spans="1:15" ht="15.75" customHeight="1">
      <c r="A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</row>
    <row r="962" spans="1:15" ht="15.75" customHeight="1">
      <c r="A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</row>
    <row r="963" spans="1:15" ht="15.75" customHeight="1">
      <c r="A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</row>
    <row r="964" spans="1:15" ht="15.75" customHeight="1">
      <c r="A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</row>
    <row r="965" spans="1:15" ht="15.75" customHeight="1">
      <c r="A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</row>
    <row r="966" spans="1:15" ht="15.75" customHeight="1">
      <c r="A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</row>
    <row r="967" spans="1:15" ht="15.75" customHeight="1">
      <c r="A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</row>
    <row r="968" spans="1:15" ht="15.75" customHeight="1">
      <c r="A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</row>
    <row r="969" spans="1:15" ht="15.75" customHeight="1">
      <c r="A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</row>
    <row r="970" spans="1:15" ht="15.75" customHeight="1">
      <c r="A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</row>
    <row r="971" spans="1:15" ht="15.75" customHeight="1">
      <c r="A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</row>
    <row r="972" spans="1:15" ht="15.75" customHeight="1">
      <c r="A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</row>
    <row r="973" spans="1:15" ht="15.75" customHeight="1">
      <c r="A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</row>
    <row r="974" spans="1:15" ht="15.75" customHeight="1">
      <c r="A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</row>
    <row r="975" spans="1:15" ht="15.75" customHeight="1">
      <c r="A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</row>
    <row r="976" spans="1:15" ht="15.75" customHeight="1">
      <c r="A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</row>
    <row r="977" spans="1:15" ht="15.75" customHeight="1">
      <c r="A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</row>
    <row r="978" spans="1:15" ht="15.75" customHeight="1">
      <c r="A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</row>
    <row r="979" spans="1:15" ht="15.75" customHeight="1">
      <c r="A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</row>
    <row r="980" spans="1:15" ht="15.75" customHeight="1">
      <c r="A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</row>
    <row r="981" spans="1:15" ht="15.75" customHeight="1">
      <c r="A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</row>
    <row r="982" spans="1:15" ht="15.75" customHeight="1">
      <c r="A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</row>
    <row r="983" spans="1:15" ht="15.75" customHeight="1">
      <c r="A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</row>
    <row r="984" spans="1:15" ht="15.75" customHeight="1">
      <c r="A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</row>
    <row r="985" spans="1:15" ht="15.75" customHeight="1">
      <c r="A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</row>
    <row r="986" spans="1:15" ht="15.75" customHeight="1">
      <c r="A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</row>
    <row r="987" spans="1:15" ht="15.75" customHeight="1">
      <c r="A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</row>
    <row r="988" spans="1:15" ht="15.75" customHeight="1">
      <c r="A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</row>
    <row r="989" spans="1:15" ht="15.75" customHeight="1">
      <c r="A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</row>
    <row r="990" spans="1:15" ht="15.75" customHeight="1">
      <c r="A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</row>
    <row r="991" spans="1:15" ht="15.75" customHeight="1">
      <c r="A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</row>
    <row r="992" spans="1:15" ht="15.75" customHeight="1">
      <c r="A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</row>
    <row r="993" spans="1:15" ht="15.75" customHeight="1">
      <c r="A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</row>
  </sheetData>
  <mergeCells count="92">
    <mergeCell ref="H72:L72"/>
    <mergeCell ref="H73:L73"/>
    <mergeCell ref="H74:L74"/>
    <mergeCell ref="C66:G67"/>
    <mergeCell ref="H66:L67"/>
    <mergeCell ref="C68:G68"/>
    <mergeCell ref="H68:O68"/>
    <mergeCell ref="C69:G69"/>
    <mergeCell ref="H69:O69"/>
    <mergeCell ref="M54:N54"/>
    <mergeCell ref="C57:N57"/>
    <mergeCell ref="H60:L60"/>
    <mergeCell ref="H61:L61"/>
    <mergeCell ref="H62:L62"/>
    <mergeCell ref="C64:G64"/>
    <mergeCell ref="C49:N49"/>
    <mergeCell ref="C50:N50"/>
    <mergeCell ref="C51:K51"/>
    <mergeCell ref="M51:N51"/>
    <mergeCell ref="C52:K52"/>
    <mergeCell ref="L52:L54"/>
    <mergeCell ref="M52:N52"/>
    <mergeCell ref="C53:K53"/>
    <mergeCell ref="M53:N53"/>
    <mergeCell ref="C54:K54"/>
    <mergeCell ref="D44:I44"/>
    <mergeCell ref="M44:N44"/>
    <mergeCell ref="D45:I45"/>
    <mergeCell ref="M45:N45"/>
    <mergeCell ref="D46:I46"/>
    <mergeCell ref="M46:N46"/>
    <mergeCell ref="D39:I39"/>
    <mergeCell ref="M39:N39"/>
    <mergeCell ref="C41:G41"/>
    <mergeCell ref="D42:I42"/>
    <mergeCell ref="M42:N42"/>
    <mergeCell ref="D43:I43"/>
    <mergeCell ref="M43:N43"/>
    <mergeCell ref="D34:J34"/>
    <mergeCell ref="M34:N34"/>
    <mergeCell ref="C36:G36"/>
    <mergeCell ref="D37:I37"/>
    <mergeCell ref="M37:N37"/>
    <mergeCell ref="D38:I38"/>
    <mergeCell ref="M38:N38"/>
    <mergeCell ref="D31:J31"/>
    <mergeCell ref="M31:N31"/>
    <mergeCell ref="D32:J32"/>
    <mergeCell ref="M32:N32"/>
    <mergeCell ref="D33:J33"/>
    <mergeCell ref="M33:N33"/>
    <mergeCell ref="D28:G28"/>
    <mergeCell ref="H28:I28"/>
    <mergeCell ref="J28:K28"/>
    <mergeCell ref="M28:N28"/>
    <mergeCell ref="C29:N29"/>
    <mergeCell ref="C30:G30"/>
    <mergeCell ref="D26:G26"/>
    <mergeCell ref="H26:I26"/>
    <mergeCell ref="J26:K26"/>
    <mergeCell ref="M26:N26"/>
    <mergeCell ref="D27:G27"/>
    <mergeCell ref="H27:I27"/>
    <mergeCell ref="J27:K27"/>
    <mergeCell ref="M27:N27"/>
    <mergeCell ref="D24:G24"/>
    <mergeCell ref="H24:I24"/>
    <mergeCell ref="J24:K24"/>
    <mergeCell ref="M24:N24"/>
    <mergeCell ref="D25:G25"/>
    <mergeCell ref="H25:I25"/>
    <mergeCell ref="M25:N25"/>
    <mergeCell ref="D16:K16"/>
    <mergeCell ref="M16:O16"/>
    <mergeCell ref="C20:O20"/>
    <mergeCell ref="D21:L21"/>
    <mergeCell ref="M21:N21"/>
    <mergeCell ref="D22:L22"/>
    <mergeCell ref="M22:N22"/>
    <mergeCell ref="D12:K12"/>
    <mergeCell ref="L12:L13"/>
    <mergeCell ref="M12:M13"/>
    <mergeCell ref="N12:N13"/>
    <mergeCell ref="O12:O13"/>
    <mergeCell ref="M15:O15"/>
    <mergeCell ref="C3:F3"/>
    <mergeCell ref="C6:O6"/>
    <mergeCell ref="D8:K9"/>
    <mergeCell ref="L8:O9"/>
    <mergeCell ref="D10:K11"/>
    <mergeCell ref="L10:L11"/>
    <mergeCell ref="M10:O11"/>
  </mergeCells>
  <pageMargins left="0.7" right="0.7" top="0.75" bottom="0.75" header="0.3" footer="0.3"/>
  <pageSetup paperSize="9" scale="3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00A2F-246E-4902-B24B-076175E69302}">
  <sheetPr>
    <pageSetUpPr fitToPage="1"/>
  </sheetPr>
  <dimension ref="A1:T993"/>
  <sheetViews>
    <sheetView topLeftCell="A77" zoomScale="55" zoomScaleNormal="55" workbookViewId="0">
      <selection activeCell="O112" sqref="O112"/>
    </sheetView>
  </sheetViews>
  <sheetFormatPr baseColWidth="10" defaultColWidth="14.44140625" defaultRowHeight="13.8"/>
  <cols>
    <col min="1" max="1" width="2.88671875" style="2" customWidth="1"/>
    <col min="2" max="2" width="3.5546875" style="2" customWidth="1"/>
    <col min="3" max="3" width="24.5546875" style="2" customWidth="1"/>
    <col min="4" max="4" width="18.109375" style="2" customWidth="1"/>
    <col min="5" max="6" width="11.44140625" style="2" customWidth="1"/>
    <col min="7" max="7" width="14.33203125" style="2" customWidth="1"/>
    <col min="8" max="9" width="11.44140625" style="2" customWidth="1"/>
    <col min="10" max="10" width="18.6640625" style="2" customWidth="1"/>
    <col min="11" max="11" width="18.33203125" style="2" customWidth="1"/>
    <col min="12" max="12" width="19.6640625" style="2" customWidth="1"/>
    <col min="13" max="13" width="16.109375" style="2" customWidth="1"/>
    <col min="14" max="14" width="11.44140625" style="2" customWidth="1"/>
    <col min="15" max="15" width="25.88671875" style="2" bestFit="1" customWidth="1"/>
    <col min="16" max="16" width="3.5546875" style="2" customWidth="1"/>
    <col min="17" max="17" width="5.6640625" style="2" customWidth="1"/>
    <col min="18" max="18" width="15" style="2" customWidth="1"/>
    <col min="19" max="19" width="10.6640625" style="2" customWidth="1"/>
    <col min="20" max="20" width="19.5546875" style="2" customWidth="1"/>
    <col min="21" max="29" width="10.6640625" style="2" customWidth="1"/>
    <col min="30" max="16384" width="14.44140625" style="2"/>
  </cols>
  <sheetData>
    <row r="1" spans="1:16" ht="14.4" thickBot="1">
      <c r="A1" s="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4.4" thickTop="1">
      <c r="A2" s="1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1:16" ht="30" customHeight="1">
      <c r="A3" s="1"/>
      <c r="B3" s="7"/>
      <c r="C3" s="8" t="s">
        <v>0</v>
      </c>
      <c r="D3" s="9"/>
      <c r="E3" s="9"/>
      <c r="F3" s="10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>
      <c r="A4" s="1"/>
      <c r="B4" s="7"/>
      <c r="C4" s="13" t="s">
        <v>1</v>
      </c>
      <c r="D4" s="14" t="s">
        <v>2</v>
      </c>
      <c r="E4" s="13" t="s">
        <v>3</v>
      </c>
      <c r="F4" s="14">
        <v>4</v>
      </c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>
      <c r="A5" s="1"/>
      <c r="B5" s="7"/>
      <c r="C5" s="15"/>
      <c r="D5" s="16"/>
      <c r="E5" s="15"/>
      <c r="F5" s="16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6" ht="57.75" customHeight="1">
      <c r="A6" s="1"/>
      <c r="B6" s="7"/>
      <c r="C6" s="17" t="s">
        <v>4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/>
      <c r="P6" s="20"/>
    </row>
    <row r="7" spans="1:16" ht="14.4" thickBot="1">
      <c r="A7" s="1"/>
      <c r="B7" s="7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2"/>
    </row>
    <row r="8" spans="1:16" ht="27.75" customHeight="1">
      <c r="A8" s="1"/>
      <c r="B8" s="7"/>
      <c r="C8" s="21"/>
      <c r="D8" s="22" t="s">
        <v>5</v>
      </c>
      <c r="E8" s="23"/>
      <c r="F8" s="23"/>
      <c r="G8" s="23"/>
      <c r="H8" s="23"/>
      <c r="I8" s="23"/>
      <c r="J8" s="23"/>
      <c r="K8" s="24"/>
      <c r="L8" s="25" t="s">
        <v>6</v>
      </c>
      <c r="M8" s="23"/>
      <c r="N8" s="23"/>
      <c r="O8" s="26"/>
      <c r="P8" s="27"/>
    </row>
    <row r="9" spans="1:16" ht="27.75" customHeight="1">
      <c r="A9" s="1"/>
      <c r="B9" s="7"/>
      <c r="C9" s="28"/>
      <c r="D9" s="29"/>
      <c r="E9" s="30"/>
      <c r="F9" s="30"/>
      <c r="G9" s="30"/>
      <c r="H9" s="30"/>
      <c r="I9" s="30"/>
      <c r="J9" s="30"/>
      <c r="K9" s="31"/>
      <c r="L9" s="32"/>
      <c r="M9" s="33"/>
      <c r="N9" s="33"/>
      <c r="O9" s="34"/>
      <c r="P9" s="27"/>
    </row>
    <row r="10" spans="1:16" ht="15.15" customHeight="1">
      <c r="A10" s="1"/>
      <c r="B10" s="7"/>
      <c r="C10" s="28"/>
      <c r="D10" s="35" t="s">
        <v>7</v>
      </c>
      <c r="E10" s="30"/>
      <c r="F10" s="30"/>
      <c r="G10" s="30"/>
      <c r="H10" s="30"/>
      <c r="I10" s="30"/>
      <c r="J10" s="30"/>
      <c r="K10" s="31"/>
      <c r="L10" s="36" t="s">
        <v>8</v>
      </c>
      <c r="M10" s="37">
        <v>0</v>
      </c>
      <c r="N10" s="38"/>
      <c r="O10" s="39"/>
      <c r="P10" s="27"/>
    </row>
    <row r="11" spans="1:16" ht="12" customHeight="1">
      <c r="A11" s="1"/>
      <c r="B11" s="7"/>
      <c r="C11" s="28"/>
      <c r="D11" s="29"/>
      <c r="E11" s="30"/>
      <c r="F11" s="30"/>
      <c r="G11" s="30"/>
      <c r="H11" s="30"/>
      <c r="I11" s="30"/>
      <c r="J11" s="30"/>
      <c r="K11" s="31"/>
      <c r="L11" s="40"/>
      <c r="M11" s="32"/>
      <c r="N11" s="33"/>
      <c r="O11" s="34"/>
      <c r="P11" s="27"/>
    </row>
    <row r="12" spans="1:16">
      <c r="A12" s="1"/>
      <c r="B12" s="7"/>
      <c r="C12" s="28"/>
      <c r="D12" s="41" t="s">
        <v>9</v>
      </c>
      <c r="E12" s="30"/>
      <c r="F12" s="30"/>
      <c r="G12" s="30"/>
      <c r="H12" s="30"/>
      <c r="I12" s="30"/>
      <c r="J12" s="30"/>
      <c r="K12" s="31"/>
      <c r="L12" s="36" t="s">
        <v>10</v>
      </c>
      <c r="M12" s="36">
        <v>1</v>
      </c>
      <c r="N12" s="36" t="s">
        <v>11</v>
      </c>
      <c r="O12" s="42">
        <v>1</v>
      </c>
      <c r="P12" s="27"/>
    </row>
    <row r="13" spans="1:16" ht="11.25" customHeight="1">
      <c r="A13" s="1"/>
      <c r="B13" s="7"/>
      <c r="C13" s="28"/>
      <c r="D13" s="43"/>
      <c r="E13" s="44"/>
      <c r="F13" s="44"/>
      <c r="G13" s="44"/>
      <c r="H13" s="44"/>
      <c r="I13" s="44"/>
      <c r="J13" s="44"/>
      <c r="K13" s="45"/>
      <c r="L13" s="40"/>
      <c r="M13" s="40"/>
      <c r="N13" s="46"/>
      <c r="O13" s="47"/>
      <c r="P13" s="27"/>
    </row>
    <row r="14" spans="1:16" ht="14.4" thickBot="1">
      <c r="A14" s="1"/>
      <c r="B14" s="7"/>
      <c r="C14" s="48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50"/>
      <c r="O14" s="51"/>
      <c r="P14" s="52"/>
    </row>
    <row r="15" spans="1:16">
      <c r="A15" s="1"/>
      <c r="B15" s="7"/>
      <c r="C15" s="53"/>
      <c r="D15" s="54"/>
      <c r="E15" s="54"/>
      <c r="F15" s="54"/>
      <c r="G15" s="54"/>
      <c r="H15" s="54"/>
      <c r="I15" s="54"/>
      <c r="J15" s="54"/>
      <c r="K15" s="54"/>
      <c r="L15" s="55" t="s">
        <v>12</v>
      </c>
      <c r="M15" s="56" t="s">
        <v>13</v>
      </c>
      <c r="N15" s="57"/>
      <c r="O15" s="58"/>
      <c r="P15" s="27"/>
    </row>
    <row r="16" spans="1:16" ht="15.15" customHeight="1">
      <c r="A16" s="1"/>
      <c r="B16" s="7"/>
      <c r="C16" s="59"/>
      <c r="D16" s="60"/>
      <c r="E16" s="30"/>
      <c r="F16" s="30"/>
      <c r="G16" s="30"/>
      <c r="H16" s="30"/>
      <c r="I16" s="30"/>
      <c r="J16" s="30"/>
      <c r="K16" s="30"/>
      <c r="L16" s="61"/>
      <c r="M16" s="62" t="s">
        <v>14</v>
      </c>
      <c r="N16" s="63"/>
      <c r="O16" s="64"/>
      <c r="P16" s="65"/>
    </row>
    <row r="17" spans="1:18" ht="15.6">
      <c r="A17" s="1"/>
      <c r="B17" s="7"/>
      <c r="C17" s="66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8"/>
      <c r="P17" s="65"/>
    </row>
    <row r="18" spans="1:18" ht="14.4" thickBot="1">
      <c r="A18" s="1"/>
      <c r="B18" s="7"/>
      <c r="C18" s="69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1"/>
      <c r="P18" s="12"/>
    </row>
    <row r="19" spans="1:18" ht="14.4" thickBot="1">
      <c r="A19" s="1"/>
      <c r="B19" s="7"/>
      <c r="C19" s="72"/>
      <c r="D19" s="73"/>
      <c r="E19" s="73"/>
      <c r="F19" s="73"/>
      <c r="G19" s="73"/>
      <c r="H19" s="73"/>
      <c r="I19" s="3"/>
      <c r="J19" s="3"/>
      <c r="K19" s="73"/>
      <c r="L19" s="73"/>
      <c r="M19" s="73"/>
      <c r="N19" s="73"/>
      <c r="O19" s="74"/>
      <c r="P19" s="12"/>
    </row>
    <row r="20" spans="1:18" ht="30.75" customHeight="1" thickBot="1">
      <c r="A20" s="1"/>
      <c r="B20" s="7"/>
      <c r="C20" s="75" t="s">
        <v>15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7"/>
      <c r="P20" s="78"/>
    </row>
    <row r="21" spans="1:18" ht="15.75" customHeight="1">
      <c r="A21" s="1"/>
      <c r="B21" s="7"/>
      <c r="C21" s="79" t="s">
        <v>16</v>
      </c>
      <c r="D21" s="80" t="s">
        <v>17</v>
      </c>
      <c r="E21" s="81"/>
      <c r="F21" s="81"/>
      <c r="G21" s="81"/>
      <c r="H21" s="81"/>
      <c r="I21" s="81"/>
      <c r="J21" s="81"/>
      <c r="K21" s="81"/>
      <c r="L21" s="82"/>
      <c r="M21" s="80" t="s">
        <v>18</v>
      </c>
      <c r="N21" s="83"/>
      <c r="O21" s="84" t="s">
        <v>19</v>
      </c>
      <c r="P21" s="85"/>
    </row>
    <row r="22" spans="1:18" ht="33.15" customHeight="1" thickBot="1">
      <c r="A22" s="1"/>
      <c r="B22" s="7"/>
      <c r="C22" s="86" t="s">
        <v>71</v>
      </c>
      <c r="D22" s="87" t="s">
        <v>72</v>
      </c>
      <c r="E22" s="88" t="s">
        <v>22</v>
      </c>
      <c r="F22" s="88" t="s">
        <v>22</v>
      </c>
      <c r="G22" s="88" t="s">
        <v>22</v>
      </c>
      <c r="H22" s="88" t="s">
        <v>22</v>
      </c>
      <c r="I22" s="88" t="s">
        <v>22</v>
      </c>
      <c r="J22" s="88" t="s">
        <v>22</v>
      </c>
      <c r="K22" s="88" t="s">
        <v>22</v>
      </c>
      <c r="L22" s="89" t="s">
        <v>22</v>
      </c>
      <c r="M22" s="87" t="s">
        <v>23</v>
      </c>
      <c r="N22" s="90"/>
      <c r="O22" s="91"/>
      <c r="P22" s="92"/>
    </row>
    <row r="23" spans="1:18" ht="25.65" customHeight="1" thickBot="1">
      <c r="A23" s="1"/>
      <c r="B23" s="7"/>
      <c r="C23" s="93" t="s">
        <v>24</v>
      </c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5"/>
      <c r="P23" s="96"/>
      <c r="R23" s="97"/>
    </row>
    <row r="24" spans="1:18" s="107" customFormat="1" ht="15.75" customHeight="1">
      <c r="A24" s="1"/>
      <c r="B24" s="98"/>
      <c r="C24" s="99" t="s">
        <v>25</v>
      </c>
      <c r="D24" s="100" t="s">
        <v>17</v>
      </c>
      <c r="E24" s="101"/>
      <c r="F24" s="101"/>
      <c r="G24" s="102"/>
      <c r="H24" s="103" t="s">
        <v>18</v>
      </c>
      <c r="I24" s="104"/>
      <c r="J24" s="103" t="s">
        <v>26</v>
      </c>
      <c r="K24" s="104"/>
      <c r="L24" s="105" t="s">
        <v>27</v>
      </c>
      <c r="M24" s="103" t="s">
        <v>28</v>
      </c>
      <c r="N24" s="102"/>
      <c r="O24" s="106" t="s">
        <v>29</v>
      </c>
      <c r="P24" s="78"/>
    </row>
    <row r="25" spans="1:18" s="117" customFormat="1" ht="17.399999999999999">
      <c r="A25" s="1"/>
      <c r="B25" s="108"/>
      <c r="C25" s="109"/>
      <c r="D25" s="110"/>
      <c r="E25" s="110"/>
      <c r="F25" s="110"/>
      <c r="G25" s="110"/>
      <c r="H25" s="111"/>
      <c r="I25" s="112"/>
      <c r="J25" s="111"/>
      <c r="K25" s="111"/>
      <c r="L25" s="113"/>
      <c r="M25" s="114"/>
      <c r="N25" s="114"/>
      <c r="O25" s="115"/>
      <c r="P25" s="116"/>
      <c r="R25" s="118"/>
    </row>
    <row r="26" spans="1:18" s="117" customFormat="1" ht="17.399999999999999">
      <c r="A26" s="1"/>
      <c r="B26" s="108"/>
      <c r="C26" s="119"/>
      <c r="D26" s="120"/>
      <c r="E26" s="120"/>
      <c r="F26" s="120"/>
      <c r="G26" s="120"/>
      <c r="H26" s="111"/>
      <c r="I26" s="112"/>
      <c r="J26" s="111"/>
      <c r="K26" s="111"/>
      <c r="L26" s="121"/>
      <c r="M26" s="122"/>
      <c r="N26" s="122"/>
      <c r="O26" s="115"/>
      <c r="P26" s="116"/>
      <c r="R26" s="118"/>
    </row>
    <row r="27" spans="1:18" s="117" customFormat="1" ht="17.399999999999999">
      <c r="A27" s="1"/>
      <c r="B27" s="108"/>
      <c r="C27" s="123"/>
      <c r="D27" s="124"/>
      <c r="E27" s="124"/>
      <c r="F27" s="124"/>
      <c r="G27" s="124"/>
      <c r="H27" s="125"/>
      <c r="I27" s="126"/>
      <c r="J27" s="127"/>
      <c r="K27" s="126"/>
      <c r="L27" s="128"/>
      <c r="M27" s="129"/>
      <c r="N27" s="130"/>
      <c r="O27" s="131"/>
      <c r="P27" s="116"/>
      <c r="R27" s="118"/>
    </row>
    <row r="28" spans="1:18" s="117" customFormat="1" ht="18" thickBot="1">
      <c r="A28" s="1"/>
      <c r="B28" s="108"/>
      <c r="C28" s="132"/>
      <c r="D28" s="133"/>
      <c r="E28" s="133"/>
      <c r="F28" s="133"/>
      <c r="G28" s="133"/>
      <c r="H28" s="134"/>
      <c r="I28" s="135"/>
      <c r="J28" s="136"/>
      <c r="K28" s="135"/>
      <c r="L28" s="137"/>
      <c r="M28" s="138"/>
      <c r="N28" s="139"/>
      <c r="O28" s="140"/>
      <c r="P28" s="116"/>
      <c r="R28" s="118"/>
    </row>
    <row r="29" spans="1:18" ht="15.75" customHeight="1" thickBot="1">
      <c r="A29" s="1"/>
      <c r="B29" s="7"/>
      <c r="C29" s="141" t="s">
        <v>30</v>
      </c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3"/>
      <c r="O29" s="144">
        <f>+SUM(O25:O28)</f>
        <v>0</v>
      </c>
      <c r="P29" s="145"/>
    </row>
    <row r="30" spans="1:18" ht="42.15" customHeight="1" thickBot="1">
      <c r="A30" s="1"/>
      <c r="B30" s="7"/>
      <c r="C30" s="146" t="s">
        <v>31</v>
      </c>
      <c r="D30" s="147"/>
      <c r="E30" s="147"/>
      <c r="F30" s="147"/>
      <c r="G30" s="147"/>
      <c r="H30" s="148"/>
      <c r="I30" s="148"/>
      <c r="J30" s="148"/>
      <c r="K30" s="148"/>
      <c r="L30" s="148"/>
      <c r="M30" s="148"/>
      <c r="N30" s="148"/>
      <c r="O30" s="95"/>
      <c r="P30" s="96"/>
    </row>
    <row r="31" spans="1:18" s="107" customFormat="1" ht="15.75" customHeight="1">
      <c r="A31" s="1"/>
      <c r="B31" s="98"/>
      <c r="C31" s="99" t="s">
        <v>25</v>
      </c>
      <c r="D31" s="149" t="s">
        <v>17</v>
      </c>
      <c r="E31" s="150"/>
      <c r="F31" s="150"/>
      <c r="G31" s="150"/>
      <c r="H31" s="150"/>
      <c r="I31" s="150"/>
      <c r="J31" s="150"/>
      <c r="K31" s="151" t="s">
        <v>18</v>
      </c>
      <c r="L31" s="152" t="s">
        <v>32</v>
      </c>
      <c r="M31" s="153" t="s">
        <v>19</v>
      </c>
      <c r="N31" s="154"/>
      <c r="O31" s="155" t="s">
        <v>29</v>
      </c>
      <c r="P31" s="78"/>
    </row>
    <row r="32" spans="1:18" ht="15.75" customHeight="1">
      <c r="A32" s="1"/>
      <c r="B32" s="7"/>
      <c r="C32" s="156"/>
      <c r="D32" s="157" t="s">
        <v>73</v>
      </c>
      <c r="E32" s="157"/>
      <c r="F32" s="157"/>
      <c r="G32" s="157"/>
      <c r="H32" s="157"/>
      <c r="I32" s="157"/>
      <c r="J32" s="157"/>
      <c r="K32" s="158" t="s">
        <v>23</v>
      </c>
      <c r="L32" s="159">
        <f>+M96</f>
        <v>146533.33333333334</v>
      </c>
      <c r="M32" s="160">
        <v>1</v>
      </c>
      <c r="N32" s="161"/>
      <c r="O32" s="162">
        <f>M32*L32</f>
        <v>146533.33333333334</v>
      </c>
      <c r="P32" s="163"/>
    </row>
    <row r="33" spans="1:18" ht="15.15" customHeight="1">
      <c r="A33" s="1"/>
      <c r="B33" s="7"/>
      <c r="C33" s="164"/>
      <c r="D33" s="165"/>
      <c r="E33" s="165"/>
      <c r="F33" s="165"/>
      <c r="G33" s="165"/>
      <c r="H33" s="165"/>
      <c r="I33" s="165"/>
      <c r="J33" s="165"/>
      <c r="K33" s="158"/>
      <c r="L33" s="159"/>
      <c r="M33" s="166"/>
      <c r="N33" s="166"/>
      <c r="O33" s="162"/>
      <c r="P33" s="163"/>
    </row>
    <row r="34" spans="1:18" ht="15" thickBot="1">
      <c r="A34" s="1"/>
      <c r="B34" s="7"/>
      <c r="C34" s="167"/>
      <c r="D34" s="165"/>
      <c r="E34" s="165"/>
      <c r="F34" s="165"/>
      <c r="G34" s="165"/>
      <c r="H34" s="165"/>
      <c r="I34" s="165"/>
      <c r="J34" s="165"/>
      <c r="K34" s="158"/>
      <c r="L34" s="159"/>
      <c r="M34" s="168"/>
      <c r="N34" s="168"/>
      <c r="O34" s="162"/>
      <c r="P34" s="163"/>
    </row>
    <row r="35" spans="1:18" ht="15.75" customHeight="1" thickBot="1">
      <c r="A35" s="1"/>
      <c r="B35" s="7"/>
      <c r="C35" s="169" t="s">
        <v>30</v>
      </c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1"/>
      <c r="O35" s="172">
        <f>+SUM(O32:O34)</f>
        <v>146533.33333333334</v>
      </c>
      <c r="P35" s="163"/>
    </row>
    <row r="36" spans="1:18" ht="46.5" customHeight="1" thickBot="1">
      <c r="A36" s="1"/>
      <c r="B36" s="7"/>
      <c r="C36" s="173" t="s">
        <v>33</v>
      </c>
      <c r="D36" s="174"/>
      <c r="E36" s="174"/>
      <c r="F36" s="174"/>
      <c r="G36" s="174"/>
      <c r="H36" s="170"/>
      <c r="I36" s="170"/>
      <c r="J36" s="170"/>
      <c r="K36" s="170"/>
      <c r="L36" s="170"/>
      <c r="M36" s="170"/>
      <c r="N36" s="170"/>
      <c r="O36" s="175"/>
      <c r="P36" s="96"/>
    </row>
    <row r="37" spans="1:18" s="107" customFormat="1" ht="27" customHeight="1">
      <c r="A37" s="1"/>
      <c r="B37" s="98"/>
      <c r="C37" s="176" t="s">
        <v>25</v>
      </c>
      <c r="D37" s="80" t="s">
        <v>17</v>
      </c>
      <c r="E37" s="177"/>
      <c r="F37" s="177"/>
      <c r="G37" s="177"/>
      <c r="H37" s="177"/>
      <c r="I37" s="178"/>
      <c r="J37" s="179" t="s">
        <v>34</v>
      </c>
      <c r="K37" s="180" t="s">
        <v>35</v>
      </c>
      <c r="L37" s="179" t="s">
        <v>36</v>
      </c>
      <c r="M37" s="181" t="s">
        <v>37</v>
      </c>
      <c r="N37" s="178"/>
      <c r="O37" s="182" t="s">
        <v>29</v>
      </c>
      <c r="P37" s="78"/>
    </row>
    <row r="38" spans="1:18" ht="15.75" customHeight="1">
      <c r="A38" s="1"/>
      <c r="B38" s="7"/>
      <c r="C38" s="183"/>
      <c r="D38" s="111"/>
      <c r="E38" s="111"/>
      <c r="F38" s="111"/>
      <c r="G38" s="111"/>
      <c r="H38" s="111"/>
      <c r="I38" s="111"/>
      <c r="J38" s="184"/>
      <c r="K38" s="185"/>
      <c r="L38" s="186"/>
      <c r="M38" s="187"/>
      <c r="N38" s="188"/>
      <c r="O38" s="189"/>
      <c r="P38" s="163"/>
    </row>
    <row r="39" spans="1:18" ht="15.75" customHeight="1" thickBot="1">
      <c r="A39" s="1"/>
      <c r="B39" s="7"/>
      <c r="C39" s="183"/>
      <c r="D39" s="111"/>
      <c r="E39" s="111"/>
      <c r="F39" s="111"/>
      <c r="G39" s="111"/>
      <c r="H39" s="111"/>
      <c r="I39" s="111"/>
      <c r="J39" s="190"/>
      <c r="K39" s="191"/>
      <c r="L39" s="190"/>
      <c r="M39" s="192"/>
      <c r="N39" s="193"/>
      <c r="O39" s="194"/>
      <c r="P39" s="163"/>
    </row>
    <row r="40" spans="1:18" ht="15.75" customHeight="1" thickBot="1">
      <c r="A40" s="1"/>
      <c r="B40" s="7"/>
      <c r="C40" s="195" t="s">
        <v>30</v>
      </c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7"/>
      <c r="O40" s="198">
        <f>+SUM(O38:O39)</f>
        <v>0</v>
      </c>
      <c r="P40" s="145"/>
    </row>
    <row r="41" spans="1:18" ht="42.15" customHeight="1" thickBot="1">
      <c r="A41" s="1"/>
      <c r="B41" s="7"/>
      <c r="C41" s="199" t="s">
        <v>38</v>
      </c>
      <c r="D41" s="200"/>
      <c r="E41" s="200"/>
      <c r="F41" s="200"/>
      <c r="G41" s="200"/>
      <c r="H41" s="148"/>
      <c r="I41" s="148"/>
      <c r="J41" s="148"/>
      <c r="K41" s="148"/>
      <c r="L41" s="148"/>
      <c r="M41" s="148"/>
      <c r="N41" s="148"/>
      <c r="O41" s="201"/>
      <c r="P41" s="96"/>
    </row>
    <row r="42" spans="1:18" s="107" customFormat="1" ht="30" customHeight="1">
      <c r="A42" s="1"/>
      <c r="B42" s="98"/>
      <c r="C42" s="176" t="s">
        <v>25</v>
      </c>
      <c r="D42" s="202" t="s">
        <v>17</v>
      </c>
      <c r="E42" s="203"/>
      <c r="F42" s="203"/>
      <c r="G42" s="203"/>
      <c r="H42" s="203"/>
      <c r="I42" s="204"/>
      <c r="J42" s="205" t="s">
        <v>18</v>
      </c>
      <c r="K42" s="206" t="s">
        <v>19</v>
      </c>
      <c r="L42" s="205" t="s">
        <v>39</v>
      </c>
      <c r="M42" s="207" t="s">
        <v>28</v>
      </c>
      <c r="N42" s="204"/>
      <c r="O42" s="208" t="s">
        <v>29</v>
      </c>
      <c r="P42" s="209"/>
    </row>
    <row r="43" spans="1:18">
      <c r="A43" s="1"/>
      <c r="B43" s="7"/>
      <c r="C43" s="109"/>
      <c r="D43" s="210"/>
      <c r="E43" s="211"/>
      <c r="F43" s="211"/>
      <c r="G43" s="211"/>
      <c r="H43" s="211"/>
      <c r="I43" s="212"/>
      <c r="J43" s="213"/>
      <c r="K43" s="185"/>
      <c r="L43" s="214"/>
      <c r="M43" s="215"/>
      <c r="N43" s="216"/>
      <c r="O43" s="131"/>
      <c r="P43" s="217"/>
    </row>
    <row r="44" spans="1:18">
      <c r="A44" s="1"/>
      <c r="B44" s="7"/>
      <c r="C44" s="109"/>
      <c r="D44" s="218"/>
      <c r="E44" s="219"/>
      <c r="F44" s="219"/>
      <c r="G44" s="219"/>
      <c r="H44" s="219"/>
      <c r="I44" s="220"/>
      <c r="J44" s="221"/>
      <c r="K44" s="222"/>
      <c r="L44" s="214"/>
      <c r="M44" s="223"/>
      <c r="N44" s="224"/>
      <c r="O44" s="131"/>
      <c r="P44" s="217"/>
    </row>
    <row r="45" spans="1:18">
      <c r="A45" s="1"/>
      <c r="B45" s="7"/>
      <c r="C45" s="183"/>
      <c r="D45" s="225"/>
      <c r="E45" s="226"/>
      <c r="F45" s="226"/>
      <c r="G45" s="226"/>
      <c r="H45" s="226"/>
      <c r="I45" s="227"/>
      <c r="J45" s="221"/>
      <c r="K45" s="228"/>
      <c r="L45" s="229"/>
      <c r="M45" s="230"/>
      <c r="N45" s="231"/>
      <c r="O45" s="131"/>
      <c r="P45" s="217"/>
    </row>
    <row r="46" spans="1:18" ht="15.75" customHeight="1" thickBot="1">
      <c r="A46" s="1"/>
      <c r="B46" s="7"/>
      <c r="C46" s="232"/>
      <c r="D46" s="233"/>
      <c r="E46" s="234"/>
      <c r="F46" s="234"/>
      <c r="G46" s="234"/>
      <c r="H46" s="234"/>
      <c r="I46" s="235"/>
      <c r="J46" s="236"/>
      <c r="K46" s="3"/>
      <c r="L46" s="237"/>
      <c r="M46" s="238"/>
      <c r="N46" s="239"/>
      <c r="O46" s="240"/>
      <c r="P46" s="163"/>
    </row>
    <row r="47" spans="1:18" ht="15.75" customHeight="1" thickBot="1">
      <c r="A47" s="1"/>
      <c r="B47" s="7"/>
      <c r="C47" s="241" t="s">
        <v>30</v>
      </c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3"/>
      <c r="O47" s="144">
        <f>+SUM(O43:O46)</f>
        <v>0</v>
      </c>
      <c r="P47" s="163"/>
      <c r="R47" s="244"/>
    </row>
    <row r="48" spans="1:18" ht="15.75" customHeight="1" thickBot="1">
      <c r="A48" s="1"/>
      <c r="B48" s="7"/>
      <c r="C48" s="24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246"/>
      <c r="P48" s="12"/>
    </row>
    <row r="49" spans="1:20" ht="30.75" customHeight="1" thickBot="1">
      <c r="A49" s="1"/>
      <c r="B49" s="7"/>
      <c r="C49" s="247" t="s">
        <v>40</v>
      </c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9"/>
      <c r="O49" s="250">
        <f>ROUND(+O29+O35+O40+O47,2)</f>
        <v>146533.32999999999</v>
      </c>
      <c r="P49" s="251"/>
      <c r="Q49" s="252"/>
      <c r="R49" s="253"/>
      <c r="T49" s="253"/>
    </row>
    <row r="50" spans="1:20" ht="45" customHeight="1" thickBot="1">
      <c r="A50" s="1"/>
      <c r="B50" s="7"/>
      <c r="C50" s="254" t="s">
        <v>41</v>
      </c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95"/>
      <c r="P50" s="96"/>
      <c r="R50" s="256"/>
    </row>
    <row r="51" spans="1:20" ht="15.75" customHeight="1">
      <c r="A51" s="1"/>
      <c r="B51" s="7"/>
      <c r="C51" s="257" t="s">
        <v>42</v>
      </c>
      <c r="D51" s="81"/>
      <c r="E51" s="81"/>
      <c r="F51" s="81"/>
      <c r="G51" s="81"/>
      <c r="H51" s="81"/>
      <c r="I51" s="81"/>
      <c r="J51" s="81"/>
      <c r="K51" s="258"/>
      <c r="L51" s="179" t="s">
        <v>43</v>
      </c>
      <c r="M51" s="181" t="s">
        <v>44</v>
      </c>
      <c r="N51" s="178"/>
      <c r="O51" s="182"/>
      <c r="P51" s="209"/>
    </row>
    <row r="52" spans="1:20" ht="28.5" customHeight="1">
      <c r="A52" s="1"/>
      <c r="B52" s="7"/>
      <c r="C52" s="259" t="s">
        <v>45</v>
      </c>
      <c r="D52" s="260"/>
      <c r="E52" s="260"/>
      <c r="F52" s="260"/>
      <c r="G52" s="260"/>
      <c r="H52" s="260"/>
      <c r="I52" s="260"/>
      <c r="J52" s="260"/>
      <c r="K52" s="261"/>
      <c r="L52" s="262">
        <v>0.268999938388926</v>
      </c>
      <c r="M52" s="263">
        <f>L52*O49</f>
        <v>39417.456741924158</v>
      </c>
      <c r="N52" s="264"/>
      <c r="O52" s="189"/>
      <c r="P52" s="163"/>
    </row>
    <row r="53" spans="1:20" ht="15.75" customHeight="1">
      <c r="A53" s="1"/>
      <c r="B53" s="7"/>
      <c r="C53" s="259" t="s">
        <v>46</v>
      </c>
      <c r="D53" s="260"/>
      <c r="E53" s="260"/>
      <c r="F53" s="260"/>
      <c r="G53" s="260"/>
      <c r="H53" s="260"/>
      <c r="I53" s="260"/>
      <c r="J53" s="260"/>
      <c r="K53" s="261"/>
      <c r="L53" s="265"/>
      <c r="M53" s="266">
        <f>L53*O49</f>
        <v>0</v>
      </c>
      <c r="N53" s="267"/>
      <c r="O53" s="189"/>
      <c r="P53" s="163"/>
    </row>
    <row r="54" spans="1:20" ht="15.75" customHeight="1" thickBot="1">
      <c r="A54" s="1"/>
      <c r="B54" s="7"/>
      <c r="C54" s="259" t="s">
        <v>47</v>
      </c>
      <c r="D54" s="260"/>
      <c r="E54" s="260"/>
      <c r="F54" s="260"/>
      <c r="G54" s="260"/>
      <c r="H54" s="260"/>
      <c r="I54" s="260"/>
      <c r="J54" s="260"/>
      <c r="K54" s="261"/>
      <c r="L54" s="268"/>
      <c r="M54" s="269">
        <f>L54*O49</f>
        <v>0</v>
      </c>
      <c r="N54" s="270"/>
      <c r="O54" s="189"/>
      <c r="P54" s="163"/>
      <c r="R54" s="256"/>
    </row>
    <row r="55" spans="1:20" ht="15.75" customHeight="1" thickBot="1">
      <c r="A55" s="1"/>
      <c r="B55" s="7"/>
      <c r="C55" s="271" t="s">
        <v>30</v>
      </c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3"/>
      <c r="O55" s="274">
        <f>M52</f>
        <v>39417.456741924158</v>
      </c>
      <c r="P55" s="163"/>
    </row>
    <row r="56" spans="1:20" ht="15.75" customHeight="1" thickBot="1">
      <c r="A56" s="1"/>
      <c r="B56" s="7"/>
      <c r="C56" s="24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46"/>
      <c r="P56" s="12"/>
    </row>
    <row r="57" spans="1:20" ht="36" customHeight="1" thickBot="1">
      <c r="A57" s="1"/>
      <c r="B57" s="7"/>
      <c r="C57" s="275" t="s">
        <v>48</v>
      </c>
      <c r="D57" s="276"/>
      <c r="E57" s="276"/>
      <c r="F57" s="276"/>
      <c r="G57" s="276"/>
      <c r="H57" s="276"/>
      <c r="I57" s="276"/>
      <c r="J57" s="276"/>
      <c r="K57" s="276"/>
      <c r="L57" s="276"/>
      <c r="M57" s="276"/>
      <c r="N57" s="277"/>
      <c r="O57" s="278">
        <f>ROUND(O49+O55,2)</f>
        <v>185950.79</v>
      </c>
      <c r="P57" s="163"/>
    </row>
    <row r="58" spans="1:20" ht="15.75" customHeight="1">
      <c r="A58" s="1"/>
      <c r="B58" s="7"/>
      <c r="C58" s="24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46"/>
      <c r="P58" s="12"/>
    </row>
    <row r="59" spans="1:20" ht="45.75" customHeight="1">
      <c r="A59" s="1"/>
      <c r="B59" s="7"/>
      <c r="C59" s="245"/>
      <c r="D59" s="11"/>
      <c r="E59" s="11"/>
      <c r="F59" s="11"/>
      <c r="G59" s="11"/>
      <c r="H59" s="279" t="s">
        <v>49</v>
      </c>
      <c r="I59" s="279"/>
      <c r="J59" s="279"/>
      <c r="K59" s="279"/>
      <c r="L59" s="279"/>
      <c r="M59" s="11"/>
      <c r="N59" s="11"/>
      <c r="O59" s="246"/>
      <c r="P59" s="12"/>
    </row>
    <row r="60" spans="1:20" ht="15.75" customHeight="1">
      <c r="A60" s="1"/>
      <c r="B60" s="7"/>
      <c r="C60" s="245"/>
      <c r="D60" s="11"/>
      <c r="E60" s="11"/>
      <c r="F60" s="11"/>
      <c r="G60" s="11"/>
      <c r="H60" s="280" t="s">
        <v>50</v>
      </c>
      <c r="I60" s="18"/>
      <c r="J60" s="18"/>
      <c r="K60" s="18"/>
      <c r="L60" s="18"/>
      <c r="M60" s="11"/>
      <c r="N60" s="11"/>
      <c r="O60" s="246"/>
      <c r="P60" s="281"/>
    </row>
    <row r="61" spans="1:20" ht="15.75" customHeight="1">
      <c r="A61" s="1"/>
      <c r="B61" s="7"/>
      <c r="C61" s="245"/>
      <c r="D61" s="11"/>
      <c r="E61" s="11"/>
      <c r="F61" s="11"/>
      <c r="G61" s="11"/>
      <c r="H61" s="280" t="s">
        <v>51</v>
      </c>
      <c r="I61" s="18"/>
      <c r="J61" s="18"/>
      <c r="K61" s="18"/>
      <c r="L61" s="18"/>
      <c r="M61" s="11"/>
      <c r="N61" s="11"/>
      <c r="O61" s="246"/>
      <c r="P61" s="281"/>
    </row>
    <row r="62" spans="1:20" ht="15.75" customHeight="1">
      <c r="A62" s="1"/>
      <c r="B62" s="7"/>
      <c r="C62" s="59"/>
      <c r="D62" s="11"/>
      <c r="E62" s="11"/>
      <c r="F62" s="11"/>
      <c r="G62" s="11"/>
      <c r="H62" s="280" t="s">
        <v>52</v>
      </c>
      <c r="I62" s="18"/>
      <c r="J62" s="18"/>
      <c r="K62" s="18"/>
      <c r="L62" s="18"/>
      <c r="M62" s="11"/>
      <c r="N62" s="11"/>
      <c r="O62" s="282"/>
      <c r="P62" s="283"/>
    </row>
    <row r="63" spans="1:20" ht="15.75" customHeight="1">
      <c r="A63" s="1"/>
      <c r="B63" s="7"/>
      <c r="C63" s="245"/>
      <c r="D63" s="3"/>
      <c r="E63" s="3"/>
      <c r="F63" s="3"/>
      <c r="G63" s="3"/>
      <c r="H63" s="3" t="s">
        <v>53</v>
      </c>
      <c r="I63" s="3"/>
      <c r="J63" s="3"/>
      <c r="K63" s="3"/>
      <c r="L63" s="3"/>
      <c r="M63" s="3"/>
      <c r="N63" s="3"/>
      <c r="O63" s="284"/>
      <c r="P63" s="12"/>
    </row>
    <row r="64" spans="1:20" ht="30" customHeight="1">
      <c r="A64" s="1"/>
      <c r="B64" s="7"/>
      <c r="C64" s="285" t="s">
        <v>54</v>
      </c>
      <c r="D64" s="18"/>
      <c r="E64" s="18"/>
      <c r="F64" s="18"/>
      <c r="G64" s="18"/>
      <c r="H64" s="286"/>
      <c r="I64" s="286"/>
      <c r="J64" s="286"/>
      <c r="K64" s="286"/>
      <c r="L64" s="286"/>
      <c r="M64" s="286"/>
      <c r="N64" s="286"/>
      <c r="O64" s="287"/>
      <c r="P64" s="12"/>
    </row>
    <row r="65" spans="1:16" ht="30" customHeight="1">
      <c r="A65" s="1"/>
      <c r="B65" s="7"/>
      <c r="C65" s="288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1"/>
      <c r="P65" s="283"/>
    </row>
    <row r="66" spans="1:16" ht="30" customHeight="1">
      <c r="A66" s="1"/>
      <c r="B66" s="7"/>
      <c r="C66" s="289">
        <v>1</v>
      </c>
      <c r="D66" s="290"/>
      <c r="E66" s="290"/>
      <c r="F66" s="290"/>
      <c r="G66" s="291"/>
      <c r="H66" s="292" t="s">
        <v>55</v>
      </c>
      <c r="I66" s="293"/>
      <c r="J66" s="293"/>
      <c r="K66" s="293"/>
      <c r="L66" s="294"/>
      <c r="M66" s="295" t="s">
        <v>56</v>
      </c>
      <c r="N66" s="295" t="s">
        <v>57</v>
      </c>
      <c r="O66" s="296" t="s">
        <v>58</v>
      </c>
      <c r="P66" s="283"/>
    </row>
    <row r="67" spans="1:16" ht="12.75" customHeight="1">
      <c r="A67" s="1"/>
      <c r="B67" s="7"/>
      <c r="C67" s="297"/>
      <c r="D67" s="298"/>
      <c r="E67" s="298"/>
      <c r="F67" s="298"/>
      <c r="G67" s="299"/>
      <c r="H67" s="300"/>
      <c r="I67" s="301"/>
      <c r="J67" s="301"/>
      <c r="K67" s="301"/>
      <c r="L67" s="302"/>
      <c r="M67" s="295"/>
      <c r="N67" s="295"/>
      <c r="O67" s="296" t="s">
        <v>59</v>
      </c>
      <c r="P67" s="283"/>
    </row>
    <row r="68" spans="1:16" ht="15.75" customHeight="1">
      <c r="A68" s="1"/>
      <c r="B68" s="7"/>
      <c r="C68" s="303">
        <v>2</v>
      </c>
      <c r="D68" s="111"/>
      <c r="E68" s="111"/>
      <c r="F68" s="111"/>
      <c r="G68" s="111"/>
      <c r="H68" s="304" t="s">
        <v>60</v>
      </c>
      <c r="I68" s="304"/>
      <c r="J68" s="304"/>
      <c r="K68" s="304"/>
      <c r="L68" s="304"/>
      <c r="M68" s="304"/>
      <c r="N68" s="304"/>
      <c r="O68" s="305"/>
      <c r="P68" s="283"/>
    </row>
    <row r="69" spans="1:16" ht="26.25" customHeight="1">
      <c r="A69" s="1"/>
      <c r="B69" s="7"/>
      <c r="C69" s="303">
        <v>3</v>
      </c>
      <c r="D69" s="111"/>
      <c r="E69" s="111"/>
      <c r="F69" s="111"/>
      <c r="G69" s="111"/>
      <c r="H69" s="304" t="s">
        <v>61</v>
      </c>
      <c r="I69" s="304"/>
      <c r="J69" s="304"/>
      <c r="K69" s="304"/>
      <c r="L69" s="304"/>
      <c r="M69" s="304"/>
      <c r="N69" s="304"/>
      <c r="O69" s="305"/>
      <c r="P69" s="283"/>
    </row>
    <row r="70" spans="1:16" ht="14.7" customHeight="1">
      <c r="A70" s="1"/>
      <c r="B70" s="7"/>
      <c r="C70" s="59"/>
      <c r="D70" s="306"/>
      <c r="E70" s="306"/>
      <c r="F70" s="306"/>
      <c r="G70" s="306"/>
      <c r="H70" s="306"/>
      <c r="I70" s="306"/>
      <c r="J70" s="306"/>
      <c r="K70" s="306"/>
      <c r="L70" s="306"/>
      <c r="M70" s="306"/>
      <c r="N70" s="306"/>
      <c r="O70" s="282"/>
      <c r="P70" s="283"/>
    </row>
    <row r="71" spans="1:16" ht="66" customHeight="1">
      <c r="A71" s="1"/>
      <c r="B71" s="7"/>
      <c r="C71" s="245"/>
      <c r="D71" s="3"/>
      <c r="E71" s="3"/>
      <c r="F71" s="3"/>
      <c r="G71" s="3"/>
      <c r="H71" s="279" t="s">
        <v>49</v>
      </c>
      <c r="I71" s="279"/>
      <c r="J71" s="279"/>
      <c r="K71" s="279"/>
      <c r="L71" s="279"/>
      <c r="M71" s="3"/>
      <c r="N71" s="3"/>
      <c r="O71" s="284"/>
      <c r="P71" s="12"/>
    </row>
    <row r="72" spans="1:16" ht="15.75" customHeight="1">
      <c r="A72" s="1"/>
      <c r="B72" s="7"/>
      <c r="C72" s="245"/>
      <c r="D72" s="3"/>
      <c r="E72" s="3"/>
      <c r="F72" s="3"/>
      <c r="G72" s="3"/>
      <c r="H72" s="280" t="s">
        <v>62</v>
      </c>
      <c r="I72" s="18"/>
      <c r="J72" s="18"/>
      <c r="K72" s="18"/>
      <c r="L72" s="18"/>
      <c r="M72" s="3"/>
      <c r="N72" s="3"/>
      <c r="O72" s="284"/>
      <c r="P72" s="12"/>
    </row>
    <row r="73" spans="1:16" ht="15.75" customHeight="1">
      <c r="A73" s="1"/>
      <c r="B73" s="7"/>
      <c r="C73" s="245"/>
      <c r="D73" s="3"/>
      <c r="E73" s="3"/>
      <c r="F73" s="3"/>
      <c r="G73" s="3"/>
      <c r="H73" s="280" t="s">
        <v>63</v>
      </c>
      <c r="I73" s="18"/>
      <c r="J73" s="18"/>
      <c r="K73" s="18"/>
      <c r="L73" s="18"/>
      <c r="M73" s="3"/>
      <c r="N73" s="3"/>
      <c r="O73" s="284"/>
      <c r="P73" s="12"/>
    </row>
    <row r="74" spans="1:16" ht="15.75" customHeight="1">
      <c r="A74" s="1"/>
      <c r="B74" s="7"/>
      <c r="C74" s="307"/>
      <c r="D74" s="306"/>
      <c r="E74" s="306"/>
      <c r="F74" s="306"/>
      <c r="G74" s="306"/>
      <c r="H74" s="280"/>
      <c r="I74" s="18"/>
      <c r="J74" s="18"/>
      <c r="K74" s="18"/>
      <c r="L74" s="18"/>
      <c r="M74" s="306"/>
      <c r="N74" s="306"/>
      <c r="O74" s="282"/>
      <c r="P74" s="283"/>
    </row>
    <row r="75" spans="1:16" ht="15.75" customHeight="1">
      <c r="A75" s="1"/>
      <c r="B75" s="7"/>
      <c r="C75" s="307"/>
      <c r="D75" s="308"/>
      <c r="E75" s="308"/>
      <c r="F75" s="3"/>
      <c r="G75" s="3"/>
      <c r="H75" s="3"/>
      <c r="I75" s="3"/>
      <c r="J75" s="3"/>
      <c r="K75" s="3"/>
      <c r="L75" s="3"/>
      <c r="M75" s="3"/>
      <c r="N75" s="3"/>
      <c r="O75" s="284"/>
      <c r="P75" s="309"/>
    </row>
    <row r="76" spans="1:16" ht="15.75" customHeight="1" thickBot="1">
      <c r="A76" s="1"/>
      <c r="B76" s="7"/>
      <c r="C76" s="310"/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2"/>
      <c r="P76" s="309"/>
    </row>
    <row r="77" spans="1:16" ht="15.75" customHeight="1" thickBot="1">
      <c r="A77" s="1"/>
      <c r="B77" s="313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5"/>
    </row>
    <row r="78" spans="1:16" ht="15.75" customHeight="1" thickTop="1">
      <c r="A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6" ht="15.75" customHeight="1">
      <c r="A79" s="1"/>
      <c r="C79"/>
      <c r="D79" s="3"/>
      <c r="E79" s="3"/>
      <c r="F79" s="3"/>
      <c r="G79" s="3"/>
      <c r="H79" s="3"/>
      <c r="I79" s="3"/>
      <c r="J79" s="3"/>
      <c r="K79"/>
      <c r="L79"/>
      <c r="M79" s="3"/>
      <c r="N79" s="3"/>
      <c r="O79" s="3"/>
    </row>
    <row r="80" spans="1:16" ht="15.75" customHeight="1">
      <c r="A80" s="1"/>
      <c r="C80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15.75" customHeight="1">
      <c r="A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15.75" customHeight="1">
      <c r="A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15.75" customHeight="1">
      <c r="A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ht="15.75" customHeight="1">
      <c r="A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ht="15.75" customHeight="1">
      <c r="A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ht="15.75" customHeight="1">
      <c r="A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15.75" customHeight="1">
      <c r="A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ht="15.75" customHeight="1">
      <c r="A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ht="15.75" customHeight="1">
      <c r="A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ht="15.75" customHeight="1">
      <c r="A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ht="15.75" customHeight="1">
      <c r="A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ht="15.75" customHeight="1">
      <c r="A92" s="1"/>
      <c r="C92" s="3"/>
      <c r="D92" s="3"/>
      <c r="E92" s="3"/>
      <c r="F92" s="3"/>
      <c r="G92" s="3"/>
      <c r="H92" s="3"/>
      <c r="I92" s="3"/>
      <c r="J92" s="3"/>
      <c r="K92" s="3"/>
      <c r="L92" s="61" t="s">
        <v>64</v>
      </c>
      <c r="M92" s="316">
        <v>105900</v>
      </c>
      <c r="N92" s="3"/>
      <c r="O92" s="3"/>
    </row>
    <row r="93" spans="1:15" ht="15.75" customHeight="1">
      <c r="A93" s="1"/>
      <c r="C93" s="3"/>
      <c r="D93" s="3"/>
      <c r="E93" s="3"/>
      <c r="F93" s="3"/>
      <c r="G93" s="3"/>
      <c r="H93" s="3"/>
      <c r="I93" s="3"/>
      <c r="J93" s="3"/>
      <c r="K93" s="3"/>
      <c r="L93" s="61" t="s">
        <v>65</v>
      </c>
      <c r="M93" s="316">
        <v>214900</v>
      </c>
      <c r="N93" s="3"/>
      <c r="O93" s="3"/>
    </row>
    <row r="94" spans="1:15" ht="15.75" customHeight="1">
      <c r="A94" s="1"/>
      <c r="C94" s="3"/>
      <c r="D94" s="3"/>
      <c r="E94" s="3"/>
      <c r="F94" s="3"/>
      <c r="G94" s="3"/>
      <c r="H94" s="3"/>
      <c r="I94" s="3"/>
      <c r="J94" s="3"/>
      <c r="K94" s="3"/>
      <c r="L94" s="382" t="s">
        <v>66</v>
      </c>
      <c r="M94" s="383">
        <v>118800</v>
      </c>
      <c r="N94" s="3"/>
      <c r="O94" s="3"/>
    </row>
    <row r="95" spans="1:15" ht="15.75" customHeight="1">
      <c r="A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ht="15.75" customHeight="1">
      <c r="A96" s="1"/>
      <c r="C96" s="3"/>
      <c r="D96" s="3"/>
      <c r="E96" s="3"/>
      <c r="F96" s="3"/>
      <c r="G96" s="3"/>
      <c r="H96" s="3"/>
      <c r="I96" s="3"/>
      <c r="J96" s="3"/>
      <c r="K96" s="3"/>
      <c r="L96" s="61" t="s">
        <v>67</v>
      </c>
      <c r="M96" s="317">
        <f>+AVERAGE(M92:M94)</f>
        <v>146533.33333333334</v>
      </c>
      <c r="N96" s="3"/>
      <c r="O96" s="3"/>
    </row>
    <row r="97" spans="1:15" ht="15.75" customHeight="1">
      <c r="A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ht="15.75" customHeight="1">
      <c r="A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ht="15.75" customHeight="1">
      <c r="A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ht="15.75" customHeight="1">
      <c r="A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ht="15.75" customHeight="1">
      <c r="A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ht="15.75" customHeight="1">
      <c r="A102" s="1"/>
      <c r="C10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15.75" customHeight="1">
      <c r="A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ht="15.75" customHeight="1">
      <c r="A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15.75" customHeight="1">
      <c r="A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ht="15.75" customHeight="1">
      <c r="A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ht="15.75" customHeight="1">
      <c r="A107" s="1"/>
      <c r="C107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ht="15.75" customHeight="1">
      <c r="A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 ht="15.75" customHeight="1">
      <c r="A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 ht="15.75" customHeight="1">
      <c r="A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ht="15.75" customHeight="1">
      <c r="A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ht="15.75" customHeight="1">
      <c r="A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 ht="15.75" customHeight="1">
      <c r="A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ht="15.75" customHeight="1">
      <c r="A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ht="15.75" customHeight="1">
      <c r="A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ht="15.75" customHeight="1">
      <c r="A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ht="15.75" customHeight="1">
      <c r="A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ht="15.75" customHeight="1">
      <c r="A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.75" customHeight="1">
      <c r="A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ht="15.75" customHeight="1">
      <c r="A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ht="15.75" customHeight="1">
      <c r="A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ht="15.75" customHeight="1">
      <c r="A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ht="15.75" customHeight="1">
      <c r="A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ht="15.75" customHeight="1">
      <c r="A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ht="15.75" customHeight="1">
      <c r="A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ht="15.75" customHeight="1">
      <c r="A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ht="15.75" customHeight="1">
      <c r="A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ht="15.75" customHeight="1">
      <c r="A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ht="15.75" customHeight="1">
      <c r="A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ht="15.75" customHeight="1">
      <c r="A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ht="15.75" customHeight="1">
      <c r="A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ht="15.75" customHeight="1">
      <c r="A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ht="15.75" customHeight="1">
      <c r="A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ht="15.75" customHeight="1">
      <c r="A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ht="15.75" customHeight="1">
      <c r="A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ht="15.75" customHeight="1">
      <c r="A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ht="15.75" customHeight="1">
      <c r="A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ht="15.75" customHeight="1">
      <c r="A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.75" customHeight="1">
      <c r="A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ht="15.75" customHeight="1">
      <c r="A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ht="15.75" customHeight="1">
      <c r="A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ht="15.75" customHeight="1">
      <c r="A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ht="15.75" customHeight="1">
      <c r="A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ht="15.75" customHeight="1">
      <c r="A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>
      <c r="A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>
      <c r="A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>
      <c r="A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>
      <c r="A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>
      <c r="A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>
      <c r="A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>
      <c r="A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>
      <c r="A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>
      <c r="A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>
      <c r="A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>
      <c r="A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>
      <c r="A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>
      <c r="A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>
      <c r="A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>
      <c r="A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>
      <c r="A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>
      <c r="A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>
      <c r="A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>
      <c r="A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>
      <c r="A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>
      <c r="A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>
      <c r="A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>
      <c r="A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>
      <c r="A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>
      <c r="A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>
      <c r="A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>
      <c r="A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>
      <c r="A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>
      <c r="A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>
      <c r="A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>
      <c r="A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>
      <c r="A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>
      <c r="A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>
      <c r="A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>
      <c r="A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>
      <c r="A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>
      <c r="A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>
      <c r="A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>
      <c r="A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>
      <c r="A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>
      <c r="A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>
      <c r="A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>
      <c r="A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>
      <c r="A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>
      <c r="A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>
      <c r="A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>
      <c r="A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>
      <c r="A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>
      <c r="A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>
      <c r="A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>
      <c r="A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>
      <c r="A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>
      <c r="A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>
      <c r="A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>
      <c r="A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>
      <c r="A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>
      <c r="A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>
      <c r="A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>
      <c r="A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>
      <c r="A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>
      <c r="A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>
      <c r="A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>
      <c r="A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>
      <c r="A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>
      <c r="A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>
      <c r="A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>
      <c r="A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>
      <c r="A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>
      <c r="A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>
      <c r="A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>
      <c r="A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>
      <c r="A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>
      <c r="A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>
      <c r="A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>
      <c r="A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>
      <c r="A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>
      <c r="A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>
      <c r="A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>
      <c r="A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>
      <c r="A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>
      <c r="A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>
      <c r="A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>
      <c r="A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>
      <c r="A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>
      <c r="A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>
      <c r="A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>
      <c r="A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>
      <c r="A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>
      <c r="A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>
      <c r="A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>
      <c r="A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>
      <c r="A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>
      <c r="A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>
      <c r="A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>
      <c r="A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>
      <c r="A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>
      <c r="A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>
      <c r="A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>
      <c r="A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>
      <c r="A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>
      <c r="A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>
      <c r="A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>
      <c r="A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>
      <c r="A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>
      <c r="A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>
      <c r="A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>
      <c r="A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>
      <c r="A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>
      <c r="A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>
      <c r="A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>
      <c r="A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>
      <c r="A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>
      <c r="A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>
      <c r="A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>
      <c r="A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>
      <c r="A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>
      <c r="A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>
      <c r="A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>
      <c r="A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>
      <c r="A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>
      <c r="A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>
      <c r="A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>
      <c r="A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>
      <c r="A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>
      <c r="A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>
      <c r="A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>
      <c r="A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>
      <c r="A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>
      <c r="A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>
      <c r="A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>
      <c r="A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>
      <c r="A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>
      <c r="A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>
      <c r="A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>
      <c r="A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>
      <c r="A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>
      <c r="A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>
      <c r="A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>
      <c r="A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>
      <c r="A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>
      <c r="A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>
      <c r="A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>
      <c r="A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>
      <c r="A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>
      <c r="A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>
      <c r="A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>
      <c r="A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>
      <c r="A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>
      <c r="A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>
      <c r="A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>
      <c r="A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>
      <c r="A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>
      <c r="A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>
      <c r="A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>
      <c r="A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>
      <c r="A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>
      <c r="A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>
      <c r="A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>
      <c r="A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>
      <c r="A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>
      <c r="A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>
      <c r="A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>
      <c r="A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>
      <c r="A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>
      <c r="A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>
      <c r="A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>
      <c r="A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>
      <c r="A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>
      <c r="A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>
      <c r="A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>
      <c r="A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>
      <c r="A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>
      <c r="A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>
      <c r="A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>
      <c r="A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>
      <c r="A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>
      <c r="A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>
      <c r="A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>
      <c r="A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>
      <c r="A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>
      <c r="A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>
      <c r="A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>
      <c r="A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>
      <c r="A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>
      <c r="A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>
      <c r="A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>
      <c r="A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>
      <c r="A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>
      <c r="A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>
      <c r="A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>
      <c r="A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>
      <c r="A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>
      <c r="A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>
      <c r="A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>
      <c r="A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>
      <c r="A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>
      <c r="A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>
      <c r="A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>
      <c r="A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>
      <c r="A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>
      <c r="A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>
      <c r="A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>
      <c r="A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>
      <c r="A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>
      <c r="A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>
      <c r="A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>
      <c r="A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>
      <c r="A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>
      <c r="A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>
      <c r="A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>
      <c r="A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>
      <c r="A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>
      <c r="A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>
      <c r="A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>
      <c r="A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>
      <c r="A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>
      <c r="A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>
      <c r="A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>
      <c r="A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>
      <c r="A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>
      <c r="A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>
      <c r="A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>
      <c r="A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>
      <c r="A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>
      <c r="A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>
      <c r="A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>
      <c r="A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>
      <c r="A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>
      <c r="A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>
      <c r="A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>
      <c r="A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>
      <c r="A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>
      <c r="A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>
      <c r="A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>
      <c r="A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>
      <c r="A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>
      <c r="A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>
      <c r="A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>
      <c r="A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>
      <c r="A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>
      <c r="A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>
      <c r="A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>
      <c r="A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>
      <c r="A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>
      <c r="A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>
      <c r="A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>
      <c r="A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>
      <c r="A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>
      <c r="A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>
      <c r="A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>
      <c r="A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>
      <c r="A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>
      <c r="A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>
      <c r="A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>
      <c r="A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>
      <c r="A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>
      <c r="A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>
      <c r="A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>
      <c r="A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>
      <c r="A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>
      <c r="A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>
      <c r="A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>
      <c r="A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>
      <c r="A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>
      <c r="A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>
      <c r="A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>
      <c r="A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>
      <c r="A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>
      <c r="A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>
      <c r="A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>
      <c r="A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>
      <c r="A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>
      <c r="A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>
      <c r="A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>
      <c r="A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>
      <c r="A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>
      <c r="A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>
      <c r="A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>
      <c r="A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>
      <c r="A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>
      <c r="A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>
      <c r="A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>
      <c r="A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>
      <c r="A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>
      <c r="A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>
      <c r="A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>
      <c r="A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>
      <c r="A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>
      <c r="A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>
      <c r="A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>
      <c r="A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>
      <c r="A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>
      <c r="A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>
      <c r="A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>
      <c r="A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>
      <c r="A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>
      <c r="A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>
      <c r="A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>
      <c r="A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>
      <c r="A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>
      <c r="A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>
      <c r="A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>
      <c r="A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>
      <c r="A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>
      <c r="A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>
      <c r="A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>
      <c r="A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>
      <c r="A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>
      <c r="A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>
      <c r="A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>
      <c r="A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>
      <c r="A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>
      <c r="A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>
      <c r="A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>
      <c r="A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>
      <c r="A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>
      <c r="A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>
      <c r="A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>
      <c r="A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>
      <c r="A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>
      <c r="A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>
      <c r="A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>
      <c r="A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>
      <c r="A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>
      <c r="A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>
      <c r="A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>
      <c r="A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>
      <c r="A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>
      <c r="A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>
      <c r="A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>
      <c r="A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>
      <c r="A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>
      <c r="A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>
      <c r="A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>
      <c r="A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>
      <c r="A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>
      <c r="A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>
      <c r="A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>
      <c r="A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>
      <c r="A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>
      <c r="A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>
      <c r="A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>
      <c r="A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>
      <c r="A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>
      <c r="A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>
      <c r="A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>
      <c r="A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>
      <c r="A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>
      <c r="A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>
      <c r="A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>
      <c r="A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>
      <c r="A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>
      <c r="A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>
      <c r="A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>
      <c r="A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>
      <c r="A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>
      <c r="A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>
      <c r="A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>
      <c r="A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>
      <c r="A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>
      <c r="A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>
      <c r="A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>
      <c r="A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>
      <c r="A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>
      <c r="A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>
      <c r="A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>
      <c r="A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>
      <c r="A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>
      <c r="A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>
      <c r="A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>
      <c r="A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>
      <c r="A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>
      <c r="A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>
      <c r="A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>
      <c r="A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>
      <c r="A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>
      <c r="A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>
      <c r="A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>
      <c r="A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>
      <c r="A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>
      <c r="A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>
      <c r="A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>
      <c r="A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>
      <c r="A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>
      <c r="A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>
      <c r="A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>
      <c r="A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>
      <c r="A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>
      <c r="A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>
      <c r="A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>
      <c r="A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>
      <c r="A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>
      <c r="A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>
      <c r="A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>
      <c r="A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>
      <c r="A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>
      <c r="A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>
      <c r="A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>
      <c r="A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>
      <c r="A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>
      <c r="A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>
      <c r="A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>
      <c r="A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>
      <c r="A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>
      <c r="A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>
      <c r="A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>
      <c r="A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>
      <c r="A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>
      <c r="A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>
      <c r="A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>
      <c r="A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>
      <c r="A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>
      <c r="A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>
      <c r="A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>
      <c r="A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>
      <c r="A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>
      <c r="A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>
      <c r="A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>
      <c r="A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>
      <c r="A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>
      <c r="A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>
      <c r="A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>
      <c r="A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>
      <c r="A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>
      <c r="A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>
      <c r="A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>
      <c r="A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>
      <c r="A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>
      <c r="A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>
      <c r="A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>
      <c r="A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>
      <c r="A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>
      <c r="A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>
      <c r="A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>
      <c r="A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>
      <c r="A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>
      <c r="A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>
      <c r="A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>
      <c r="A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>
      <c r="A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>
      <c r="A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>
      <c r="A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>
      <c r="A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>
      <c r="A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>
      <c r="A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>
      <c r="A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>
      <c r="A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>
      <c r="A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>
      <c r="A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>
      <c r="A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>
      <c r="A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>
      <c r="A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>
      <c r="A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>
      <c r="A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>
      <c r="A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>
      <c r="A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>
      <c r="A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>
      <c r="A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>
      <c r="A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>
      <c r="A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>
      <c r="A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>
      <c r="A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>
      <c r="A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>
      <c r="A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>
      <c r="A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>
      <c r="A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>
      <c r="A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>
      <c r="A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>
      <c r="A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>
      <c r="A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>
      <c r="A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>
      <c r="A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>
      <c r="A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>
      <c r="A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>
      <c r="A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>
      <c r="A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>
      <c r="A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>
      <c r="A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>
      <c r="A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>
      <c r="A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>
      <c r="A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>
      <c r="A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>
      <c r="A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>
      <c r="A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>
      <c r="A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>
      <c r="A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>
      <c r="A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>
      <c r="A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>
      <c r="A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>
      <c r="A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>
      <c r="A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>
      <c r="A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>
      <c r="A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>
      <c r="A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>
      <c r="A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>
      <c r="A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>
      <c r="A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>
      <c r="A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>
      <c r="A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>
      <c r="A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>
      <c r="A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>
      <c r="A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>
      <c r="A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>
      <c r="A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>
      <c r="A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>
      <c r="A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>
      <c r="A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>
      <c r="A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>
      <c r="A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>
      <c r="A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>
      <c r="A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>
      <c r="A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>
      <c r="A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>
      <c r="A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>
      <c r="A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>
      <c r="A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>
      <c r="A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>
      <c r="A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>
      <c r="A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>
      <c r="A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>
      <c r="A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>
      <c r="A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>
      <c r="A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>
      <c r="A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>
      <c r="A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>
      <c r="A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>
      <c r="A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>
      <c r="A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>
      <c r="A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>
      <c r="A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>
      <c r="A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>
      <c r="A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>
      <c r="A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>
      <c r="A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>
      <c r="A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>
      <c r="A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>
      <c r="A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>
      <c r="A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>
      <c r="A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>
      <c r="A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>
      <c r="A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>
      <c r="A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>
      <c r="A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>
      <c r="A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>
      <c r="A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>
      <c r="A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>
      <c r="A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>
      <c r="A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>
      <c r="A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>
      <c r="A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>
      <c r="A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>
      <c r="A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>
      <c r="A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>
      <c r="A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>
      <c r="A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>
      <c r="A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>
      <c r="A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>
      <c r="A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>
      <c r="A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>
      <c r="A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>
      <c r="A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>
      <c r="A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>
      <c r="A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>
      <c r="A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>
      <c r="A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>
      <c r="A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>
      <c r="A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>
      <c r="A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>
      <c r="A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>
      <c r="A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>
      <c r="A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>
      <c r="A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>
      <c r="A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>
      <c r="A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>
      <c r="A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>
      <c r="A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>
      <c r="A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>
      <c r="A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>
      <c r="A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>
      <c r="A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>
      <c r="A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>
      <c r="A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>
      <c r="A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>
      <c r="A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>
      <c r="A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>
      <c r="A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>
      <c r="A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>
      <c r="A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>
      <c r="A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>
      <c r="A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>
      <c r="A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>
      <c r="A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>
      <c r="A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>
      <c r="A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>
      <c r="A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>
      <c r="A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>
      <c r="A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>
      <c r="A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>
      <c r="A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>
      <c r="A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>
      <c r="A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>
      <c r="A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>
      <c r="A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>
      <c r="A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>
      <c r="A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>
      <c r="A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>
      <c r="A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>
      <c r="A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>
      <c r="A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>
      <c r="A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>
      <c r="A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>
      <c r="A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>
      <c r="A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>
      <c r="A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>
      <c r="A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>
      <c r="A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>
      <c r="A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>
      <c r="A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>
      <c r="A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>
      <c r="A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>
      <c r="A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>
      <c r="A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>
      <c r="A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>
      <c r="A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>
      <c r="A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>
      <c r="A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>
      <c r="A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>
      <c r="A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>
      <c r="A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>
      <c r="A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>
      <c r="A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>
      <c r="A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>
      <c r="A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>
      <c r="A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>
      <c r="A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>
      <c r="A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>
      <c r="A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>
      <c r="A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>
      <c r="A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>
      <c r="A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>
      <c r="A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>
      <c r="A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>
      <c r="A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>
      <c r="A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>
      <c r="A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>
      <c r="A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>
      <c r="A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>
      <c r="A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>
      <c r="A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>
      <c r="A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>
      <c r="A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>
      <c r="A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>
      <c r="A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>
      <c r="A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>
      <c r="A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>
      <c r="A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>
      <c r="A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>
      <c r="A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>
      <c r="A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>
      <c r="A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>
      <c r="A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>
      <c r="A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>
      <c r="A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>
      <c r="A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>
      <c r="A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>
      <c r="A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>
      <c r="A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>
      <c r="A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>
      <c r="A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>
      <c r="A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>
      <c r="A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>
      <c r="A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>
      <c r="A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>
      <c r="A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>
      <c r="A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>
      <c r="A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>
      <c r="A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>
      <c r="A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>
      <c r="A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>
      <c r="A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>
      <c r="A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>
      <c r="A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>
      <c r="A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>
      <c r="A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>
      <c r="A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>
      <c r="A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>
      <c r="A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>
      <c r="A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>
      <c r="A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>
      <c r="A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>
      <c r="A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>
      <c r="A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>
      <c r="A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>
      <c r="A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>
      <c r="A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>
      <c r="A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>
      <c r="A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>
      <c r="A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>
      <c r="A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>
      <c r="A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>
      <c r="A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>
      <c r="A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>
      <c r="A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>
      <c r="A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>
      <c r="A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>
      <c r="A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>
      <c r="A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>
      <c r="A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>
      <c r="A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>
      <c r="A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>
      <c r="A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>
      <c r="A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>
      <c r="A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</row>
    <row r="858" spans="1:15" ht="15.75" customHeight="1">
      <c r="A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</row>
    <row r="859" spans="1:15" ht="15.75" customHeight="1">
      <c r="A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</row>
    <row r="860" spans="1:15" ht="15.75" customHeight="1">
      <c r="A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</row>
    <row r="861" spans="1:15" ht="15.75" customHeight="1">
      <c r="A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</row>
    <row r="862" spans="1:15" ht="15.75" customHeight="1">
      <c r="A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</row>
    <row r="863" spans="1:15" ht="15.75" customHeight="1">
      <c r="A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</row>
    <row r="864" spans="1:15" ht="15.75" customHeight="1">
      <c r="A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</row>
    <row r="865" spans="1:15" ht="15.75" customHeight="1">
      <c r="A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</row>
    <row r="866" spans="1:15" ht="15.75" customHeight="1">
      <c r="A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</row>
    <row r="867" spans="1:15" ht="15.75" customHeight="1">
      <c r="A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</row>
    <row r="868" spans="1:15" ht="15.75" customHeight="1">
      <c r="A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</row>
    <row r="869" spans="1:15" ht="15.75" customHeight="1">
      <c r="A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</row>
    <row r="870" spans="1:15" ht="15.75" customHeight="1">
      <c r="A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</row>
    <row r="871" spans="1:15" ht="15.75" customHeight="1">
      <c r="A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</row>
    <row r="872" spans="1:15" ht="15.75" customHeight="1">
      <c r="A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</row>
    <row r="873" spans="1:15" ht="15.75" customHeight="1">
      <c r="A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</row>
    <row r="874" spans="1:15" ht="15.75" customHeight="1">
      <c r="A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</row>
    <row r="875" spans="1:15" ht="15.75" customHeight="1">
      <c r="A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</row>
    <row r="876" spans="1:15" ht="15.75" customHeight="1">
      <c r="A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</row>
    <row r="877" spans="1:15" ht="15.75" customHeight="1">
      <c r="A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</row>
    <row r="878" spans="1:15" ht="15.75" customHeight="1">
      <c r="A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</row>
    <row r="879" spans="1:15" ht="15.75" customHeight="1">
      <c r="A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</row>
    <row r="880" spans="1:15" ht="15.75" customHeight="1">
      <c r="A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</row>
    <row r="881" spans="1:15" ht="15.75" customHeight="1">
      <c r="A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</row>
    <row r="882" spans="1:15" ht="15.75" customHeight="1">
      <c r="A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</row>
    <row r="883" spans="1:15" ht="15.75" customHeight="1">
      <c r="A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</row>
    <row r="884" spans="1:15" ht="15.75" customHeight="1">
      <c r="A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</row>
    <row r="885" spans="1:15" ht="15.75" customHeight="1">
      <c r="A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</row>
    <row r="886" spans="1:15" ht="15.75" customHeight="1">
      <c r="A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</row>
    <row r="887" spans="1:15" ht="15.75" customHeight="1">
      <c r="A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</row>
    <row r="888" spans="1:15" ht="15.75" customHeight="1">
      <c r="A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</row>
    <row r="889" spans="1:15" ht="15.75" customHeight="1">
      <c r="A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</row>
    <row r="890" spans="1:15" ht="15.75" customHeight="1">
      <c r="A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</row>
    <row r="891" spans="1:15" ht="15.75" customHeight="1">
      <c r="A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</row>
    <row r="892" spans="1:15" ht="15.75" customHeight="1">
      <c r="A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</row>
    <row r="893" spans="1:15" ht="15.75" customHeight="1">
      <c r="A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</row>
    <row r="894" spans="1:15" ht="15.75" customHeight="1">
      <c r="A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</row>
    <row r="895" spans="1:15" ht="15.75" customHeight="1">
      <c r="A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</row>
    <row r="896" spans="1:15" ht="15.75" customHeight="1">
      <c r="A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</row>
    <row r="897" spans="1:15" ht="15.75" customHeight="1">
      <c r="A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</row>
    <row r="898" spans="1:15" ht="15.75" customHeight="1">
      <c r="A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</row>
    <row r="899" spans="1:15" ht="15.75" customHeight="1">
      <c r="A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</row>
    <row r="900" spans="1:15" ht="15.75" customHeight="1">
      <c r="A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</row>
    <row r="901" spans="1:15" ht="15.75" customHeight="1">
      <c r="A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</row>
    <row r="902" spans="1:15" ht="15.75" customHeight="1">
      <c r="A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</row>
    <row r="903" spans="1:15" ht="15.75" customHeight="1">
      <c r="A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</row>
    <row r="904" spans="1:15" ht="15.75" customHeight="1">
      <c r="A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</row>
    <row r="905" spans="1:15" ht="15.75" customHeight="1">
      <c r="A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</row>
    <row r="906" spans="1:15" ht="15.75" customHeight="1">
      <c r="A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</row>
    <row r="907" spans="1:15" ht="15.75" customHeight="1">
      <c r="A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</row>
    <row r="908" spans="1:15" ht="15.75" customHeight="1">
      <c r="A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</row>
    <row r="909" spans="1:15" ht="15.75" customHeight="1">
      <c r="A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</row>
    <row r="910" spans="1:15" ht="15.75" customHeight="1">
      <c r="A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</row>
    <row r="911" spans="1:15" ht="15.75" customHeight="1">
      <c r="A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</row>
    <row r="912" spans="1:15" ht="15.75" customHeight="1">
      <c r="A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</row>
    <row r="913" spans="1:15" ht="15.75" customHeight="1">
      <c r="A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</row>
    <row r="914" spans="1:15" ht="15.75" customHeight="1">
      <c r="A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</row>
    <row r="915" spans="1:15" ht="15.75" customHeight="1">
      <c r="A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</row>
    <row r="916" spans="1:15" ht="15.75" customHeight="1">
      <c r="A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</row>
    <row r="917" spans="1:15" ht="15.75" customHeight="1">
      <c r="A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</row>
    <row r="918" spans="1:15" ht="15.75" customHeight="1">
      <c r="A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</row>
    <row r="919" spans="1:15" ht="15.75" customHeight="1">
      <c r="A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</row>
    <row r="920" spans="1:15" ht="15.75" customHeight="1">
      <c r="A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</row>
    <row r="921" spans="1:15" ht="15.75" customHeight="1">
      <c r="A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</row>
    <row r="922" spans="1:15" ht="15.75" customHeight="1">
      <c r="A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</row>
    <row r="923" spans="1:15" ht="15.75" customHeight="1">
      <c r="A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</row>
    <row r="924" spans="1:15" ht="15.75" customHeight="1">
      <c r="A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</row>
    <row r="925" spans="1:15" ht="15.75" customHeight="1">
      <c r="A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</row>
    <row r="926" spans="1:15" ht="15.75" customHeight="1">
      <c r="A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</row>
    <row r="927" spans="1:15" ht="15.75" customHeight="1">
      <c r="A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</row>
    <row r="928" spans="1:15" ht="15.75" customHeight="1">
      <c r="A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</row>
    <row r="929" spans="1:15" ht="15.75" customHeight="1">
      <c r="A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</row>
    <row r="930" spans="1:15" ht="15.75" customHeight="1">
      <c r="A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</row>
    <row r="931" spans="1:15" ht="15.75" customHeight="1">
      <c r="A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</row>
    <row r="932" spans="1:15" ht="15.75" customHeight="1">
      <c r="A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</row>
    <row r="933" spans="1:15" ht="15.75" customHeight="1">
      <c r="A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</row>
    <row r="934" spans="1:15" ht="15.75" customHeight="1">
      <c r="A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</row>
    <row r="935" spans="1:15" ht="15.75" customHeight="1">
      <c r="A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</row>
    <row r="936" spans="1:15" ht="15.75" customHeight="1">
      <c r="A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</row>
    <row r="937" spans="1:15" ht="15.75" customHeight="1">
      <c r="A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</row>
    <row r="938" spans="1:15" ht="15.75" customHeight="1">
      <c r="A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</row>
    <row r="939" spans="1:15" ht="15.75" customHeight="1">
      <c r="A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</row>
    <row r="940" spans="1:15" ht="15.75" customHeight="1">
      <c r="A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</row>
    <row r="941" spans="1:15" ht="15.75" customHeight="1">
      <c r="A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</row>
    <row r="942" spans="1:15" ht="15.75" customHeight="1">
      <c r="A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</row>
    <row r="943" spans="1:15" ht="15.75" customHeight="1">
      <c r="A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</row>
    <row r="944" spans="1:15" ht="15.75" customHeight="1">
      <c r="A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</row>
    <row r="945" spans="1:15" ht="15.75" customHeight="1">
      <c r="A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</row>
    <row r="946" spans="1:15" ht="15.75" customHeight="1">
      <c r="A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</row>
    <row r="947" spans="1:15" ht="15.75" customHeight="1">
      <c r="A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</row>
    <row r="948" spans="1:15" ht="15.75" customHeight="1">
      <c r="A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</row>
    <row r="949" spans="1:15" ht="15.75" customHeight="1">
      <c r="A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</row>
    <row r="950" spans="1:15" ht="15.75" customHeight="1">
      <c r="A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</row>
    <row r="951" spans="1:15" ht="15.75" customHeight="1">
      <c r="A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</row>
    <row r="952" spans="1:15" ht="15.75" customHeight="1">
      <c r="A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</row>
    <row r="953" spans="1:15" ht="15.75" customHeight="1">
      <c r="A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</row>
    <row r="954" spans="1:15" ht="15.75" customHeight="1">
      <c r="A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</row>
    <row r="955" spans="1:15" ht="15.75" customHeight="1">
      <c r="A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</row>
    <row r="956" spans="1:15" ht="15.75" customHeight="1">
      <c r="A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</row>
    <row r="957" spans="1:15" ht="15.75" customHeight="1">
      <c r="A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</row>
    <row r="958" spans="1:15" ht="15.75" customHeight="1">
      <c r="A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</row>
    <row r="959" spans="1:15" ht="15.75" customHeight="1">
      <c r="A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</row>
    <row r="960" spans="1:15" ht="15.75" customHeight="1">
      <c r="A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</row>
    <row r="961" spans="1:15" ht="15.75" customHeight="1">
      <c r="A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</row>
    <row r="962" spans="1:15" ht="15.75" customHeight="1">
      <c r="A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</row>
    <row r="963" spans="1:15" ht="15.75" customHeight="1">
      <c r="A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</row>
    <row r="964" spans="1:15" ht="15.75" customHeight="1">
      <c r="A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</row>
    <row r="965" spans="1:15" ht="15.75" customHeight="1">
      <c r="A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</row>
    <row r="966" spans="1:15" ht="15.75" customHeight="1">
      <c r="A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</row>
    <row r="967" spans="1:15" ht="15.75" customHeight="1">
      <c r="A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</row>
    <row r="968" spans="1:15" ht="15.75" customHeight="1">
      <c r="A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</row>
    <row r="969" spans="1:15" ht="15.75" customHeight="1">
      <c r="A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</row>
    <row r="970" spans="1:15" ht="15.75" customHeight="1">
      <c r="A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</row>
    <row r="971" spans="1:15" ht="15.75" customHeight="1">
      <c r="A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</row>
    <row r="972" spans="1:15" ht="15.75" customHeight="1">
      <c r="A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</row>
    <row r="973" spans="1:15" ht="15.75" customHeight="1">
      <c r="A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</row>
    <row r="974" spans="1:15" ht="15.75" customHeight="1">
      <c r="A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</row>
    <row r="975" spans="1:15" ht="15.75" customHeight="1">
      <c r="A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</row>
    <row r="976" spans="1:15" ht="15.75" customHeight="1">
      <c r="A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</row>
    <row r="977" spans="1:15" ht="15.75" customHeight="1">
      <c r="A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</row>
    <row r="978" spans="1:15" ht="15.75" customHeight="1">
      <c r="A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</row>
    <row r="979" spans="1:15" ht="15.75" customHeight="1">
      <c r="A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</row>
    <row r="980" spans="1:15" ht="15.75" customHeight="1">
      <c r="A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</row>
    <row r="981" spans="1:15" ht="15.75" customHeight="1">
      <c r="A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</row>
    <row r="982" spans="1:15" ht="15.75" customHeight="1">
      <c r="A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</row>
    <row r="983" spans="1:15" ht="15.75" customHeight="1">
      <c r="A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</row>
    <row r="984" spans="1:15" ht="15.75" customHeight="1">
      <c r="A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</row>
    <row r="985" spans="1:15" ht="15.75" customHeight="1">
      <c r="A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</row>
    <row r="986" spans="1:15" ht="15.75" customHeight="1">
      <c r="A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</row>
    <row r="987" spans="1:15" ht="15.75" customHeight="1">
      <c r="A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</row>
    <row r="988" spans="1:15" ht="15.75" customHeight="1">
      <c r="A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</row>
    <row r="989" spans="1:15" ht="15.75" customHeight="1">
      <c r="A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</row>
    <row r="990" spans="1:15" ht="15.75" customHeight="1">
      <c r="A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</row>
    <row r="991" spans="1:15" ht="15.75" customHeight="1">
      <c r="A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</row>
    <row r="992" spans="1:15" ht="15.75" customHeight="1">
      <c r="A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</row>
    <row r="993" spans="1:15" ht="15.75" customHeight="1">
      <c r="A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</row>
  </sheetData>
  <mergeCells count="93">
    <mergeCell ref="H72:L72"/>
    <mergeCell ref="H73:L73"/>
    <mergeCell ref="H74:L74"/>
    <mergeCell ref="C66:G67"/>
    <mergeCell ref="H66:L67"/>
    <mergeCell ref="C68:G68"/>
    <mergeCell ref="H68:O68"/>
    <mergeCell ref="C69:G69"/>
    <mergeCell ref="H69:O69"/>
    <mergeCell ref="M54:N54"/>
    <mergeCell ref="C57:N57"/>
    <mergeCell ref="H60:L60"/>
    <mergeCell ref="H61:L61"/>
    <mergeCell ref="H62:L62"/>
    <mergeCell ref="C64:G64"/>
    <mergeCell ref="C49:N49"/>
    <mergeCell ref="C50:N50"/>
    <mergeCell ref="C51:K51"/>
    <mergeCell ref="M51:N51"/>
    <mergeCell ref="C52:K52"/>
    <mergeCell ref="L52:L54"/>
    <mergeCell ref="M52:N52"/>
    <mergeCell ref="C53:K53"/>
    <mergeCell ref="M53:N53"/>
    <mergeCell ref="C54:K54"/>
    <mergeCell ref="D44:I44"/>
    <mergeCell ref="M44:N44"/>
    <mergeCell ref="D45:I45"/>
    <mergeCell ref="M45:N45"/>
    <mergeCell ref="D46:I46"/>
    <mergeCell ref="M46:N46"/>
    <mergeCell ref="D39:I39"/>
    <mergeCell ref="M39:N39"/>
    <mergeCell ref="C41:G41"/>
    <mergeCell ref="D42:I42"/>
    <mergeCell ref="M42:N42"/>
    <mergeCell ref="D43:I43"/>
    <mergeCell ref="M43:N43"/>
    <mergeCell ref="D34:J34"/>
    <mergeCell ref="M34:N34"/>
    <mergeCell ref="C36:G36"/>
    <mergeCell ref="D37:I37"/>
    <mergeCell ref="M37:N37"/>
    <mergeCell ref="D38:I38"/>
    <mergeCell ref="M38:N38"/>
    <mergeCell ref="D31:J31"/>
    <mergeCell ref="M31:N31"/>
    <mergeCell ref="D32:J32"/>
    <mergeCell ref="M32:N32"/>
    <mergeCell ref="D33:J33"/>
    <mergeCell ref="M33:N33"/>
    <mergeCell ref="D28:G28"/>
    <mergeCell ref="H28:I28"/>
    <mergeCell ref="J28:K28"/>
    <mergeCell ref="M28:N28"/>
    <mergeCell ref="C29:N29"/>
    <mergeCell ref="C30:G30"/>
    <mergeCell ref="D26:G26"/>
    <mergeCell ref="H26:I26"/>
    <mergeCell ref="J26:K26"/>
    <mergeCell ref="M26:N26"/>
    <mergeCell ref="D27:G27"/>
    <mergeCell ref="H27:I27"/>
    <mergeCell ref="J27:K27"/>
    <mergeCell ref="M27:N27"/>
    <mergeCell ref="D24:G24"/>
    <mergeCell ref="H24:I24"/>
    <mergeCell ref="J24:K24"/>
    <mergeCell ref="M24:N24"/>
    <mergeCell ref="D25:G25"/>
    <mergeCell ref="H25:I25"/>
    <mergeCell ref="J25:K25"/>
    <mergeCell ref="M25:N25"/>
    <mergeCell ref="D16:K16"/>
    <mergeCell ref="M16:O16"/>
    <mergeCell ref="C20:O20"/>
    <mergeCell ref="D21:L21"/>
    <mergeCell ref="M21:N21"/>
    <mergeCell ref="D22:L22"/>
    <mergeCell ref="M22:N22"/>
    <mergeCell ref="D12:K12"/>
    <mergeCell ref="L12:L13"/>
    <mergeCell ref="M12:M13"/>
    <mergeCell ref="N12:N13"/>
    <mergeCell ref="O12:O13"/>
    <mergeCell ref="M15:O15"/>
    <mergeCell ref="C3:F3"/>
    <mergeCell ref="C6:O6"/>
    <mergeCell ref="D8:K9"/>
    <mergeCell ref="L8:O9"/>
    <mergeCell ref="D10:K11"/>
    <mergeCell ref="L10:L11"/>
    <mergeCell ref="M10:O11"/>
  </mergeCells>
  <pageMargins left="0.7" right="0.7" top="0.75" bottom="0.75" header="0.3" footer="0.3"/>
  <pageSetup paperSize="9" scale="3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89717-6010-47A2-A2FB-A550B4C42B06}">
  <sheetPr>
    <pageSetUpPr fitToPage="1"/>
  </sheetPr>
  <dimension ref="A1:T993"/>
  <sheetViews>
    <sheetView topLeftCell="A105" zoomScale="80" zoomScaleNormal="80" workbookViewId="0">
      <selection activeCell="D134" sqref="D134"/>
    </sheetView>
  </sheetViews>
  <sheetFormatPr baseColWidth="10" defaultColWidth="14.44140625" defaultRowHeight="13.8"/>
  <cols>
    <col min="1" max="1" width="2.88671875" style="2" customWidth="1"/>
    <col min="2" max="2" width="3.5546875" style="2" customWidth="1"/>
    <col min="3" max="3" width="24.5546875" style="2" customWidth="1"/>
    <col min="4" max="4" width="18.109375" style="2" customWidth="1"/>
    <col min="5" max="6" width="11.44140625" style="2" customWidth="1"/>
    <col min="7" max="7" width="14.33203125" style="2" customWidth="1"/>
    <col min="8" max="9" width="11.44140625" style="2" customWidth="1"/>
    <col min="10" max="10" width="18.6640625" style="2" customWidth="1"/>
    <col min="11" max="11" width="18.33203125" style="2" customWidth="1"/>
    <col min="12" max="12" width="19.6640625" style="2" customWidth="1"/>
    <col min="13" max="13" width="22" style="2" customWidth="1"/>
    <col min="14" max="14" width="11.44140625" style="2" customWidth="1"/>
    <col min="15" max="15" width="25.88671875" style="2" bestFit="1" customWidth="1"/>
    <col min="16" max="16" width="3.5546875" style="2" customWidth="1"/>
    <col min="17" max="17" width="5.6640625" style="2" customWidth="1"/>
    <col min="18" max="18" width="15" style="2" customWidth="1"/>
    <col min="19" max="19" width="10.6640625" style="2" customWidth="1"/>
    <col min="20" max="20" width="19.5546875" style="2" customWidth="1"/>
    <col min="21" max="29" width="10.6640625" style="2" customWidth="1"/>
    <col min="30" max="16384" width="14.44140625" style="2"/>
  </cols>
  <sheetData>
    <row r="1" spans="1:16" ht="14.4" thickBot="1">
      <c r="A1" s="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4.4" thickTop="1">
      <c r="A2" s="1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1:16" ht="30" customHeight="1">
      <c r="A3" s="1"/>
      <c r="B3" s="7"/>
      <c r="C3" s="8" t="s">
        <v>0</v>
      </c>
      <c r="D3" s="9"/>
      <c r="E3" s="9"/>
      <c r="F3" s="10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>
      <c r="A4" s="1"/>
      <c r="B4" s="7"/>
      <c r="C4" s="13" t="s">
        <v>1</v>
      </c>
      <c r="D4" s="14" t="s">
        <v>2</v>
      </c>
      <c r="E4" s="13" t="s">
        <v>3</v>
      </c>
      <c r="F4" s="14">
        <v>4</v>
      </c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>
      <c r="A5" s="1"/>
      <c r="B5" s="7"/>
      <c r="C5" s="15"/>
      <c r="D5" s="16"/>
      <c r="E5" s="15"/>
      <c r="F5" s="16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6" ht="57.75" customHeight="1">
      <c r="A6" s="1"/>
      <c r="B6" s="7"/>
      <c r="C6" s="17" t="s">
        <v>4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/>
      <c r="P6" s="20"/>
    </row>
    <row r="7" spans="1:16" ht="14.4" thickBot="1">
      <c r="A7" s="1"/>
      <c r="B7" s="7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2"/>
    </row>
    <row r="8" spans="1:16" ht="27.75" customHeight="1">
      <c r="A8" s="1"/>
      <c r="B8" s="7"/>
      <c r="C8" s="21"/>
      <c r="D8" s="22" t="s">
        <v>5</v>
      </c>
      <c r="E8" s="23"/>
      <c r="F8" s="23"/>
      <c r="G8" s="23"/>
      <c r="H8" s="23"/>
      <c r="I8" s="23"/>
      <c r="J8" s="23"/>
      <c r="K8" s="24"/>
      <c r="L8" s="25" t="s">
        <v>6</v>
      </c>
      <c r="M8" s="23"/>
      <c r="N8" s="23"/>
      <c r="O8" s="26"/>
      <c r="P8" s="27"/>
    </row>
    <row r="9" spans="1:16" ht="27.75" customHeight="1">
      <c r="A9" s="1"/>
      <c r="B9" s="7"/>
      <c r="C9" s="28"/>
      <c r="D9" s="29"/>
      <c r="E9" s="30"/>
      <c r="F9" s="30"/>
      <c r="G9" s="30"/>
      <c r="H9" s="30"/>
      <c r="I9" s="30"/>
      <c r="J9" s="30"/>
      <c r="K9" s="31"/>
      <c r="L9" s="32"/>
      <c r="M9" s="33"/>
      <c r="N9" s="33"/>
      <c r="O9" s="34"/>
      <c r="P9" s="27"/>
    </row>
    <row r="10" spans="1:16" ht="15.15" customHeight="1">
      <c r="A10" s="1"/>
      <c r="B10" s="7"/>
      <c r="C10" s="28"/>
      <c r="D10" s="35" t="s">
        <v>7</v>
      </c>
      <c r="E10" s="30"/>
      <c r="F10" s="30"/>
      <c r="G10" s="30"/>
      <c r="H10" s="30"/>
      <c r="I10" s="30"/>
      <c r="J10" s="30"/>
      <c r="K10" s="31"/>
      <c r="L10" s="36" t="s">
        <v>8</v>
      </c>
      <c r="M10" s="37">
        <v>0</v>
      </c>
      <c r="N10" s="38"/>
      <c r="O10" s="39"/>
      <c r="P10" s="27"/>
    </row>
    <row r="11" spans="1:16" ht="12" customHeight="1">
      <c r="A11" s="1"/>
      <c r="B11" s="7"/>
      <c r="C11" s="28"/>
      <c r="D11" s="29"/>
      <c r="E11" s="30"/>
      <c r="F11" s="30"/>
      <c r="G11" s="30"/>
      <c r="H11" s="30"/>
      <c r="I11" s="30"/>
      <c r="J11" s="30"/>
      <c r="K11" s="31"/>
      <c r="L11" s="40"/>
      <c r="M11" s="32"/>
      <c r="N11" s="33"/>
      <c r="O11" s="34"/>
      <c r="P11" s="27"/>
    </row>
    <row r="12" spans="1:16">
      <c r="A12" s="1"/>
      <c r="B12" s="7"/>
      <c r="C12" s="28"/>
      <c r="D12" s="41" t="s">
        <v>9</v>
      </c>
      <c r="E12" s="30"/>
      <c r="F12" s="30"/>
      <c r="G12" s="30"/>
      <c r="H12" s="30"/>
      <c r="I12" s="30"/>
      <c r="J12" s="30"/>
      <c r="K12" s="31"/>
      <c r="L12" s="36" t="s">
        <v>10</v>
      </c>
      <c r="M12" s="36">
        <v>1</v>
      </c>
      <c r="N12" s="36" t="s">
        <v>11</v>
      </c>
      <c r="O12" s="42">
        <v>1</v>
      </c>
      <c r="P12" s="27"/>
    </row>
    <row r="13" spans="1:16" ht="11.25" customHeight="1">
      <c r="A13" s="1"/>
      <c r="B13" s="7"/>
      <c r="C13" s="28"/>
      <c r="D13" s="43"/>
      <c r="E13" s="44"/>
      <c r="F13" s="44"/>
      <c r="G13" s="44"/>
      <c r="H13" s="44"/>
      <c r="I13" s="44"/>
      <c r="J13" s="44"/>
      <c r="K13" s="45"/>
      <c r="L13" s="40"/>
      <c r="M13" s="40"/>
      <c r="N13" s="46"/>
      <c r="O13" s="47"/>
      <c r="P13" s="27"/>
    </row>
    <row r="14" spans="1:16" ht="14.4" thickBot="1">
      <c r="A14" s="1"/>
      <c r="B14" s="7"/>
      <c r="C14" s="48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50"/>
      <c r="O14" s="51"/>
      <c r="P14" s="52"/>
    </row>
    <row r="15" spans="1:16">
      <c r="A15" s="1"/>
      <c r="B15" s="7"/>
      <c r="C15" s="53"/>
      <c r="D15" s="54"/>
      <c r="E15" s="54"/>
      <c r="F15" s="54"/>
      <c r="G15" s="54"/>
      <c r="H15" s="54"/>
      <c r="I15" s="54"/>
      <c r="J15" s="54"/>
      <c r="K15" s="54"/>
      <c r="L15" s="55" t="s">
        <v>12</v>
      </c>
      <c r="M15" s="56" t="s">
        <v>13</v>
      </c>
      <c r="N15" s="57"/>
      <c r="O15" s="58"/>
      <c r="P15" s="27"/>
    </row>
    <row r="16" spans="1:16" ht="15.15" customHeight="1">
      <c r="A16" s="1"/>
      <c r="B16" s="7"/>
      <c r="C16" s="59"/>
      <c r="D16" s="60"/>
      <c r="E16" s="30"/>
      <c r="F16" s="30"/>
      <c r="G16" s="30"/>
      <c r="H16" s="30"/>
      <c r="I16" s="30"/>
      <c r="J16" s="30"/>
      <c r="K16" s="30"/>
      <c r="L16" s="61"/>
      <c r="M16" s="62" t="s">
        <v>14</v>
      </c>
      <c r="N16" s="63"/>
      <c r="O16" s="64"/>
      <c r="P16" s="65"/>
    </row>
    <row r="17" spans="1:18" ht="15.6">
      <c r="A17" s="1"/>
      <c r="B17" s="7"/>
      <c r="C17" s="66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8"/>
      <c r="P17" s="65"/>
    </row>
    <row r="18" spans="1:18" ht="14.4" thickBot="1">
      <c r="A18" s="1"/>
      <c r="B18" s="7"/>
      <c r="C18" s="69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1"/>
      <c r="P18" s="12"/>
    </row>
    <row r="19" spans="1:18" ht="14.4" thickBot="1">
      <c r="A19" s="1"/>
      <c r="B19" s="7"/>
      <c r="C19" s="72"/>
      <c r="D19" s="73"/>
      <c r="E19" s="73"/>
      <c r="F19" s="73"/>
      <c r="G19" s="73"/>
      <c r="H19" s="73"/>
      <c r="I19" s="3"/>
      <c r="J19" s="3"/>
      <c r="K19" s="73"/>
      <c r="L19" s="73"/>
      <c r="M19" s="73"/>
      <c r="N19" s="73"/>
      <c r="O19" s="74"/>
      <c r="P19" s="12"/>
    </row>
    <row r="20" spans="1:18" ht="30.75" customHeight="1" thickBot="1">
      <c r="A20" s="1"/>
      <c r="B20" s="7"/>
      <c r="C20" s="75" t="s">
        <v>15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7"/>
      <c r="P20" s="78"/>
    </row>
    <row r="21" spans="1:18" ht="15.75" customHeight="1">
      <c r="A21" s="1"/>
      <c r="B21" s="7"/>
      <c r="C21" s="79" t="s">
        <v>16</v>
      </c>
      <c r="D21" s="80" t="s">
        <v>17</v>
      </c>
      <c r="E21" s="81"/>
      <c r="F21" s="81"/>
      <c r="G21" s="81"/>
      <c r="H21" s="81"/>
      <c r="I21" s="81"/>
      <c r="J21" s="81"/>
      <c r="K21" s="81"/>
      <c r="L21" s="82"/>
      <c r="M21" s="80" t="s">
        <v>18</v>
      </c>
      <c r="N21" s="83"/>
      <c r="O21" s="84" t="s">
        <v>19</v>
      </c>
      <c r="P21" s="85"/>
    </row>
    <row r="22" spans="1:18" ht="33.15" customHeight="1" thickBot="1">
      <c r="A22" s="1"/>
      <c r="B22" s="7"/>
      <c r="C22" s="86"/>
      <c r="D22" s="87" t="s">
        <v>70</v>
      </c>
      <c r="E22" s="88" t="s">
        <v>22</v>
      </c>
      <c r="F22" s="88" t="s">
        <v>22</v>
      </c>
      <c r="G22" s="88" t="s">
        <v>22</v>
      </c>
      <c r="H22" s="88" t="s">
        <v>22</v>
      </c>
      <c r="I22" s="88" t="s">
        <v>22</v>
      </c>
      <c r="J22" s="88" t="s">
        <v>22</v>
      </c>
      <c r="K22" s="88" t="s">
        <v>22</v>
      </c>
      <c r="L22" s="89" t="s">
        <v>22</v>
      </c>
      <c r="M22" s="87" t="s">
        <v>23</v>
      </c>
      <c r="N22" s="90"/>
      <c r="O22" s="91"/>
      <c r="P22" s="92"/>
    </row>
    <row r="23" spans="1:18" ht="25.65" customHeight="1" thickBot="1">
      <c r="A23" s="1"/>
      <c r="B23" s="7"/>
      <c r="C23" s="93" t="s">
        <v>24</v>
      </c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5"/>
      <c r="P23" s="96"/>
      <c r="R23" s="97"/>
    </row>
    <row r="24" spans="1:18" s="107" customFormat="1" ht="15.75" customHeight="1">
      <c r="A24" s="1"/>
      <c r="B24" s="98"/>
      <c r="C24" s="99" t="s">
        <v>25</v>
      </c>
      <c r="D24" s="100" t="s">
        <v>17</v>
      </c>
      <c r="E24" s="101"/>
      <c r="F24" s="101"/>
      <c r="G24" s="102"/>
      <c r="H24" s="103" t="s">
        <v>18</v>
      </c>
      <c r="I24" s="104"/>
      <c r="J24" s="103" t="s">
        <v>26</v>
      </c>
      <c r="K24" s="104"/>
      <c r="L24" s="105" t="s">
        <v>27</v>
      </c>
      <c r="M24" s="103" t="s">
        <v>28</v>
      </c>
      <c r="N24" s="102"/>
      <c r="O24" s="106" t="s">
        <v>29</v>
      </c>
      <c r="P24" s="78"/>
    </row>
    <row r="25" spans="1:18" s="117" customFormat="1" ht="17.399999999999999">
      <c r="A25" s="1"/>
      <c r="B25" s="108"/>
      <c r="C25" s="109"/>
      <c r="D25" s="110"/>
      <c r="E25" s="110"/>
      <c r="F25" s="110"/>
      <c r="G25" s="110"/>
      <c r="H25" s="111"/>
      <c r="I25" s="112"/>
      <c r="J25" s="111"/>
      <c r="K25" s="111"/>
      <c r="L25" s="113"/>
      <c r="M25" s="114"/>
      <c r="N25" s="114"/>
      <c r="O25" s="115"/>
      <c r="P25" s="116"/>
      <c r="R25" s="118"/>
    </row>
    <row r="26" spans="1:18" s="117" customFormat="1" ht="17.399999999999999">
      <c r="A26" s="1"/>
      <c r="B26" s="108"/>
      <c r="C26" s="119"/>
      <c r="D26" s="120"/>
      <c r="E26" s="120"/>
      <c r="F26" s="120"/>
      <c r="G26" s="120"/>
      <c r="H26" s="111"/>
      <c r="I26" s="112"/>
      <c r="J26" s="111"/>
      <c r="K26" s="111"/>
      <c r="L26" s="121"/>
      <c r="M26" s="122"/>
      <c r="N26" s="122"/>
      <c r="O26" s="115"/>
      <c r="P26" s="116"/>
      <c r="R26" s="118"/>
    </row>
    <row r="27" spans="1:18" s="117" customFormat="1" ht="17.399999999999999">
      <c r="A27" s="1"/>
      <c r="B27" s="108"/>
      <c r="C27" s="123"/>
      <c r="D27" s="124"/>
      <c r="E27" s="124"/>
      <c r="F27" s="124"/>
      <c r="G27" s="124"/>
      <c r="H27" s="125"/>
      <c r="I27" s="126"/>
      <c r="J27" s="127"/>
      <c r="K27" s="126"/>
      <c r="L27" s="128"/>
      <c r="M27" s="129"/>
      <c r="N27" s="130"/>
      <c r="O27" s="131"/>
      <c r="P27" s="116"/>
      <c r="R27" s="118"/>
    </row>
    <row r="28" spans="1:18" s="117" customFormat="1" ht="18" thickBot="1">
      <c r="A28" s="1"/>
      <c r="B28" s="108"/>
      <c r="C28" s="132"/>
      <c r="D28" s="133"/>
      <c r="E28" s="133"/>
      <c r="F28" s="133"/>
      <c r="G28" s="133"/>
      <c r="H28" s="134"/>
      <c r="I28" s="135"/>
      <c r="J28" s="136"/>
      <c r="K28" s="135"/>
      <c r="L28" s="137"/>
      <c r="M28" s="138"/>
      <c r="N28" s="139"/>
      <c r="O28" s="140"/>
      <c r="P28" s="116"/>
      <c r="R28" s="118"/>
    </row>
    <row r="29" spans="1:18" ht="15.75" customHeight="1" thickBot="1">
      <c r="A29" s="1"/>
      <c r="B29" s="7"/>
      <c r="C29" s="141" t="s">
        <v>30</v>
      </c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3"/>
      <c r="O29" s="144">
        <f>+SUM(O25:O28)</f>
        <v>0</v>
      </c>
      <c r="P29" s="145"/>
    </row>
    <row r="30" spans="1:18" ht="42.15" customHeight="1" thickBot="1">
      <c r="A30" s="1"/>
      <c r="B30" s="7"/>
      <c r="C30" s="146" t="s">
        <v>31</v>
      </c>
      <c r="D30" s="147"/>
      <c r="E30" s="147"/>
      <c r="F30" s="147"/>
      <c r="G30" s="147"/>
      <c r="H30" s="148"/>
      <c r="I30" s="148"/>
      <c r="J30" s="148"/>
      <c r="K30" s="148"/>
      <c r="L30" s="148"/>
      <c r="M30" s="148"/>
      <c r="N30" s="148"/>
      <c r="O30" s="95"/>
      <c r="P30" s="96"/>
    </row>
    <row r="31" spans="1:18" s="107" customFormat="1" ht="15.75" customHeight="1">
      <c r="A31" s="1"/>
      <c r="B31" s="98"/>
      <c r="C31" s="99" t="s">
        <v>25</v>
      </c>
      <c r="D31" s="149" t="s">
        <v>17</v>
      </c>
      <c r="E31" s="150"/>
      <c r="F31" s="150"/>
      <c r="G31" s="150"/>
      <c r="H31" s="150"/>
      <c r="I31" s="150"/>
      <c r="J31" s="150"/>
      <c r="K31" s="151" t="s">
        <v>18</v>
      </c>
      <c r="L31" s="152" t="s">
        <v>32</v>
      </c>
      <c r="M31" s="153" t="s">
        <v>19</v>
      </c>
      <c r="N31" s="154"/>
      <c r="O31" s="155" t="s">
        <v>29</v>
      </c>
      <c r="P31" s="78"/>
    </row>
    <row r="32" spans="1:18" ht="15.75" customHeight="1">
      <c r="A32" s="1"/>
      <c r="B32" s="7"/>
      <c r="C32" s="156"/>
      <c r="D32" s="157" t="s">
        <v>70</v>
      </c>
      <c r="E32" s="157"/>
      <c r="F32" s="157"/>
      <c r="G32" s="157"/>
      <c r="H32" s="157"/>
      <c r="I32" s="157"/>
      <c r="J32" s="157"/>
      <c r="K32" s="158" t="s">
        <v>23</v>
      </c>
      <c r="L32" s="159">
        <f>+M112</f>
        <v>1314566.6666666667</v>
      </c>
      <c r="M32" s="160">
        <v>1</v>
      </c>
      <c r="N32" s="161"/>
      <c r="O32" s="162">
        <f>M32*L32</f>
        <v>1314566.6666666667</v>
      </c>
      <c r="P32" s="163"/>
    </row>
    <row r="33" spans="1:18" ht="15.15" customHeight="1">
      <c r="A33" s="1"/>
      <c r="B33" s="7"/>
      <c r="C33" s="164"/>
      <c r="D33" s="165"/>
      <c r="E33" s="165"/>
      <c r="F33" s="165"/>
      <c r="G33" s="165"/>
      <c r="H33" s="165"/>
      <c r="I33" s="165"/>
      <c r="J33" s="165"/>
      <c r="K33" s="158"/>
      <c r="L33" s="159"/>
      <c r="M33" s="166"/>
      <c r="N33" s="166"/>
      <c r="O33" s="162"/>
      <c r="P33" s="163"/>
    </row>
    <row r="34" spans="1:18" ht="15" thickBot="1">
      <c r="A34" s="1"/>
      <c r="B34" s="7"/>
      <c r="C34" s="167"/>
      <c r="D34" s="165"/>
      <c r="E34" s="165"/>
      <c r="F34" s="165"/>
      <c r="G34" s="165"/>
      <c r="H34" s="165"/>
      <c r="I34" s="165"/>
      <c r="J34" s="165"/>
      <c r="K34" s="158"/>
      <c r="L34" s="159"/>
      <c r="M34" s="168"/>
      <c r="N34" s="168"/>
      <c r="O34" s="162"/>
      <c r="P34" s="163"/>
    </row>
    <row r="35" spans="1:18" ht="15.75" customHeight="1" thickBot="1">
      <c r="A35" s="1"/>
      <c r="B35" s="7"/>
      <c r="C35" s="169" t="s">
        <v>30</v>
      </c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1"/>
      <c r="O35" s="172">
        <f>+SUM(O32:O34)</f>
        <v>1314566.6666666667</v>
      </c>
      <c r="P35" s="163"/>
    </row>
    <row r="36" spans="1:18" ht="46.5" customHeight="1" thickBot="1">
      <c r="A36" s="1"/>
      <c r="B36" s="7"/>
      <c r="C36" s="173" t="s">
        <v>33</v>
      </c>
      <c r="D36" s="174"/>
      <c r="E36" s="174"/>
      <c r="F36" s="174"/>
      <c r="G36" s="174"/>
      <c r="H36" s="170"/>
      <c r="I36" s="170"/>
      <c r="J36" s="170"/>
      <c r="K36" s="170"/>
      <c r="L36" s="170"/>
      <c r="M36" s="170"/>
      <c r="N36" s="170"/>
      <c r="O36" s="175"/>
      <c r="P36" s="96"/>
    </row>
    <row r="37" spans="1:18" s="107" customFormat="1" ht="27" customHeight="1">
      <c r="A37" s="1"/>
      <c r="B37" s="98"/>
      <c r="C37" s="176" t="s">
        <v>25</v>
      </c>
      <c r="D37" s="80" t="s">
        <v>17</v>
      </c>
      <c r="E37" s="177"/>
      <c r="F37" s="177"/>
      <c r="G37" s="177"/>
      <c r="H37" s="177"/>
      <c r="I37" s="178"/>
      <c r="J37" s="179" t="s">
        <v>34</v>
      </c>
      <c r="K37" s="180" t="s">
        <v>35</v>
      </c>
      <c r="L37" s="179" t="s">
        <v>36</v>
      </c>
      <c r="M37" s="181" t="s">
        <v>37</v>
      </c>
      <c r="N37" s="178"/>
      <c r="O37" s="182" t="s">
        <v>29</v>
      </c>
      <c r="P37" s="78"/>
    </row>
    <row r="38" spans="1:18" ht="15.75" customHeight="1">
      <c r="A38" s="1"/>
      <c r="B38" s="7"/>
      <c r="C38" s="183"/>
      <c r="D38" s="111"/>
      <c r="E38" s="111"/>
      <c r="F38" s="111"/>
      <c r="G38" s="111"/>
      <c r="H38" s="111"/>
      <c r="I38" s="111"/>
      <c r="J38" s="184"/>
      <c r="K38" s="185"/>
      <c r="L38" s="186"/>
      <c r="M38" s="187"/>
      <c r="N38" s="188"/>
      <c r="O38" s="189"/>
      <c r="P38" s="163"/>
    </row>
    <row r="39" spans="1:18" ht="15.75" customHeight="1" thickBot="1">
      <c r="A39" s="1"/>
      <c r="B39" s="7"/>
      <c r="C39" s="183"/>
      <c r="D39" s="111"/>
      <c r="E39" s="111"/>
      <c r="F39" s="111"/>
      <c r="G39" s="111"/>
      <c r="H39" s="111"/>
      <c r="I39" s="111"/>
      <c r="J39" s="190"/>
      <c r="K39" s="191"/>
      <c r="L39" s="190"/>
      <c r="M39" s="192"/>
      <c r="N39" s="193"/>
      <c r="O39" s="194"/>
      <c r="P39" s="163"/>
    </row>
    <row r="40" spans="1:18" ht="15.75" customHeight="1" thickBot="1">
      <c r="A40" s="1"/>
      <c r="B40" s="7"/>
      <c r="C40" s="195" t="s">
        <v>30</v>
      </c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7"/>
      <c r="O40" s="198">
        <f>+SUM(O38:O39)</f>
        <v>0</v>
      </c>
      <c r="P40" s="145"/>
    </row>
    <row r="41" spans="1:18" ht="42.15" customHeight="1" thickBot="1">
      <c r="A41" s="1"/>
      <c r="B41" s="7"/>
      <c r="C41" s="199" t="s">
        <v>38</v>
      </c>
      <c r="D41" s="200"/>
      <c r="E41" s="200"/>
      <c r="F41" s="200"/>
      <c r="G41" s="200"/>
      <c r="H41" s="148"/>
      <c r="I41" s="148"/>
      <c r="J41" s="148"/>
      <c r="K41" s="148"/>
      <c r="L41" s="148"/>
      <c r="M41" s="148"/>
      <c r="N41" s="148"/>
      <c r="O41" s="201"/>
      <c r="P41" s="96"/>
    </row>
    <row r="42" spans="1:18" s="107" customFormat="1" ht="30" customHeight="1">
      <c r="A42" s="1"/>
      <c r="B42" s="98"/>
      <c r="C42" s="176" t="s">
        <v>25</v>
      </c>
      <c r="D42" s="202" t="s">
        <v>17</v>
      </c>
      <c r="E42" s="203"/>
      <c r="F42" s="203"/>
      <c r="G42" s="203"/>
      <c r="H42" s="203"/>
      <c r="I42" s="204"/>
      <c r="J42" s="205" t="s">
        <v>18</v>
      </c>
      <c r="K42" s="206" t="s">
        <v>19</v>
      </c>
      <c r="L42" s="205" t="s">
        <v>39</v>
      </c>
      <c r="M42" s="207" t="s">
        <v>28</v>
      </c>
      <c r="N42" s="204"/>
      <c r="O42" s="208" t="s">
        <v>29</v>
      </c>
      <c r="P42" s="209"/>
    </row>
    <row r="43" spans="1:18">
      <c r="A43" s="1"/>
      <c r="B43" s="7"/>
      <c r="C43" s="109"/>
      <c r="D43" s="210"/>
      <c r="E43" s="211"/>
      <c r="F43" s="211"/>
      <c r="G43" s="211"/>
      <c r="H43" s="211"/>
      <c r="I43" s="212"/>
      <c r="J43" s="213"/>
      <c r="K43" s="185"/>
      <c r="L43" s="214"/>
      <c r="M43" s="215"/>
      <c r="N43" s="216"/>
      <c r="O43" s="131"/>
      <c r="P43" s="217"/>
    </row>
    <row r="44" spans="1:18">
      <c r="A44" s="1"/>
      <c r="B44" s="7"/>
      <c r="C44" s="109"/>
      <c r="D44" s="218"/>
      <c r="E44" s="219"/>
      <c r="F44" s="219"/>
      <c r="G44" s="219"/>
      <c r="H44" s="219"/>
      <c r="I44" s="220"/>
      <c r="J44" s="221"/>
      <c r="K44" s="222"/>
      <c r="L44" s="214"/>
      <c r="M44" s="223"/>
      <c r="N44" s="224"/>
      <c r="O44" s="131"/>
      <c r="P44" s="217"/>
    </row>
    <row r="45" spans="1:18">
      <c r="A45" s="1"/>
      <c r="B45" s="7"/>
      <c r="C45" s="183"/>
      <c r="D45" s="225"/>
      <c r="E45" s="226"/>
      <c r="F45" s="226"/>
      <c r="G45" s="226"/>
      <c r="H45" s="226"/>
      <c r="I45" s="227"/>
      <c r="J45" s="221"/>
      <c r="K45" s="228"/>
      <c r="L45" s="229"/>
      <c r="M45" s="230"/>
      <c r="N45" s="231"/>
      <c r="O45" s="131"/>
      <c r="P45" s="217"/>
    </row>
    <row r="46" spans="1:18" ht="15.75" customHeight="1" thickBot="1">
      <c r="A46" s="1"/>
      <c r="B46" s="7"/>
      <c r="C46" s="232"/>
      <c r="D46" s="233"/>
      <c r="E46" s="234"/>
      <c r="F46" s="234"/>
      <c r="G46" s="234"/>
      <c r="H46" s="234"/>
      <c r="I46" s="235"/>
      <c r="J46" s="236"/>
      <c r="K46" s="3"/>
      <c r="L46" s="237"/>
      <c r="M46" s="238"/>
      <c r="N46" s="239"/>
      <c r="O46" s="240"/>
      <c r="P46" s="163"/>
    </row>
    <row r="47" spans="1:18" ht="15.75" customHeight="1" thickBot="1">
      <c r="A47" s="1"/>
      <c r="B47" s="7"/>
      <c r="C47" s="241" t="s">
        <v>30</v>
      </c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3"/>
      <c r="O47" s="144">
        <f>+SUM(O43:O46)</f>
        <v>0</v>
      </c>
      <c r="P47" s="163"/>
      <c r="R47" s="244"/>
    </row>
    <row r="48" spans="1:18" ht="15.75" customHeight="1" thickBot="1">
      <c r="A48" s="1"/>
      <c r="B48" s="7"/>
      <c r="C48" s="24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246"/>
      <c r="P48" s="12"/>
    </row>
    <row r="49" spans="1:20" ht="30.75" customHeight="1" thickBot="1">
      <c r="A49" s="1"/>
      <c r="B49" s="7"/>
      <c r="C49" s="247" t="s">
        <v>40</v>
      </c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9"/>
      <c r="O49" s="250">
        <f>ROUND(+O29+O35+O40+O47,2)</f>
        <v>1314566.67</v>
      </c>
      <c r="P49" s="251"/>
      <c r="Q49" s="252"/>
      <c r="R49" s="253"/>
      <c r="T49" s="253"/>
    </row>
    <row r="50" spans="1:20" ht="45" customHeight="1" thickBot="1">
      <c r="A50" s="1"/>
      <c r="B50" s="7"/>
      <c r="C50" s="254" t="s">
        <v>41</v>
      </c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95"/>
      <c r="P50" s="96"/>
      <c r="R50" s="256"/>
    </row>
    <row r="51" spans="1:20" ht="15.75" customHeight="1">
      <c r="A51" s="1"/>
      <c r="B51" s="7"/>
      <c r="C51" s="257" t="s">
        <v>42</v>
      </c>
      <c r="D51" s="81"/>
      <c r="E51" s="81"/>
      <c r="F51" s="81"/>
      <c r="G51" s="81"/>
      <c r="H51" s="81"/>
      <c r="I51" s="81"/>
      <c r="J51" s="81"/>
      <c r="K51" s="258"/>
      <c r="L51" s="179" t="s">
        <v>43</v>
      </c>
      <c r="M51" s="181" t="s">
        <v>44</v>
      </c>
      <c r="N51" s="178"/>
      <c r="O51" s="182"/>
      <c r="P51" s="209"/>
    </row>
    <row r="52" spans="1:20" ht="28.5" customHeight="1">
      <c r="A52" s="1"/>
      <c r="B52" s="7"/>
      <c r="C52" s="259" t="s">
        <v>45</v>
      </c>
      <c r="D52" s="260"/>
      <c r="E52" s="260"/>
      <c r="F52" s="260"/>
      <c r="G52" s="260"/>
      <c r="H52" s="260"/>
      <c r="I52" s="260"/>
      <c r="J52" s="260"/>
      <c r="K52" s="261"/>
      <c r="L52" s="262">
        <v>0.268999938388926</v>
      </c>
      <c r="M52" s="263">
        <f>L52*O49</f>
        <v>353618.35323813558</v>
      </c>
      <c r="N52" s="264"/>
      <c r="O52" s="189"/>
      <c r="P52" s="163"/>
    </row>
    <row r="53" spans="1:20" ht="15.75" customHeight="1">
      <c r="A53" s="1"/>
      <c r="B53" s="7"/>
      <c r="C53" s="259" t="s">
        <v>46</v>
      </c>
      <c r="D53" s="260"/>
      <c r="E53" s="260"/>
      <c r="F53" s="260"/>
      <c r="G53" s="260"/>
      <c r="H53" s="260"/>
      <c r="I53" s="260"/>
      <c r="J53" s="260"/>
      <c r="K53" s="261"/>
      <c r="L53" s="265"/>
      <c r="M53" s="266">
        <f>L53*O49</f>
        <v>0</v>
      </c>
      <c r="N53" s="267"/>
      <c r="O53" s="189"/>
      <c r="P53" s="163"/>
    </row>
    <row r="54" spans="1:20" ht="15.75" customHeight="1" thickBot="1">
      <c r="A54" s="1"/>
      <c r="B54" s="7"/>
      <c r="C54" s="259" t="s">
        <v>47</v>
      </c>
      <c r="D54" s="260"/>
      <c r="E54" s="260"/>
      <c r="F54" s="260"/>
      <c r="G54" s="260"/>
      <c r="H54" s="260"/>
      <c r="I54" s="260"/>
      <c r="J54" s="260"/>
      <c r="K54" s="261"/>
      <c r="L54" s="268"/>
      <c r="M54" s="269">
        <f>L54*O49</f>
        <v>0</v>
      </c>
      <c r="N54" s="270"/>
      <c r="O54" s="189"/>
      <c r="P54" s="163"/>
      <c r="R54" s="256"/>
    </row>
    <row r="55" spans="1:20" ht="15.75" customHeight="1" thickBot="1">
      <c r="A55" s="1"/>
      <c r="B55" s="7"/>
      <c r="C55" s="271" t="s">
        <v>30</v>
      </c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3"/>
      <c r="O55" s="274">
        <f>M52</f>
        <v>353618.35323813558</v>
      </c>
      <c r="P55" s="163"/>
    </row>
    <row r="56" spans="1:20" ht="15.75" customHeight="1" thickBot="1">
      <c r="A56" s="1"/>
      <c r="B56" s="7"/>
      <c r="C56" s="24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46"/>
      <c r="P56" s="12"/>
    </row>
    <row r="57" spans="1:20" ht="36" customHeight="1" thickBot="1">
      <c r="A57" s="1"/>
      <c r="B57" s="7"/>
      <c r="C57" s="275" t="s">
        <v>48</v>
      </c>
      <c r="D57" s="276"/>
      <c r="E57" s="276"/>
      <c r="F57" s="276"/>
      <c r="G57" s="276"/>
      <c r="H57" s="276"/>
      <c r="I57" s="276"/>
      <c r="J57" s="276"/>
      <c r="K57" s="276"/>
      <c r="L57" s="276"/>
      <c r="M57" s="276"/>
      <c r="N57" s="277"/>
      <c r="O57" s="278">
        <f>ROUND(O49+O55,2)</f>
        <v>1668185.02</v>
      </c>
      <c r="P57" s="163"/>
    </row>
    <row r="58" spans="1:20" ht="15.75" customHeight="1">
      <c r="A58" s="1"/>
      <c r="B58" s="7"/>
      <c r="C58" s="24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46"/>
      <c r="P58" s="12"/>
    </row>
    <row r="59" spans="1:20" ht="45.75" customHeight="1">
      <c r="A59" s="1"/>
      <c r="B59" s="7"/>
      <c r="C59" s="245"/>
      <c r="D59" s="11"/>
      <c r="E59" s="11"/>
      <c r="F59" s="11"/>
      <c r="G59" s="11"/>
      <c r="H59" s="279" t="s">
        <v>49</v>
      </c>
      <c r="I59" s="279"/>
      <c r="J59" s="279"/>
      <c r="K59" s="279"/>
      <c r="L59" s="279"/>
      <c r="M59" s="11"/>
      <c r="N59" s="11"/>
      <c r="O59" s="246"/>
      <c r="P59" s="12"/>
    </row>
    <row r="60" spans="1:20" ht="15.75" customHeight="1">
      <c r="A60" s="1"/>
      <c r="B60" s="7"/>
      <c r="C60" s="245"/>
      <c r="D60" s="11"/>
      <c r="E60" s="11"/>
      <c r="F60" s="11"/>
      <c r="G60" s="11"/>
      <c r="H60" s="280" t="s">
        <v>50</v>
      </c>
      <c r="I60" s="18"/>
      <c r="J60" s="18"/>
      <c r="K60" s="18"/>
      <c r="L60" s="18"/>
      <c r="M60" s="11"/>
      <c r="N60" s="11"/>
      <c r="O60" s="246"/>
      <c r="P60" s="281"/>
    </row>
    <row r="61" spans="1:20" ht="15.75" customHeight="1">
      <c r="A61" s="1"/>
      <c r="B61" s="7"/>
      <c r="C61" s="245"/>
      <c r="D61" s="11"/>
      <c r="E61" s="11"/>
      <c r="F61" s="11"/>
      <c r="G61" s="11"/>
      <c r="H61" s="280" t="s">
        <v>51</v>
      </c>
      <c r="I61" s="18"/>
      <c r="J61" s="18"/>
      <c r="K61" s="18"/>
      <c r="L61" s="18"/>
      <c r="M61" s="11"/>
      <c r="N61" s="11"/>
      <c r="O61" s="246"/>
      <c r="P61" s="281"/>
    </row>
    <row r="62" spans="1:20" ht="15.75" customHeight="1">
      <c r="A62" s="1"/>
      <c r="B62" s="7"/>
      <c r="C62" s="59"/>
      <c r="D62" s="11"/>
      <c r="E62" s="11"/>
      <c r="F62" s="11"/>
      <c r="G62" s="11"/>
      <c r="H62" s="280" t="s">
        <v>52</v>
      </c>
      <c r="I62" s="18"/>
      <c r="J62" s="18"/>
      <c r="K62" s="18"/>
      <c r="L62" s="18"/>
      <c r="M62" s="11"/>
      <c r="N62" s="11"/>
      <c r="O62" s="282"/>
      <c r="P62" s="283"/>
    </row>
    <row r="63" spans="1:20" ht="15.75" customHeight="1">
      <c r="A63" s="1"/>
      <c r="B63" s="7"/>
      <c r="C63" s="245"/>
      <c r="D63" s="3"/>
      <c r="E63" s="3"/>
      <c r="F63" s="3"/>
      <c r="G63" s="3"/>
      <c r="H63" s="3" t="s">
        <v>53</v>
      </c>
      <c r="I63" s="3"/>
      <c r="J63" s="3"/>
      <c r="K63" s="3"/>
      <c r="L63" s="3"/>
      <c r="M63" s="3"/>
      <c r="N63" s="3"/>
      <c r="O63" s="284"/>
      <c r="P63" s="12"/>
    </row>
    <row r="64" spans="1:20" ht="30" customHeight="1">
      <c r="A64" s="1"/>
      <c r="B64" s="7"/>
      <c r="C64" s="285" t="s">
        <v>54</v>
      </c>
      <c r="D64" s="18"/>
      <c r="E64" s="18"/>
      <c r="F64" s="18"/>
      <c r="G64" s="18"/>
      <c r="H64" s="286"/>
      <c r="I64" s="286"/>
      <c r="J64" s="286"/>
      <c r="K64" s="286"/>
      <c r="L64" s="286"/>
      <c r="M64" s="286"/>
      <c r="N64" s="286"/>
      <c r="O64" s="287"/>
      <c r="P64" s="12"/>
    </row>
    <row r="65" spans="1:16" ht="30" customHeight="1">
      <c r="A65" s="1"/>
      <c r="B65" s="7"/>
      <c r="C65" s="288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1"/>
      <c r="P65" s="283"/>
    </row>
    <row r="66" spans="1:16" ht="30" customHeight="1">
      <c r="A66" s="1"/>
      <c r="B66" s="7"/>
      <c r="C66" s="289">
        <v>1</v>
      </c>
      <c r="D66" s="290"/>
      <c r="E66" s="290"/>
      <c r="F66" s="290"/>
      <c r="G66" s="291"/>
      <c r="H66" s="292" t="s">
        <v>55</v>
      </c>
      <c r="I66" s="293"/>
      <c r="J66" s="293"/>
      <c r="K66" s="293"/>
      <c r="L66" s="294"/>
      <c r="M66" s="295" t="s">
        <v>56</v>
      </c>
      <c r="N66" s="295" t="s">
        <v>57</v>
      </c>
      <c r="O66" s="296" t="s">
        <v>58</v>
      </c>
      <c r="P66" s="283"/>
    </row>
    <row r="67" spans="1:16" ht="12.75" customHeight="1">
      <c r="A67" s="1"/>
      <c r="B67" s="7"/>
      <c r="C67" s="297"/>
      <c r="D67" s="298"/>
      <c r="E67" s="298"/>
      <c r="F67" s="298"/>
      <c r="G67" s="299"/>
      <c r="H67" s="300"/>
      <c r="I67" s="301"/>
      <c r="J67" s="301"/>
      <c r="K67" s="301"/>
      <c r="L67" s="302"/>
      <c r="M67" s="295"/>
      <c r="N67" s="295"/>
      <c r="O67" s="296" t="s">
        <v>59</v>
      </c>
      <c r="P67" s="283"/>
    </row>
    <row r="68" spans="1:16" ht="15.75" customHeight="1">
      <c r="A68" s="1"/>
      <c r="B68" s="7"/>
      <c r="C68" s="303">
        <v>2</v>
      </c>
      <c r="D68" s="111"/>
      <c r="E68" s="111"/>
      <c r="F68" s="111"/>
      <c r="G68" s="111"/>
      <c r="H68" s="304" t="s">
        <v>60</v>
      </c>
      <c r="I68" s="304"/>
      <c r="J68" s="304"/>
      <c r="K68" s="304"/>
      <c r="L68" s="304"/>
      <c r="M68" s="304"/>
      <c r="N68" s="304"/>
      <c r="O68" s="305"/>
      <c r="P68" s="283"/>
    </row>
    <row r="69" spans="1:16" ht="26.25" customHeight="1">
      <c r="A69" s="1"/>
      <c r="B69" s="7"/>
      <c r="C69" s="303">
        <v>3</v>
      </c>
      <c r="D69" s="111"/>
      <c r="E69" s="111"/>
      <c r="F69" s="111"/>
      <c r="G69" s="111"/>
      <c r="H69" s="304" t="s">
        <v>61</v>
      </c>
      <c r="I69" s="304"/>
      <c r="J69" s="304"/>
      <c r="K69" s="304"/>
      <c r="L69" s="304"/>
      <c r="M69" s="304"/>
      <c r="N69" s="304"/>
      <c r="O69" s="305"/>
      <c r="P69" s="283"/>
    </row>
    <row r="70" spans="1:16" ht="14.7" customHeight="1">
      <c r="A70" s="1"/>
      <c r="B70" s="7"/>
      <c r="C70" s="59"/>
      <c r="D70" s="306"/>
      <c r="E70" s="306"/>
      <c r="F70" s="306"/>
      <c r="G70" s="306"/>
      <c r="H70" s="306"/>
      <c r="I70" s="306"/>
      <c r="J70" s="306"/>
      <c r="K70" s="306"/>
      <c r="L70" s="306"/>
      <c r="M70" s="306"/>
      <c r="N70" s="306"/>
      <c r="O70" s="282"/>
      <c r="P70" s="283"/>
    </row>
    <row r="71" spans="1:16" ht="66" customHeight="1">
      <c r="A71" s="1"/>
      <c r="B71" s="7"/>
      <c r="C71" s="245"/>
      <c r="D71" s="3"/>
      <c r="E71" s="3"/>
      <c r="F71" s="3"/>
      <c r="G71" s="3"/>
      <c r="H71" s="279" t="s">
        <v>49</v>
      </c>
      <c r="I71" s="279"/>
      <c r="J71" s="279"/>
      <c r="K71" s="279"/>
      <c r="L71" s="279"/>
      <c r="M71" s="3"/>
      <c r="N71" s="3"/>
      <c r="O71" s="284"/>
      <c r="P71" s="12"/>
    </row>
    <row r="72" spans="1:16" ht="15.75" customHeight="1">
      <c r="A72" s="1"/>
      <c r="B72" s="7"/>
      <c r="C72" s="245"/>
      <c r="D72" s="3"/>
      <c r="E72" s="3"/>
      <c r="F72" s="3"/>
      <c r="G72" s="3"/>
      <c r="H72" s="280" t="s">
        <v>62</v>
      </c>
      <c r="I72" s="18"/>
      <c r="J72" s="18"/>
      <c r="K72" s="18"/>
      <c r="L72" s="18"/>
      <c r="M72" s="3"/>
      <c r="N72" s="3"/>
      <c r="O72" s="284"/>
      <c r="P72" s="12"/>
    </row>
    <row r="73" spans="1:16" ht="15.75" customHeight="1">
      <c r="A73" s="1"/>
      <c r="B73" s="7"/>
      <c r="C73" s="245"/>
      <c r="D73" s="3"/>
      <c r="E73" s="3"/>
      <c r="F73" s="3"/>
      <c r="G73" s="3"/>
      <c r="H73" s="280" t="s">
        <v>63</v>
      </c>
      <c r="I73" s="18"/>
      <c r="J73" s="18"/>
      <c r="K73" s="18"/>
      <c r="L73" s="18"/>
      <c r="M73" s="3"/>
      <c r="N73" s="3"/>
      <c r="O73" s="284"/>
      <c r="P73" s="12"/>
    </row>
    <row r="74" spans="1:16" ht="15.75" customHeight="1">
      <c r="A74" s="1"/>
      <c r="B74" s="7"/>
      <c r="C74" s="307"/>
      <c r="D74" s="306"/>
      <c r="E74" s="306"/>
      <c r="F74" s="306"/>
      <c r="G74" s="306"/>
      <c r="H74" s="280"/>
      <c r="I74" s="18"/>
      <c r="J74" s="18"/>
      <c r="K74" s="18"/>
      <c r="L74" s="18"/>
      <c r="M74" s="306"/>
      <c r="N74" s="306"/>
      <c r="O74" s="282"/>
      <c r="P74" s="283"/>
    </row>
    <row r="75" spans="1:16" ht="15.75" customHeight="1">
      <c r="A75" s="1"/>
      <c r="B75" s="7"/>
      <c r="C75" s="307"/>
      <c r="D75" s="308"/>
      <c r="E75" s="308"/>
      <c r="F75" s="3"/>
      <c r="G75" s="3"/>
      <c r="H75" s="3"/>
      <c r="I75" s="3"/>
      <c r="J75" s="3"/>
      <c r="K75" s="3"/>
      <c r="L75" s="3"/>
      <c r="M75" s="3"/>
      <c r="N75" s="3"/>
      <c r="O75" s="284"/>
      <c r="P75" s="309"/>
    </row>
    <row r="76" spans="1:16" ht="15.75" customHeight="1" thickBot="1">
      <c r="A76" s="1"/>
      <c r="B76" s="7"/>
      <c r="C76" s="310"/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2"/>
      <c r="P76" s="309"/>
    </row>
    <row r="77" spans="1:16" ht="15.75" customHeight="1" thickBot="1">
      <c r="A77" s="1"/>
      <c r="B77" s="313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5"/>
    </row>
    <row r="78" spans="1:16" ht="15.75" customHeight="1" thickTop="1">
      <c r="A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6" ht="15.75" customHeight="1">
      <c r="A79" s="1"/>
      <c r="C79"/>
      <c r="D79" s="3"/>
      <c r="E79" s="3"/>
      <c r="F79" s="3"/>
      <c r="G79" s="3"/>
      <c r="H79" s="3"/>
      <c r="I79" s="3"/>
      <c r="J79" s="3"/>
      <c r="K79"/>
      <c r="L79"/>
      <c r="M79" s="3"/>
      <c r="N79" s="3"/>
      <c r="O79" s="3"/>
    </row>
    <row r="80" spans="1:16" ht="15.75" customHeight="1">
      <c r="A80" s="1"/>
      <c r="C80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15.75" customHeight="1">
      <c r="A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15.75" customHeight="1">
      <c r="A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15.75" customHeight="1">
      <c r="A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ht="15.75" customHeight="1">
      <c r="A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ht="15.75" customHeight="1">
      <c r="A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ht="15.75" customHeight="1">
      <c r="A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15.75" customHeight="1">
      <c r="A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ht="15.75" customHeight="1">
      <c r="A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ht="15.75" customHeight="1">
      <c r="A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ht="15.75" customHeight="1">
      <c r="A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ht="15.75" customHeight="1">
      <c r="A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ht="15.75" customHeight="1">
      <c r="A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ht="15.75" customHeight="1">
      <c r="A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ht="15.75" customHeight="1">
      <c r="A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ht="15.75" customHeight="1">
      <c r="A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ht="15.75" customHeight="1">
      <c r="A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ht="15.75" customHeight="1">
      <c r="A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ht="15.75" customHeight="1">
      <c r="A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ht="15.75" customHeight="1">
      <c r="A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ht="15.75" customHeight="1">
      <c r="A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ht="15.75" customHeight="1">
      <c r="A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ht="15.75" customHeight="1">
      <c r="A102" s="1"/>
      <c r="C10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15.75" customHeight="1">
      <c r="A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ht="15.75" customHeight="1">
      <c r="A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15.75" customHeight="1">
      <c r="A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ht="15.75" customHeight="1">
      <c r="A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ht="15.75" customHeight="1">
      <c r="A107" s="1"/>
      <c r="C107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ht="15.75" customHeight="1">
      <c r="A108" s="1"/>
      <c r="C108" s="3"/>
      <c r="D108" s="3"/>
      <c r="E108" s="3"/>
      <c r="F108" s="3"/>
      <c r="G108" s="3"/>
      <c r="H108" s="3"/>
      <c r="I108" s="3"/>
      <c r="J108" s="3"/>
      <c r="K108" s="3"/>
      <c r="L108" s="61" t="s">
        <v>64</v>
      </c>
      <c r="M108" s="316">
        <v>1234900</v>
      </c>
      <c r="N108" s="3"/>
      <c r="O108" s="3"/>
    </row>
    <row r="109" spans="1:15" ht="15.75" customHeight="1">
      <c r="A109" s="1"/>
      <c r="C109" s="3"/>
      <c r="D109" s="3"/>
      <c r="E109" s="3"/>
      <c r="F109" s="3"/>
      <c r="G109" s="3"/>
      <c r="H109" s="3"/>
      <c r="I109" s="3"/>
      <c r="J109" s="3"/>
      <c r="K109" s="3"/>
      <c r="L109" s="61" t="s">
        <v>65</v>
      </c>
      <c r="M109" s="316">
        <v>1473900</v>
      </c>
      <c r="N109" s="3"/>
      <c r="O109" s="3"/>
    </row>
    <row r="110" spans="1:15" ht="15.75" customHeight="1">
      <c r="A110" s="1"/>
      <c r="C110" s="3"/>
      <c r="D110" s="3"/>
      <c r="E110" s="3"/>
      <c r="F110" s="3"/>
      <c r="G110" s="3"/>
      <c r="H110" s="3"/>
      <c r="I110" s="3"/>
      <c r="J110" s="3"/>
      <c r="K110" s="3"/>
      <c r="L110" s="61" t="s">
        <v>66</v>
      </c>
      <c r="M110" s="316">
        <v>1234900</v>
      </c>
      <c r="N110" s="3"/>
      <c r="O110" s="3"/>
    </row>
    <row r="111" spans="1:15" ht="15.75" customHeight="1">
      <c r="A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ht="15.75" customHeight="1">
      <c r="A112" s="1"/>
      <c r="C112" s="3"/>
      <c r="D112" s="3"/>
      <c r="E112" s="3"/>
      <c r="F112" s="3"/>
      <c r="G112" s="3"/>
      <c r="H112" s="3"/>
      <c r="I112" s="3"/>
      <c r="J112" s="3"/>
      <c r="K112" s="3"/>
      <c r="L112" s="61" t="s">
        <v>67</v>
      </c>
      <c r="M112" s="317">
        <f>+AVERAGE(M108:M110)</f>
        <v>1314566.6666666667</v>
      </c>
      <c r="N112" s="3"/>
      <c r="O112" s="3"/>
    </row>
    <row r="113" spans="1:15" ht="15.75" customHeight="1">
      <c r="A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ht="15.75" customHeight="1">
      <c r="A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ht="15.75" customHeight="1">
      <c r="A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ht="15.75" customHeight="1">
      <c r="A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ht="15.75" customHeight="1">
      <c r="A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ht="15.75" customHeight="1">
      <c r="A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.75" customHeight="1">
      <c r="A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ht="15.75" customHeight="1">
      <c r="A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ht="15.75" customHeight="1">
      <c r="A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ht="15.75" customHeight="1">
      <c r="A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ht="15.75" customHeight="1">
      <c r="A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ht="15.75" customHeight="1">
      <c r="A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ht="15.75" customHeight="1">
      <c r="A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ht="15.75" customHeight="1">
      <c r="A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ht="15.75" customHeight="1">
      <c r="A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ht="15.75" customHeight="1">
      <c r="A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ht="15.75" customHeight="1">
      <c r="A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ht="15.75" customHeight="1">
      <c r="A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ht="15.75" customHeight="1">
      <c r="A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ht="15.75" customHeight="1">
      <c r="A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ht="15.75" customHeight="1">
      <c r="A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ht="15.75" customHeight="1">
      <c r="A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ht="15.75" customHeight="1">
      <c r="A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ht="15.75" customHeight="1">
      <c r="A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ht="15.75" customHeight="1">
      <c r="A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ht="15.75" customHeight="1">
      <c r="A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.75" customHeight="1">
      <c r="A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ht="15.75" customHeight="1">
      <c r="A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ht="15.75" customHeight="1">
      <c r="A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ht="15.75" customHeight="1">
      <c r="A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ht="15.75" customHeight="1">
      <c r="A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ht="15.75" customHeight="1">
      <c r="A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>
      <c r="A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>
      <c r="A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>
      <c r="A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>
      <c r="A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>
      <c r="A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>
      <c r="A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>
      <c r="A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>
      <c r="A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>
      <c r="A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>
      <c r="A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>
      <c r="A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>
      <c r="A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>
      <c r="A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>
      <c r="A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>
      <c r="A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>
      <c r="A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>
      <c r="A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>
      <c r="A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>
      <c r="A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>
      <c r="A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>
      <c r="A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>
      <c r="A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>
      <c r="A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>
      <c r="A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>
      <c r="A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>
      <c r="A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>
      <c r="A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>
      <c r="A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>
      <c r="A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>
      <c r="A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>
      <c r="A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>
      <c r="A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>
      <c r="A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>
      <c r="A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>
      <c r="A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>
      <c r="A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>
      <c r="A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>
      <c r="A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>
      <c r="A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>
      <c r="A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>
      <c r="A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>
      <c r="A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>
      <c r="A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>
      <c r="A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>
      <c r="A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>
      <c r="A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>
      <c r="A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>
      <c r="A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>
      <c r="A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>
      <c r="A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>
      <c r="A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>
      <c r="A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>
      <c r="A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>
      <c r="A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>
      <c r="A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>
      <c r="A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>
      <c r="A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>
      <c r="A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>
      <c r="A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>
      <c r="A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>
      <c r="A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>
      <c r="A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>
      <c r="A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>
      <c r="A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>
      <c r="A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>
      <c r="A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>
      <c r="A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>
      <c r="A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>
      <c r="A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>
      <c r="A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>
      <c r="A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>
      <c r="A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>
      <c r="A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>
      <c r="A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>
      <c r="A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>
      <c r="A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>
      <c r="A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>
      <c r="A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>
      <c r="A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>
      <c r="A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>
      <c r="A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>
      <c r="A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>
      <c r="A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>
      <c r="A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>
      <c r="A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>
      <c r="A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>
      <c r="A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>
      <c r="A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>
      <c r="A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>
      <c r="A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>
      <c r="A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>
      <c r="A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>
      <c r="A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>
      <c r="A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>
      <c r="A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>
      <c r="A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>
      <c r="A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>
      <c r="A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>
      <c r="A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>
      <c r="A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>
      <c r="A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>
      <c r="A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>
      <c r="A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>
      <c r="A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>
      <c r="A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>
      <c r="A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>
      <c r="A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>
      <c r="A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>
      <c r="A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>
      <c r="A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>
      <c r="A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>
      <c r="A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>
      <c r="A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>
      <c r="A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>
      <c r="A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>
      <c r="A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>
      <c r="A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>
      <c r="A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>
      <c r="A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>
      <c r="A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>
      <c r="A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>
      <c r="A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>
      <c r="A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>
      <c r="A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>
      <c r="A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>
      <c r="A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>
      <c r="A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>
      <c r="A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>
      <c r="A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>
      <c r="A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>
      <c r="A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>
      <c r="A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>
      <c r="A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>
      <c r="A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>
      <c r="A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>
      <c r="A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>
      <c r="A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>
      <c r="A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>
      <c r="A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>
      <c r="A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>
      <c r="A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>
      <c r="A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>
      <c r="A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>
      <c r="A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>
      <c r="A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>
      <c r="A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>
      <c r="A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>
      <c r="A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>
      <c r="A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>
      <c r="A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>
      <c r="A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>
      <c r="A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>
      <c r="A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>
      <c r="A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>
      <c r="A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>
      <c r="A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>
      <c r="A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>
      <c r="A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>
      <c r="A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>
      <c r="A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>
      <c r="A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>
      <c r="A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>
      <c r="A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>
      <c r="A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>
      <c r="A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>
      <c r="A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>
      <c r="A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>
      <c r="A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>
      <c r="A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>
      <c r="A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>
      <c r="A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>
      <c r="A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>
      <c r="A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>
      <c r="A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>
      <c r="A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>
      <c r="A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>
      <c r="A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>
      <c r="A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>
      <c r="A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>
      <c r="A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>
      <c r="A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>
      <c r="A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>
      <c r="A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>
      <c r="A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>
      <c r="A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>
      <c r="A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>
      <c r="A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>
      <c r="A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>
      <c r="A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>
      <c r="A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>
      <c r="A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>
      <c r="A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>
      <c r="A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>
      <c r="A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>
      <c r="A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>
      <c r="A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>
      <c r="A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>
      <c r="A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>
      <c r="A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>
      <c r="A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>
      <c r="A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>
      <c r="A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>
      <c r="A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>
      <c r="A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>
      <c r="A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>
      <c r="A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>
      <c r="A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>
      <c r="A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>
      <c r="A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>
      <c r="A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>
      <c r="A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>
      <c r="A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>
      <c r="A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>
      <c r="A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>
      <c r="A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>
      <c r="A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>
      <c r="A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>
      <c r="A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>
      <c r="A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>
      <c r="A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>
      <c r="A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>
      <c r="A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>
      <c r="A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>
      <c r="A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>
      <c r="A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>
      <c r="A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>
      <c r="A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>
      <c r="A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>
      <c r="A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>
      <c r="A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>
      <c r="A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>
      <c r="A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>
      <c r="A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>
      <c r="A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>
      <c r="A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>
      <c r="A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>
      <c r="A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>
      <c r="A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>
      <c r="A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>
      <c r="A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>
      <c r="A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>
      <c r="A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>
      <c r="A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>
      <c r="A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>
      <c r="A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>
      <c r="A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>
      <c r="A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>
      <c r="A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>
      <c r="A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>
      <c r="A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>
      <c r="A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>
      <c r="A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>
      <c r="A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>
      <c r="A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>
      <c r="A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>
      <c r="A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>
      <c r="A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>
      <c r="A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>
      <c r="A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>
      <c r="A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>
      <c r="A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>
      <c r="A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>
      <c r="A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>
      <c r="A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>
      <c r="A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>
      <c r="A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>
      <c r="A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>
      <c r="A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>
      <c r="A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>
      <c r="A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>
      <c r="A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>
      <c r="A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>
      <c r="A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>
      <c r="A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>
      <c r="A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>
      <c r="A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>
      <c r="A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>
      <c r="A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>
      <c r="A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>
      <c r="A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>
      <c r="A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>
      <c r="A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>
      <c r="A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>
      <c r="A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>
      <c r="A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>
      <c r="A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>
      <c r="A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>
      <c r="A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>
      <c r="A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>
      <c r="A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>
      <c r="A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>
      <c r="A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>
      <c r="A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>
      <c r="A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>
      <c r="A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>
      <c r="A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>
      <c r="A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>
      <c r="A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>
      <c r="A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>
      <c r="A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>
      <c r="A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>
      <c r="A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>
      <c r="A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>
      <c r="A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>
      <c r="A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>
      <c r="A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>
      <c r="A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>
      <c r="A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>
      <c r="A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>
      <c r="A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>
      <c r="A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>
      <c r="A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>
      <c r="A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>
      <c r="A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>
      <c r="A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>
      <c r="A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>
      <c r="A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>
      <c r="A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>
      <c r="A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>
      <c r="A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>
      <c r="A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>
      <c r="A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>
      <c r="A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>
      <c r="A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>
      <c r="A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>
      <c r="A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>
      <c r="A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>
      <c r="A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>
      <c r="A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>
      <c r="A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>
      <c r="A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>
      <c r="A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>
      <c r="A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>
      <c r="A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>
      <c r="A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>
      <c r="A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>
      <c r="A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>
      <c r="A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>
      <c r="A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>
      <c r="A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>
      <c r="A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>
      <c r="A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>
      <c r="A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>
      <c r="A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>
      <c r="A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>
      <c r="A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>
      <c r="A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>
      <c r="A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>
      <c r="A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>
      <c r="A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>
      <c r="A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>
      <c r="A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>
      <c r="A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>
      <c r="A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>
      <c r="A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>
      <c r="A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>
      <c r="A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>
      <c r="A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>
      <c r="A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>
      <c r="A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>
      <c r="A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>
      <c r="A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>
      <c r="A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>
      <c r="A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>
      <c r="A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>
      <c r="A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>
      <c r="A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>
      <c r="A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>
      <c r="A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>
      <c r="A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>
      <c r="A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>
      <c r="A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>
      <c r="A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>
      <c r="A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>
      <c r="A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>
      <c r="A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>
      <c r="A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>
      <c r="A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>
      <c r="A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>
      <c r="A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>
      <c r="A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>
      <c r="A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>
      <c r="A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>
      <c r="A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>
      <c r="A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>
      <c r="A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>
      <c r="A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>
      <c r="A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>
      <c r="A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>
      <c r="A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>
      <c r="A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>
      <c r="A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>
      <c r="A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>
      <c r="A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>
      <c r="A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>
      <c r="A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>
      <c r="A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>
      <c r="A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>
      <c r="A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>
      <c r="A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>
      <c r="A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>
      <c r="A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>
      <c r="A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>
      <c r="A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>
      <c r="A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>
      <c r="A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>
      <c r="A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>
      <c r="A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>
      <c r="A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>
      <c r="A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>
      <c r="A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>
      <c r="A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>
      <c r="A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>
      <c r="A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>
      <c r="A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>
      <c r="A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>
      <c r="A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>
      <c r="A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>
      <c r="A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>
      <c r="A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>
      <c r="A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>
      <c r="A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>
      <c r="A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>
      <c r="A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>
      <c r="A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>
      <c r="A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>
      <c r="A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>
      <c r="A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>
      <c r="A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>
      <c r="A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>
      <c r="A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>
      <c r="A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>
      <c r="A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>
      <c r="A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>
      <c r="A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>
      <c r="A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>
      <c r="A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>
      <c r="A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>
      <c r="A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>
      <c r="A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>
      <c r="A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>
      <c r="A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>
      <c r="A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>
      <c r="A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>
      <c r="A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>
      <c r="A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>
      <c r="A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>
      <c r="A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>
      <c r="A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>
      <c r="A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>
      <c r="A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>
      <c r="A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>
      <c r="A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>
      <c r="A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>
      <c r="A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>
      <c r="A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>
      <c r="A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>
      <c r="A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>
      <c r="A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>
      <c r="A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>
      <c r="A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>
      <c r="A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>
      <c r="A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>
      <c r="A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>
      <c r="A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>
      <c r="A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>
      <c r="A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>
      <c r="A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>
      <c r="A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>
      <c r="A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>
      <c r="A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>
      <c r="A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>
      <c r="A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>
      <c r="A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>
      <c r="A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>
      <c r="A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>
      <c r="A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>
      <c r="A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>
      <c r="A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>
      <c r="A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>
      <c r="A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>
      <c r="A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>
      <c r="A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>
      <c r="A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>
      <c r="A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>
      <c r="A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>
      <c r="A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>
      <c r="A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>
      <c r="A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>
      <c r="A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>
      <c r="A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>
      <c r="A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>
      <c r="A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>
      <c r="A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>
      <c r="A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>
      <c r="A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>
      <c r="A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>
      <c r="A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>
      <c r="A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>
      <c r="A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>
      <c r="A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>
      <c r="A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>
      <c r="A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>
      <c r="A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>
      <c r="A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>
      <c r="A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>
      <c r="A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>
      <c r="A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>
      <c r="A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>
      <c r="A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>
      <c r="A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>
      <c r="A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>
      <c r="A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>
      <c r="A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>
      <c r="A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>
      <c r="A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>
      <c r="A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>
      <c r="A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>
      <c r="A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>
      <c r="A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>
      <c r="A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>
      <c r="A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>
      <c r="A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>
      <c r="A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>
      <c r="A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>
      <c r="A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>
      <c r="A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>
      <c r="A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>
      <c r="A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>
      <c r="A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>
      <c r="A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>
      <c r="A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>
      <c r="A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>
      <c r="A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>
      <c r="A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>
      <c r="A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>
      <c r="A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>
      <c r="A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>
      <c r="A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>
      <c r="A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>
      <c r="A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>
      <c r="A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>
      <c r="A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>
      <c r="A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>
      <c r="A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>
      <c r="A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>
      <c r="A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>
      <c r="A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>
      <c r="A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>
      <c r="A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>
      <c r="A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>
      <c r="A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>
      <c r="A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>
      <c r="A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>
      <c r="A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>
      <c r="A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>
      <c r="A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>
      <c r="A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>
      <c r="A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>
      <c r="A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>
      <c r="A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>
      <c r="A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>
      <c r="A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>
      <c r="A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>
      <c r="A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>
      <c r="A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>
      <c r="A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>
      <c r="A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>
      <c r="A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>
      <c r="A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>
      <c r="A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>
      <c r="A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>
      <c r="A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>
      <c r="A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>
      <c r="A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>
      <c r="A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>
      <c r="A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>
      <c r="A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>
      <c r="A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>
      <c r="A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>
      <c r="A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>
      <c r="A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>
      <c r="A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>
      <c r="A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>
      <c r="A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>
      <c r="A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>
      <c r="A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>
      <c r="A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>
      <c r="A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>
      <c r="A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>
      <c r="A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>
      <c r="A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>
      <c r="A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>
      <c r="A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>
      <c r="A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>
      <c r="A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>
      <c r="A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>
      <c r="A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>
      <c r="A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>
      <c r="A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>
      <c r="A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>
      <c r="A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>
      <c r="A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>
      <c r="A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>
      <c r="A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>
      <c r="A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>
      <c r="A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>
      <c r="A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>
      <c r="A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>
      <c r="A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>
      <c r="A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>
      <c r="A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>
      <c r="A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>
      <c r="A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>
      <c r="A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>
      <c r="A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>
      <c r="A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>
      <c r="A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>
      <c r="A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>
      <c r="A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>
      <c r="A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>
      <c r="A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>
      <c r="A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>
      <c r="A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>
      <c r="A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>
      <c r="A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>
      <c r="A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>
      <c r="A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>
      <c r="A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>
      <c r="A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>
      <c r="A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>
      <c r="A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>
      <c r="A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>
      <c r="A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>
      <c r="A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>
      <c r="A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>
      <c r="A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>
      <c r="A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>
      <c r="A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>
      <c r="A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>
      <c r="A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>
      <c r="A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>
      <c r="A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>
      <c r="A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>
      <c r="A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>
      <c r="A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>
      <c r="A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>
      <c r="A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>
      <c r="A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>
      <c r="A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>
      <c r="A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>
      <c r="A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>
      <c r="A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>
      <c r="A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>
      <c r="A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>
      <c r="A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>
      <c r="A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>
      <c r="A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>
      <c r="A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>
      <c r="A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>
      <c r="A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>
      <c r="A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>
      <c r="A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>
      <c r="A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>
      <c r="A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>
      <c r="A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>
      <c r="A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>
      <c r="A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>
      <c r="A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>
      <c r="A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>
      <c r="A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>
      <c r="A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>
      <c r="A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>
      <c r="A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>
      <c r="A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>
      <c r="A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>
      <c r="A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>
      <c r="A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>
      <c r="A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>
      <c r="A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>
      <c r="A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>
      <c r="A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>
      <c r="A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>
      <c r="A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>
      <c r="A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>
      <c r="A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>
      <c r="A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>
      <c r="A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>
      <c r="A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>
      <c r="A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>
      <c r="A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>
      <c r="A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>
      <c r="A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>
      <c r="A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>
      <c r="A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>
      <c r="A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>
      <c r="A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>
      <c r="A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>
      <c r="A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>
      <c r="A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>
      <c r="A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>
      <c r="A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>
      <c r="A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>
      <c r="A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>
      <c r="A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>
      <c r="A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>
      <c r="A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>
      <c r="A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>
      <c r="A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>
      <c r="A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>
      <c r="A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>
      <c r="A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>
      <c r="A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</row>
    <row r="858" spans="1:15" ht="15.75" customHeight="1">
      <c r="A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</row>
    <row r="859" spans="1:15" ht="15.75" customHeight="1">
      <c r="A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</row>
    <row r="860" spans="1:15" ht="15.75" customHeight="1">
      <c r="A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</row>
    <row r="861" spans="1:15" ht="15.75" customHeight="1">
      <c r="A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</row>
    <row r="862" spans="1:15" ht="15.75" customHeight="1">
      <c r="A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</row>
    <row r="863" spans="1:15" ht="15.75" customHeight="1">
      <c r="A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</row>
    <row r="864" spans="1:15" ht="15.75" customHeight="1">
      <c r="A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</row>
    <row r="865" spans="1:15" ht="15.75" customHeight="1">
      <c r="A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</row>
    <row r="866" spans="1:15" ht="15.75" customHeight="1">
      <c r="A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</row>
    <row r="867" spans="1:15" ht="15.75" customHeight="1">
      <c r="A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</row>
    <row r="868" spans="1:15" ht="15.75" customHeight="1">
      <c r="A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</row>
    <row r="869" spans="1:15" ht="15.75" customHeight="1">
      <c r="A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</row>
    <row r="870" spans="1:15" ht="15.75" customHeight="1">
      <c r="A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</row>
    <row r="871" spans="1:15" ht="15.75" customHeight="1">
      <c r="A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</row>
    <row r="872" spans="1:15" ht="15.75" customHeight="1">
      <c r="A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</row>
    <row r="873" spans="1:15" ht="15.75" customHeight="1">
      <c r="A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</row>
    <row r="874" spans="1:15" ht="15.75" customHeight="1">
      <c r="A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</row>
    <row r="875" spans="1:15" ht="15.75" customHeight="1">
      <c r="A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</row>
    <row r="876" spans="1:15" ht="15.75" customHeight="1">
      <c r="A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</row>
    <row r="877" spans="1:15" ht="15.75" customHeight="1">
      <c r="A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</row>
    <row r="878" spans="1:15" ht="15.75" customHeight="1">
      <c r="A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</row>
    <row r="879" spans="1:15" ht="15.75" customHeight="1">
      <c r="A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</row>
    <row r="880" spans="1:15" ht="15.75" customHeight="1">
      <c r="A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</row>
    <row r="881" spans="1:15" ht="15.75" customHeight="1">
      <c r="A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</row>
    <row r="882" spans="1:15" ht="15.75" customHeight="1">
      <c r="A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</row>
    <row r="883" spans="1:15" ht="15.75" customHeight="1">
      <c r="A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</row>
    <row r="884" spans="1:15" ht="15.75" customHeight="1">
      <c r="A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</row>
    <row r="885" spans="1:15" ht="15.75" customHeight="1">
      <c r="A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</row>
    <row r="886" spans="1:15" ht="15.75" customHeight="1">
      <c r="A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</row>
    <row r="887" spans="1:15" ht="15.75" customHeight="1">
      <c r="A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</row>
    <row r="888" spans="1:15" ht="15.75" customHeight="1">
      <c r="A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</row>
    <row r="889" spans="1:15" ht="15.75" customHeight="1">
      <c r="A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</row>
    <row r="890" spans="1:15" ht="15.75" customHeight="1">
      <c r="A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</row>
    <row r="891" spans="1:15" ht="15.75" customHeight="1">
      <c r="A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</row>
    <row r="892" spans="1:15" ht="15.75" customHeight="1">
      <c r="A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</row>
    <row r="893" spans="1:15" ht="15.75" customHeight="1">
      <c r="A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</row>
    <row r="894" spans="1:15" ht="15.75" customHeight="1">
      <c r="A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</row>
    <row r="895" spans="1:15" ht="15.75" customHeight="1">
      <c r="A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</row>
    <row r="896" spans="1:15" ht="15.75" customHeight="1">
      <c r="A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</row>
    <row r="897" spans="1:15" ht="15.75" customHeight="1">
      <c r="A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</row>
    <row r="898" spans="1:15" ht="15.75" customHeight="1">
      <c r="A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</row>
    <row r="899" spans="1:15" ht="15.75" customHeight="1">
      <c r="A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</row>
    <row r="900" spans="1:15" ht="15.75" customHeight="1">
      <c r="A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</row>
    <row r="901" spans="1:15" ht="15.75" customHeight="1">
      <c r="A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</row>
    <row r="902" spans="1:15" ht="15.75" customHeight="1">
      <c r="A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</row>
    <row r="903" spans="1:15" ht="15.75" customHeight="1">
      <c r="A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</row>
    <row r="904" spans="1:15" ht="15.75" customHeight="1">
      <c r="A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</row>
    <row r="905" spans="1:15" ht="15.75" customHeight="1">
      <c r="A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</row>
    <row r="906" spans="1:15" ht="15.75" customHeight="1">
      <c r="A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</row>
    <row r="907" spans="1:15" ht="15.75" customHeight="1">
      <c r="A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</row>
    <row r="908" spans="1:15" ht="15.75" customHeight="1">
      <c r="A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</row>
    <row r="909" spans="1:15" ht="15.75" customHeight="1">
      <c r="A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</row>
    <row r="910" spans="1:15" ht="15.75" customHeight="1">
      <c r="A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</row>
    <row r="911" spans="1:15" ht="15.75" customHeight="1">
      <c r="A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</row>
    <row r="912" spans="1:15" ht="15.75" customHeight="1">
      <c r="A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</row>
    <row r="913" spans="1:15" ht="15.75" customHeight="1">
      <c r="A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</row>
    <row r="914" spans="1:15" ht="15.75" customHeight="1">
      <c r="A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</row>
    <row r="915" spans="1:15" ht="15.75" customHeight="1">
      <c r="A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</row>
    <row r="916" spans="1:15" ht="15.75" customHeight="1">
      <c r="A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</row>
    <row r="917" spans="1:15" ht="15.75" customHeight="1">
      <c r="A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</row>
    <row r="918" spans="1:15" ht="15.75" customHeight="1">
      <c r="A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</row>
    <row r="919" spans="1:15" ht="15.75" customHeight="1">
      <c r="A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</row>
    <row r="920" spans="1:15" ht="15.75" customHeight="1">
      <c r="A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</row>
    <row r="921" spans="1:15" ht="15.75" customHeight="1">
      <c r="A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</row>
    <row r="922" spans="1:15" ht="15.75" customHeight="1">
      <c r="A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</row>
    <row r="923" spans="1:15" ht="15.75" customHeight="1">
      <c r="A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</row>
    <row r="924" spans="1:15" ht="15.75" customHeight="1">
      <c r="A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</row>
    <row r="925" spans="1:15" ht="15.75" customHeight="1">
      <c r="A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</row>
    <row r="926" spans="1:15" ht="15.75" customHeight="1">
      <c r="A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</row>
    <row r="927" spans="1:15" ht="15.75" customHeight="1">
      <c r="A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</row>
    <row r="928" spans="1:15" ht="15.75" customHeight="1">
      <c r="A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</row>
    <row r="929" spans="1:15" ht="15.75" customHeight="1">
      <c r="A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</row>
    <row r="930" spans="1:15" ht="15.75" customHeight="1">
      <c r="A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</row>
    <row r="931" spans="1:15" ht="15.75" customHeight="1">
      <c r="A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</row>
    <row r="932" spans="1:15" ht="15.75" customHeight="1">
      <c r="A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</row>
    <row r="933" spans="1:15" ht="15.75" customHeight="1">
      <c r="A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</row>
    <row r="934" spans="1:15" ht="15.75" customHeight="1">
      <c r="A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</row>
    <row r="935" spans="1:15" ht="15.75" customHeight="1">
      <c r="A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</row>
    <row r="936" spans="1:15" ht="15.75" customHeight="1">
      <c r="A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</row>
    <row r="937" spans="1:15" ht="15.75" customHeight="1">
      <c r="A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</row>
    <row r="938" spans="1:15" ht="15.75" customHeight="1">
      <c r="A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</row>
    <row r="939" spans="1:15" ht="15.75" customHeight="1">
      <c r="A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</row>
    <row r="940" spans="1:15" ht="15.75" customHeight="1">
      <c r="A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</row>
    <row r="941" spans="1:15" ht="15.75" customHeight="1">
      <c r="A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</row>
    <row r="942" spans="1:15" ht="15.75" customHeight="1">
      <c r="A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</row>
    <row r="943" spans="1:15" ht="15.75" customHeight="1">
      <c r="A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</row>
    <row r="944" spans="1:15" ht="15.75" customHeight="1">
      <c r="A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</row>
    <row r="945" spans="1:15" ht="15.75" customHeight="1">
      <c r="A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</row>
    <row r="946" spans="1:15" ht="15.75" customHeight="1">
      <c r="A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</row>
    <row r="947" spans="1:15" ht="15.75" customHeight="1">
      <c r="A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</row>
    <row r="948" spans="1:15" ht="15.75" customHeight="1">
      <c r="A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</row>
    <row r="949" spans="1:15" ht="15.75" customHeight="1">
      <c r="A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</row>
    <row r="950" spans="1:15" ht="15.75" customHeight="1">
      <c r="A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</row>
    <row r="951" spans="1:15" ht="15.75" customHeight="1">
      <c r="A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</row>
    <row r="952" spans="1:15" ht="15.75" customHeight="1">
      <c r="A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</row>
    <row r="953" spans="1:15" ht="15.75" customHeight="1">
      <c r="A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</row>
    <row r="954" spans="1:15" ht="15.75" customHeight="1">
      <c r="A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</row>
    <row r="955" spans="1:15" ht="15.75" customHeight="1">
      <c r="A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</row>
    <row r="956" spans="1:15" ht="15.75" customHeight="1">
      <c r="A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</row>
    <row r="957" spans="1:15" ht="15.75" customHeight="1">
      <c r="A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</row>
    <row r="958" spans="1:15" ht="15.75" customHeight="1">
      <c r="A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</row>
    <row r="959" spans="1:15" ht="15.75" customHeight="1">
      <c r="A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</row>
    <row r="960" spans="1:15" ht="15.75" customHeight="1">
      <c r="A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</row>
    <row r="961" spans="1:15" ht="15.75" customHeight="1">
      <c r="A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</row>
    <row r="962" spans="1:15" ht="15.75" customHeight="1">
      <c r="A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</row>
    <row r="963" spans="1:15" ht="15.75" customHeight="1">
      <c r="A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</row>
    <row r="964" spans="1:15" ht="15.75" customHeight="1">
      <c r="A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</row>
    <row r="965" spans="1:15" ht="15.75" customHeight="1">
      <c r="A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</row>
    <row r="966" spans="1:15" ht="15.75" customHeight="1">
      <c r="A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</row>
    <row r="967" spans="1:15" ht="15.75" customHeight="1">
      <c r="A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</row>
    <row r="968" spans="1:15" ht="15.75" customHeight="1">
      <c r="A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</row>
    <row r="969" spans="1:15" ht="15.75" customHeight="1">
      <c r="A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</row>
    <row r="970" spans="1:15" ht="15.75" customHeight="1">
      <c r="A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</row>
    <row r="971" spans="1:15" ht="15.75" customHeight="1">
      <c r="A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</row>
    <row r="972" spans="1:15" ht="15.75" customHeight="1">
      <c r="A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</row>
    <row r="973" spans="1:15" ht="15.75" customHeight="1">
      <c r="A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</row>
    <row r="974" spans="1:15" ht="15.75" customHeight="1">
      <c r="A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</row>
    <row r="975" spans="1:15" ht="15.75" customHeight="1">
      <c r="A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</row>
    <row r="976" spans="1:15" ht="15.75" customHeight="1">
      <c r="A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</row>
    <row r="977" spans="1:15" ht="15.75" customHeight="1">
      <c r="A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</row>
    <row r="978" spans="1:15" ht="15.75" customHeight="1">
      <c r="A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</row>
    <row r="979" spans="1:15" ht="15.75" customHeight="1">
      <c r="A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</row>
    <row r="980" spans="1:15" ht="15.75" customHeight="1">
      <c r="A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</row>
    <row r="981" spans="1:15" ht="15.75" customHeight="1">
      <c r="A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</row>
    <row r="982" spans="1:15" ht="15.75" customHeight="1">
      <c r="A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</row>
    <row r="983" spans="1:15" ht="15.75" customHeight="1">
      <c r="A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</row>
    <row r="984" spans="1:15" ht="15.75" customHeight="1">
      <c r="A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</row>
    <row r="985" spans="1:15" ht="15.75" customHeight="1">
      <c r="A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</row>
    <row r="986" spans="1:15" ht="15.75" customHeight="1">
      <c r="A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</row>
    <row r="987" spans="1:15" ht="15.75" customHeight="1">
      <c r="A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</row>
    <row r="988" spans="1:15" ht="15.75" customHeight="1">
      <c r="A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</row>
    <row r="989" spans="1:15" ht="15.75" customHeight="1">
      <c r="A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</row>
    <row r="990" spans="1:15" ht="15.75" customHeight="1">
      <c r="A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</row>
    <row r="991" spans="1:15" ht="15.75" customHeight="1">
      <c r="A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</row>
    <row r="992" spans="1:15" ht="15.75" customHeight="1">
      <c r="A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</row>
    <row r="993" spans="1:15" ht="15.75" customHeight="1">
      <c r="A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</row>
  </sheetData>
  <mergeCells count="93">
    <mergeCell ref="H72:L72"/>
    <mergeCell ref="H73:L73"/>
    <mergeCell ref="H74:L74"/>
    <mergeCell ref="C66:G67"/>
    <mergeCell ref="H66:L67"/>
    <mergeCell ref="C68:G68"/>
    <mergeCell ref="H68:O68"/>
    <mergeCell ref="C69:G69"/>
    <mergeCell ref="H69:O69"/>
    <mergeCell ref="M54:N54"/>
    <mergeCell ref="C57:N57"/>
    <mergeCell ref="H60:L60"/>
    <mergeCell ref="H61:L61"/>
    <mergeCell ref="H62:L62"/>
    <mergeCell ref="C64:G64"/>
    <mergeCell ref="C49:N49"/>
    <mergeCell ref="C50:N50"/>
    <mergeCell ref="C51:K51"/>
    <mergeCell ref="M51:N51"/>
    <mergeCell ref="C52:K52"/>
    <mergeCell ref="L52:L54"/>
    <mergeCell ref="M52:N52"/>
    <mergeCell ref="C53:K53"/>
    <mergeCell ref="M53:N53"/>
    <mergeCell ref="C54:K54"/>
    <mergeCell ref="D44:I44"/>
    <mergeCell ref="M44:N44"/>
    <mergeCell ref="D45:I45"/>
    <mergeCell ref="M45:N45"/>
    <mergeCell ref="D46:I46"/>
    <mergeCell ref="M46:N46"/>
    <mergeCell ref="D39:I39"/>
    <mergeCell ref="M39:N39"/>
    <mergeCell ref="C41:G41"/>
    <mergeCell ref="D42:I42"/>
    <mergeCell ref="M42:N42"/>
    <mergeCell ref="D43:I43"/>
    <mergeCell ref="M43:N43"/>
    <mergeCell ref="D34:J34"/>
    <mergeCell ref="M34:N34"/>
    <mergeCell ref="C36:G36"/>
    <mergeCell ref="D37:I37"/>
    <mergeCell ref="M37:N37"/>
    <mergeCell ref="D38:I38"/>
    <mergeCell ref="M38:N38"/>
    <mergeCell ref="D31:J31"/>
    <mergeCell ref="M31:N31"/>
    <mergeCell ref="D32:J32"/>
    <mergeCell ref="M32:N32"/>
    <mergeCell ref="D33:J33"/>
    <mergeCell ref="M33:N33"/>
    <mergeCell ref="D28:G28"/>
    <mergeCell ref="H28:I28"/>
    <mergeCell ref="J28:K28"/>
    <mergeCell ref="M28:N28"/>
    <mergeCell ref="C29:N29"/>
    <mergeCell ref="C30:G30"/>
    <mergeCell ref="D26:G26"/>
    <mergeCell ref="H26:I26"/>
    <mergeCell ref="J26:K26"/>
    <mergeCell ref="M26:N26"/>
    <mergeCell ref="D27:G27"/>
    <mergeCell ref="H27:I27"/>
    <mergeCell ref="J27:K27"/>
    <mergeCell ref="M27:N27"/>
    <mergeCell ref="D24:G24"/>
    <mergeCell ref="H24:I24"/>
    <mergeCell ref="J24:K24"/>
    <mergeCell ref="M24:N24"/>
    <mergeCell ref="D25:G25"/>
    <mergeCell ref="H25:I25"/>
    <mergeCell ref="J25:K25"/>
    <mergeCell ref="M25:N25"/>
    <mergeCell ref="D16:K16"/>
    <mergeCell ref="M16:O16"/>
    <mergeCell ref="C20:O20"/>
    <mergeCell ref="D21:L21"/>
    <mergeCell ref="M21:N21"/>
    <mergeCell ref="D22:L22"/>
    <mergeCell ref="M22:N22"/>
    <mergeCell ref="D12:K12"/>
    <mergeCell ref="L12:L13"/>
    <mergeCell ref="M12:M13"/>
    <mergeCell ref="N12:N13"/>
    <mergeCell ref="O12:O13"/>
    <mergeCell ref="M15:O15"/>
    <mergeCell ref="C3:F3"/>
    <mergeCell ref="C6:O6"/>
    <mergeCell ref="D8:K9"/>
    <mergeCell ref="L8:O9"/>
    <mergeCell ref="D10:K11"/>
    <mergeCell ref="L10:L11"/>
    <mergeCell ref="M10:O11"/>
  </mergeCells>
  <pageMargins left="0.7" right="0.7" top="0.75" bottom="0.75" header="0.3" footer="0.3"/>
  <pageSetup paperSize="9" scale="3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B5426-BD7E-4F9F-9408-07865E5422EF}">
  <sheetPr>
    <pageSetUpPr fitToPage="1"/>
  </sheetPr>
  <dimension ref="A1:T993"/>
  <sheetViews>
    <sheetView topLeftCell="A22" zoomScale="86" zoomScaleNormal="100" workbookViewId="0">
      <selection activeCell="D39" sqref="D39:I39"/>
    </sheetView>
  </sheetViews>
  <sheetFormatPr baseColWidth="10" defaultColWidth="14.44140625" defaultRowHeight="13.8"/>
  <cols>
    <col min="1" max="1" width="2.88671875" style="2" customWidth="1"/>
    <col min="2" max="2" width="3.5546875" style="2" customWidth="1"/>
    <col min="3" max="3" width="24.5546875" style="2" customWidth="1"/>
    <col min="4" max="4" width="18.109375" style="2" customWidth="1"/>
    <col min="5" max="6" width="11.44140625" style="2" customWidth="1"/>
    <col min="7" max="7" width="14.33203125" style="2" customWidth="1"/>
    <col min="8" max="9" width="11.44140625" style="2" customWidth="1"/>
    <col min="10" max="10" width="18.6640625" style="2" customWidth="1"/>
    <col min="11" max="11" width="18.33203125" style="2" customWidth="1"/>
    <col min="12" max="12" width="19.6640625" style="2" customWidth="1"/>
    <col min="13" max="13" width="21.88671875" style="2" customWidth="1"/>
    <col min="14" max="14" width="11.44140625" style="2" customWidth="1"/>
    <col min="15" max="15" width="25.88671875" style="2" bestFit="1" customWidth="1"/>
    <col min="16" max="16" width="3.5546875" style="2" customWidth="1"/>
    <col min="17" max="17" width="5.6640625" style="2" customWidth="1"/>
    <col min="18" max="18" width="15" style="2" customWidth="1"/>
    <col min="19" max="19" width="10.6640625" style="2" customWidth="1"/>
    <col min="20" max="20" width="19.5546875" style="2" customWidth="1"/>
    <col min="21" max="29" width="10.6640625" style="2" customWidth="1"/>
    <col min="30" max="16384" width="14.44140625" style="2"/>
  </cols>
  <sheetData>
    <row r="1" spans="1:16" ht="14.4" thickBot="1">
      <c r="A1" s="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4.4" thickTop="1">
      <c r="A2" s="1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1:16" ht="30" customHeight="1">
      <c r="A3" s="1"/>
      <c r="B3" s="7"/>
      <c r="C3" s="8" t="s">
        <v>0</v>
      </c>
      <c r="D3" s="9"/>
      <c r="E3" s="9"/>
      <c r="F3" s="10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>
      <c r="A4" s="1"/>
      <c r="B4" s="7"/>
      <c r="C4" s="13" t="s">
        <v>1</v>
      </c>
      <c r="D4" s="14" t="s">
        <v>2</v>
      </c>
      <c r="E4" s="13" t="s">
        <v>3</v>
      </c>
      <c r="F4" s="14">
        <v>4</v>
      </c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>
      <c r="A5" s="1"/>
      <c r="B5" s="7"/>
      <c r="C5" s="15"/>
      <c r="D5" s="16"/>
      <c r="E5" s="15"/>
      <c r="F5" s="16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6" ht="57.75" customHeight="1">
      <c r="A6" s="1"/>
      <c r="B6" s="7"/>
      <c r="C6" s="17" t="s">
        <v>4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/>
      <c r="P6" s="20"/>
    </row>
    <row r="7" spans="1:16" ht="14.4" thickBot="1">
      <c r="A7" s="1"/>
      <c r="B7" s="7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2"/>
    </row>
    <row r="8" spans="1:16" ht="27.75" customHeight="1">
      <c r="A8" s="1"/>
      <c r="B8" s="7"/>
      <c r="C8" s="21"/>
      <c r="D8" s="22" t="s">
        <v>5</v>
      </c>
      <c r="E8" s="23"/>
      <c r="F8" s="23"/>
      <c r="G8" s="23"/>
      <c r="H8" s="23"/>
      <c r="I8" s="23"/>
      <c r="J8" s="23"/>
      <c r="K8" s="24"/>
      <c r="L8" s="25" t="s">
        <v>6</v>
      </c>
      <c r="M8" s="23"/>
      <c r="N8" s="23"/>
      <c r="O8" s="26"/>
      <c r="P8" s="27"/>
    </row>
    <row r="9" spans="1:16" ht="27.75" customHeight="1">
      <c r="A9" s="1"/>
      <c r="B9" s="7"/>
      <c r="C9" s="28"/>
      <c r="D9" s="29"/>
      <c r="E9" s="30"/>
      <c r="F9" s="30"/>
      <c r="G9" s="30"/>
      <c r="H9" s="30"/>
      <c r="I9" s="30"/>
      <c r="J9" s="30"/>
      <c r="K9" s="31"/>
      <c r="L9" s="32"/>
      <c r="M9" s="33"/>
      <c r="N9" s="33"/>
      <c r="O9" s="34"/>
      <c r="P9" s="27"/>
    </row>
    <row r="10" spans="1:16" ht="15.15" customHeight="1">
      <c r="A10" s="1"/>
      <c r="B10" s="7"/>
      <c r="C10" s="28"/>
      <c r="D10" s="35" t="s">
        <v>7</v>
      </c>
      <c r="E10" s="30"/>
      <c r="F10" s="30"/>
      <c r="G10" s="30"/>
      <c r="H10" s="30"/>
      <c r="I10" s="30"/>
      <c r="J10" s="30"/>
      <c r="K10" s="31"/>
      <c r="L10" s="36" t="s">
        <v>8</v>
      </c>
      <c r="M10" s="37">
        <v>0</v>
      </c>
      <c r="N10" s="38"/>
      <c r="O10" s="39"/>
      <c r="P10" s="27"/>
    </row>
    <row r="11" spans="1:16" ht="12" customHeight="1">
      <c r="A11" s="1"/>
      <c r="B11" s="7"/>
      <c r="C11" s="28"/>
      <c r="D11" s="29"/>
      <c r="E11" s="30"/>
      <c r="F11" s="30"/>
      <c r="G11" s="30"/>
      <c r="H11" s="30"/>
      <c r="I11" s="30"/>
      <c r="J11" s="30"/>
      <c r="K11" s="31"/>
      <c r="L11" s="40"/>
      <c r="M11" s="32"/>
      <c r="N11" s="33"/>
      <c r="O11" s="34"/>
      <c r="P11" s="27"/>
    </row>
    <row r="12" spans="1:16">
      <c r="A12" s="1"/>
      <c r="B12" s="7"/>
      <c r="C12" s="28"/>
      <c r="D12" s="41" t="s">
        <v>9</v>
      </c>
      <c r="E12" s="30"/>
      <c r="F12" s="30"/>
      <c r="G12" s="30"/>
      <c r="H12" s="30"/>
      <c r="I12" s="30"/>
      <c r="J12" s="30"/>
      <c r="K12" s="31"/>
      <c r="L12" s="36" t="s">
        <v>10</v>
      </c>
      <c r="M12" s="36">
        <v>1</v>
      </c>
      <c r="N12" s="36" t="s">
        <v>11</v>
      </c>
      <c r="O12" s="42">
        <v>1</v>
      </c>
      <c r="P12" s="27"/>
    </row>
    <row r="13" spans="1:16" ht="11.25" customHeight="1">
      <c r="A13" s="1"/>
      <c r="B13" s="7"/>
      <c r="C13" s="28"/>
      <c r="D13" s="43"/>
      <c r="E13" s="44"/>
      <c r="F13" s="44"/>
      <c r="G13" s="44"/>
      <c r="H13" s="44"/>
      <c r="I13" s="44"/>
      <c r="J13" s="44"/>
      <c r="K13" s="45"/>
      <c r="L13" s="40"/>
      <c r="M13" s="40"/>
      <c r="N13" s="46"/>
      <c r="O13" s="47"/>
      <c r="P13" s="27"/>
    </row>
    <row r="14" spans="1:16" ht="14.4" thickBot="1">
      <c r="A14" s="1"/>
      <c r="B14" s="7"/>
      <c r="C14" s="48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50"/>
      <c r="O14" s="51"/>
      <c r="P14" s="52"/>
    </row>
    <row r="15" spans="1:16">
      <c r="A15" s="1"/>
      <c r="B15" s="7"/>
      <c r="C15" s="53"/>
      <c r="D15" s="54"/>
      <c r="E15" s="54"/>
      <c r="F15" s="54"/>
      <c r="G15" s="54"/>
      <c r="H15" s="54"/>
      <c r="I15" s="54"/>
      <c r="J15" s="54"/>
      <c r="K15" s="54"/>
      <c r="L15" s="55" t="s">
        <v>12</v>
      </c>
      <c r="M15" s="56" t="s">
        <v>13</v>
      </c>
      <c r="N15" s="57"/>
      <c r="O15" s="58"/>
      <c r="P15" s="27"/>
    </row>
    <row r="16" spans="1:16" ht="15.15" customHeight="1">
      <c r="A16" s="1"/>
      <c r="B16" s="7"/>
      <c r="C16" s="59"/>
      <c r="D16" s="60"/>
      <c r="E16" s="30"/>
      <c r="F16" s="30"/>
      <c r="G16" s="30"/>
      <c r="H16" s="30"/>
      <c r="I16" s="30"/>
      <c r="J16" s="30"/>
      <c r="K16" s="30"/>
      <c r="L16" s="61"/>
      <c r="M16" s="62" t="s">
        <v>14</v>
      </c>
      <c r="N16" s="63"/>
      <c r="O16" s="64"/>
      <c r="P16" s="65"/>
    </row>
    <row r="17" spans="1:18" ht="15.6">
      <c r="A17" s="1"/>
      <c r="B17" s="7"/>
      <c r="C17" s="66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8"/>
      <c r="P17" s="65"/>
    </row>
    <row r="18" spans="1:18" ht="14.4" thickBot="1">
      <c r="A18" s="1"/>
      <c r="B18" s="7"/>
      <c r="C18" s="69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1"/>
      <c r="P18" s="12"/>
    </row>
    <row r="19" spans="1:18" ht="14.4" thickBot="1">
      <c r="A19" s="1"/>
      <c r="B19" s="7"/>
      <c r="C19" s="72"/>
      <c r="D19" s="73"/>
      <c r="E19" s="73"/>
      <c r="F19" s="73"/>
      <c r="G19" s="73"/>
      <c r="H19" s="73"/>
      <c r="I19" s="3"/>
      <c r="J19" s="3"/>
      <c r="K19" s="73"/>
      <c r="L19" s="73"/>
      <c r="M19" s="73"/>
      <c r="N19" s="73"/>
      <c r="O19" s="74"/>
      <c r="P19" s="12"/>
    </row>
    <row r="20" spans="1:18" ht="30.75" customHeight="1" thickBot="1">
      <c r="A20" s="1"/>
      <c r="B20" s="7"/>
      <c r="C20" s="75" t="s">
        <v>15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7"/>
      <c r="P20" s="78"/>
    </row>
    <row r="21" spans="1:18" ht="15.75" customHeight="1">
      <c r="A21" s="1"/>
      <c r="B21" s="7"/>
      <c r="C21" s="79" t="s">
        <v>16</v>
      </c>
      <c r="D21" s="80" t="s">
        <v>17</v>
      </c>
      <c r="E21" s="81"/>
      <c r="F21" s="81"/>
      <c r="G21" s="81"/>
      <c r="H21" s="81"/>
      <c r="I21" s="81"/>
      <c r="J21" s="81"/>
      <c r="K21" s="81"/>
      <c r="L21" s="82"/>
      <c r="M21" s="80" t="s">
        <v>18</v>
      </c>
      <c r="N21" s="83"/>
      <c r="O21" s="84" t="s">
        <v>19</v>
      </c>
      <c r="P21" s="85"/>
    </row>
    <row r="22" spans="1:18" ht="33.15" customHeight="1" thickBot="1">
      <c r="A22" s="1"/>
      <c r="B22" s="7"/>
      <c r="C22" s="86"/>
      <c r="D22" s="87" t="s">
        <v>69</v>
      </c>
      <c r="E22" s="88" t="s">
        <v>22</v>
      </c>
      <c r="F22" s="88" t="s">
        <v>22</v>
      </c>
      <c r="G22" s="88" t="s">
        <v>22</v>
      </c>
      <c r="H22" s="88" t="s">
        <v>22</v>
      </c>
      <c r="I22" s="88" t="s">
        <v>22</v>
      </c>
      <c r="J22" s="88" t="s">
        <v>22</v>
      </c>
      <c r="K22" s="88" t="s">
        <v>22</v>
      </c>
      <c r="L22" s="89" t="s">
        <v>22</v>
      </c>
      <c r="M22" s="87" t="s">
        <v>23</v>
      </c>
      <c r="N22" s="90"/>
      <c r="O22" s="91"/>
      <c r="P22" s="92"/>
    </row>
    <row r="23" spans="1:18" ht="25.65" customHeight="1" thickBot="1">
      <c r="A23" s="1"/>
      <c r="B23" s="7"/>
      <c r="C23" s="93" t="s">
        <v>24</v>
      </c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5"/>
      <c r="P23" s="96"/>
      <c r="R23" s="97"/>
    </row>
    <row r="24" spans="1:18" s="107" customFormat="1" ht="15.75" customHeight="1">
      <c r="A24" s="1"/>
      <c r="B24" s="98"/>
      <c r="C24" s="99" t="s">
        <v>25</v>
      </c>
      <c r="D24" s="100" t="s">
        <v>17</v>
      </c>
      <c r="E24" s="101"/>
      <c r="F24" s="101"/>
      <c r="G24" s="102"/>
      <c r="H24" s="103" t="s">
        <v>18</v>
      </c>
      <c r="I24" s="104"/>
      <c r="J24" s="103" t="s">
        <v>26</v>
      </c>
      <c r="K24" s="104"/>
      <c r="L24" s="105" t="s">
        <v>27</v>
      </c>
      <c r="M24" s="103" t="s">
        <v>28</v>
      </c>
      <c r="N24" s="102"/>
      <c r="O24" s="106" t="s">
        <v>29</v>
      </c>
      <c r="P24" s="78"/>
    </row>
    <row r="25" spans="1:18" s="117" customFormat="1" ht="17.399999999999999">
      <c r="A25" s="1"/>
      <c r="B25" s="108"/>
      <c r="C25" s="109"/>
      <c r="D25" s="110"/>
      <c r="E25" s="110"/>
      <c r="F25" s="110"/>
      <c r="G25" s="110"/>
      <c r="H25" s="111"/>
      <c r="I25" s="112"/>
      <c r="J25" s="111"/>
      <c r="K25" s="111"/>
      <c r="L25" s="113"/>
      <c r="M25" s="114"/>
      <c r="N25" s="114"/>
      <c r="O25" s="115"/>
      <c r="P25" s="116"/>
      <c r="R25" s="118"/>
    </row>
    <row r="26" spans="1:18" s="117" customFormat="1" ht="17.399999999999999">
      <c r="A26" s="1"/>
      <c r="B26" s="108"/>
      <c r="C26" s="119"/>
      <c r="D26" s="120"/>
      <c r="E26" s="120"/>
      <c r="F26" s="120"/>
      <c r="G26" s="120"/>
      <c r="H26" s="111"/>
      <c r="I26" s="112"/>
      <c r="J26" s="111"/>
      <c r="K26" s="111"/>
      <c r="L26" s="121"/>
      <c r="M26" s="122"/>
      <c r="N26" s="122"/>
      <c r="O26" s="115"/>
      <c r="P26" s="116"/>
      <c r="R26" s="118"/>
    </row>
    <row r="27" spans="1:18" s="117" customFormat="1" ht="17.399999999999999">
      <c r="A27" s="1"/>
      <c r="B27" s="108"/>
      <c r="C27" s="123"/>
      <c r="D27" s="124"/>
      <c r="E27" s="124"/>
      <c r="F27" s="124"/>
      <c r="G27" s="124"/>
      <c r="H27" s="125"/>
      <c r="I27" s="126"/>
      <c r="J27" s="127"/>
      <c r="K27" s="126"/>
      <c r="L27" s="128"/>
      <c r="M27" s="129"/>
      <c r="N27" s="130"/>
      <c r="O27" s="131"/>
      <c r="P27" s="116"/>
      <c r="R27" s="118"/>
    </row>
    <row r="28" spans="1:18" s="117" customFormat="1" ht="18" thickBot="1">
      <c r="A28" s="1"/>
      <c r="B28" s="108"/>
      <c r="C28" s="132"/>
      <c r="D28" s="133"/>
      <c r="E28" s="133"/>
      <c r="F28" s="133"/>
      <c r="G28" s="133"/>
      <c r="H28" s="134"/>
      <c r="I28" s="135"/>
      <c r="J28" s="136"/>
      <c r="K28" s="135"/>
      <c r="L28" s="137"/>
      <c r="M28" s="138"/>
      <c r="N28" s="139"/>
      <c r="O28" s="140"/>
      <c r="P28" s="116"/>
      <c r="R28" s="118"/>
    </row>
    <row r="29" spans="1:18" ht="15.75" customHeight="1" thickBot="1">
      <c r="A29" s="1"/>
      <c r="B29" s="7"/>
      <c r="C29" s="141" t="s">
        <v>30</v>
      </c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3"/>
      <c r="O29" s="144">
        <f>+SUM(O25:O28)</f>
        <v>0</v>
      </c>
      <c r="P29" s="145"/>
    </row>
    <row r="30" spans="1:18" ht="42.15" customHeight="1" thickBot="1">
      <c r="A30" s="1"/>
      <c r="B30" s="7"/>
      <c r="C30" s="146" t="s">
        <v>31</v>
      </c>
      <c r="D30" s="147"/>
      <c r="E30" s="147"/>
      <c r="F30" s="147"/>
      <c r="G30" s="147"/>
      <c r="H30" s="148"/>
      <c r="I30" s="148"/>
      <c r="J30" s="148"/>
      <c r="K30" s="148"/>
      <c r="L30" s="148"/>
      <c r="M30" s="148"/>
      <c r="N30" s="148"/>
      <c r="O30" s="95"/>
      <c r="P30" s="96"/>
    </row>
    <row r="31" spans="1:18" s="107" customFormat="1" ht="15.75" customHeight="1">
      <c r="A31" s="1"/>
      <c r="B31" s="98"/>
      <c r="C31" s="99" t="s">
        <v>25</v>
      </c>
      <c r="D31" s="149" t="s">
        <v>17</v>
      </c>
      <c r="E31" s="150"/>
      <c r="F31" s="150"/>
      <c r="G31" s="150"/>
      <c r="H31" s="150"/>
      <c r="I31" s="150"/>
      <c r="J31" s="150"/>
      <c r="K31" s="151" t="s">
        <v>18</v>
      </c>
      <c r="L31" s="152" t="s">
        <v>32</v>
      </c>
      <c r="M31" s="153" t="s">
        <v>19</v>
      </c>
      <c r="N31" s="154"/>
      <c r="O31" s="155" t="s">
        <v>29</v>
      </c>
      <c r="P31" s="78"/>
    </row>
    <row r="32" spans="1:18" ht="15.75" customHeight="1">
      <c r="A32" s="1"/>
      <c r="B32" s="7"/>
      <c r="C32" s="156"/>
      <c r="D32" s="157" t="s">
        <v>69</v>
      </c>
      <c r="E32" s="157"/>
      <c r="F32" s="157"/>
      <c r="G32" s="157"/>
      <c r="H32" s="157"/>
      <c r="I32" s="157"/>
      <c r="J32" s="157"/>
      <c r="K32" s="158" t="s">
        <v>23</v>
      </c>
      <c r="L32" s="159">
        <f>+M110</f>
        <v>27279233.333333332</v>
      </c>
      <c r="M32" s="160">
        <v>1</v>
      </c>
      <c r="N32" s="161"/>
      <c r="O32" s="162">
        <f>M32*L32</f>
        <v>27279233.333333332</v>
      </c>
      <c r="P32" s="163"/>
    </row>
    <row r="33" spans="1:18" ht="15.15" customHeight="1">
      <c r="A33" s="1"/>
      <c r="B33" s="7"/>
      <c r="C33" s="164"/>
      <c r="D33" s="165"/>
      <c r="E33" s="165"/>
      <c r="F33" s="165"/>
      <c r="G33" s="165"/>
      <c r="H33" s="165"/>
      <c r="I33" s="165"/>
      <c r="J33" s="165"/>
      <c r="K33" s="158"/>
      <c r="L33" s="159"/>
      <c r="M33" s="166"/>
      <c r="N33" s="166"/>
      <c r="O33" s="162"/>
      <c r="P33" s="163"/>
    </row>
    <row r="34" spans="1:18" ht="15" thickBot="1">
      <c r="A34" s="1"/>
      <c r="B34" s="7"/>
      <c r="C34" s="167"/>
      <c r="D34" s="165"/>
      <c r="E34" s="165"/>
      <c r="F34" s="165"/>
      <c r="G34" s="165"/>
      <c r="H34" s="165"/>
      <c r="I34" s="165"/>
      <c r="J34" s="165"/>
      <c r="K34" s="158"/>
      <c r="L34" s="159"/>
      <c r="M34" s="168"/>
      <c r="N34" s="168"/>
      <c r="O34" s="162"/>
      <c r="P34" s="163"/>
    </row>
    <row r="35" spans="1:18" ht="15.75" customHeight="1" thickBot="1">
      <c r="A35" s="1"/>
      <c r="B35" s="7"/>
      <c r="C35" s="169" t="s">
        <v>30</v>
      </c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1"/>
      <c r="O35" s="172">
        <f>+SUM(O32:O34)</f>
        <v>27279233.333333332</v>
      </c>
      <c r="P35" s="163"/>
    </row>
    <row r="36" spans="1:18" ht="46.5" customHeight="1" thickBot="1">
      <c r="A36" s="1"/>
      <c r="B36" s="7"/>
      <c r="C36" s="173" t="s">
        <v>33</v>
      </c>
      <c r="D36" s="174"/>
      <c r="E36" s="174"/>
      <c r="F36" s="174"/>
      <c r="G36" s="174"/>
      <c r="H36" s="170"/>
      <c r="I36" s="170"/>
      <c r="J36" s="170"/>
      <c r="K36" s="170"/>
      <c r="L36" s="170"/>
      <c r="M36" s="170"/>
      <c r="N36" s="170"/>
      <c r="O36" s="175"/>
      <c r="P36" s="96"/>
    </row>
    <row r="37" spans="1:18" s="107" customFormat="1" ht="27" customHeight="1">
      <c r="A37" s="1"/>
      <c r="B37" s="98"/>
      <c r="C37" s="176" t="s">
        <v>25</v>
      </c>
      <c r="D37" s="80" t="s">
        <v>17</v>
      </c>
      <c r="E37" s="177"/>
      <c r="F37" s="177"/>
      <c r="G37" s="177"/>
      <c r="H37" s="177"/>
      <c r="I37" s="178"/>
      <c r="J37" s="179" t="s">
        <v>34</v>
      </c>
      <c r="K37" s="180" t="s">
        <v>35</v>
      </c>
      <c r="L37" s="179" t="s">
        <v>36</v>
      </c>
      <c r="M37" s="181" t="s">
        <v>37</v>
      </c>
      <c r="N37" s="178"/>
      <c r="O37" s="182" t="s">
        <v>29</v>
      </c>
      <c r="P37" s="78"/>
    </row>
    <row r="38" spans="1:18" ht="15.75" customHeight="1">
      <c r="A38" s="1"/>
      <c r="B38" s="7"/>
      <c r="C38" s="183"/>
      <c r="D38" s="111"/>
      <c r="E38" s="111"/>
      <c r="F38" s="111"/>
      <c r="G38" s="111"/>
      <c r="H38" s="111"/>
      <c r="I38" s="111"/>
      <c r="J38" s="184"/>
      <c r="K38" s="185"/>
      <c r="L38" s="186"/>
      <c r="M38" s="187"/>
      <c r="N38" s="188"/>
      <c r="O38" s="189"/>
      <c r="P38" s="163"/>
    </row>
    <row r="39" spans="1:18" ht="15.75" customHeight="1" thickBot="1">
      <c r="A39" s="1"/>
      <c r="B39" s="7"/>
      <c r="C39" s="183"/>
      <c r="D39" s="111"/>
      <c r="E39" s="111"/>
      <c r="F39" s="111"/>
      <c r="G39" s="111"/>
      <c r="H39" s="111"/>
      <c r="I39" s="111"/>
      <c r="J39" s="190"/>
      <c r="K39" s="191"/>
      <c r="L39" s="190"/>
      <c r="M39" s="192"/>
      <c r="N39" s="193"/>
      <c r="O39" s="194"/>
      <c r="P39" s="163"/>
    </row>
    <row r="40" spans="1:18" ht="15.75" customHeight="1" thickBot="1">
      <c r="A40" s="1"/>
      <c r="B40" s="7"/>
      <c r="C40" s="195" t="s">
        <v>30</v>
      </c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7"/>
      <c r="O40" s="198">
        <f>+SUM(O38:O39)</f>
        <v>0</v>
      </c>
      <c r="P40" s="145"/>
    </row>
    <row r="41" spans="1:18" ht="42.15" customHeight="1" thickBot="1">
      <c r="A41" s="1"/>
      <c r="B41" s="7"/>
      <c r="C41" s="199" t="s">
        <v>38</v>
      </c>
      <c r="D41" s="200"/>
      <c r="E41" s="200"/>
      <c r="F41" s="200"/>
      <c r="G41" s="200"/>
      <c r="H41" s="148"/>
      <c r="I41" s="148"/>
      <c r="J41" s="148"/>
      <c r="K41" s="148"/>
      <c r="L41" s="148"/>
      <c r="M41" s="148"/>
      <c r="N41" s="148"/>
      <c r="O41" s="201"/>
      <c r="P41" s="96"/>
    </row>
    <row r="42" spans="1:18" s="107" customFormat="1" ht="30" customHeight="1">
      <c r="A42" s="1"/>
      <c r="B42" s="98"/>
      <c r="C42" s="176" t="s">
        <v>25</v>
      </c>
      <c r="D42" s="202" t="s">
        <v>17</v>
      </c>
      <c r="E42" s="203"/>
      <c r="F42" s="203"/>
      <c r="G42" s="203"/>
      <c r="H42" s="203"/>
      <c r="I42" s="204"/>
      <c r="J42" s="205" t="s">
        <v>18</v>
      </c>
      <c r="K42" s="206" t="s">
        <v>19</v>
      </c>
      <c r="L42" s="205" t="s">
        <v>39</v>
      </c>
      <c r="M42" s="207" t="s">
        <v>28</v>
      </c>
      <c r="N42" s="204"/>
      <c r="O42" s="208" t="s">
        <v>29</v>
      </c>
      <c r="P42" s="209"/>
    </row>
    <row r="43" spans="1:18">
      <c r="A43" s="1"/>
      <c r="B43" s="7"/>
      <c r="C43" s="109"/>
      <c r="D43" s="210"/>
      <c r="E43" s="211"/>
      <c r="F43" s="211"/>
      <c r="G43" s="211"/>
      <c r="H43" s="211"/>
      <c r="I43" s="212"/>
      <c r="J43" s="213"/>
      <c r="K43" s="185"/>
      <c r="L43" s="214"/>
      <c r="M43" s="215"/>
      <c r="N43" s="216"/>
      <c r="O43" s="131"/>
      <c r="P43" s="217"/>
    </row>
    <row r="44" spans="1:18">
      <c r="A44" s="1"/>
      <c r="B44" s="7"/>
      <c r="C44" s="109"/>
      <c r="D44" s="218"/>
      <c r="E44" s="219"/>
      <c r="F44" s="219"/>
      <c r="G44" s="219"/>
      <c r="H44" s="219"/>
      <c r="I44" s="220"/>
      <c r="J44" s="221"/>
      <c r="K44" s="222"/>
      <c r="L44" s="214"/>
      <c r="M44" s="223"/>
      <c r="N44" s="224"/>
      <c r="O44" s="131"/>
      <c r="P44" s="217"/>
    </row>
    <row r="45" spans="1:18">
      <c r="A45" s="1"/>
      <c r="B45" s="7"/>
      <c r="C45" s="183"/>
      <c r="D45" s="225"/>
      <c r="E45" s="226"/>
      <c r="F45" s="226"/>
      <c r="G45" s="226"/>
      <c r="H45" s="226"/>
      <c r="I45" s="227"/>
      <c r="J45" s="221"/>
      <c r="K45" s="228"/>
      <c r="L45" s="229"/>
      <c r="M45" s="230"/>
      <c r="N45" s="231"/>
      <c r="O45" s="131"/>
      <c r="P45" s="217"/>
    </row>
    <row r="46" spans="1:18" ht="15.75" customHeight="1" thickBot="1">
      <c r="A46" s="1"/>
      <c r="B46" s="7"/>
      <c r="C46" s="232"/>
      <c r="D46" s="233"/>
      <c r="E46" s="234"/>
      <c r="F46" s="234"/>
      <c r="G46" s="234"/>
      <c r="H46" s="234"/>
      <c r="I46" s="235"/>
      <c r="J46" s="236"/>
      <c r="K46" s="3"/>
      <c r="L46" s="237"/>
      <c r="M46" s="238"/>
      <c r="N46" s="239"/>
      <c r="O46" s="240"/>
      <c r="P46" s="163"/>
    </row>
    <row r="47" spans="1:18" ht="15.75" customHeight="1" thickBot="1">
      <c r="A47" s="1"/>
      <c r="B47" s="7"/>
      <c r="C47" s="241" t="s">
        <v>30</v>
      </c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3"/>
      <c r="O47" s="144">
        <f>+SUM(O43:O46)</f>
        <v>0</v>
      </c>
      <c r="P47" s="163"/>
      <c r="R47" s="244"/>
    </row>
    <row r="48" spans="1:18" ht="15.75" customHeight="1" thickBot="1">
      <c r="A48" s="1"/>
      <c r="B48" s="7"/>
      <c r="C48" s="24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246"/>
      <c r="P48" s="12"/>
    </row>
    <row r="49" spans="1:20" ht="30.75" customHeight="1" thickBot="1">
      <c r="A49" s="1"/>
      <c r="B49" s="7"/>
      <c r="C49" s="247" t="s">
        <v>40</v>
      </c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9"/>
      <c r="O49" s="250">
        <f>ROUND(+O29+O35+O40+O47,2)</f>
        <v>27279233.329999998</v>
      </c>
      <c r="P49" s="251"/>
      <c r="Q49" s="252"/>
      <c r="R49" s="253"/>
      <c r="T49" s="253"/>
    </row>
    <row r="50" spans="1:20" ht="45" customHeight="1" thickBot="1">
      <c r="A50" s="1"/>
      <c r="B50" s="7"/>
      <c r="C50" s="254" t="s">
        <v>41</v>
      </c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95"/>
      <c r="P50" s="96"/>
      <c r="R50" s="256"/>
    </row>
    <row r="51" spans="1:20" ht="15.75" customHeight="1">
      <c r="A51" s="1"/>
      <c r="B51" s="7"/>
      <c r="C51" s="257" t="s">
        <v>42</v>
      </c>
      <c r="D51" s="81"/>
      <c r="E51" s="81"/>
      <c r="F51" s="81"/>
      <c r="G51" s="81"/>
      <c r="H51" s="81"/>
      <c r="I51" s="81"/>
      <c r="J51" s="81"/>
      <c r="K51" s="258"/>
      <c r="L51" s="179" t="s">
        <v>43</v>
      </c>
      <c r="M51" s="181" t="s">
        <v>44</v>
      </c>
      <c r="N51" s="178"/>
      <c r="O51" s="182"/>
      <c r="P51" s="209"/>
    </row>
    <row r="52" spans="1:20" ht="28.5" customHeight="1">
      <c r="A52" s="1"/>
      <c r="B52" s="7"/>
      <c r="C52" s="259" t="s">
        <v>45</v>
      </c>
      <c r="D52" s="260"/>
      <c r="E52" s="260"/>
      <c r="F52" s="260"/>
      <c r="G52" s="260"/>
      <c r="H52" s="260"/>
      <c r="I52" s="260"/>
      <c r="J52" s="260"/>
      <c r="K52" s="261"/>
      <c r="L52" s="262">
        <v>0.268999938388926</v>
      </c>
      <c r="M52" s="263">
        <f>L52*O49</f>
        <v>7338112.0850671362</v>
      </c>
      <c r="N52" s="264"/>
      <c r="O52" s="189"/>
      <c r="P52" s="163"/>
    </row>
    <row r="53" spans="1:20" ht="15.75" customHeight="1">
      <c r="A53" s="1"/>
      <c r="B53" s="7"/>
      <c r="C53" s="259" t="s">
        <v>46</v>
      </c>
      <c r="D53" s="260"/>
      <c r="E53" s="260"/>
      <c r="F53" s="260"/>
      <c r="G53" s="260"/>
      <c r="H53" s="260"/>
      <c r="I53" s="260"/>
      <c r="J53" s="260"/>
      <c r="K53" s="261"/>
      <c r="L53" s="265"/>
      <c r="M53" s="266">
        <f>L53*O49</f>
        <v>0</v>
      </c>
      <c r="N53" s="267"/>
      <c r="O53" s="189"/>
      <c r="P53" s="163"/>
    </row>
    <row r="54" spans="1:20" ht="15.75" customHeight="1" thickBot="1">
      <c r="A54" s="1"/>
      <c r="B54" s="7"/>
      <c r="C54" s="259" t="s">
        <v>47</v>
      </c>
      <c r="D54" s="260"/>
      <c r="E54" s="260"/>
      <c r="F54" s="260"/>
      <c r="G54" s="260"/>
      <c r="H54" s="260"/>
      <c r="I54" s="260"/>
      <c r="J54" s="260"/>
      <c r="K54" s="261"/>
      <c r="L54" s="268"/>
      <c r="M54" s="269">
        <f>L54*O49</f>
        <v>0</v>
      </c>
      <c r="N54" s="270"/>
      <c r="O54" s="189"/>
      <c r="P54" s="163"/>
      <c r="R54" s="256"/>
    </row>
    <row r="55" spans="1:20" ht="15.75" customHeight="1" thickBot="1">
      <c r="A55" s="1"/>
      <c r="B55" s="7"/>
      <c r="C55" s="271" t="s">
        <v>30</v>
      </c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3"/>
      <c r="O55" s="274">
        <f>M52</f>
        <v>7338112.0850671362</v>
      </c>
      <c r="P55" s="163"/>
    </row>
    <row r="56" spans="1:20" ht="15.75" customHeight="1" thickBot="1">
      <c r="A56" s="1"/>
      <c r="B56" s="7"/>
      <c r="C56" s="24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46"/>
      <c r="P56" s="12"/>
    </row>
    <row r="57" spans="1:20" ht="36" customHeight="1" thickBot="1">
      <c r="A57" s="1"/>
      <c r="B57" s="7"/>
      <c r="C57" s="275" t="s">
        <v>48</v>
      </c>
      <c r="D57" s="276"/>
      <c r="E57" s="276"/>
      <c r="F57" s="276"/>
      <c r="G57" s="276"/>
      <c r="H57" s="276"/>
      <c r="I57" s="276"/>
      <c r="J57" s="276"/>
      <c r="K57" s="276"/>
      <c r="L57" s="276"/>
      <c r="M57" s="276"/>
      <c r="N57" s="277"/>
      <c r="O57" s="278">
        <f>ROUND(O49+O55,2)</f>
        <v>34617345.420000002</v>
      </c>
      <c r="P57" s="163"/>
    </row>
    <row r="58" spans="1:20" ht="15.75" customHeight="1">
      <c r="A58" s="1"/>
      <c r="B58" s="7"/>
      <c r="C58" s="24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46"/>
      <c r="P58" s="12"/>
    </row>
    <row r="59" spans="1:20" ht="45.75" customHeight="1">
      <c r="A59" s="1"/>
      <c r="B59" s="7"/>
      <c r="C59" s="245"/>
      <c r="D59" s="11"/>
      <c r="E59" s="11"/>
      <c r="F59" s="11"/>
      <c r="G59" s="11"/>
      <c r="H59" s="279" t="s">
        <v>49</v>
      </c>
      <c r="I59" s="279"/>
      <c r="J59" s="279"/>
      <c r="K59" s="279"/>
      <c r="L59" s="279"/>
      <c r="M59" s="11"/>
      <c r="N59" s="11"/>
      <c r="O59" s="246"/>
      <c r="P59" s="12"/>
    </row>
    <row r="60" spans="1:20" ht="15.75" customHeight="1">
      <c r="A60" s="1"/>
      <c r="B60" s="7"/>
      <c r="C60" s="245"/>
      <c r="D60" s="11"/>
      <c r="E60" s="11"/>
      <c r="F60" s="11"/>
      <c r="G60" s="11"/>
      <c r="H60" s="280" t="s">
        <v>50</v>
      </c>
      <c r="I60" s="18"/>
      <c r="J60" s="18"/>
      <c r="K60" s="18"/>
      <c r="L60" s="18"/>
      <c r="M60" s="11"/>
      <c r="N60" s="11"/>
      <c r="O60" s="246"/>
      <c r="P60" s="281"/>
    </row>
    <row r="61" spans="1:20" ht="15.75" customHeight="1">
      <c r="A61" s="1"/>
      <c r="B61" s="7"/>
      <c r="C61" s="245"/>
      <c r="D61" s="11"/>
      <c r="E61" s="11"/>
      <c r="F61" s="11"/>
      <c r="G61" s="11"/>
      <c r="H61" s="280" t="s">
        <v>51</v>
      </c>
      <c r="I61" s="18"/>
      <c r="J61" s="18"/>
      <c r="K61" s="18"/>
      <c r="L61" s="18"/>
      <c r="M61" s="11"/>
      <c r="N61" s="11"/>
      <c r="O61" s="246"/>
      <c r="P61" s="281"/>
    </row>
    <row r="62" spans="1:20" ht="15.75" customHeight="1">
      <c r="A62" s="1"/>
      <c r="B62" s="7"/>
      <c r="C62" s="59"/>
      <c r="D62" s="11"/>
      <c r="E62" s="11"/>
      <c r="F62" s="11"/>
      <c r="G62" s="11"/>
      <c r="H62" s="280" t="s">
        <v>52</v>
      </c>
      <c r="I62" s="18"/>
      <c r="J62" s="18"/>
      <c r="K62" s="18"/>
      <c r="L62" s="18"/>
      <c r="M62" s="11"/>
      <c r="N62" s="11"/>
      <c r="O62" s="282"/>
      <c r="P62" s="283"/>
    </row>
    <row r="63" spans="1:20" ht="15.75" customHeight="1">
      <c r="A63" s="1"/>
      <c r="B63" s="7"/>
      <c r="C63" s="245"/>
      <c r="D63" s="3"/>
      <c r="E63" s="3"/>
      <c r="F63" s="3"/>
      <c r="G63" s="3"/>
      <c r="H63" s="3" t="s">
        <v>53</v>
      </c>
      <c r="I63" s="3"/>
      <c r="J63" s="3"/>
      <c r="K63" s="3"/>
      <c r="L63" s="3"/>
      <c r="M63" s="3"/>
      <c r="N63" s="3"/>
      <c r="O63" s="284"/>
      <c r="P63" s="12"/>
    </row>
    <row r="64" spans="1:20" ht="30" customHeight="1">
      <c r="A64" s="1"/>
      <c r="B64" s="7"/>
      <c r="C64" s="285" t="s">
        <v>54</v>
      </c>
      <c r="D64" s="18"/>
      <c r="E64" s="18"/>
      <c r="F64" s="18"/>
      <c r="G64" s="18"/>
      <c r="H64" s="286"/>
      <c r="I64" s="286"/>
      <c r="J64" s="286"/>
      <c r="K64" s="286"/>
      <c r="L64" s="286"/>
      <c r="M64" s="286"/>
      <c r="N64" s="286"/>
      <c r="O64" s="287"/>
      <c r="P64" s="12"/>
    </row>
    <row r="65" spans="1:16" ht="30" customHeight="1">
      <c r="A65" s="1"/>
      <c r="B65" s="7"/>
      <c r="C65" s="288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1"/>
      <c r="P65" s="283"/>
    </row>
    <row r="66" spans="1:16" ht="30" customHeight="1">
      <c r="A66" s="1"/>
      <c r="B66" s="7"/>
      <c r="C66" s="289">
        <v>1</v>
      </c>
      <c r="D66" s="290"/>
      <c r="E66" s="290"/>
      <c r="F66" s="290"/>
      <c r="G66" s="291"/>
      <c r="H66" s="292" t="s">
        <v>55</v>
      </c>
      <c r="I66" s="293"/>
      <c r="J66" s="293"/>
      <c r="K66" s="293"/>
      <c r="L66" s="294"/>
      <c r="M66" s="295" t="s">
        <v>56</v>
      </c>
      <c r="N66" s="295" t="s">
        <v>57</v>
      </c>
      <c r="O66" s="296" t="s">
        <v>58</v>
      </c>
      <c r="P66" s="283"/>
    </row>
    <row r="67" spans="1:16" ht="12.75" customHeight="1">
      <c r="A67" s="1"/>
      <c r="B67" s="7"/>
      <c r="C67" s="297"/>
      <c r="D67" s="298"/>
      <c r="E67" s="298"/>
      <c r="F67" s="298"/>
      <c r="G67" s="299"/>
      <c r="H67" s="300"/>
      <c r="I67" s="301"/>
      <c r="J67" s="301"/>
      <c r="K67" s="301"/>
      <c r="L67" s="302"/>
      <c r="M67" s="295"/>
      <c r="N67" s="295"/>
      <c r="O67" s="296" t="s">
        <v>59</v>
      </c>
      <c r="P67" s="283"/>
    </row>
    <row r="68" spans="1:16" ht="15.75" customHeight="1">
      <c r="A68" s="1"/>
      <c r="B68" s="7"/>
      <c r="C68" s="303">
        <v>2</v>
      </c>
      <c r="D68" s="111"/>
      <c r="E68" s="111"/>
      <c r="F68" s="111"/>
      <c r="G68" s="111"/>
      <c r="H68" s="304" t="s">
        <v>60</v>
      </c>
      <c r="I68" s="304"/>
      <c r="J68" s="304"/>
      <c r="K68" s="304"/>
      <c r="L68" s="304"/>
      <c r="M68" s="304"/>
      <c r="N68" s="304"/>
      <c r="O68" s="305"/>
      <c r="P68" s="283"/>
    </row>
    <row r="69" spans="1:16" ht="26.25" customHeight="1">
      <c r="A69" s="1"/>
      <c r="B69" s="7"/>
      <c r="C69" s="303">
        <v>3</v>
      </c>
      <c r="D69" s="111"/>
      <c r="E69" s="111"/>
      <c r="F69" s="111"/>
      <c r="G69" s="111"/>
      <c r="H69" s="304" t="s">
        <v>61</v>
      </c>
      <c r="I69" s="304"/>
      <c r="J69" s="304"/>
      <c r="K69" s="304"/>
      <c r="L69" s="304"/>
      <c r="M69" s="304"/>
      <c r="N69" s="304"/>
      <c r="O69" s="305"/>
      <c r="P69" s="283"/>
    </row>
    <row r="70" spans="1:16" ht="14.7" customHeight="1">
      <c r="A70" s="1"/>
      <c r="B70" s="7"/>
      <c r="C70" s="59"/>
      <c r="D70" s="306"/>
      <c r="E70" s="306"/>
      <c r="F70" s="306"/>
      <c r="G70" s="306"/>
      <c r="H70" s="306"/>
      <c r="I70" s="306"/>
      <c r="J70" s="306"/>
      <c r="K70" s="306"/>
      <c r="L70" s="306"/>
      <c r="M70" s="306"/>
      <c r="N70" s="306"/>
      <c r="O70" s="282"/>
      <c r="P70" s="283"/>
    </row>
    <row r="71" spans="1:16" ht="66" customHeight="1">
      <c r="A71" s="1"/>
      <c r="B71" s="7"/>
      <c r="C71" s="245"/>
      <c r="D71" s="3"/>
      <c r="E71" s="3"/>
      <c r="F71" s="3"/>
      <c r="G71" s="3"/>
      <c r="H71" s="279" t="s">
        <v>49</v>
      </c>
      <c r="I71" s="279"/>
      <c r="J71" s="279"/>
      <c r="K71" s="279"/>
      <c r="L71" s="279"/>
      <c r="M71" s="3"/>
      <c r="N71" s="3"/>
      <c r="O71" s="284"/>
      <c r="P71" s="12"/>
    </row>
    <row r="72" spans="1:16" ht="15.75" customHeight="1">
      <c r="A72" s="1"/>
      <c r="B72" s="7"/>
      <c r="C72" s="245"/>
      <c r="D72" s="3"/>
      <c r="E72" s="3"/>
      <c r="F72" s="3"/>
      <c r="G72" s="3"/>
      <c r="H72" s="280" t="s">
        <v>62</v>
      </c>
      <c r="I72" s="18"/>
      <c r="J72" s="18"/>
      <c r="K72" s="18"/>
      <c r="L72" s="18"/>
      <c r="M72" s="3"/>
      <c r="N72" s="3"/>
      <c r="O72" s="284"/>
      <c r="P72" s="12"/>
    </row>
    <row r="73" spans="1:16" ht="15.75" customHeight="1">
      <c r="A73" s="1"/>
      <c r="B73" s="7"/>
      <c r="C73" s="245"/>
      <c r="D73" s="3"/>
      <c r="E73" s="3"/>
      <c r="F73" s="3"/>
      <c r="G73" s="3"/>
      <c r="H73" s="280" t="s">
        <v>63</v>
      </c>
      <c r="I73" s="18"/>
      <c r="J73" s="18"/>
      <c r="K73" s="18"/>
      <c r="L73" s="18"/>
      <c r="M73" s="3"/>
      <c r="N73" s="3"/>
      <c r="O73" s="284"/>
      <c r="P73" s="12"/>
    </row>
    <row r="74" spans="1:16" ht="15.75" customHeight="1">
      <c r="A74" s="1"/>
      <c r="B74" s="7"/>
      <c r="C74" s="307"/>
      <c r="D74" s="306"/>
      <c r="E74" s="306"/>
      <c r="F74" s="306"/>
      <c r="G74" s="306"/>
      <c r="H74" s="280"/>
      <c r="I74" s="18"/>
      <c r="J74" s="18"/>
      <c r="K74" s="18"/>
      <c r="L74" s="18"/>
      <c r="M74" s="306"/>
      <c r="N74" s="306"/>
      <c r="O74" s="282"/>
      <c r="P74" s="283"/>
    </row>
    <row r="75" spans="1:16" ht="15.75" customHeight="1">
      <c r="A75" s="1"/>
      <c r="B75" s="7"/>
      <c r="C75" s="307"/>
      <c r="D75" s="308"/>
      <c r="E75" s="308"/>
      <c r="F75" s="3"/>
      <c r="G75" s="3"/>
      <c r="H75" s="3"/>
      <c r="I75" s="3"/>
      <c r="J75" s="3"/>
      <c r="K75" s="3"/>
      <c r="L75" s="3"/>
      <c r="M75" s="3"/>
      <c r="N75" s="3"/>
      <c r="O75" s="284"/>
      <c r="P75" s="309"/>
    </row>
    <row r="76" spans="1:16" ht="15.75" customHeight="1" thickBot="1">
      <c r="A76" s="1"/>
      <c r="B76" s="7"/>
      <c r="C76" s="310"/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2"/>
      <c r="P76" s="309"/>
    </row>
    <row r="77" spans="1:16" ht="15.75" customHeight="1" thickBot="1">
      <c r="A77" s="1"/>
      <c r="B77" s="313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5"/>
    </row>
    <row r="78" spans="1:16" ht="15.75" customHeight="1" thickTop="1">
      <c r="A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6" ht="15.75" customHeight="1">
      <c r="A79" s="1"/>
      <c r="C79"/>
      <c r="D79" s="3"/>
      <c r="E79" s="3"/>
      <c r="F79" s="3"/>
      <c r="G79" s="3"/>
      <c r="H79" s="3"/>
      <c r="I79" s="3"/>
      <c r="J79" s="3"/>
      <c r="K79" s="3"/>
      <c r="L79"/>
      <c r="M79" s="3"/>
      <c r="N79" s="3"/>
      <c r="O79" s="3"/>
    </row>
    <row r="80" spans="1:16" ht="15.75" customHeight="1">
      <c r="A80" s="1"/>
      <c r="C80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15.75" customHeight="1">
      <c r="A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15.75" customHeight="1">
      <c r="A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15.75" customHeight="1">
      <c r="A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ht="15.75" customHeight="1">
      <c r="A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ht="15.75" customHeight="1">
      <c r="A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ht="15.75" customHeight="1">
      <c r="A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15.75" customHeight="1">
      <c r="A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ht="15.75" customHeight="1">
      <c r="A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ht="15.75" customHeight="1">
      <c r="A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ht="15.75" customHeight="1">
      <c r="A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ht="15.75" customHeight="1">
      <c r="A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ht="15.75" customHeight="1">
      <c r="A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ht="15.75" customHeight="1">
      <c r="A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ht="15.75" customHeight="1">
      <c r="A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ht="15.75" customHeight="1">
      <c r="A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ht="15.75" customHeight="1">
      <c r="A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ht="15.75" customHeight="1">
      <c r="A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ht="15.75" customHeight="1">
      <c r="A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ht="15.75" customHeight="1">
      <c r="A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ht="15.75" customHeight="1">
      <c r="A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ht="15.75" customHeight="1">
      <c r="A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ht="15.75" customHeight="1">
      <c r="A102" s="1"/>
      <c r="C10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15.75" customHeight="1">
      <c r="A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ht="15.75" customHeight="1">
      <c r="A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15.75" customHeight="1">
      <c r="A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ht="15.75" customHeight="1">
      <c r="A106" s="1"/>
      <c r="C106" s="3"/>
      <c r="D106" s="3"/>
      <c r="E106" s="3"/>
      <c r="F106" s="3"/>
      <c r="G106" s="3"/>
      <c r="H106" s="3"/>
      <c r="I106" s="3"/>
      <c r="J106" s="3"/>
      <c r="L106" s="61" t="s">
        <v>64</v>
      </c>
      <c r="M106" s="316">
        <v>25421900</v>
      </c>
      <c r="N106" s="3"/>
      <c r="O106" s="3"/>
    </row>
    <row r="107" spans="1:15" ht="15.75" customHeight="1">
      <c r="A107" s="1"/>
      <c r="C107" s="3"/>
      <c r="D107" s="3"/>
      <c r="E107" s="3"/>
      <c r="F107" s="3"/>
      <c r="G107" s="3"/>
      <c r="H107" s="3"/>
      <c r="I107" s="3"/>
      <c r="J107" s="3"/>
      <c r="L107" s="61" t="s">
        <v>65</v>
      </c>
      <c r="M107" s="316">
        <v>27599900</v>
      </c>
      <c r="N107" s="3"/>
      <c r="O107" s="3"/>
    </row>
    <row r="108" spans="1:15" ht="15.75" customHeight="1">
      <c r="A108" s="1"/>
      <c r="C108" s="3"/>
      <c r="D108" s="3"/>
      <c r="E108" s="3"/>
      <c r="F108" s="3"/>
      <c r="G108" s="3"/>
      <c r="H108" s="3"/>
      <c r="I108" s="3"/>
      <c r="J108" s="3"/>
      <c r="L108" s="61" t="s">
        <v>66</v>
      </c>
      <c r="M108" s="316">
        <v>28815900</v>
      </c>
      <c r="N108" s="3"/>
      <c r="O108" s="3"/>
    </row>
    <row r="109" spans="1:15" ht="15.75" customHeight="1">
      <c r="A109" s="1"/>
      <c r="C109" s="3"/>
      <c r="D109" s="3"/>
      <c r="E109" s="3"/>
      <c r="F109" s="3"/>
      <c r="G109" s="3"/>
      <c r="H109" s="3"/>
      <c r="I109" s="3"/>
      <c r="J109" s="3"/>
      <c r="L109" s="3"/>
      <c r="M109" s="3"/>
      <c r="N109" s="3"/>
      <c r="O109" s="3"/>
    </row>
    <row r="110" spans="1:15" ht="15.75" customHeight="1">
      <c r="A110" s="1"/>
      <c r="C110" s="3"/>
      <c r="D110" s="3"/>
      <c r="E110" s="3"/>
      <c r="F110" s="3"/>
      <c r="G110" s="3"/>
      <c r="H110" s="3"/>
      <c r="I110" s="3"/>
      <c r="J110" s="3"/>
      <c r="L110" s="61" t="s">
        <v>67</v>
      </c>
      <c r="M110" s="317">
        <f>+AVERAGE(M106:M108)</f>
        <v>27279233.333333332</v>
      </c>
      <c r="N110" s="3"/>
      <c r="O110" s="3"/>
    </row>
    <row r="111" spans="1:15" ht="15.75" customHeight="1">
      <c r="A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ht="15.75" customHeight="1">
      <c r="A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 ht="15.75" customHeight="1">
      <c r="A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ht="15.75" customHeight="1">
      <c r="A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ht="15.75" customHeight="1">
      <c r="A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ht="15.75" customHeight="1">
      <c r="A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ht="15.75" customHeight="1">
      <c r="A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ht="15.75" customHeight="1">
      <c r="A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.75" customHeight="1">
      <c r="A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ht="15.75" customHeight="1">
      <c r="A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ht="15.75" customHeight="1">
      <c r="A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ht="15.75" customHeight="1">
      <c r="A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ht="15.75" customHeight="1">
      <c r="A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ht="15.75" customHeight="1">
      <c r="A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ht="15.75" customHeight="1">
      <c r="A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ht="15.75" customHeight="1">
      <c r="A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ht="15.75" customHeight="1">
      <c r="A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ht="15.75" customHeight="1">
      <c r="A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ht="15.75" customHeight="1">
      <c r="A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ht="15.75" customHeight="1">
      <c r="A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ht="15.75" customHeight="1">
      <c r="A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ht="15.75" customHeight="1">
      <c r="A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ht="15.75" customHeight="1">
      <c r="A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ht="15.75" customHeight="1">
      <c r="A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ht="15.75" customHeight="1">
      <c r="A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ht="15.75" customHeight="1">
      <c r="A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ht="15.75" customHeight="1">
      <c r="A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ht="15.75" customHeight="1">
      <c r="A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.75" customHeight="1">
      <c r="A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ht="15.75" customHeight="1">
      <c r="A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ht="15.75" customHeight="1">
      <c r="A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ht="15.75" customHeight="1">
      <c r="A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ht="15.75" customHeight="1">
      <c r="A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ht="15.75" customHeight="1">
      <c r="A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>
      <c r="A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>
      <c r="A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>
      <c r="A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>
      <c r="A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>
      <c r="A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>
      <c r="A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>
      <c r="A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>
      <c r="A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>
      <c r="A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>
      <c r="A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>
      <c r="A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>
      <c r="A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>
      <c r="A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>
      <c r="A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>
      <c r="A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>
      <c r="A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>
      <c r="A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>
      <c r="A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>
      <c r="A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>
      <c r="A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>
      <c r="A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>
      <c r="A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>
      <c r="A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>
      <c r="A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>
      <c r="A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>
      <c r="A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>
      <c r="A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>
      <c r="A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>
      <c r="A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>
      <c r="A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>
      <c r="A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>
      <c r="A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>
      <c r="A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>
      <c r="A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>
      <c r="A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>
      <c r="A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>
      <c r="A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>
      <c r="A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>
      <c r="A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>
      <c r="A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>
      <c r="A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>
      <c r="A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>
      <c r="A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>
      <c r="A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>
      <c r="A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>
      <c r="A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>
      <c r="A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>
      <c r="A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>
      <c r="A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>
      <c r="A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>
      <c r="A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>
      <c r="A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>
      <c r="A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>
      <c r="A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>
      <c r="A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>
      <c r="A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>
      <c r="A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>
      <c r="A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>
      <c r="A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>
      <c r="A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>
      <c r="A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>
      <c r="A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>
      <c r="A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>
      <c r="A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>
      <c r="A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>
      <c r="A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>
      <c r="A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>
      <c r="A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>
      <c r="A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>
      <c r="A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>
      <c r="A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>
      <c r="A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>
      <c r="A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>
      <c r="A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>
      <c r="A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>
      <c r="A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>
      <c r="A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>
      <c r="A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>
      <c r="A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>
      <c r="A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>
      <c r="A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>
      <c r="A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>
      <c r="A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>
      <c r="A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>
      <c r="A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>
      <c r="A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>
      <c r="A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>
      <c r="A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>
      <c r="A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>
      <c r="A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>
      <c r="A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>
      <c r="A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>
      <c r="A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>
      <c r="A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>
      <c r="A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>
      <c r="A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>
      <c r="A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>
      <c r="A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>
      <c r="A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>
      <c r="A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>
      <c r="A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>
      <c r="A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>
      <c r="A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>
      <c r="A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>
      <c r="A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>
      <c r="A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>
      <c r="A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>
      <c r="A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>
      <c r="A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>
      <c r="A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>
      <c r="A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>
      <c r="A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>
      <c r="A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>
      <c r="A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>
      <c r="A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>
      <c r="A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>
      <c r="A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>
      <c r="A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>
      <c r="A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>
      <c r="A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>
      <c r="A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>
      <c r="A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>
      <c r="A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>
      <c r="A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>
      <c r="A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>
      <c r="A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>
      <c r="A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>
      <c r="A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>
      <c r="A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>
      <c r="A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>
      <c r="A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>
      <c r="A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>
      <c r="A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>
      <c r="A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>
      <c r="A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>
      <c r="A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>
      <c r="A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>
      <c r="A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>
      <c r="A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>
      <c r="A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>
      <c r="A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>
      <c r="A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>
      <c r="A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>
      <c r="A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>
      <c r="A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>
      <c r="A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>
      <c r="A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>
      <c r="A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>
      <c r="A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>
      <c r="A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>
      <c r="A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>
      <c r="A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>
      <c r="A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>
      <c r="A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>
      <c r="A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>
      <c r="A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>
      <c r="A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>
      <c r="A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>
      <c r="A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>
      <c r="A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>
      <c r="A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>
      <c r="A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>
      <c r="A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>
      <c r="A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>
      <c r="A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>
      <c r="A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>
      <c r="A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>
      <c r="A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>
      <c r="A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>
      <c r="A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>
      <c r="A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>
      <c r="A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>
      <c r="A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>
      <c r="A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>
      <c r="A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>
      <c r="A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>
      <c r="A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>
      <c r="A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>
      <c r="A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>
      <c r="A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>
      <c r="A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>
      <c r="A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>
      <c r="A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>
      <c r="A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>
      <c r="A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>
      <c r="A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>
      <c r="A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>
      <c r="A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>
      <c r="A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>
      <c r="A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>
      <c r="A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>
      <c r="A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>
      <c r="A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>
      <c r="A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>
      <c r="A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>
      <c r="A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>
      <c r="A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>
      <c r="A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>
      <c r="A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>
      <c r="A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>
      <c r="A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>
      <c r="A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>
      <c r="A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>
      <c r="A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>
      <c r="A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>
      <c r="A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>
      <c r="A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>
      <c r="A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>
      <c r="A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>
      <c r="A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>
      <c r="A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>
      <c r="A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>
      <c r="A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>
      <c r="A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>
      <c r="A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>
      <c r="A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>
      <c r="A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>
      <c r="A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>
      <c r="A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>
      <c r="A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>
      <c r="A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>
      <c r="A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>
      <c r="A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>
      <c r="A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>
      <c r="A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>
      <c r="A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>
      <c r="A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>
      <c r="A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>
      <c r="A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>
      <c r="A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>
      <c r="A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>
      <c r="A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>
      <c r="A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>
      <c r="A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>
      <c r="A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>
      <c r="A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>
      <c r="A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>
      <c r="A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>
      <c r="A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>
      <c r="A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>
      <c r="A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>
      <c r="A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>
      <c r="A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>
      <c r="A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>
      <c r="A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>
      <c r="A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>
      <c r="A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>
      <c r="A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>
      <c r="A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>
      <c r="A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>
      <c r="A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>
      <c r="A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>
      <c r="A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>
      <c r="A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>
      <c r="A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>
      <c r="A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>
      <c r="A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>
      <c r="A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>
      <c r="A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>
      <c r="A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>
      <c r="A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>
      <c r="A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>
      <c r="A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>
      <c r="A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>
      <c r="A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>
      <c r="A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>
      <c r="A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>
      <c r="A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>
      <c r="A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>
      <c r="A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>
      <c r="A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>
      <c r="A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>
      <c r="A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>
      <c r="A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>
      <c r="A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>
      <c r="A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>
      <c r="A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>
      <c r="A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>
      <c r="A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>
      <c r="A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>
      <c r="A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>
      <c r="A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>
      <c r="A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>
      <c r="A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>
      <c r="A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>
      <c r="A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>
      <c r="A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>
      <c r="A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>
      <c r="A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>
      <c r="A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>
      <c r="A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>
      <c r="A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>
      <c r="A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>
      <c r="A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>
      <c r="A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>
      <c r="A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>
      <c r="A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>
      <c r="A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>
      <c r="A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>
      <c r="A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>
      <c r="A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>
      <c r="A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>
      <c r="A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>
      <c r="A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>
      <c r="A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>
      <c r="A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>
      <c r="A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>
      <c r="A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>
      <c r="A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>
      <c r="A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>
      <c r="A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>
      <c r="A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>
      <c r="A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>
      <c r="A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>
      <c r="A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>
      <c r="A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>
      <c r="A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>
      <c r="A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>
      <c r="A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>
      <c r="A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>
      <c r="A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>
      <c r="A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>
      <c r="A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>
      <c r="A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>
      <c r="A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>
      <c r="A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>
      <c r="A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>
      <c r="A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>
      <c r="A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>
      <c r="A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>
      <c r="A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>
      <c r="A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>
      <c r="A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>
      <c r="A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>
      <c r="A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>
      <c r="A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>
      <c r="A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>
      <c r="A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>
      <c r="A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>
      <c r="A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>
      <c r="A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>
      <c r="A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>
      <c r="A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>
      <c r="A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>
      <c r="A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>
      <c r="A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>
      <c r="A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>
      <c r="A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>
      <c r="A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>
      <c r="A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>
      <c r="A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>
      <c r="A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>
      <c r="A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>
      <c r="A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>
      <c r="A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>
      <c r="A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>
      <c r="A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>
      <c r="A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>
      <c r="A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>
      <c r="A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>
      <c r="A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>
      <c r="A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>
      <c r="A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>
      <c r="A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>
      <c r="A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>
      <c r="A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>
      <c r="A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>
      <c r="A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>
      <c r="A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>
      <c r="A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>
      <c r="A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>
      <c r="A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>
      <c r="A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>
      <c r="A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>
      <c r="A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>
      <c r="A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>
      <c r="A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>
      <c r="A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>
      <c r="A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>
      <c r="A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>
      <c r="A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>
      <c r="A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>
      <c r="A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>
      <c r="A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>
      <c r="A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>
      <c r="A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>
      <c r="A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>
      <c r="A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>
      <c r="A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>
      <c r="A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>
      <c r="A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>
      <c r="A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>
      <c r="A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>
      <c r="A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>
      <c r="A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>
      <c r="A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>
      <c r="A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>
      <c r="A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>
      <c r="A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>
      <c r="A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>
      <c r="A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>
      <c r="A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>
      <c r="A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>
      <c r="A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>
      <c r="A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>
      <c r="A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>
      <c r="A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>
      <c r="A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>
      <c r="A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>
      <c r="A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>
      <c r="A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>
      <c r="A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>
      <c r="A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>
      <c r="A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>
      <c r="A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>
      <c r="A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>
      <c r="A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>
      <c r="A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>
      <c r="A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>
      <c r="A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>
      <c r="A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>
      <c r="A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>
      <c r="A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>
      <c r="A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>
      <c r="A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>
      <c r="A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>
      <c r="A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>
      <c r="A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>
      <c r="A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>
      <c r="A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>
      <c r="A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>
      <c r="A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>
      <c r="A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>
      <c r="A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>
      <c r="A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>
      <c r="A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>
      <c r="A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>
      <c r="A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>
      <c r="A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>
      <c r="A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>
      <c r="A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>
      <c r="A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>
      <c r="A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>
      <c r="A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>
      <c r="A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>
      <c r="A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>
      <c r="A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>
      <c r="A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>
      <c r="A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>
      <c r="A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>
      <c r="A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>
      <c r="A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>
      <c r="A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>
      <c r="A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>
      <c r="A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>
      <c r="A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>
      <c r="A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>
      <c r="A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>
      <c r="A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>
      <c r="A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>
      <c r="A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>
      <c r="A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>
      <c r="A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>
      <c r="A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>
      <c r="A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>
      <c r="A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>
      <c r="A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>
      <c r="A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>
      <c r="A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>
      <c r="A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>
      <c r="A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>
      <c r="A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>
      <c r="A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>
      <c r="A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>
      <c r="A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>
      <c r="A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>
      <c r="A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>
      <c r="A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>
      <c r="A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>
      <c r="A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>
      <c r="A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>
      <c r="A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>
      <c r="A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>
      <c r="A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>
      <c r="A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>
      <c r="A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>
      <c r="A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>
      <c r="A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>
      <c r="A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>
      <c r="A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>
      <c r="A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>
      <c r="A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>
      <c r="A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>
      <c r="A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>
      <c r="A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>
      <c r="A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>
      <c r="A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>
      <c r="A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>
      <c r="A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>
      <c r="A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>
      <c r="A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>
      <c r="A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>
      <c r="A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>
      <c r="A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>
      <c r="A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>
      <c r="A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>
      <c r="A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>
      <c r="A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>
      <c r="A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>
      <c r="A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>
      <c r="A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>
      <c r="A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>
      <c r="A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>
      <c r="A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>
      <c r="A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>
      <c r="A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>
      <c r="A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>
      <c r="A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>
      <c r="A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>
      <c r="A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>
      <c r="A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>
      <c r="A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>
      <c r="A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>
      <c r="A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>
      <c r="A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>
      <c r="A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>
      <c r="A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>
      <c r="A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>
      <c r="A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>
      <c r="A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>
      <c r="A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>
      <c r="A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>
      <c r="A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>
      <c r="A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>
      <c r="A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>
      <c r="A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>
      <c r="A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>
      <c r="A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>
      <c r="A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>
      <c r="A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>
      <c r="A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>
      <c r="A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>
      <c r="A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>
      <c r="A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>
      <c r="A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>
      <c r="A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>
      <c r="A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>
      <c r="A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>
      <c r="A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>
      <c r="A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>
      <c r="A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>
      <c r="A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>
      <c r="A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>
      <c r="A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>
      <c r="A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>
      <c r="A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>
      <c r="A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>
      <c r="A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>
      <c r="A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>
      <c r="A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>
      <c r="A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>
      <c r="A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>
      <c r="A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>
      <c r="A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>
      <c r="A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>
      <c r="A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>
      <c r="A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>
      <c r="A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>
      <c r="A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>
      <c r="A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>
      <c r="A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>
      <c r="A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>
      <c r="A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>
      <c r="A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>
      <c r="A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>
      <c r="A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>
      <c r="A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>
      <c r="A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>
      <c r="A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>
      <c r="A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>
      <c r="A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>
      <c r="A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>
      <c r="A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>
      <c r="A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>
      <c r="A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>
      <c r="A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>
      <c r="A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>
      <c r="A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>
      <c r="A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>
      <c r="A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>
      <c r="A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>
      <c r="A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>
      <c r="A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>
      <c r="A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>
      <c r="A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>
      <c r="A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>
      <c r="A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>
      <c r="A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>
      <c r="A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>
      <c r="A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>
      <c r="A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>
      <c r="A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>
      <c r="A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>
      <c r="A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>
      <c r="A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>
      <c r="A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>
      <c r="A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>
      <c r="A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>
      <c r="A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>
      <c r="A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>
      <c r="A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>
      <c r="A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>
      <c r="A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>
      <c r="A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>
      <c r="A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>
      <c r="A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>
      <c r="A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>
      <c r="A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>
      <c r="A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>
      <c r="A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>
      <c r="A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>
      <c r="A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>
      <c r="A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>
      <c r="A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>
      <c r="A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>
      <c r="A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>
      <c r="A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>
      <c r="A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>
      <c r="A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>
      <c r="A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>
      <c r="A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>
      <c r="A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>
      <c r="A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>
      <c r="A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>
      <c r="A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>
      <c r="A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>
      <c r="A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>
      <c r="A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>
      <c r="A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>
      <c r="A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>
      <c r="A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>
      <c r="A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>
      <c r="A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>
      <c r="A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>
      <c r="A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>
      <c r="A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>
      <c r="A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>
      <c r="A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>
      <c r="A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>
      <c r="A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>
      <c r="A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>
      <c r="A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>
      <c r="A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>
      <c r="A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>
      <c r="A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>
      <c r="A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>
      <c r="A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>
      <c r="A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>
      <c r="A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>
      <c r="A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>
      <c r="A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>
      <c r="A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>
      <c r="A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>
      <c r="A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>
      <c r="A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>
      <c r="A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>
      <c r="A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>
      <c r="A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>
      <c r="A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>
      <c r="A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>
      <c r="A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>
      <c r="A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>
      <c r="A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>
      <c r="A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>
      <c r="A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>
      <c r="A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>
      <c r="A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>
      <c r="A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>
      <c r="A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>
      <c r="A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>
      <c r="A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>
      <c r="A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>
      <c r="A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>
      <c r="A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>
      <c r="A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>
      <c r="A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>
      <c r="A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>
      <c r="A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>
      <c r="A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>
      <c r="A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>
      <c r="A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>
      <c r="A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>
      <c r="A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>
      <c r="A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>
      <c r="A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>
      <c r="A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>
      <c r="A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>
      <c r="A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>
      <c r="A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>
      <c r="A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>
      <c r="A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>
      <c r="A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>
      <c r="A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>
      <c r="A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>
      <c r="A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>
      <c r="A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>
      <c r="A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>
      <c r="A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>
      <c r="A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>
      <c r="A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>
      <c r="A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>
      <c r="A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>
      <c r="A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</row>
    <row r="858" spans="1:15" ht="15.75" customHeight="1">
      <c r="A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</row>
    <row r="859" spans="1:15" ht="15.75" customHeight="1">
      <c r="A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</row>
    <row r="860" spans="1:15" ht="15.75" customHeight="1">
      <c r="A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</row>
    <row r="861" spans="1:15" ht="15.75" customHeight="1">
      <c r="A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</row>
    <row r="862" spans="1:15" ht="15.75" customHeight="1">
      <c r="A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</row>
    <row r="863" spans="1:15" ht="15.75" customHeight="1">
      <c r="A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</row>
    <row r="864" spans="1:15" ht="15.75" customHeight="1">
      <c r="A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</row>
    <row r="865" spans="1:15" ht="15.75" customHeight="1">
      <c r="A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</row>
    <row r="866" spans="1:15" ht="15.75" customHeight="1">
      <c r="A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</row>
    <row r="867" spans="1:15" ht="15.75" customHeight="1">
      <c r="A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</row>
    <row r="868" spans="1:15" ht="15.75" customHeight="1">
      <c r="A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</row>
    <row r="869" spans="1:15" ht="15.75" customHeight="1">
      <c r="A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</row>
    <row r="870" spans="1:15" ht="15.75" customHeight="1">
      <c r="A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</row>
    <row r="871" spans="1:15" ht="15.75" customHeight="1">
      <c r="A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</row>
    <row r="872" spans="1:15" ht="15.75" customHeight="1">
      <c r="A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</row>
    <row r="873" spans="1:15" ht="15.75" customHeight="1">
      <c r="A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</row>
    <row r="874" spans="1:15" ht="15.75" customHeight="1">
      <c r="A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</row>
    <row r="875" spans="1:15" ht="15.75" customHeight="1">
      <c r="A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</row>
    <row r="876" spans="1:15" ht="15.75" customHeight="1">
      <c r="A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</row>
    <row r="877" spans="1:15" ht="15.75" customHeight="1">
      <c r="A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</row>
    <row r="878" spans="1:15" ht="15.75" customHeight="1">
      <c r="A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</row>
    <row r="879" spans="1:15" ht="15.75" customHeight="1">
      <c r="A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</row>
    <row r="880" spans="1:15" ht="15.75" customHeight="1">
      <c r="A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</row>
    <row r="881" spans="1:15" ht="15.75" customHeight="1">
      <c r="A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</row>
    <row r="882" spans="1:15" ht="15.75" customHeight="1">
      <c r="A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</row>
    <row r="883" spans="1:15" ht="15.75" customHeight="1">
      <c r="A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</row>
    <row r="884" spans="1:15" ht="15.75" customHeight="1">
      <c r="A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</row>
    <row r="885" spans="1:15" ht="15.75" customHeight="1">
      <c r="A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</row>
    <row r="886" spans="1:15" ht="15.75" customHeight="1">
      <c r="A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</row>
    <row r="887" spans="1:15" ht="15.75" customHeight="1">
      <c r="A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</row>
    <row r="888" spans="1:15" ht="15.75" customHeight="1">
      <c r="A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</row>
    <row r="889" spans="1:15" ht="15.75" customHeight="1">
      <c r="A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</row>
    <row r="890" spans="1:15" ht="15.75" customHeight="1">
      <c r="A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</row>
    <row r="891" spans="1:15" ht="15.75" customHeight="1">
      <c r="A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</row>
    <row r="892" spans="1:15" ht="15.75" customHeight="1">
      <c r="A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</row>
    <row r="893" spans="1:15" ht="15.75" customHeight="1">
      <c r="A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</row>
    <row r="894" spans="1:15" ht="15.75" customHeight="1">
      <c r="A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</row>
    <row r="895" spans="1:15" ht="15.75" customHeight="1">
      <c r="A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</row>
    <row r="896" spans="1:15" ht="15.75" customHeight="1">
      <c r="A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</row>
    <row r="897" spans="1:15" ht="15.75" customHeight="1">
      <c r="A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</row>
    <row r="898" spans="1:15" ht="15.75" customHeight="1">
      <c r="A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</row>
    <row r="899" spans="1:15" ht="15.75" customHeight="1">
      <c r="A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</row>
    <row r="900" spans="1:15" ht="15.75" customHeight="1">
      <c r="A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</row>
    <row r="901" spans="1:15" ht="15.75" customHeight="1">
      <c r="A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</row>
    <row r="902" spans="1:15" ht="15.75" customHeight="1">
      <c r="A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</row>
    <row r="903" spans="1:15" ht="15.75" customHeight="1">
      <c r="A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</row>
    <row r="904" spans="1:15" ht="15.75" customHeight="1">
      <c r="A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</row>
    <row r="905" spans="1:15" ht="15.75" customHeight="1">
      <c r="A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</row>
    <row r="906" spans="1:15" ht="15.75" customHeight="1">
      <c r="A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</row>
    <row r="907" spans="1:15" ht="15.75" customHeight="1">
      <c r="A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</row>
    <row r="908" spans="1:15" ht="15.75" customHeight="1">
      <c r="A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</row>
    <row r="909" spans="1:15" ht="15.75" customHeight="1">
      <c r="A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</row>
    <row r="910" spans="1:15" ht="15.75" customHeight="1">
      <c r="A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</row>
    <row r="911" spans="1:15" ht="15.75" customHeight="1">
      <c r="A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</row>
    <row r="912" spans="1:15" ht="15.75" customHeight="1">
      <c r="A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</row>
    <row r="913" spans="1:15" ht="15.75" customHeight="1">
      <c r="A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</row>
    <row r="914" spans="1:15" ht="15.75" customHeight="1">
      <c r="A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</row>
    <row r="915" spans="1:15" ht="15.75" customHeight="1">
      <c r="A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</row>
    <row r="916" spans="1:15" ht="15.75" customHeight="1">
      <c r="A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</row>
    <row r="917" spans="1:15" ht="15.75" customHeight="1">
      <c r="A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</row>
    <row r="918" spans="1:15" ht="15.75" customHeight="1">
      <c r="A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</row>
    <row r="919" spans="1:15" ht="15.75" customHeight="1">
      <c r="A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</row>
    <row r="920" spans="1:15" ht="15.75" customHeight="1">
      <c r="A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</row>
    <row r="921" spans="1:15" ht="15.75" customHeight="1">
      <c r="A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</row>
    <row r="922" spans="1:15" ht="15.75" customHeight="1">
      <c r="A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</row>
    <row r="923" spans="1:15" ht="15.75" customHeight="1">
      <c r="A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</row>
    <row r="924" spans="1:15" ht="15.75" customHeight="1">
      <c r="A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</row>
    <row r="925" spans="1:15" ht="15.75" customHeight="1">
      <c r="A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</row>
    <row r="926" spans="1:15" ht="15.75" customHeight="1">
      <c r="A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</row>
    <row r="927" spans="1:15" ht="15.75" customHeight="1">
      <c r="A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</row>
    <row r="928" spans="1:15" ht="15.75" customHeight="1">
      <c r="A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</row>
    <row r="929" spans="1:15" ht="15.75" customHeight="1">
      <c r="A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</row>
    <row r="930" spans="1:15" ht="15.75" customHeight="1">
      <c r="A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</row>
    <row r="931" spans="1:15" ht="15.75" customHeight="1">
      <c r="A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</row>
    <row r="932" spans="1:15" ht="15.75" customHeight="1">
      <c r="A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</row>
    <row r="933" spans="1:15" ht="15.75" customHeight="1">
      <c r="A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</row>
    <row r="934" spans="1:15" ht="15.75" customHeight="1">
      <c r="A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</row>
    <row r="935" spans="1:15" ht="15.75" customHeight="1">
      <c r="A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</row>
    <row r="936" spans="1:15" ht="15.75" customHeight="1">
      <c r="A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</row>
    <row r="937" spans="1:15" ht="15.75" customHeight="1">
      <c r="A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</row>
    <row r="938" spans="1:15" ht="15.75" customHeight="1">
      <c r="A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</row>
    <row r="939" spans="1:15" ht="15.75" customHeight="1">
      <c r="A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</row>
    <row r="940" spans="1:15" ht="15.75" customHeight="1">
      <c r="A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</row>
    <row r="941" spans="1:15" ht="15.75" customHeight="1">
      <c r="A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</row>
    <row r="942" spans="1:15" ht="15.75" customHeight="1">
      <c r="A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</row>
    <row r="943" spans="1:15" ht="15.75" customHeight="1">
      <c r="A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</row>
    <row r="944" spans="1:15" ht="15.75" customHeight="1">
      <c r="A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</row>
    <row r="945" spans="1:15" ht="15.75" customHeight="1">
      <c r="A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</row>
    <row r="946" spans="1:15" ht="15.75" customHeight="1">
      <c r="A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</row>
    <row r="947" spans="1:15" ht="15.75" customHeight="1">
      <c r="A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</row>
    <row r="948" spans="1:15" ht="15.75" customHeight="1">
      <c r="A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</row>
    <row r="949" spans="1:15" ht="15.75" customHeight="1">
      <c r="A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</row>
    <row r="950" spans="1:15" ht="15.75" customHeight="1">
      <c r="A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</row>
    <row r="951" spans="1:15" ht="15.75" customHeight="1">
      <c r="A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</row>
    <row r="952" spans="1:15" ht="15.75" customHeight="1">
      <c r="A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</row>
    <row r="953" spans="1:15" ht="15.75" customHeight="1">
      <c r="A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</row>
    <row r="954" spans="1:15" ht="15.75" customHeight="1">
      <c r="A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</row>
    <row r="955" spans="1:15" ht="15.75" customHeight="1">
      <c r="A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</row>
    <row r="956" spans="1:15" ht="15.75" customHeight="1">
      <c r="A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</row>
    <row r="957" spans="1:15" ht="15.75" customHeight="1">
      <c r="A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</row>
    <row r="958" spans="1:15" ht="15.75" customHeight="1">
      <c r="A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</row>
    <row r="959" spans="1:15" ht="15.75" customHeight="1">
      <c r="A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</row>
    <row r="960" spans="1:15" ht="15.75" customHeight="1">
      <c r="A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</row>
    <row r="961" spans="1:15" ht="15.75" customHeight="1">
      <c r="A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</row>
    <row r="962" spans="1:15" ht="15.75" customHeight="1">
      <c r="A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</row>
    <row r="963" spans="1:15" ht="15.75" customHeight="1">
      <c r="A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</row>
    <row r="964" spans="1:15" ht="15.75" customHeight="1">
      <c r="A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</row>
    <row r="965" spans="1:15" ht="15.75" customHeight="1">
      <c r="A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</row>
    <row r="966" spans="1:15" ht="15.75" customHeight="1">
      <c r="A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</row>
    <row r="967" spans="1:15" ht="15.75" customHeight="1">
      <c r="A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</row>
    <row r="968" spans="1:15" ht="15.75" customHeight="1">
      <c r="A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</row>
    <row r="969" spans="1:15" ht="15.75" customHeight="1">
      <c r="A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</row>
    <row r="970" spans="1:15" ht="15.75" customHeight="1">
      <c r="A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</row>
    <row r="971" spans="1:15" ht="15.75" customHeight="1">
      <c r="A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</row>
    <row r="972" spans="1:15" ht="15.75" customHeight="1">
      <c r="A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</row>
    <row r="973" spans="1:15" ht="15.75" customHeight="1">
      <c r="A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</row>
    <row r="974" spans="1:15" ht="15.75" customHeight="1">
      <c r="A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</row>
    <row r="975" spans="1:15" ht="15.75" customHeight="1">
      <c r="A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</row>
    <row r="976" spans="1:15" ht="15.75" customHeight="1">
      <c r="A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</row>
    <row r="977" spans="1:15" ht="15.75" customHeight="1">
      <c r="A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</row>
    <row r="978" spans="1:15" ht="15.75" customHeight="1">
      <c r="A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</row>
    <row r="979" spans="1:15" ht="15.75" customHeight="1">
      <c r="A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</row>
    <row r="980" spans="1:15" ht="15.75" customHeight="1">
      <c r="A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</row>
    <row r="981" spans="1:15" ht="15.75" customHeight="1">
      <c r="A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</row>
    <row r="982" spans="1:15" ht="15.75" customHeight="1">
      <c r="A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</row>
    <row r="983" spans="1:15" ht="15.75" customHeight="1">
      <c r="A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</row>
    <row r="984" spans="1:15" ht="15.75" customHeight="1">
      <c r="A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</row>
    <row r="985" spans="1:15" ht="15.75" customHeight="1">
      <c r="A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</row>
    <row r="986" spans="1:15" ht="15.75" customHeight="1">
      <c r="A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</row>
    <row r="987" spans="1:15" ht="15.75" customHeight="1">
      <c r="A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</row>
    <row r="988" spans="1:15" ht="15.75" customHeight="1">
      <c r="A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</row>
    <row r="989" spans="1:15" ht="15.75" customHeight="1">
      <c r="A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</row>
    <row r="990" spans="1:15" ht="15.75" customHeight="1">
      <c r="A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</row>
    <row r="991" spans="1:15" ht="15.75" customHeight="1">
      <c r="A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</row>
    <row r="992" spans="1:15" ht="15.75" customHeight="1">
      <c r="A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</row>
    <row r="993" spans="1:15" ht="15.75" customHeight="1">
      <c r="A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</row>
  </sheetData>
  <mergeCells count="93">
    <mergeCell ref="H72:L72"/>
    <mergeCell ref="H73:L73"/>
    <mergeCell ref="H74:L74"/>
    <mergeCell ref="C66:G67"/>
    <mergeCell ref="H66:L67"/>
    <mergeCell ref="C68:G68"/>
    <mergeCell ref="H68:O68"/>
    <mergeCell ref="C69:G69"/>
    <mergeCell ref="H69:O69"/>
    <mergeCell ref="M54:N54"/>
    <mergeCell ref="C57:N57"/>
    <mergeCell ref="H60:L60"/>
    <mergeCell ref="H61:L61"/>
    <mergeCell ref="H62:L62"/>
    <mergeCell ref="C64:G64"/>
    <mergeCell ref="C49:N49"/>
    <mergeCell ref="C50:N50"/>
    <mergeCell ref="C51:K51"/>
    <mergeCell ref="M51:N51"/>
    <mergeCell ref="C52:K52"/>
    <mergeCell ref="L52:L54"/>
    <mergeCell ref="M52:N52"/>
    <mergeCell ref="C53:K53"/>
    <mergeCell ref="M53:N53"/>
    <mergeCell ref="C54:K54"/>
    <mergeCell ref="D44:I44"/>
    <mergeCell ref="M44:N44"/>
    <mergeCell ref="D45:I45"/>
    <mergeCell ref="M45:N45"/>
    <mergeCell ref="D46:I46"/>
    <mergeCell ref="M46:N46"/>
    <mergeCell ref="D39:I39"/>
    <mergeCell ref="M39:N39"/>
    <mergeCell ref="C41:G41"/>
    <mergeCell ref="D42:I42"/>
    <mergeCell ref="M42:N42"/>
    <mergeCell ref="D43:I43"/>
    <mergeCell ref="M43:N43"/>
    <mergeCell ref="D34:J34"/>
    <mergeCell ref="M34:N34"/>
    <mergeCell ref="C36:G36"/>
    <mergeCell ref="D37:I37"/>
    <mergeCell ref="M37:N37"/>
    <mergeCell ref="D38:I38"/>
    <mergeCell ref="M38:N38"/>
    <mergeCell ref="D31:J31"/>
    <mergeCell ref="M31:N31"/>
    <mergeCell ref="D32:J32"/>
    <mergeCell ref="M32:N32"/>
    <mergeCell ref="D33:J33"/>
    <mergeCell ref="M33:N33"/>
    <mergeCell ref="D28:G28"/>
    <mergeCell ref="H28:I28"/>
    <mergeCell ref="J28:K28"/>
    <mergeCell ref="M28:N28"/>
    <mergeCell ref="C29:N29"/>
    <mergeCell ref="C30:G30"/>
    <mergeCell ref="D26:G26"/>
    <mergeCell ref="H26:I26"/>
    <mergeCell ref="J26:K26"/>
    <mergeCell ref="M26:N26"/>
    <mergeCell ref="D27:G27"/>
    <mergeCell ref="H27:I27"/>
    <mergeCell ref="J27:K27"/>
    <mergeCell ref="M27:N27"/>
    <mergeCell ref="D24:G24"/>
    <mergeCell ref="H24:I24"/>
    <mergeCell ref="J24:K24"/>
    <mergeCell ref="M24:N24"/>
    <mergeCell ref="D25:G25"/>
    <mergeCell ref="H25:I25"/>
    <mergeCell ref="J25:K25"/>
    <mergeCell ref="M25:N25"/>
    <mergeCell ref="D16:K16"/>
    <mergeCell ref="M16:O16"/>
    <mergeCell ref="C20:O20"/>
    <mergeCell ref="D21:L21"/>
    <mergeCell ref="M21:N21"/>
    <mergeCell ref="D22:L22"/>
    <mergeCell ref="M22:N22"/>
    <mergeCell ref="D12:K12"/>
    <mergeCell ref="L12:L13"/>
    <mergeCell ref="M12:M13"/>
    <mergeCell ref="N12:N13"/>
    <mergeCell ref="O12:O13"/>
    <mergeCell ref="M15:O15"/>
    <mergeCell ref="C3:F3"/>
    <mergeCell ref="C6:O6"/>
    <mergeCell ref="D8:K9"/>
    <mergeCell ref="L8:O9"/>
    <mergeCell ref="D10:K11"/>
    <mergeCell ref="L10:L11"/>
    <mergeCell ref="M10:O11"/>
  </mergeCells>
  <pageMargins left="0.7" right="0.7" top="0.75" bottom="0.75" header="0.3" footer="0.3"/>
  <pageSetup paperSize="9" scale="3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5BB8-3B35-41EC-8AB4-C2C7AE37B7AB}">
  <sheetPr>
    <pageSetUpPr fitToPage="1"/>
  </sheetPr>
  <dimension ref="A1:T998"/>
  <sheetViews>
    <sheetView topLeftCell="F81" zoomScale="77" zoomScaleNormal="25" workbookViewId="0">
      <selection activeCell="M105" sqref="M105"/>
    </sheetView>
  </sheetViews>
  <sheetFormatPr baseColWidth="10" defaultColWidth="14.44140625" defaultRowHeight="13.8"/>
  <cols>
    <col min="1" max="1" width="2.88671875" style="2" customWidth="1"/>
    <col min="2" max="2" width="3.5546875" style="2" customWidth="1"/>
    <col min="3" max="3" width="24.5546875" style="2" customWidth="1"/>
    <col min="4" max="4" width="18.109375" style="2" customWidth="1"/>
    <col min="5" max="9" width="11.44140625" style="2" customWidth="1"/>
    <col min="10" max="10" width="16.88671875" style="2" customWidth="1"/>
    <col min="11" max="11" width="18.33203125" style="2" customWidth="1"/>
    <col min="12" max="12" width="19.6640625" style="2" customWidth="1"/>
    <col min="13" max="13" width="16.109375" style="2" customWidth="1"/>
    <col min="14" max="14" width="19.44140625" style="2" customWidth="1"/>
    <col min="15" max="15" width="25.88671875" style="2" bestFit="1" customWidth="1"/>
    <col min="16" max="16" width="3.5546875" style="2" customWidth="1"/>
    <col min="17" max="17" width="5.6640625" style="2" customWidth="1"/>
    <col min="18" max="18" width="15" style="2" customWidth="1"/>
    <col min="19" max="19" width="10.6640625" style="2" customWidth="1"/>
    <col min="20" max="20" width="19.5546875" style="2" customWidth="1"/>
    <col min="21" max="29" width="10.6640625" style="2" customWidth="1"/>
    <col min="30" max="16384" width="14.44140625" style="2"/>
  </cols>
  <sheetData>
    <row r="1" spans="1:16" ht="14.4" thickBot="1">
      <c r="A1" s="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4.4" thickTop="1">
      <c r="A2" s="1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1:16" ht="30" customHeight="1">
      <c r="A3" s="1"/>
      <c r="B3" s="7"/>
      <c r="C3" s="8" t="s">
        <v>0</v>
      </c>
      <c r="D3" s="9"/>
      <c r="E3" s="9"/>
      <c r="F3" s="10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>
      <c r="A4" s="1"/>
      <c r="B4" s="7"/>
      <c r="C4" s="13" t="s">
        <v>1</v>
      </c>
      <c r="D4" s="14" t="s">
        <v>2</v>
      </c>
      <c r="E4" s="13" t="s">
        <v>3</v>
      </c>
      <c r="F4" s="14">
        <v>4</v>
      </c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>
      <c r="A5" s="1"/>
      <c r="B5" s="7"/>
      <c r="C5" s="15"/>
      <c r="D5" s="16"/>
      <c r="E5" s="15"/>
      <c r="F5" s="16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6" ht="57.75" customHeight="1">
      <c r="A6" s="1"/>
      <c r="B6" s="7"/>
      <c r="C6" s="17" t="s">
        <v>4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/>
      <c r="P6" s="20"/>
    </row>
    <row r="7" spans="1:16" ht="14.4" thickBot="1">
      <c r="A7" s="1"/>
      <c r="B7" s="7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2"/>
    </row>
    <row r="8" spans="1:16" ht="27.75" customHeight="1">
      <c r="A8" s="1"/>
      <c r="B8" s="7"/>
      <c r="C8" s="21"/>
      <c r="D8" s="22" t="s">
        <v>5</v>
      </c>
      <c r="E8" s="23"/>
      <c r="F8" s="23"/>
      <c r="G8" s="23"/>
      <c r="H8" s="23"/>
      <c r="I8" s="23"/>
      <c r="J8" s="23"/>
      <c r="K8" s="24"/>
      <c r="L8" s="25" t="s">
        <v>6</v>
      </c>
      <c r="M8" s="23"/>
      <c r="N8" s="23"/>
      <c r="O8" s="26"/>
      <c r="P8" s="27"/>
    </row>
    <row r="9" spans="1:16" ht="27.75" customHeight="1">
      <c r="A9" s="1"/>
      <c r="B9" s="7"/>
      <c r="C9" s="28"/>
      <c r="D9" s="29"/>
      <c r="E9" s="30"/>
      <c r="F9" s="30"/>
      <c r="G9" s="30"/>
      <c r="H9" s="30"/>
      <c r="I9" s="30"/>
      <c r="J9" s="30"/>
      <c r="K9" s="31"/>
      <c r="L9" s="32"/>
      <c r="M9" s="33"/>
      <c r="N9" s="33"/>
      <c r="O9" s="34"/>
      <c r="P9" s="27"/>
    </row>
    <row r="10" spans="1:16" ht="15.15" customHeight="1">
      <c r="A10" s="1"/>
      <c r="B10" s="7"/>
      <c r="C10" s="28"/>
      <c r="D10" s="35" t="s">
        <v>7</v>
      </c>
      <c r="E10" s="30"/>
      <c r="F10" s="30"/>
      <c r="G10" s="30"/>
      <c r="H10" s="30"/>
      <c r="I10" s="30"/>
      <c r="J10" s="30"/>
      <c r="K10" s="31"/>
      <c r="L10" s="36" t="s">
        <v>8</v>
      </c>
      <c r="M10" s="37">
        <v>0</v>
      </c>
      <c r="N10" s="38"/>
      <c r="O10" s="39"/>
      <c r="P10" s="27"/>
    </row>
    <row r="11" spans="1:16" ht="12" customHeight="1">
      <c r="A11" s="1"/>
      <c r="B11" s="7"/>
      <c r="C11" s="28"/>
      <c r="D11" s="29"/>
      <c r="E11" s="30"/>
      <c r="F11" s="30"/>
      <c r="G11" s="30"/>
      <c r="H11" s="30"/>
      <c r="I11" s="30"/>
      <c r="J11" s="30"/>
      <c r="K11" s="31"/>
      <c r="L11" s="40"/>
      <c r="M11" s="32"/>
      <c r="N11" s="33"/>
      <c r="O11" s="34"/>
      <c r="P11" s="27"/>
    </row>
    <row r="12" spans="1:16">
      <c r="A12" s="1"/>
      <c r="B12" s="7"/>
      <c r="C12" s="28"/>
      <c r="D12" s="41" t="s">
        <v>9</v>
      </c>
      <c r="E12" s="30"/>
      <c r="F12" s="30"/>
      <c r="G12" s="30"/>
      <c r="H12" s="30"/>
      <c r="I12" s="30"/>
      <c r="J12" s="30"/>
      <c r="K12" s="31"/>
      <c r="L12" s="36" t="s">
        <v>10</v>
      </c>
      <c r="M12" s="36">
        <v>1</v>
      </c>
      <c r="N12" s="36" t="s">
        <v>11</v>
      </c>
      <c r="O12" s="42">
        <v>1</v>
      </c>
      <c r="P12" s="27"/>
    </row>
    <row r="13" spans="1:16" ht="11.25" customHeight="1">
      <c r="A13" s="1"/>
      <c r="B13" s="7"/>
      <c r="C13" s="28"/>
      <c r="D13" s="43"/>
      <c r="E13" s="44"/>
      <c r="F13" s="44"/>
      <c r="G13" s="44"/>
      <c r="H13" s="44"/>
      <c r="I13" s="44"/>
      <c r="J13" s="44"/>
      <c r="K13" s="45"/>
      <c r="L13" s="40"/>
      <c r="M13" s="40"/>
      <c r="N13" s="46"/>
      <c r="O13" s="47"/>
      <c r="P13" s="27"/>
    </row>
    <row r="14" spans="1:16" ht="14.4" thickBot="1">
      <c r="A14" s="1"/>
      <c r="B14" s="7"/>
      <c r="C14" s="48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50"/>
      <c r="O14" s="51"/>
      <c r="P14" s="52"/>
    </row>
    <row r="15" spans="1:16">
      <c r="A15" s="1"/>
      <c r="B15" s="7"/>
      <c r="C15" s="53"/>
      <c r="D15" s="54"/>
      <c r="E15" s="54"/>
      <c r="F15" s="54"/>
      <c r="G15" s="54"/>
      <c r="H15" s="54"/>
      <c r="I15" s="54"/>
      <c r="J15" s="54"/>
      <c r="K15" s="54"/>
      <c r="L15" s="55" t="s">
        <v>12</v>
      </c>
      <c r="M15" s="56" t="s">
        <v>13</v>
      </c>
      <c r="N15" s="57"/>
      <c r="O15" s="58"/>
      <c r="P15" s="27"/>
    </row>
    <row r="16" spans="1:16" ht="15.15" customHeight="1">
      <c r="A16" s="1"/>
      <c r="B16" s="7"/>
      <c r="C16" s="59"/>
      <c r="D16" s="60"/>
      <c r="E16" s="30"/>
      <c r="F16" s="30"/>
      <c r="G16" s="30"/>
      <c r="H16" s="30"/>
      <c r="I16" s="30"/>
      <c r="J16" s="30"/>
      <c r="K16" s="30"/>
      <c r="L16" s="61"/>
      <c r="M16" s="62" t="s">
        <v>14</v>
      </c>
      <c r="N16" s="63"/>
      <c r="O16" s="64"/>
      <c r="P16" s="65"/>
    </row>
    <row r="17" spans="1:18" ht="15.6">
      <c r="A17" s="1"/>
      <c r="B17" s="7"/>
      <c r="C17" s="66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8"/>
      <c r="P17" s="65"/>
    </row>
    <row r="18" spans="1:18" ht="14.4" thickBot="1">
      <c r="A18" s="1"/>
      <c r="B18" s="7"/>
      <c r="C18" s="69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1"/>
      <c r="P18" s="12"/>
    </row>
    <row r="19" spans="1:18" ht="14.4" thickBot="1">
      <c r="A19" s="1"/>
      <c r="B19" s="7"/>
      <c r="C19" s="72"/>
      <c r="D19" s="73"/>
      <c r="E19" s="73"/>
      <c r="F19" s="73"/>
      <c r="G19" s="73"/>
      <c r="H19" s="73"/>
      <c r="I19" s="3"/>
      <c r="J19" s="3"/>
      <c r="K19" s="73"/>
      <c r="L19" s="73"/>
      <c r="M19" s="73"/>
      <c r="N19" s="73"/>
      <c r="O19" s="74"/>
      <c r="P19" s="12"/>
    </row>
    <row r="20" spans="1:18" ht="30.75" customHeight="1" thickBot="1">
      <c r="A20" s="1"/>
      <c r="B20" s="7"/>
      <c r="C20" s="75" t="s">
        <v>15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7"/>
      <c r="P20" s="78"/>
    </row>
    <row r="21" spans="1:18" ht="15.75" customHeight="1">
      <c r="A21" s="1"/>
      <c r="B21" s="7"/>
      <c r="C21" s="79" t="s">
        <v>16</v>
      </c>
      <c r="D21" s="80" t="s">
        <v>17</v>
      </c>
      <c r="E21" s="81"/>
      <c r="F21" s="81"/>
      <c r="G21" s="81"/>
      <c r="H21" s="81"/>
      <c r="I21" s="81"/>
      <c r="J21" s="81"/>
      <c r="K21" s="81"/>
      <c r="L21" s="82"/>
      <c r="M21" s="80" t="s">
        <v>18</v>
      </c>
      <c r="N21" s="83"/>
      <c r="O21" s="318" t="s">
        <v>19</v>
      </c>
      <c r="P21" s="85"/>
    </row>
    <row r="22" spans="1:18" ht="24.75" customHeight="1" thickBot="1">
      <c r="A22" s="1"/>
      <c r="B22" s="7"/>
      <c r="C22" s="86"/>
      <c r="D22" s="87" t="s">
        <v>68</v>
      </c>
      <c r="E22" s="88" t="s">
        <v>22</v>
      </c>
      <c r="F22" s="88" t="s">
        <v>22</v>
      </c>
      <c r="G22" s="88" t="s">
        <v>22</v>
      </c>
      <c r="H22" s="88" t="s">
        <v>22</v>
      </c>
      <c r="I22" s="88" t="s">
        <v>22</v>
      </c>
      <c r="J22" s="88" t="s">
        <v>22</v>
      </c>
      <c r="K22" s="88" t="s">
        <v>22</v>
      </c>
      <c r="L22" s="89" t="s">
        <v>22</v>
      </c>
      <c r="M22" s="87" t="s">
        <v>23</v>
      </c>
      <c r="N22" s="90"/>
      <c r="O22" s="319"/>
      <c r="P22" s="92"/>
    </row>
    <row r="23" spans="1:18" ht="25.65" customHeight="1" thickBot="1">
      <c r="A23" s="1"/>
      <c r="B23" s="7"/>
      <c r="C23" s="93" t="s">
        <v>24</v>
      </c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320"/>
      <c r="P23" s="96"/>
      <c r="R23" s="97"/>
    </row>
    <row r="24" spans="1:18" s="107" customFormat="1" ht="15.75" customHeight="1">
      <c r="A24" s="1"/>
      <c r="B24" s="98"/>
      <c r="C24" s="99" t="s">
        <v>25</v>
      </c>
      <c r="D24" s="80" t="s">
        <v>17</v>
      </c>
      <c r="E24" s="177"/>
      <c r="F24" s="177"/>
      <c r="G24" s="178"/>
      <c r="H24" s="181" t="s">
        <v>18</v>
      </c>
      <c r="I24" s="321"/>
      <c r="J24" s="181" t="s">
        <v>26</v>
      </c>
      <c r="K24" s="321"/>
      <c r="L24" s="179" t="s">
        <v>27</v>
      </c>
      <c r="M24" s="181" t="s">
        <v>28</v>
      </c>
      <c r="N24" s="178"/>
      <c r="O24" s="322" t="s">
        <v>29</v>
      </c>
      <c r="P24" s="78"/>
    </row>
    <row r="25" spans="1:18" s="117" customFormat="1" ht="17.399999999999999">
      <c r="A25" s="1"/>
      <c r="B25" s="108"/>
      <c r="C25" s="323"/>
      <c r="D25" s="110"/>
      <c r="E25" s="110"/>
      <c r="F25" s="110"/>
      <c r="G25" s="110"/>
      <c r="H25" s="260"/>
      <c r="I25" s="324"/>
      <c r="J25" s="325"/>
      <c r="K25" s="261"/>
      <c r="L25" s="326"/>
      <c r="M25" s="215"/>
      <c r="N25" s="216"/>
      <c r="O25" s="327"/>
      <c r="P25" s="116"/>
      <c r="R25" s="118"/>
    </row>
    <row r="26" spans="1:18" s="117" customFormat="1" ht="17.399999999999999">
      <c r="A26" s="1"/>
      <c r="B26" s="108"/>
      <c r="C26" s="328"/>
      <c r="D26" s="112"/>
      <c r="E26" s="112"/>
      <c r="F26" s="112"/>
      <c r="G26" s="112"/>
      <c r="H26" s="260"/>
      <c r="I26" s="324"/>
      <c r="J26" s="325"/>
      <c r="K26" s="261"/>
      <c r="L26" s="329"/>
      <c r="M26" s="330"/>
      <c r="N26" s="331"/>
      <c r="O26" s="332"/>
      <c r="P26" s="116"/>
      <c r="R26" s="118"/>
    </row>
    <row r="27" spans="1:18" s="117" customFormat="1" ht="17.399999999999999">
      <c r="A27" s="1"/>
      <c r="B27" s="108"/>
      <c r="C27" s="328"/>
      <c r="D27" s="112"/>
      <c r="E27" s="112"/>
      <c r="F27" s="112"/>
      <c r="G27" s="112"/>
      <c r="H27" s="260"/>
      <c r="I27" s="324"/>
      <c r="J27" s="325"/>
      <c r="K27" s="261"/>
      <c r="L27" s="329"/>
      <c r="M27" s="333"/>
      <c r="N27" s="334"/>
      <c r="O27" s="332"/>
      <c r="P27" s="116"/>
      <c r="R27" s="118"/>
    </row>
    <row r="28" spans="1:18" s="117" customFormat="1" ht="17.399999999999999">
      <c r="A28" s="1"/>
      <c r="B28" s="108"/>
      <c r="C28" s="335"/>
      <c r="D28" s="111"/>
      <c r="E28" s="111"/>
      <c r="F28" s="111"/>
      <c r="G28" s="111"/>
      <c r="H28" s="260"/>
      <c r="I28" s="261"/>
      <c r="J28" s="325"/>
      <c r="K28" s="261"/>
      <c r="L28" s="329"/>
      <c r="M28" s="333"/>
      <c r="N28" s="334"/>
      <c r="O28" s="332"/>
      <c r="P28" s="116"/>
      <c r="R28" s="118"/>
    </row>
    <row r="29" spans="1:18" s="117" customFormat="1" ht="18" thickBot="1">
      <c r="A29" s="1"/>
      <c r="B29" s="108"/>
      <c r="C29" s="328"/>
      <c r="D29" s="112"/>
      <c r="E29" s="112"/>
      <c r="F29" s="112"/>
      <c r="G29" s="112"/>
      <c r="H29" s="260"/>
      <c r="I29" s="261"/>
      <c r="J29" s="325"/>
      <c r="K29" s="261"/>
      <c r="L29" s="329"/>
      <c r="M29" s="333"/>
      <c r="N29" s="334"/>
      <c r="O29" s="332"/>
      <c r="P29" s="116"/>
      <c r="R29" s="118"/>
    </row>
    <row r="30" spans="1:18" ht="15.75" customHeight="1" thickBot="1">
      <c r="A30" s="1"/>
      <c r="B30" s="7"/>
      <c r="C30" s="336" t="s">
        <v>30</v>
      </c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8"/>
      <c r="O30" s="339">
        <f>+SUM(O25:O29)</f>
        <v>0</v>
      </c>
      <c r="P30" s="145"/>
    </row>
    <row r="31" spans="1:18" ht="42.15" customHeight="1" thickBot="1">
      <c r="A31" s="1"/>
      <c r="B31" s="7"/>
      <c r="C31" s="146" t="s">
        <v>31</v>
      </c>
      <c r="D31" s="147"/>
      <c r="E31" s="147"/>
      <c r="F31" s="147"/>
      <c r="G31" s="147"/>
      <c r="H31" s="148"/>
      <c r="I31" s="148"/>
      <c r="J31" s="148"/>
      <c r="K31" s="148"/>
      <c r="L31" s="148"/>
      <c r="M31" s="148"/>
      <c r="N31" s="148"/>
      <c r="O31" s="320"/>
      <c r="P31" s="96"/>
    </row>
    <row r="32" spans="1:18" s="107" customFormat="1" ht="15.75" customHeight="1">
      <c r="A32" s="1"/>
      <c r="B32" s="98"/>
      <c r="C32" s="99" t="s">
        <v>25</v>
      </c>
      <c r="D32" s="80" t="s">
        <v>17</v>
      </c>
      <c r="E32" s="177"/>
      <c r="F32" s="177"/>
      <c r="G32" s="177"/>
      <c r="H32" s="177"/>
      <c r="I32" s="177"/>
      <c r="J32" s="177"/>
      <c r="K32" s="151" t="s">
        <v>18</v>
      </c>
      <c r="L32" s="152" t="s">
        <v>32</v>
      </c>
      <c r="M32" s="153" t="s">
        <v>19</v>
      </c>
      <c r="N32" s="154"/>
      <c r="O32" s="340" t="s">
        <v>29</v>
      </c>
      <c r="P32" s="78"/>
    </row>
    <row r="33" spans="1:18" ht="15.75" customHeight="1">
      <c r="A33" s="1"/>
      <c r="B33" s="7"/>
      <c r="C33" s="156"/>
      <c r="D33" s="341" t="s">
        <v>68</v>
      </c>
      <c r="E33" s="341"/>
      <c r="F33" s="341"/>
      <c r="G33" s="341"/>
      <c r="H33" s="341"/>
      <c r="I33" s="341"/>
      <c r="J33" s="342"/>
      <c r="K33" s="158" t="s">
        <v>23</v>
      </c>
      <c r="L33" s="159">
        <f>+N93</f>
        <v>1402101.6666666667</v>
      </c>
      <c r="M33" s="168">
        <v>1</v>
      </c>
      <c r="N33" s="168"/>
      <c r="O33" s="343">
        <f>L33*M33</f>
        <v>1402101.6666666667</v>
      </c>
      <c r="P33" s="163"/>
    </row>
    <row r="34" spans="1:18" ht="15.15" customHeight="1">
      <c r="A34" s="1"/>
      <c r="B34" s="7"/>
      <c r="C34" s="344"/>
      <c r="D34" s="345"/>
      <c r="E34" s="341"/>
      <c r="F34" s="341"/>
      <c r="G34" s="341"/>
      <c r="H34" s="341"/>
      <c r="I34" s="341"/>
      <c r="J34" s="342"/>
      <c r="K34" s="158"/>
      <c r="L34" s="159"/>
      <c r="M34" s="346"/>
      <c r="N34" s="346"/>
      <c r="O34" s="343"/>
      <c r="P34" s="163"/>
    </row>
    <row r="35" spans="1:18" ht="15.75" customHeight="1">
      <c r="A35" s="1"/>
      <c r="B35" s="7"/>
      <c r="C35" s="347"/>
      <c r="D35" s="345"/>
      <c r="E35" s="341"/>
      <c r="F35" s="341"/>
      <c r="G35" s="341"/>
      <c r="H35" s="341"/>
      <c r="I35" s="341"/>
      <c r="J35" s="342"/>
      <c r="K35" s="158"/>
      <c r="L35" s="159"/>
      <c r="M35" s="168"/>
      <c r="N35" s="168"/>
      <c r="O35" s="343"/>
      <c r="P35" s="163"/>
    </row>
    <row r="36" spans="1:18" ht="15.75" customHeight="1">
      <c r="A36" s="1"/>
      <c r="B36" s="7"/>
      <c r="C36" s="347"/>
      <c r="D36" s="345"/>
      <c r="E36" s="341"/>
      <c r="F36" s="341"/>
      <c r="G36" s="341"/>
      <c r="H36" s="341"/>
      <c r="I36" s="341"/>
      <c r="J36" s="342"/>
      <c r="K36" s="158"/>
      <c r="L36" s="159"/>
      <c r="M36" s="168"/>
      <c r="N36" s="168"/>
      <c r="O36" s="343"/>
      <c r="P36" s="163"/>
      <c r="R36" s="97"/>
    </row>
    <row r="37" spans="1:18" ht="15.75" customHeight="1">
      <c r="A37" s="1"/>
      <c r="B37" s="7"/>
      <c r="C37" s="347"/>
      <c r="D37" s="345"/>
      <c r="E37" s="341"/>
      <c r="F37" s="341"/>
      <c r="G37" s="341"/>
      <c r="H37" s="341"/>
      <c r="I37" s="341"/>
      <c r="J37" s="342"/>
      <c r="K37" s="158"/>
      <c r="L37" s="159"/>
      <c r="M37" s="168"/>
      <c r="N37" s="168"/>
      <c r="O37" s="343"/>
      <c r="P37" s="163"/>
      <c r="R37" s="97"/>
    </row>
    <row r="38" spans="1:18" ht="15.75" customHeight="1">
      <c r="A38" s="1"/>
      <c r="B38" s="7"/>
      <c r="C38" s="347"/>
      <c r="D38" s="345"/>
      <c r="E38" s="341"/>
      <c r="F38" s="341"/>
      <c r="G38" s="341"/>
      <c r="H38" s="341"/>
      <c r="I38" s="341"/>
      <c r="J38" s="342"/>
      <c r="K38" s="158"/>
      <c r="L38" s="159"/>
      <c r="M38" s="168"/>
      <c r="N38" s="168"/>
      <c r="O38" s="343"/>
      <c r="P38" s="163"/>
      <c r="R38" s="97"/>
    </row>
    <row r="39" spans="1:18" ht="15.75" customHeight="1" thickBot="1">
      <c r="A39" s="1"/>
      <c r="B39" s="7"/>
      <c r="C39" s="348"/>
      <c r="D39" s="349"/>
      <c r="E39" s="350"/>
      <c r="F39" s="350"/>
      <c r="G39" s="350"/>
      <c r="H39" s="350"/>
      <c r="I39" s="350"/>
      <c r="J39" s="351"/>
      <c r="K39" s="352"/>
      <c r="L39" s="353"/>
      <c r="M39" s="354"/>
      <c r="N39" s="354"/>
      <c r="O39" s="343"/>
      <c r="P39" s="163"/>
      <c r="R39" s="97"/>
    </row>
    <row r="40" spans="1:18" ht="15.75" customHeight="1" thickBot="1">
      <c r="A40" s="1"/>
      <c r="B40" s="7"/>
      <c r="C40" s="169" t="s">
        <v>30</v>
      </c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1"/>
      <c r="O40" s="355">
        <f>+SUM(O33:O39)</f>
        <v>1402101.6666666667</v>
      </c>
      <c r="P40" s="163"/>
    </row>
    <row r="41" spans="1:18" ht="46.5" customHeight="1" thickBot="1">
      <c r="A41" s="1"/>
      <c r="B41" s="7"/>
      <c r="C41" s="173" t="s">
        <v>33</v>
      </c>
      <c r="D41" s="174"/>
      <c r="E41" s="174"/>
      <c r="F41" s="174"/>
      <c r="G41" s="174"/>
      <c r="H41" s="170"/>
      <c r="I41" s="170"/>
      <c r="J41" s="170"/>
      <c r="K41" s="170"/>
      <c r="L41" s="170"/>
      <c r="M41" s="170"/>
      <c r="N41" s="170"/>
      <c r="O41" s="171"/>
      <c r="P41" s="96"/>
    </row>
    <row r="42" spans="1:18" s="107" customFormat="1" ht="27" customHeight="1">
      <c r="A42" s="1"/>
      <c r="B42" s="98"/>
      <c r="C42" s="176" t="s">
        <v>25</v>
      </c>
      <c r="D42" s="80" t="s">
        <v>17</v>
      </c>
      <c r="E42" s="177"/>
      <c r="F42" s="177"/>
      <c r="G42" s="177"/>
      <c r="H42" s="177"/>
      <c r="I42" s="178"/>
      <c r="J42" s="179" t="s">
        <v>34</v>
      </c>
      <c r="K42" s="180" t="s">
        <v>35</v>
      </c>
      <c r="L42" s="179" t="s">
        <v>36</v>
      </c>
      <c r="M42" s="181" t="s">
        <v>37</v>
      </c>
      <c r="N42" s="178"/>
      <c r="O42" s="322" t="s">
        <v>29</v>
      </c>
      <c r="P42" s="78"/>
    </row>
    <row r="43" spans="1:18" ht="15.75" customHeight="1">
      <c r="A43" s="1"/>
      <c r="B43" s="7"/>
      <c r="C43" s="183"/>
      <c r="D43" s="111"/>
      <c r="E43" s="111"/>
      <c r="F43" s="111"/>
      <c r="G43" s="111"/>
      <c r="H43" s="111"/>
      <c r="I43" s="111"/>
      <c r="J43" s="356"/>
      <c r="K43" s="185"/>
      <c r="L43" s="357"/>
      <c r="M43" s="187"/>
      <c r="N43" s="188"/>
      <c r="O43" s="358"/>
      <c r="P43" s="163"/>
    </row>
    <row r="44" spans="1:18" ht="15.75" customHeight="1" thickBot="1">
      <c r="A44" s="1"/>
      <c r="B44" s="7"/>
      <c r="C44" s="183"/>
      <c r="D44" s="111"/>
      <c r="E44" s="111"/>
      <c r="F44" s="111"/>
      <c r="G44" s="111"/>
      <c r="H44" s="111"/>
      <c r="I44" s="111"/>
      <c r="J44" s="190"/>
      <c r="K44" s="191"/>
      <c r="L44" s="190"/>
      <c r="M44" s="192"/>
      <c r="N44" s="193"/>
      <c r="O44" s="359"/>
      <c r="P44" s="163"/>
    </row>
    <row r="45" spans="1:18" ht="15.75" customHeight="1" thickBot="1">
      <c r="A45" s="1"/>
      <c r="B45" s="7"/>
      <c r="C45" s="195" t="s">
        <v>30</v>
      </c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7"/>
      <c r="O45" s="360">
        <f>+SUM(O43:O44)</f>
        <v>0</v>
      </c>
      <c r="P45" s="145"/>
    </row>
    <row r="46" spans="1:18" ht="42.15" customHeight="1" thickBot="1">
      <c r="A46" s="1"/>
      <c r="B46" s="7"/>
      <c r="C46" s="199" t="s">
        <v>38</v>
      </c>
      <c r="D46" s="200"/>
      <c r="E46" s="200"/>
      <c r="F46" s="200"/>
      <c r="G46" s="200"/>
      <c r="H46" s="148"/>
      <c r="I46" s="148"/>
      <c r="J46" s="148"/>
      <c r="K46" s="148"/>
      <c r="L46" s="148"/>
      <c r="M46" s="148"/>
      <c r="N46" s="148"/>
      <c r="O46" s="361"/>
      <c r="P46" s="96"/>
    </row>
    <row r="47" spans="1:18" s="107" customFormat="1" ht="30" customHeight="1">
      <c r="A47" s="1"/>
      <c r="B47" s="98"/>
      <c r="C47" s="176" t="s">
        <v>25</v>
      </c>
      <c r="D47" s="202" t="s">
        <v>17</v>
      </c>
      <c r="E47" s="203"/>
      <c r="F47" s="203"/>
      <c r="G47" s="203"/>
      <c r="H47" s="203"/>
      <c r="I47" s="204"/>
      <c r="J47" s="205" t="s">
        <v>18</v>
      </c>
      <c r="K47" s="206" t="s">
        <v>19</v>
      </c>
      <c r="L47" s="205" t="s">
        <v>39</v>
      </c>
      <c r="M47" s="207" t="s">
        <v>28</v>
      </c>
      <c r="N47" s="204"/>
      <c r="O47" s="362" t="s">
        <v>29</v>
      </c>
      <c r="P47" s="209"/>
    </row>
    <row r="48" spans="1:18" ht="15.75" customHeight="1">
      <c r="A48" s="1"/>
      <c r="B48" s="7"/>
      <c r="C48" s="109"/>
      <c r="D48" s="363"/>
      <c r="E48" s="363"/>
      <c r="F48" s="363"/>
      <c r="G48" s="363"/>
      <c r="H48" s="363"/>
      <c r="I48" s="363"/>
      <c r="J48" s="213"/>
      <c r="K48" s="185"/>
      <c r="L48" s="214"/>
      <c r="M48" s="215"/>
      <c r="N48" s="216"/>
      <c r="O48" s="364"/>
      <c r="P48" s="217"/>
    </row>
    <row r="49" spans="1:20" ht="15.75" customHeight="1">
      <c r="A49" s="1"/>
      <c r="B49" s="7"/>
      <c r="C49" s="183"/>
      <c r="D49" s="363"/>
      <c r="E49" s="363"/>
      <c r="F49" s="363"/>
      <c r="G49" s="363"/>
      <c r="H49" s="363"/>
      <c r="I49" s="363"/>
      <c r="J49" s="221"/>
      <c r="K49" s="185"/>
      <c r="L49" s="365"/>
      <c r="M49" s="230"/>
      <c r="N49" s="231"/>
      <c r="O49" s="366"/>
      <c r="P49" s="217"/>
    </row>
    <row r="50" spans="1:20" ht="15.75" customHeight="1">
      <c r="A50" s="1"/>
      <c r="B50" s="7"/>
      <c r="C50" s="183"/>
      <c r="D50" s="363"/>
      <c r="E50" s="363"/>
      <c r="F50" s="363"/>
      <c r="G50" s="363"/>
      <c r="H50" s="363"/>
      <c r="I50" s="363"/>
      <c r="J50" s="221"/>
      <c r="K50" s="228"/>
      <c r="L50" s="229"/>
      <c r="M50" s="230"/>
      <c r="N50" s="231"/>
      <c r="O50" s="366"/>
      <c r="P50" s="217"/>
    </row>
    <row r="51" spans="1:20" ht="15.75" customHeight="1" thickBot="1">
      <c r="A51" s="1"/>
      <c r="B51" s="7"/>
      <c r="C51" s="367"/>
      <c r="D51" s="368"/>
      <c r="E51" s="368"/>
      <c r="F51" s="368"/>
      <c r="G51" s="368"/>
      <c r="H51" s="368"/>
      <c r="I51" s="368"/>
      <c r="J51" s="369"/>
      <c r="K51" s="311"/>
      <c r="L51" s="370"/>
      <c r="M51" s="371"/>
      <c r="N51" s="372"/>
      <c r="O51" s="373"/>
      <c r="P51" s="163"/>
    </row>
    <row r="52" spans="1:20" ht="15.75" customHeight="1" thickBot="1">
      <c r="A52" s="1"/>
      <c r="B52" s="7"/>
      <c r="C52" s="374" t="s">
        <v>30</v>
      </c>
      <c r="D52" s="375"/>
      <c r="E52" s="375"/>
      <c r="F52" s="375"/>
      <c r="G52" s="375"/>
      <c r="H52" s="375"/>
      <c r="I52" s="375"/>
      <c r="J52" s="375"/>
      <c r="K52" s="375"/>
      <c r="L52" s="375"/>
      <c r="M52" s="375"/>
      <c r="N52" s="376"/>
      <c r="O52" s="377">
        <f>+SUM(O48:O51)</f>
        <v>0</v>
      </c>
      <c r="P52" s="163"/>
      <c r="R52" s="244"/>
    </row>
    <row r="53" spans="1:20" ht="15.75" customHeight="1" thickBot="1">
      <c r="A53" s="1"/>
      <c r="B53" s="7"/>
      <c r="C53" s="24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84"/>
      <c r="P53" s="12"/>
    </row>
    <row r="54" spans="1:20" ht="30.75" customHeight="1" thickBot="1">
      <c r="A54" s="1"/>
      <c r="B54" s="7"/>
      <c r="C54" s="247" t="s">
        <v>40</v>
      </c>
      <c r="D54" s="248"/>
      <c r="E54" s="248"/>
      <c r="F54" s="248"/>
      <c r="G54" s="248"/>
      <c r="H54" s="248"/>
      <c r="I54" s="248"/>
      <c r="J54" s="248"/>
      <c r="K54" s="248"/>
      <c r="L54" s="248"/>
      <c r="M54" s="248"/>
      <c r="N54" s="249"/>
      <c r="O54" s="250">
        <f>ROUND(+O30+O40+O45+O52,2)</f>
        <v>1402101.67</v>
      </c>
      <c r="P54" s="251"/>
      <c r="Q54" s="252"/>
      <c r="R54" s="253"/>
      <c r="T54" s="253"/>
    </row>
    <row r="55" spans="1:20" ht="45" customHeight="1" thickBot="1">
      <c r="A55" s="1"/>
      <c r="B55" s="7"/>
      <c r="C55" s="254" t="s">
        <v>41</v>
      </c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320"/>
      <c r="P55" s="96"/>
      <c r="R55" s="256"/>
    </row>
    <row r="56" spans="1:20" ht="15.75" customHeight="1">
      <c r="A56" s="1"/>
      <c r="B56" s="7"/>
      <c r="C56" s="257" t="s">
        <v>42</v>
      </c>
      <c r="D56" s="81"/>
      <c r="E56" s="81"/>
      <c r="F56" s="81"/>
      <c r="G56" s="81"/>
      <c r="H56" s="81"/>
      <c r="I56" s="81"/>
      <c r="J56" s="81"/>
      <c r="K56" s="258"/>
      <c r="L56" s="179" t="s">
        <v>43</v>
      </c>
      <c r="M56" s="181" t="s">
        <v>44</v>
      </c>
      <c r="N56" s="178"/>
      <c r="O56" s="322"/>
      <c r="P56" s="209"/>
    </row>
    <row r="57" spans="1:20" ht="28.5" customHeight="1">
      <c r="A57" s="1"/>
      <c r="B57" s="7"/>
      <c r="C57" s="259" t="s">
        <v>45</v>
      </c>
      <c r="D57" s="260"/>
      <c r="E57" s="260"/>
      <c r="F57" s="260"/>
      <c r="G57" s="260"/>
      <c r="H57" s="260"/>
      <c r="I57" s="260"/>
      <c r="J57" s="260"/>
      <c r="K57" s="261"/>
      <c r="L57" s="262">
        <v>0.268999938388926</v>
      </c>
      <c r="M57" s="263">
        <f>L57*O54</f>
        <v>377165.26284501021</v>
      </c>
      <c r="N57" s="264"/>
      <c r="O57" s="358"/>
      <c r="P57" s="163"/>
    </row>
    <row r="58" spans="1:20" ht="15.75" customHeight="1">
      <c r="A58" s="1"/>
      <c r="B58" s="7"/>
      <c r="C58" s="259" t="s">
        <v>46</v>
      </c>
      <c r="D58" s="260"/>
      <c r="E58" s="260"/>
      <c r="F58" s="260"/>
      <c r="G58" s="260"/>
      <c r="H58" s="260"/>
      <c r="I58" s="260"/>
      <c r="J58" s="260"/>
      <c r="K58" s="261"/>
      <c r="L58" s="265"/>
      <c r="M58" s="266">
        <f>L58*O54</f>
        <v>0</v>
      </c>
      <c r="N58" s="267"/>
      <c r="O58" s="358"/>
      <c r="P58" s="163"/>
    </row>
    <row r="59" spans="1:20" ht="15.75" customHeight="1" thickBot="1">
      <c r="A59" s="1"/>
      <c r="B59" s="7"/>
      <c r="C59" s="259" t="s">
        <v>47</v>
      </c>
      <c r="D59" s="260"/>
      <c r="E59" s="260"/>
      <c r="F59" s="260"/>
      <c r="G59" s="260"/>
      <c r="H59" s="260"/>
      <c r="I59" s="260"/>
      <c r="J59" s="260"/>
      <c r="K59" s="261"/>
      <c r="L59" s="268"/>
      <c r="M59" s="269">
        <f>L59*O54</f>
        <v>0</v>
      </c>
      <c r="N59" s="270"/>
      <c r="O59" s="358"/>
      <c r="P59" s="163"/>
      <c r="R59" s="256"/>
    </row>
    <row r="60" spans="1:20" ht="15.75" customHeight="1" thickBot="1">
      <c r="A60" s="1"/>
      <c r="B60" s="7"/>
      <c r="C60" s="271" t="s">
        <v>30</v>
      </c>
      <c r="D60" s="272"/>
      <c r="E60" s="272"/>
      <c r="F60" s="272"/>
      <c r="G60" s="272"/>
      <c r="H60" s="272"/>
      <c r="I60" s="272"/>
      <c r="J60" s="272"/>
      <c r="K60" s="272"/>
      <c r="L60" s="272"/>
      <c r="M60" s="272"/>
      <c r="N60" s="273"/>
      <c r="O60" s="378">
        <f>M57</f>
        <v>377165.26284501021</v>
      </c>
      <c r="P60" s="163"/>
    </row>
    <row r="61" spans="1:20" ht="15.75" customHeight="1" thickBot="1">
      <c r="A61" s="1"/>
      <c r="B61" s="7"/>
      <c r="C61" s="24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284"/>
      <c r="P61" s="12"/>
    </row>
    <row r="62" spans="1:20" ht="36" customHeight="1" thickBot="1">
      <c r="A62" s="1"/>
      <c r="B62" s="7"/>
      <c r="C62" s="275" t="s">
        <v>48</v>
      </c>
      <c r="D62" s="276"/>
      <c r="E62" s="276"/>
      <c r="F62" s="276"/>
      <c r="G62" s="276"/>
      <c r="H62" s="276"/>
      <c r="I62" s="276"/>
      <c r="J62" s="276"/>
      <c r="K62" s="276"/>
      <c r="L62" s="276"/>
      <c r="M62" s="276"/>
      <c r="N62" s="277"/>
      <c r="O62" s="379">
        <f>ROUND(O54+O60,2)</f>
        <v>1779266.93</v>
      </c>
      <c r="P62" s="163"/>
    </row>
    <row r="63" spans="1:20" ht="15.75" customHeight="1">
      <c r="A63" s="1"/>
      <c r="B63" s="7"/>
      <c r="C63" s="245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284"/>
      <c r="P63" s="12"/>
    </row>
    <row r="64" spans="1:20" ht="45.75" customHeight="1">
      <c r="A64" s="1"/>
      <c r="B64" s="7"/>
      <c r="C64" s="245"/>
      <c r="D64" s="11"/>
      <c r="E64" s="11"/>
      <c r="F64" s="11"/>
      <c r="G64" s="11"/>
      <c r="H64" s="279" t="s">
        <v>49</v>
      </c>
      <c r="I64" s="279"/>
      <c r="J64" s="279"/>
      <c r="K64" s="279"/>
      <c r="L64" s="279"/>
      <c r="M64" s="11"/>
      <c r="N64" s="11"/>
      <c r="O64" s="284"/>
      <c r="P64" s="12"/>
    </row>
    <row r="65" spans="1:16" ht="15.75" customHeight="1">
      <c r="A65" s="1"/>
      <c r="B65" s="7"/>
      <c r="C65" s="245"/>
      <c r="D65" s="11"/>
      <c r="E65" s="11"/>
      <c r="F65" s="11"/>
      <c r="G65" s="11"/>
      <c r="H65" s="280" t="s">
        <v>50</v>
      </c>
      <c r="I65" s="18"/>
      <c r="J65" s="18"/>
      <c r="K65" s="18"/>
      <c r="L65" s="18"/>
      <c r="M65" s="11"/>
      <c r="N65" s="11"/>
      <c r="O65" s="284"/>
      <c r="P65" s="281"/>
    </row>
    <row r="66" spans="1:16" ht="15.75" customHeight="1">
      <c r="A66" s="1"/>
      <c r="B66" s="7"/>
      <c r="C66" s="245"/>
      <c r="D66" s="11"/>
      <c r="E66" s="11"/>
      <c r="F66" s="11"/>
      <c r="G66" s="11"/>
      <c r="H66" s="280" t="s">
        <v>51</v>
      </c>
      <c r="I66" s="18"/>
      <c r="J66" s="18"/>
      <c r="K66" s="18"/>
      <c r="L66" s="18"/>
      <c r="M66" s="11"/>
      <c r="N66" s="11"/>
      <c r="O66" s="284"/>
      <c r="P66" s="281"/>
    </row>
    <row r="67" spans="1:16" ht="15.75" customHeight="1">
      <c r="A67" s="1"/>
      <c r="B67" s="7"/>
      <c r="C67" s="59"/>
      <c r="D67" s="11"/>
      <c r="E67" s="11"/>
      <c r="F67" s="11"/>
      <c r="G67" s="11"/>
      <c r="H67" s="280" t="s">
        <v>52</v>
      </c>
      <c r="I67" s="18"/>
      <c r="J67" s="18"/>
      <c r="K67" s="18"/>
      <c r="L67" s="18"/>
      <c r="M67" s="11"/>
      <c r="N67" s="11"/>
      <c r="O67" s="282"/>
      <c r="P67" s="283"/>
    </row>
    <row r="68" spans="1:16" ht="15.75" customHeight="1">
      <c r="A68" s="1"/>
      <c r="B68" s="7"/>
      <c r="C68" s="245"/>
      <c r="D68" s="3"/>
      <c r="E68" s="3"/>
      <c r="F68" s="3"/>
      <c r="G68" s="3"/>
      <c r="H68" s="3" t="s">
        <v>53</v>
      </c>
      <c r="I68" s="3"/>
      <c r="J68" s="3"/>
      <c r="K68" s="3"/>
      <c r="L68" s="3"/>
      <c r="M68" s="3"/>
      <c r="N68" s="3"/>
      <c r="O68" s="284"/>
      <c r="P68" s="12"/>
    </row>
    <row r="69" spans="1:16" ht="30" customHeight="1">
      <c r="A69" s="1"/>
      <c r="B69" s="7"/>
      <c r="C69" s="285" t="s">
        <v>54</v>
      </c>
      <c r="D69" s="18"/>
      <c r="E69" s="18"/>
      <c r="F69" s="18"/>
      <c r="G69" s="18"/>
      <c r="H69" s="286"/>
      <c r="I69" s="286"/>
      <c r="J69" s="286"/>
      <c r="K69" s="286"/>
      <c r="L69" s="286"/>
      <c r="M69" s="286"/>
      <c r="N69" s="286"/>
      <c r="O69" s="287"/>
      <c r="P69" s="12"/>
    </row>
    <row r="70" spans="1:16" ht="30" customHeight="1">
      <c r="A70" s="1"/>
      <c r="B70" s="7"/>
      <c r="C70" s="288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1"/>
      <c r="P70" s="283"/>
    </row>
    <row r="71" spans="1:16" ht="30" customHeight="1">
      <c r="A71" s="1"/>
      <c r="B71" s="7"/>
      <c r="C71" s="289">
        <v>1</v>
      </c>
      <c r="D71" s="290"/>
      <c r="E71" s="290"/>
      <c r="F71" s="290"/>
      <c r="G71" s="291"/>
      <c r="H71" s="292" t="s">
        <v>55</v>
      </c>
      <c r="I71" s="293"/>
      <c r="J71" s="293"/>
      <c r="K71" s="293"/>
      <c r="L71" s="294"/>
      <c r="M71" s="380" t="s">
        <v>56</v>
      </c>
      <c r="N71" s="380" t="s">
        <v>57</v>
      </c>
      <c r="O71" s="381" t="s">
        <v>58</v>
      </c>
      <c r="P71" s="283"/>
    </row>
    <row r="72" spans="1:16" ht="12.75" customHeight="1">
      <c r="A72" s="1"/>
      <c r="B72" s="7"/>
      <c r="C72" s="297"/>
      <c r="D72" s="298"/>
      <c r="E72" s="298"/>
      <c r="F72" s="298"/>
      <c r="G72" s="299"/>
      <c r="H72" s="300"/>
      <c r="I72" s="301"/>
      <c r="J72" s="301"/>
      <c r="K72" s="301"/>
      <c r="L72" s="302"/>
      <c r="M72" s="295"/>
      <c r="N72" s="380"/>
      <c r="O72" s="381" t="s">
        <v>59</v>
      </c>
      <c r="P72" s="283"/>
    </row>
    <row r="73" spans="1:16" ht="15.75" customHeight="1">
      <c r="A73" s="1"/>
      <c r="B73" s="7"/>
      <c r="C73" s="303">
        <v>2</v>
      </c>
      <c r="D73" s="111"/>
      <c r="E73" s="111"/>
      <c r="F73" s="111"/>
      <c r="G73" s="111"/>
      <c r="H73" s="304" t="s">
        <v>60</v>
      </c>
      <c r="I73" s="304"/>
      <c r="J73" s="304"/>
      <c r="K73" s="304"/>
      <c r="L73" s="304"/>
      <c r="M73" s="304"/>
      <c r="N73" s="304"/>
      <c r="O73" s="305"/>
      <c r="P73" s="283"/>
    </row>
    <row r="74" spans="1:16" ht="26.25" customHeight="1">
      <c r="A74" s="1"/>
      <c r="B74" s="7"/>
      <c r="C74" s="303">
        <v>3</v>
      </c>
      <c r="D74" s="111"/>
      <c r="E74" s="111"/>
      <c r="F74" s="111"/>
      <c r="G74" s="111"/>
      <c r="H74" s="304" t="s">
        <v>61</v>
      </c>
      <c r="I74" s="304"/>
      <c r="J74" s="304"/>
      <c r="K74" s="304"/>
      <c r="L74" s="304"/>
      <c r="M74" s="304"/>
      <c r="N74" s="304"/>
      <c r="O74" s="305"/>
      <c r="P74" s="283"/>
    </row>
    <row r="75" spans="1:16" ht="14.7" customHeight="1">
      <c r="A75" s="1"/>
      <c r="B75" s="7"/>
      <c r="C75" s="59"/>
      <c r="D75" s="306"/>
      <c r="E75" s="306"/>
      <c r="F75" s="306"/>
      <c r="G75" s="306"/>
      <c r="H75" s="306"/>
      <c r="I75" s="306"/>
      <c r="J75" s="306"/>
      <c r="K75" s="306"/>
      <c r="L75" s="306"/>
      <c r="M75" s="306"/>
      <c r="N75" s="306"/>
      <c r="O75" s="282"/>
      <c r="P75" s="283"/>
    </row>
    <row r="76" spans="1:16" ht="66" customHeight="1">
      <c r="A76" s="1"/>
      <c r="B76" s="7"/>
      <c r="C76" s="245"/>
      <c r="D76" s="3"/>
      <c r="E76" s="3"/>
      <c r="F76" s="3"/>
      <c r="G76" s="3"/>
      <c r="H76" s="279" t="s">
        <v>49</v>
      </c>
      <c r="I76" s="279"/>
      <c r="J76" s="279"/>
      <c r="K76" s="279"/>
      <c r="L76" s="279"/>
      <c r="M76" s="3"/>
      <c r="N76" s="3"/>
      <c r="O76" s="284"/>
      <c r="P76" s="12"/>
    </row>
    <row r="77" spans="1:16" ht="15.75" customHeight="1">
      <c r="A77" s="1"/>
      <c r="B77" s="7"/>
      <c r="C77" s="245"/>
      <c r="D77" s="3"/>
      <c r="E77" s="3"/>
      <c r="F77" s="3"/>
      <c r="G77" s="3"/>
      <c r="H77" s="280" t="s">
        <v>62</v>
      </c>
      <c r="I77" s="18"/>
      <c r="J77" s="18"/>
      <c r="K77" s="18"/>
      <c r="L77" s="18"/>
      <c r="M77" s="3"/>
      <c r="N77" s="3"/>
      <c r="O77" s="284"/>
      <c r="P77" s="12"/>
    </row>
    <row r="78" spans="1:16" ht="15.75" customHeight="1">
      <c r="A78" s="1"/>
      <c r="B78" s="7"/>
      <c r="C78" s="245"/>
      <c r="D78" s="3"/>
      <c r="E78" s="3"/>
      <c r="F78" s="3"/>
      <c r="G78" s="3"/>
      <c r="H78" s="280" t="s">
        <v>63</v>
      </c>
      <c r="I78" s="18"/>
      <c r="J78" s="18"/>
      <c r="K78" s="18"/>
      <c r="L78" s="18"/>
      <c r="M78" s="3"/>
      <c r="N78" s="3"/>
      <c r="O78" s="284"/>
      <c r="P78" s="12"/>
    </row>
    <row r="79" spans="1:16" ht="15.75" customHeight="1">
      <c r="A79" s="1"/>
      <c r="B79" s="7"/>
      <c r="C79" s="307"/>
      <c r="D79" s="306"/>
      <c r="E79" s="306"/>
      <c r="F79" s="306"/>
      <c r="G79" s="306"/>
      <c r="H79" s="280"/>
      <c r="I79" s="18"/>
      <c r="J79" s="18"/>
      <c r="K79" s="18"/>
      <c r="L79" s="18"/>
      <c r="M79" s="306"/>
      <c r="N79" s="306"/>
      <c r="O79" s="282"/>
      <c r="P79" s="283"/>
    </row>
    <row r="80" spans="1:16" ht="15.75" customHeight="1">
      <c r="A80" s="1"/>
      <c r="B80" s="7"/>
      <c r="C80" s="307"/>
      <c r="D80" s="308"/>
      <c r="E80" s="308"/>
      <c r="F80" s="3"/>
      <c r="G80" s="3"/>
      <c r="H80" s="3"/>
      <c r="I80" s="3"/>
      <c r="J80" s="3"/>
      <c r="K80" s="3"/>
      <c r="L80" s="3"/>
      <c r="M80" s="3"/>
      <c r="N80" s="3"/>
      <c r="O80" s="284"/>
      <c r="P80" s="309"/>
    </row>
    <row r="81" spans="1:16" ht="15.75" customHeight="1" thickBot="1">
      <c r="A81" s="1"/>
      <c r="B81" s="7"/>
      <c r="C81" s="310"/>
      <c r="D81" s="311"/>
      <c r="E81" s="311"/>
      <c r="F81" s="311"/>
      <c r="G81" s="311"/>
      <c r="H81" s="311"/>
      <c r="I81" s="311"/>
      <c r="J81" s="311"/>
      <c r="K81" s="311"/>
      <c r="L81" s="311"/>
      <c r="M81" s="311"/>
      <c r="N81" s="311"/>
      <c r="O81" s="312"/>
      <c r="P81" s="309"/>
    </row>
    <row r="82" spans="1:16" ht="15.75" customHeight="1" thickBot="1">
      <c r="A82" s="1"/>
      <c r="B82" s="313"/>
      <c r="C82" s="314"/>
      <c r="D82" s="314"/>
      <c r="E82" s="314"/>
      <c r="F82" s="314"/>
      <c r="G82" s="314"/>
      <c r="H82" s="314"/>
      <c r="I82" s="314"/>
      <c r="J82" s="314"/>
      <c r="K82" s="314"/>
      <c r="L82" s="314"/>
      <c r="M82" s="314"/>
      <c r="N82" s="314"/>
      <c r="O82" s="314"/>
      <c r="P82" s="315"/>
    </row>
    <row r="83" spans="1:16" ht="15.75" customHeight="1" thickTop="1">
      <c r="A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6" ht="15.75" customHeight="1">
      <c r="A84" s="1"/>
      <c r="C84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6" ht="15.75" customHeight="1">
      <c r="A85" s="1"/>
      <c r="C85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6" ht="15.75" customHeight="1">
      <c r="A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6" ht="15.75" customHeight="1">
      <c r="A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6" ht="15.75" customHeight="1">
      <c r="A88" s="1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6" ht="15.75" customHeight="1">
      <c r="A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61" t="s">
        <v>64</v>
      </c>
      <c r="N89" s="316">
        <v>1138405</v>
      </c>
      <c r="O89" s="3"/>
    </row>
    <row r="90" spans="1:16" ht="15.75" customHeight="1">
      <c r="A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61" t="s">
        <v>65</v>
      </c>
      <c r="N90" s="316">
        <v>1599900</v>
      </c>
      <c r="O90" s="3"/>
    </row>
    <row r="91" spans="1:16" ht="15.75" customHeight="1">
      <c r="A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61" t="s">
        <v>66</v>
      </c>
      <c r="N91" s="316">
        <v>1468000</v>
      </c>
      <c r="O91" s="3"/>
    </row>
    <row r="92" spans="1:16" ht="15.75" customHeight="1">
      <c r="A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6" ht="15.75" customHeight="1">
      <c r="A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61" t="s">
        <v>67</v>
      </c>
      <c r="N93" s="317">
        <f>+AVERAGE(N89:N91)</f>
        <v>1402101.6666666667</v>
      </c>
      <c r="O93" s="3"/>
    </row>
    <row r="94" spans="1:16" ht="15.75" customHeight="1">
      <c r="A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6" ht="15.75" customHeight="1">
      <c r="A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6" ht="15.75" customHeight="1">
      <c r="A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ht="15.75" customHeight="1">
      <c r="A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ht="15.75" customHeight="1">
      <c r="A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ht="15.75" customHeight="1">
      <c r="A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ht="15.75" customHeight="1">
      <c r="A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ht="15.75" customHeight="1">
      <c r="A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ht="15.75" customHeight="1">
      <c r="A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15.75" customHeight="1">
      <c r="A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ht="15.75" customHeight="1">
      <c r="A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15.75" customHeight="1">
      <c r="A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ht="15.75" customHeight="1">
      <c r="A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ht="15.75" customHeight="1">
      <c r="A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ht="15.75" customHeight="1">
      <c r="A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 ht="15.75" customHeight="1">
      <c r="A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 ht="15.75" customHeight="1">
      <c r="A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ht="15.75" customHeight="1">
      <c r="A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ht="15.75" customHeight="1">
      <c r="A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 ht="15.75" customHeight="1">
      <c r="A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ht="15.75" customHeight="1">
      <c r="A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ht="15.75" customHeight="1">
      <c r="A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ht="15.75" customHeight="1">
      <c r="A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ht="15.75" customHeight="1">
      <c r="A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ht="15.75" customHeight="1">
      <c r="A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.75" customHeight="1">
      <c r="A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ht="15.75" customHeight="1">
      <c r="A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ht="15.75" customHeight="1">
      <c r="A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ht="15.75" customHeight="1">
      <c r="A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ht="15.75" customHeight="1">
      <c r="A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ht="15.75" customHeight="1">
      <c r="A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ht="15.75" customHeight="1">
      <c r="A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ht="15.75" customHeight="1">
      <c r="A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ht="15.75" customHeight="1">
      <c r="A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ht="15.75" customHeight="1">
      <c r="A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ht="15.75" customHeight="1">
      <c r="A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ht="15.75" customHeight="1">
      <c r="A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ht="15.75" customHeight="1">
      <c r="A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ht="15.75" customHeight="1">
      <c r="A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ht="15.75" customHeight="1">
      <c r="A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ht="15.75" customHeight="1">
      <c r="A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ht="15.75" customHeight="1">
      <c r="A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ht="15.75" customHeight="1">
      <c r="A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ht="15.75" customHeight="1">
      <c r="A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ht="15.75" customHeight="1">
      <c r="A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.75" customHeight="1">
      <c r="A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ht="15.75" customHeight="1">
      <c r="A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ht="15.75" customHeight="1">
      <c r="A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ht="15.75" customHeight="1">
      <c r="A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ht="15.75" customHeight="1">
      <c r="A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ht="15.75" customHeight="1">
      <c r="A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>
      <c r="A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>
      <c r="A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>
      <c r="A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>
      <c r="A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>
      <c r="A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>
      <c r="A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>
      <c r="A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>
      <c r="A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>
      <c r="A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>
      <c r="A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>
      <c r="A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>
      <c r="A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>
      <c r="A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>
      <c r="A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>
      <c r="A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>
      <c r="A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>
      <c r="A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>
      <c r="A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>
      <c r="A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>
      <c r="A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>
      <c r="A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>
      <c r="A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>
      <c r="A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>
      <c r="A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>
      <c r="A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>
      <c r="A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>
      <c r="A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>
      <c r="A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>
      <c r="A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>
      <c r="A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>
      <c r="A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>
      <c r="A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>
      <c r="A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>
      <c r="A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>
      <c r="A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>
      <c r="A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>
      <c r="A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>
      <c r="A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>
      <c r="A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>
      <c r="A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>
      <c r="A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>
      <c r="A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>
      <c r="A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>
      <c r="A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>
      <c r="A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>
      <c r="A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>
      <c r="A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>
      <c r="A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>
      <c r="A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>
      <c r="A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>
      <c r="A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>
      <c r="A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>
      <c r="A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>
      <c r="A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>
      <c r="A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>
      <c r="A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>
      <c r="A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>
      <c r="A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>
      <c r="A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>
      <c r="A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>
      <c r="A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>
      <c r="A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>
      <c r="A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>
      <c r="A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>
      <c r="A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>
      <c r="A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>
      <c r="A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>
      <c r="A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>
      <c r="A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>
      <c r="A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>
      <c r="A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>
      <c r="A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>
      <c r="A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>
      <c r="A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>
      <c r="A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>
      <c r="A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>
      <c r="A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>
      <c r="A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>
      <c r="A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>
      <c r="A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>
      <c r="A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>
      <c r="A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>
      <c r="A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>
      <c r="A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>
      <c r="A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>
      <c r="A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>
      <c r="A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>
      <c r="A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>
      <c r="A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>
      <c r="A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>
      <c r="A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>
      <c r="A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>
      <c r="A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>
      <c r="A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>
      <c r="A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>
      <c r="A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>
      <c r="A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>
      <c r="A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>
      <c r="A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>
      <c r="A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>
      <c r="A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>
      <c r="A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>
      <c r="A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>
      <c r="A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>
      <c r="A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>
      <c r="A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>
      <c r="A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>
      <c r="A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>
      <c r="A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>
      <c r="A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>
      <c r="A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>
      <c r="A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>
      <c r="A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>
      <c r="A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>
      <c r="A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>
      <c r="A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>
      <c r="A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>
      <c r="A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>
      <c r="A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>
      <c r="A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>
      <c r="A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>
      <c r="A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>
      <c r="A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>
      <c r="A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>
      <c r="A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>
      <c r="A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>
      <c r="A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>
      <c r="A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>
      <c r="A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>
      <c r="A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>
      <c r="A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>
      <c r="A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>
      <c r="A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>
      <c r="A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>
      <c r="A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>
      <c r="A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>
      <c r="A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>
      <c r="A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>
      <c r="A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>
      <c r="A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>
      <c r="A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>
      <c r="A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>
      <c r="A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>
      <c r="A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>
      <c r="A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>
      <c r="A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>
      <c r="A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>
      <c r="A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>
      <c r="A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>
      <c r="A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>
      <c r="A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>
      <c r="A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>
      <c r="A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>
      <c r="A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>
      <c r="A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>
      <c r="A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>
      <c r="A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>
      <c r="A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>
      <c r="A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>
      <c r="A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>
      <c r="A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>
      <c r="A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>
      <c r="A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>
      <c r="A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>
      <c r="A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>
      <c r="A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>
      <c r="A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>
      <c r="A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>
      <c r="A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>
      <c r="A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>
      <c r="A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>
      <c r="A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>
      <c r="A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>
      <c r="A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>
      <c r="A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>
      <c r="A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>
      <c r="A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>
      <c r="A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>
      <c r="A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>
      <c r="A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>
      <c r="A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>
      <c r="A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>
      <c r="A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>
      <c r="A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>
      <c r="A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>
      <c r="A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>
      <c r="A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>
      <c r="A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>
      <c r="A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>
      <c r="A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>
      <c r="A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>
      <c r="A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>
      <c r="A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>
      <c r="A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>
      <c r="A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>
      <c r="A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>
      <c r="A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>
      <c r="A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>
      <c r="A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>
      <c r="A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>
      <c r="A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>
      <c r="A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>
      <c r="A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>
      <c r="A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>
      <c r="A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>
      <c r="A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>
      <c r="A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>
      <c r="A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>
      <c r="A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>
      <c r="A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>
      <c r="A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>
      <c r="A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>
      <c r="A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>
      <c r="A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>
      <c r="A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>
      <c r="A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>
      <c r="A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>
      <c r="A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>
      <c r="A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>
      <c r="A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>
      <c r="A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>
      <c r="A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>
      <c r="A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>
      <c r="A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>
      <c r="A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>
      <c r="A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>
      <c r="A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>
      <c r="A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>
      <c r="A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>
      <c r="A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>
      <c r="A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>
      <c r="A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>
      <c r="A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>
      <c r="A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>
      <c r="A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>
      <c r="A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>
      <c r="A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>
      <c r="A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>
      <c r="A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>
      <c r="A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>
      <c r="A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>
      <c r="A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>
      <c r="A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>
      <c r="A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>
      <c r="A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>
      <c r="A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>
      <c r="A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>
      <c r="A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>
      <c r="A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>
      <c r="A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>
      <c r="A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>
      <c r="A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>
      <c r="A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>
      <c r="A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>
      <c r="A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>
      <c r="A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>
      <c r="A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>
      <c r="A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>
      <c r="A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>
      <c r="A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>
      <c r="A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>
      <c r="A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>
      <c r="A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>
      <c r="A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>
      <c r="A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>
      <c r="A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>
      <c r="A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>
      <c r="A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>
      <c r="A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>
      <c r="A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>
      <c r="A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>
      <c r="A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>
      <c r="A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>
      <c r="A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>
      <c r="A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>
      <c r="A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>
      <c r="A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>
      <c r="A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>
      <c r="A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>
      <c r="A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>
      <c r="A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>
      <c r="A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>
      <c r="A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>
      <c r="A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>
      <c r="A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>
      <c r="A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>
      <c r="A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>
      <c r="A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>
      <c r="A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>
      <c r="A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>
      <c r="A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>
      <c r="A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>
      <c r="A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>
      <c r="A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>
      <c r="A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>
      <c r="A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>
      <c r="A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>
      <c r="A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>
      <c r="A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>
      <c r="A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>
      <c r="A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>
      <c r="A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>
      <c r="A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>
      <c r="A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>
      <c r="A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>
      <c r="A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>
      <c r="A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>
      <c r="A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>
      <c r="A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>
      <c r="A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>
      <c r="A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>
      <c r="A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>
      <c r="A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>
      <c r="A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>
      <c r="A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>
      <c r="A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>
      <c r="A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>
      <c r="A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>
      <c r="A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>
      <c r="A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>
      <c r="A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>
      <c r="A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>
      <c r="A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>
      <c r="A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>
      <c r="A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>
      <c r="A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>
      <c r="A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>
      <c r="A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>
      <c r="A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>
      <c r="A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>
      <c r="A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>
      <c r="A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>
      <c r="A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>
      <c r="A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>
      <c r="A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>
      <c r="A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>
      <c r="A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>
      <c r="A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>
      <c r="A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>
      <c r="A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>
      <c r="A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>
      <c r="A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>
      <c r="A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>
      <c r="A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>
      <c r="A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>
      <c r="A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>
      <c r="A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>
      <c r="A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>
      <c r="A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>
      <c r="A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>
      <c r="A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>
      <c r="A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>
      <c r="A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>
      <c r="A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>
      <c r="A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>
      <c r="A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>
      <c r="A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>
      <c r="A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>
      <c r="A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>
      <c r="A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>
      <c r="A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>
      <c r="A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>
      <c r="A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>
      <c r="A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>
      <c r="A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>
      <c r="A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>
      <c r="A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>
      <c r="A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>
      <c r="A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>
      <c r="A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>
      <c r="A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>
      <c r="A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>
      <c r="A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>
      <c r="A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>
      <c r="A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>
      <c r="A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>
      <c r="A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>
      <c r="A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>
      <c r="A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>
      <c r="A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>
      <c r="A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>
      <c r="A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>
      <c r="A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>
      <c r="A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>
      <c r="A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>
      <c r="A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>
      <c r="A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>
      <c r="A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>
      <c r="A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>
      <c r="A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>
      <c r="A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>
      <c r="A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>
      <c r="A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>
      <c r="A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>
      <c r="A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>
      <c r="A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>
      <c r="A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>
      <c r="A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>
      <c r="A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>
      <c r="A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>
      <c r="A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>
      <c r="A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>
      <c r="A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>
      <c r="A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>
      <c r="A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>
      <c r="A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>
      <c r="A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>
      <c r="A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>
      <c r="A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>
      <c r="A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>
      <c r="A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>
      <c r="A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>
      <c r="A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>
      <c r="A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>
      <c r="A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>
      <c r="A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>
      <c r="A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>
      <c r="A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>
      <c r="A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>
      <c r="A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>
      <c r="A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>
      <c r="A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>
      <c r="A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>
      <c r="A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>
      <c r="A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>
      <c r="A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>
      <c r="A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>
      <c r="A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>
      <c r="A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>
      <c r="A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>
      <c r="A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>
      <c r="A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>
      <c r="A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>
      <c r="A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>
      <c r="A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>
      <c r="A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>
      <c r="A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>
      <c r="A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>
      <c r="A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>
      <c r="A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>
      <c r="A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>
      <c r="A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>
      <c r="A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>
      <c r="A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>
      <c r="A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>
      <c r="A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>
      <c r="A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>
      <c r="A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>
      <c r="A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>
      <c r="A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>
      <c r="A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>
      <c r="A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>
      <c r="A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>
      <c r="A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>
      <c r="A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>
      <c r="A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>
      <c r="A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>
      <c r="A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>
      <c r="A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>
      <c r="A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>
      <c r="A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>
      <c r="A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>
      <c r="A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>
      <c r="A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>
      <c r="A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>
      <c r="A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>
      <c r="A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>
      <c r="A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>
      <c r="A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>
      <c r="A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>
      <c r="A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>
      <c r="A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>
      <c r="A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>
      <c r="A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>
      <c r="A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>
      <c r="A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>
      <c r="A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>
      <c r="A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>
      <c r="A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>
      <c r="A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>
      <c r="A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>
      <c r="A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>
      <c r="A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>
      <c r="A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>
      <c r="A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>
      <c r="A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>
      <c r="A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>
      <c r="A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>
      <c r="A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>
      <c r="A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>
      <c r="A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>
      <c r="A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>
      <c r="A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>
      <c r="A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>
      <c r="A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>
      <c r="A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>
      <c r="A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>
      <c r="A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>
      <c r="A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>
      <c r="A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>
      <c r="A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>
      <c r="A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>
      <c r="A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>
      <c r="A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>
      <c r="A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>
      <c r="A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>
      <c r="A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>
      <c r="A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>
      <c r="A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>
      <c r="A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>
      <c r="A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>
      <c r="A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>
      <c r="A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>
      <c r="A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>
      <c r="A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>
      <c r="A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>
      <c r="A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>
      <c r="A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>
      <c r="A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>
      <c r="A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>
      <c r="A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>
      <c r="A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>
      <c r="A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>
      <c r="A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>
      <c r="A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>
      <c r="A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>
      <c r="A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>
      <c r="A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>
      <c r="A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>
      <c r="A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>
      <c r="A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>
      <c r="A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>
      <c r="A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>
      <c r="A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>
      <c r="A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>
      <c r="A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>
      <c r="A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>
      <c r="A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>
      <c r="A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>
      <c r="A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>
      <c r="A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>
      <c r="A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>
      <c r="A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>
      <c r="A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>
      <c r="A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>
      <c r="A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>
      <c r="A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>
      <c r="A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>
      <c r="A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>
      <c r="A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>
      <c r="A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>
      <c r="A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>
      <c r="A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>
      <c r="A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>
      <c r="A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>
      <c r="A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>
      <c r="A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>
      <c r="A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>
      <c r="A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>
      <c r="A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>
      <c r="A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>
      <c r="A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>
      <c r="A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>
      <c r="A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>
      <c r="A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>
      <c r="A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>
      <c r="A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>
      <c r="A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>
      <c r="A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>
      <c r="A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>
      <c r="A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>
      <c r="A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>
      <c r="A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>
      <c r="A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>
      <c r="A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>
      <c r="A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>
      <c r="A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>
      <c r="A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>
      <c r="A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>
      <c r="A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>
      <c r="A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>
      <c r="A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>
      <c r="A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>
      <c r="A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>
      <c r="A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>
      <c r="A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>
      <c r="A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>
      <c r="A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>
      <c r="A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>
      <c r="A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>
      <c r="A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>
      <c r="A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>
      <c r="A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>
      <c r="A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>
      <c r="A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>
      <c r="A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>
      <c r="A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>
      <c r="A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>
      <c r="A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>
      <c r="A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>
      <c r="A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>
      <c r="A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>
      <c r="A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>
      <c r="A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>
      <c r="A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>
      <c r="A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>
      <c r="A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>
      <c r="A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>
      <c r="A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>
      <c r="A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>
      <c r="A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>
      <c r="A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>
      <c r="A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>
      <c r="A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>
      <c r="A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>
      <c r="A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>
      <c r="A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>
      <c r="A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>
      <c r="A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>
      <c r="A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>
      <c r="A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>
      <c r="A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>
      <c r="A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>
      <c r="A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>
      <c r="A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>
      <c r="A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>
      <c r="A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>
      <c r="A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>
      <c r="A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>
      <c r="A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>
      <c r="A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>
      <c r="A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>
      <c r="A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>
      <c r="A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>
      <c r="A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>
      <c r="A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>
      <c r="A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>
      <c r="A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>
      <c r="A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>
      <c r="A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>
      <c r="A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>
      <c r="A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>
      <c r="A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>
      <c r="A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>
      <c r="A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>
      <c r="A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>
      <c r="A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>
      <c r="A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>
      <c r="A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>
      <c r="A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>
      <c r="A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>
      <c r="A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>
      <c r="A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>
      <c r="A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>
      <c r="A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>
      <c r="A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>
      <c r="A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>
      <c r="A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>
      <c r="A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>
      <c r="A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>
      <c r="A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>
      <c r="A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>
      <c r="A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>
      <c r="A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>
      <c r="A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>
      <c r="A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>
      <c r="A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>
      <c r="A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>
      <c r="A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>
      <c r="A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>
      <c r="A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>
      <c r="A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>
      <c r="A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>
      <c r="A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>
      <c r="A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>
      <c r="A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>
      <c r="A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>
      <c r="A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>
      <c r="A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>
      <c r="A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>
      <c r="A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>
      <c r="A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>
      <c r="A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>
      <c r="A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>
      <c r="A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>
      <c r="A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>
      <c r="A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>
      <c r="A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>
      <c r="A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>
      <c r="A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>
      <c r="A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>
      <c r="A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>
      <c r="A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>
      <c r="A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>
      <c r="A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>
      <c r="A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>
      <c r="A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>
      <c r="A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>
      <c r="A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>
      <c r="A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>
      <c r="A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>
      <c r="A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>
      <c r="A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>
      <c r="A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>
      <c r="A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>
      <c r="A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>
      <c r="A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>
      <c r="A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>
      <c r="A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>
      <c r="A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>
      <c r="A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>
      <c r="A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>
      <c r="A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</row>
    <row r="858" spans="1:15" ht="15.75" customHeight="1">
      <c r="A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</row>
    <row r="859" spans="1:15" ht="15.75" customHeight="1">
      <c r="A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</row>
    <row r="860" spans="1:15" ht="15.75" customHeight="1">
      <c r="A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</row>
    <row r="861" spans="1:15" ht="15.75" customHeight="1">
      <c r="A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</row>
    <row r="862" spans="1:15" ht="15.75" customHeight="1">
      <c r="A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</row>
    <row r="863" spans="1:15" ht="15.75" customHeight="1">
      <c r="A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</row>
    <row r="864" spans="1:15" ht="15.75" customHeight="1">
      <c r="A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</row>
    <row r="865" spans="1:15" ht="15.75" customHeight="1">
      <c r="A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</row>
    <row r="866" spans="1:15" ht="15.75" customHeight="1">
      <c r="A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</row>
    <row r="867" spans="1:15" ht="15.75" customHeight="1">
      <c r="A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</row>
    <row r="868" spans="1:15" ht="15.75" customHeight="1">
      <c r="A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</row>
    <row r="869" spans="1:15" ht="15.75" customHeight="1">
      <c r="A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</row>
    <row r="870" spans="1:15" ht="15.75" customHeight="1">
      <c r="A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</row>
    <row r="871" spans="1:15" ht="15.75" customHeight="1">
      <c r="A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</row>
    <row r="872" spans="1:15" ht="15.75" customHeight="1">
      <c r="A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</row>
    <row r="873" spans="1:15" ht="15.75" customHeight="1">
      <c r="A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</row>
    <row r="874" spans="1:15" ht="15.75" customHeight="1">
      <c r="A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</row>
    <row r="875" spans="1:15" ht="15.75" customHeight="1">
      <c r="A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</row>
    <row r="876" spans="1:15" ht="15.75" customHeight="1">
      <c r="A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</row>
    <row r="877" spans="1:15" ht="15.75" customHeight="1">
      <c r="A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</row>
    <row r="878" spans="1:15" ht="15.75" customHeight="1">
      <c r="A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</row>
    <row r="879" spans="1:15" ht="15.75" customHeight="1">
      <c r="A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</row>
    <row r="880" spans="1:15" ht="15.75" customHeight="1">
      <c r="A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</row>
    <row r="881" spans="1:15" ht="15.75" customHeight="1">
      <c r="A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</row>
    <row r="882" spans="1:15" ht="15.75" customHeight="1">
      <c r="A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</row>
    <row r="883" spans="1:15" ht="15.75" customHeight="1">
      <c r="A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</row>
    <row r="884" spans="1:15" ht="15.75" customHeight="1">
      <c r="A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</row>
    <row r="885" spans="1:15" ht="15.75" customHeight="1">
      <c r="A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</row>
    <row r="886" spans="1:15" ht="15.75" customHeight="1">
      <c r="A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</row>
    <row r="887" spans="1:15" ht="15.75" customHeight="1">
      <c r="A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</row>
    <row r="888" spans="1:15" ht="15.75" customHeight="1">
      <c r="A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</row>
    <row r="889" spans="1:15" ht="15.75" customHeight="1">
      <c r="A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</row>
    <row r="890" spans="1:15" ht="15.75" customHeight="1">
      <c r="A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</row>
    <row r="891" spans="1:15" ht="15.75" customHeight="1">
      <c r="A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</row>
    <row r="892" spans="1:15" ht="15.75" customHeight="1">
      <c r="A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</row>
    <row r="893" spans="1:15" ht="15.75" customHeight="1">
      <c r="A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</row>
    <row r="894" spans="1:15" ht="15.75" customHeight="1">
      <c r="A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</row>
    <row r="895" spans="1:15" ht="15.75" customHeight="1">
      <c r="A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</row>
    <row r="896" spans="1:15" ht="15.75" customHeight="1">
      <c r="A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</row>
    <row r="897" spans="1:15" ht="15.75" customHeight="1">
      <c r="A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</row>
    <row r="898" spans="1:15" ht="15.75" customHeight="1">
      <c r="A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</row>
    <row r="899" spans="1:15" ht="15.75" customHeight="1">
      <c r="A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</row>
    <row r="900" spans="1:15" ht="15.75" customHeight="1">
      <c r="A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</row>
    <row r="901" spans="1:15" ht="15.75" customHeight="1">
      <c r="A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</row>
    <row r="902" spans="1:15" ht="15.75" customHeight="1">
      <c r="A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</row>
    <row r="903" spans="1:15" ht="15.75" customHeight="1">
      <c r="A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</row>
    <row r="904" spans="1:15" ht="15.75" customHeight="1">
      <c r="A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</row>
    <row r="905" spans="1:15" ht="15.75" customHeight="1">
      <c r="A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</row>
    <row r="906" spans="1:15" ht="15.75" customHeight="1">
      <c r="A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</row>
    <row r="907" spans="1:15" ht="15.75" customHeight="1">
      <c r="A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</row>
    <row r="908" spans="1:15" ht="15.75" customHeight="1">
      <c r="A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</row>
    <row r="909" spans="1:15" ht="15.75" customHeight="1">
      <c r="A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</row>
    <row r="910" spans="1:15" ht="15.75" customHeight="1">
      <c r="A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</row>
    <row r="911" spans="1:15" ht="15.75" customHeight="1">
      <c r="A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</row>
    <row r="912" spans="1:15" ht="15.75" customHeight="1">
      <c r="A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</row>
    <row r="913" spans="1:15" ht="15.75" customHeight="1">
      <c r="A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</row>
    <row r="914" spans="1:15" ht="15.75" customHeight="1">
      <c r="A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</row>
    <row r="915" spans="1:15" ht="15.75" customHeight="1">
      <c r="A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</row>
    <row r="916" spans="1:15" ht="15.75" customHeight="1">
      <c r="A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</row>
    <row r="917" spans="1:15" ht="15.75" customHeight="1">
      <c r="A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</row>
    <row r="918" spans="1:15" ht="15.75" customHeight="1">
      <c r="A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</row>
    <row r="919" spans="1:15" ht="15.75" customHeight="1">
      <c r="A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</row>
    <row r="920" spans="1:15" ht="15.75" customHeight="1">
      <c r="A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</row>
    <row r="921" spans="1:15" ht="15.75" customHeight="1">
      <c r="A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</row>
    <row r="922" spans="1:15" ht="15.75" customHeight="1">
      <c r="A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</row>
    <row r="923" spans="1:15" ht="15.75" customHeight="1">
      <c r="A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</row>
    <row r="924" spans="1:15" ht="15.75" customHeight="1">
      <c r="A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</row>
    <row r="925" spans="1:15" ht="15.75" customHeight="1">
      <c r="A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</row>
    <row r="926" spans="1:15" ht="15.75" customHeight="1">
      <c r="A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</row>
    <row r="927" spans="1:15" ht="15.75" customHeight="1">
      <c r="A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</row>
    <row r="928" spans="1:15" ht="15.75" customHeight="1">
      <c r="A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</row>
    <row r="929" spans="1:15" ht="15.75" customHeight="1">
      <c r="A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</row>
    <row r="930" spans="1:15" ht="15.75" customHeight="1">
      <c r="A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</row>
    <row r="931" spans="1:15" ht="15.75" customHeight="1">
      <c r="A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</row>
    <row r="932" spans="1:15" ht="15.75" customHeight="1">
      <c r="A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</row>
    <row r="933" spans="1:15" ht="15.75" customHeight="1">
      <c r="A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</row>
    <row r="934" spans="1:15" ht="15.75" customHeight="1">
      <c r="A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</row>
    <row r="935" spans="1:15" ht="15.75" customHeight="1">
      <c r="A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</row>
    <row r="936" spans="1:15" ht="15.75" customHeight="1">
      <c r="A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</row>
    <row r="937" spans="1:15" ht="15.75" customHeight="1">
      <c r="A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</row>
    <row r="938" spans="1:15" ht="15.75" customHeight="1">
      <c r="A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</row>
    <row r="939" spans="1:15" ht="15.75" customHeight="1">
      <c r="A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</row>
    <row r="940" spans="1:15" ht="15.75" customHeight="1">
      <c r="A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</row>
    <row r="941" spans="1:15" ht="15.75" customHeight="1">
      <c r="A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</row>
    <row r="942" spans="1:15" ht="15.75" customHeight="1">
      <c r="A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</row>
    <row r="943" spans="1:15" ht="15.75" customHeight="1">
      <c r="A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</row>
    <row r="944" spans="1:15" ht="15.75" customHeight="1">
      <c r="A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</row>
    <row r="945" spans="1:15" ht="15.75" customHeight="1">
      <c r="A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</row>
    <row r="946" spans="1:15" ht="15.75" customHeight="1">
      <c r="A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</row>
    <row r="947" spans="1:15" ht="15.75" customHeight="1">
      <c r="A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</row>
    <row r="948" spans="1:15" ht="15.75" customHeight="1">
      <c r="A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</row>
    <row r="949" spans="1:15" ht="15.75" customHeight="1">
      <c r="A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</row>
    <row r="950" spans="1:15" ht="15.75" customHeight="1">
      <c r="A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</row>
    <row r="951" spans="1:15" ht="15.75" customHeight="1">
      <c r="A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</row>
    <row r="952" spans="1:15" ht="15.75" customHeight="1">
      <c r="A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</row>
    <row r="953" spans="1:15" ht="15.75" customHeight="1">
      <c r="A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</row>
    <row r="954" spans="1:15" ht="15.75" customHeight="1">
      <c r="A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</row>
    <row r="955" spans="1:15" ht="15.75" customHeight="1">
      <c r="A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</row>
    <row r="956" spans="1:15" ht="15.75" customHeight="1">
      <c r="A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</row>
    <row r="957" spans="1:15" ht="15.75" customHeight="1">
      <c r="A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</row>
    <row r="958" spans="1:15" ht="15.75" customHeight="1">
      <c r="A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</row>
    <row r="959" spans="1:15" ht="15.75" customHeight="1">
      <c r="A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</row>
    <row r="960" spans="1:15" ht="15.75" customHeight="1">
      <c r="A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</row>
    <row r="961" spans="1:15" ht="15.75" customHeight="1">
      <c r="A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</row>
    <row r="962" spans="1:15" ht="15.75" customHeight="1">
      <c r="A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</row>
    <row r="963" spans="1:15" ht="15.75" customHeight="1">
      <c r="A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</row>
    <row r="964" spans="1:15" ht="15.75" customHeight="1">
      <c r="A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</row>
    <row r="965" spans="1:15" ht="15.75" customHeight="1">
      <c r="A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</row>
    <row r="966" spans="1:15" ht="15.75" customHeight="1">
      <c r="A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</row>
    <row r="967" spans="1:15" ht="15.75" customHeight="1">
      <c r="A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</row>
    <row r="968" spans="1:15" ht="15.75" customHeight="1">
      <c r="A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</row>
    <row r="969" spans="1:15" ht="15.75" customHeight="1">
      <c r="A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</row>
    <row r="970" spans="1:15" ht="15.75" customHeight="1">
      <c r="A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</row>
    <row r="971" spans="1:15" ht="15.75" customHeight="1">
      <c r="A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</row>
    <row r="972" spans="1:15" ht="15.75" customHeight="1">
      <c r="A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</row>
    <row r="973" spans="1:15" ht="15.75" customHeight="1">
      <c r="A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</row>
    <row r="974" spans="1:15" ht="15.75" customHeight="1">
      <c r="A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</row>
    <row r="975" spans="1:15" ht="15.75" customHeight="1">
      <c r="A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</row>
    <row r="976" spans="1:15" ht="15.75" customHeight="1">
      <c r="A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</row>
    <row r="977" spans="1:15" ht="15.75" customHeight="1">
      <c r="A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</row>
    <row r="978" spans="1:15" ht="15.75" customHeight="1">
      <c r="A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</row>
    <row r="979" spans="1:15" ht="15.75" customHeight="1">
      <c r="A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</row>
    <row r="980" spans="1:15" ht="15.75" customHeight="1">
      <c r="A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</row>
    <row r="981" spans="1:15" ht="15.75" customHeight="1">
      <c r="A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</row>
    <row r="982" spans="1:15" ht="15.75" customHeight="1">
      <c r="A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</row>
    <row r="983" spans="1:15" ht="15.75" customHeight="1">
      <c r="A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</row>
    <row r="984" spans="1:15" ht="15.75" customHeight="1">
      <c r="A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</row>
    <row r="985" spans="1:15" ht="15.75" customHeight="1">
      <c r="A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</row>
    <row r="986" spans="1:15" ht="15.75" customHeight="1">
      <c r="A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</row>
    <row r="987" spans="1:15" ht="15.75" customHeight="1">
      <c r="A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</row>
    <row r="988" spans="1:15" ht="15.75" customHeight="1">
      <c r="A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</row>
    <row r="989" spans="1:15" ht="15.75" customHeight="1">
      <c r="A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</row>
    <row r="990" spans="1:15" ht="15.75" customHeight="1">
      <c r="A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</row>
    <row r="991" spans="1:15" ht="15.75" customHeight="1">
      <c r="A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</row>
    <row r="992" spans="1:15" ht="15.75" customHeight="1">
      <c r="A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</row>
    <row r="993" spans="1:15" ht="15.75" customHeight="1">
      <c r="A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</row>
    <row r="994" spans="1:15" ht="15.75" customHeight="1">
      <c r="A994" s="1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</row>
    <row r="995" spans="1:15" ht="15.75" customHeight="1">
      <c r="A995" s="1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</row>
    <row r="996" spans="1:15" ht="15.75" customHeight="1">
      <c r="A996" s="1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</row>
    <row r="997" spans="1:15" ht="15.75" customHeight="1">
      <c r="A997" s="1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</row>
    <row r="998" spans="1:15" ht="15.75" customHeight="1">
      <c r="A998" s="1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</row>
  </sheetData>
  <mergeCells count="105">
    <mergeCell ref="H79:L79"/>
    <mergeCell ref="C73:G73"/>
    <mergeCell ref="H73:O73"/>
    <mergeCell ref="C74:G74"/>
    <mergeCell ref="H74:O74"/>
    <mergeCell ref="H77:L77"/>
    <mergeCell ref="H78:L78"/>
    <mergeCell ref="C62:N62"/>
    <mergeCell ref="H65:L65"/>
    <mergeCell ref="H66:L66"/>
    <mergeCell ref="H67:L67"/>
    <mergeCell ref="C69:G69"/>
    <mergeCell ref="C71:G72"/>
    <mergeCell ref="H71:L72"/>
    <mergeCell ref="C56:K56"/>
    <mergeCell ref="M56:N56"/>
    <mergeCell ref="C57:K57"/>
    <mergeCell ref="L57:L59"/>
    <mergeCell ref="M57:N57"/>
    <mergeCell ref="C58:K58"/>
    <mergeCell ref="M58:N58"/>
    <mergeCell ref="C59:K59"/>
    <mergeCell ref="M59:N59"/>
    <mergeCell ref="D50:I50"/>
    <mergeCell ref="M50:N50"/>
    <mergeCell ref="D51:I51"/>
    <mergeCell ref="M51:N51"/>
    <mergeCell ref="C54:N54"/>
    <mergeCell ref="C55:N55"/>
    <mergeCell ref="C46:G46"/>
    <mergeCell ref="D47:I47"/>
    <mergeCell ref="M47:N47"/>
    <mergeCell ref="D48:I48"/>
    <mergeCell ref="M48:N48"/>
    <mergeCell ref="D49:I49"/>
    <mergeCell ref="M49:N49"/>
    <mergeCell ref="C41:G41"/>
    <mergeCell ref="D42:I42"/>
    <mergeCell ref="M42:N42"/>
    <mergeCell ref="D43:I43"/>
    <mergeCell ref="M43:N43"/>
    <mergeCell ref="D44:I44"/>
    <mergeCell ref="M44:N44"/>
    <mergeCell ref="D37:J37"/>
    <mergeCell ref="M37:N37"/>
    <mergeCell ref="D38:J38"/>
    <mergeCell ref="M38:N38"/>
    <mergeCell ref="D39:J39"/>
    <mergeCell ref="M39:N39"/>
    <mergeCell ref="D34:J34"/>
    <mergeCell ref="M34:N34"/>
    <mergeCell ref="D35:J35"/>
    <mergeCell ref="M35:N35"/>
    <mergeCell ref="D36:J36"/>
    <mergeCell ref="M36:N36"/>
    <mergeCell ref="C30:N30"/>
    <mergeCell ref="C31:G31"/>
    <mergeCell ref="D32:J32"/>
    <mergeCell ref="M32:N32"/>
    <mergeCell ref="D33:J33"/>
    <mergeCell ref="M33:N33"/>
    <mergeCell ref="D28:G28"/>
    <mergeCell ref="H28:I28"/>
    <mergeCell ref="J28:K28"/>
    <mergeCell ref="M28:N28"/>
    <mergeCell ref="D29:G29"/>
    <mergeCell ref="H29:I29"/>
    <mergeCell ref="J29:K29"/>
    <mergeCell ref="M29:N29"/>
    <mergeCell ref="D26:G26"/>
    <mergeCell ref="H26:I26"/>
    <mergeCell ref="J26:K26"/>
    <mergeCell ref="M26:N26"/>
    <mergeCell ref="D27:G27"/>
    <mergeCell ref="H27:I27"/>
    <mergeCell ref="J27:K27"/>
    <mergeCell ref="M27:N27"/>
    <mergeCell ref="D24:G24"/>
    <mergeCell ref="H24:I24"/>
    <mergeCell ref="J24:K24"/>
    <mergeCell ref="M24:N24"/>
    <mergeCell ref="D25:G25"/>
    <mergeCell ref="H25:I25"/>
    <mergeCell ref="J25:K25"/>
    <mergeCell ref="M25:N25"/>
    <mergeCell ref="D16:K16"/>
    <mergeCell ref="M16:O16"/>
    <mergeCell ref="C20:O20"/>
    <mergeCell ref="D21:L21"/>
    <mergeCell ref="M21:N21"/>
    <mergeCell ref="D22:L22"/>
    <mergeCell ref="M22:N22"/>
    <mergeCell ref="D12:K12"/>
    <mergeCell ref="L12:L13"/>
    <mergeCell ref="M12:M13"/>
    <mergeCell ref="N12:N13"/>
    <mergeCell ref="O12:O13"/>
    <mergeCell ref="M15:O15"/>
    <mergeCell ref="C3:F3"/>
    <mergeCell ref="C6:O6"/>
    <mergeCell ref="D8:K9"/>
    <mergeCell ref="L8:O9"/>
    <mergeCell ref="D10:K11"/>
    <mergeCell ref="L10:L11"/>
    <mergeCell ref="M10:O11"/>
  </mergeCells>
  <pageMargins left="0.7" right="0.7" top="0.75" bottom="0.75" header="0.3" footer="0.3"/>
  <pageSetup paperSize="9" scale="4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3950D-4E7B-4634-A745-19C0119A8A75}">
  <sheetPr>
    <pageSetUpPr fitToPage="1"/>
  </sheetPr>
  <dimension ref="A1:T993"/>
  <sheetViews>
    <sheetView topLeftCell="A41" zoomScale="80" zoomScaleNormal="80" workbookViewId="0">
      <selection activeCell="C51" sqref="C51:K51"/>
    </sheetView>
  </sheetViews>
  <sheetFormatPr baseColWidth="10" defaultColWidth="14.44140625" defaultRowHeight="13.8"/>
  <cols>
    <col min="1" max="1" width="2.88671875" style="2" customWidth="1"/>
    <col min="2" max="2" width="3.5546875" style="2" customWidth="1"/>
    <col min="3" max="3" width="24.5546875" style="2" customWidth="1"/>
    <col min="4" max="4" width="18.109375" style="2" customWidth="1"/>
    <col min="5" max="6" width="11.44140625" style="2" customWidth="1"/>
    <col min="7" max="7" width="14.33203125" style="2" customWidth="1"/>
    <col min="8" max="9" width="11.44140625" style="2" customWidth="1"/>
    <col min="10" max="10" width="18.6640625" style="2" customWidth="1"/>
    <col min="11" max="11" width="18.33203125" style="2" customWidth="1"/>
    <col min="12" max="12" width="19.6640625" style="2" customWidth="1"/>
    <col min="13" max="13" width="16.109375" style="2" customWidth="1"/>
    <col min="14" max="14" width="11.44140625" style="2" customWidth="1"/>
    <col min="15" max="15" width="25.88671875" style="2" bestFit="1" customWidth="1"/>
    <col min="16" max="16" width="3.5546875" style="2" customWidth="1"/>
    <col min="17" max="17" width="5.6640625" style="2" customWidth="1"/>
    <col min="18" max="18" width="15" style="2" customWidth="1"/>
    <col min="19" max="19" width="10.6640625" style="2" customWidth="1"/>
    <col min="20" max="20" width="19.5546875" style="2" customWidth="1"/>
    <col min="21" max="29" width="10.6640625" style="2" customWidth="1"/>
    <col min="30" max="16384" width="14.44140625" style="2"/>
  </cols>
  <sheetData>
    <row r="1" spans="1:16" ht="14.4" thickBot="1">
      <c r="A1" s="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4.4" thickTop="1">
      <c r="A2" s="1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1:16" ht="30" customHeight="1">
      <c r="A3" s="1"/>
      <c r="B3" s="7"/>
      <c r="C3" s="8" t="s">
        <v>0</v>
      </c>
      <c r="D3" s="9"/>
      <c r="E3" s="9"/>
      <c r="F3" s="10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6">
      <c r="A4" s="1"/>
      <c r="B4" s="7"/>
      <c r="C4" s="13" t="s">
        <v>1</v>
      </c>
      <c r="D4" s="14" t="s">
        <v>2</v>
      </c>
      <c r="E4" s="13" t="s">
        <v>3</v>
      </c>
      <c r="F4" s="14">
        <v>4</v>
      </c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>
      <c r="A5" s="1"/>
      <c r="B5" s="7"/>
      <c r="C5" s="15"/>
      <c r="D5" s="16"/>
      <c r="E5" s="15"/>
      <c r="F5" s="16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6" ht="57.75" customHeight="1">
      <c r="A6" s="1"/>
      <c r="B6" s="7"/>
      <c r="C6" s="17" t="s">
        <v>4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/>
      <c r="P6" s="20"/>
    </row>
    <row r="7" spans="1:16" ht="14.4" thickBot="1">
      <c r="A7" s="1"/>
      <c r="B7" s="7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2"/>
    </row>
    <row r="8" spans="1:16" ht="27.75" customHeight="1">
      <c r="A8" s="1"/>
      <c r="B8" s="7"/>
      <c r="C8" s="21"/>
      <c r="D8" s="22" t="s">
        <v>5</v>
      </c>
      <c r="E8" s="23"/>
      <c r="F8" s="23"/>
      <c r="G8" s="23"/>
      <c r="H8" s="23"/>
      <c r="I8" s="23"/>
      <c r="J8" s="23"/>
      <c r="K8" s="24"/>
      <c r="L8" s="25" t="s">
        <v>6</v>
      </c>
      <c r="M8" s="23"/>
      <c r="N8" s="23"/>
      <c r="O8" s="26"/>
      <c r="P8" s="27"/>
    </row>
    <row r="9" spans="1:16" ht="27.75" customHeight="1">
      <c r="A9" s="1"/>
      <c r="B9" s="7"/>
      <c r="C9" s="28"/>
      <c r="D9" s="29"/>
      <c r="E9" s="30"/>
      <c r="F9" s="30"/>
      <c r="G9" s="30"/>
      <c r="H9" s="30"/>
      <c r="I9" s="30"/>
      <c r="J9" s="30"/>
      <c r="K9" s="31"/>
      <c r="L9" s="32"/>
      <c r="M9" s="33"/>
      <c r="N9" s="33"/>
      <c r="O9" s="34"/>
      <c r="P9" s="27"/>
    </row>
    <row r="10" spans="1:16" ht="15.15" customHeight="1">
      <c r="A10" s="1"/>
      <c r="B10" s="7"/>
      <c r="C10" s="28"/>
      <c r="D10" s="35" t="s">
        <v>7</v>
      </c>
      <c r="E10" s="30"/>
      <c r="F10" s="30"/>
      <c r="G10" s="30"/>
      <c r="H10" s="30"/>
      <c r="I10" s="30"/>
      <c r="J10" s="30"/>
      <c r="K10" s="31"/>
      <c r="L10" s="36" t="s">
        <v>8</v>
      </c>
      <c r="M10" s="37">
        <v>0</v>
      </c>
      <c r="N10" s="38"/>
      <c r="O10" s="39"/>
      <c r="P10" s="27"/>
    </row>
    <row r="11" spans="1:16" ht="12" customHeight="1">
      <c r="A11" s="1"/>
      <c r="B11" s="7"/>
      <c r="C11" s="28"/>
      <c r="D11" s="29"/>
      <c r="E11" s="30"/>
      <c r="F11" s="30"/>
      <c r="G11" s="30"/>
      <c r="H11" s="30"/>
      <c r="I11" s="30"/>
      <c r="J11" s="30"/>
      <c r="K11" s="31"/>
      <c r="L11" s="40"/>
      <c r="M11" s="32"/>
      <c r="N11" s="33"/>
      <c r="O11" s="34"/>
      <c r="P11" s="27"/>
    </row>
    <row r="12" spans="1:16">
      <c r="A12" s="1"/>
      <c r="B12" s="7"/>
      <c r="C12" s="28"/>
      <c r="D12" s="41" t="s">
        <v>9</v>
      </c>
      <c r="E12" s="30"/>
      <c r="F12" s="30"/>
      <c r="G12" s="30"/>
      <c r="H12" s="30"/>
      <c r="I12" s="30"/>
      <c r="J12" s="30"/>
      <c r="K12" s="31"/>
      <c r="L12" s="36" t="s">
        <v>10</v>
      </c>
      <c r="M12" s="36">
        <v>1</v>
      </c>
      <c r="N12" s="36" t="s">
        <v>11</v>
      </c>
      <c r="O12" s="42">
        <v>1</v>
      </c>
      <c r="P12" s="27"/>
    </row>
    <row r="13" spans="1:16" ht="11.25" customHeight="1">
      <c r="A13" s="1"/>
      <c r="B13" s="7"/>
      <c r="C13" s="28"/>
      <c r="D13" s="43"/>
      <c r="E13" s="44"/>
      <c r="F13" s="44"/>
      <c r="G13" s="44"/>
      <c r="H13" s="44"/>
      <c r="I13" s="44"/>
      <c r="J13" s="44"/>
      <c r="K13" s="45"/>
      <c r="L13" s="40"/>
      <c r="M13" s="40"/>
      <c r="N13" s="46"/>
      <c r="O13" s="47"/>
      <c r="P13" s="27"/>
    </row>
    <row r="14" spans="1:16" ht="14.4" thickBot="1">
      <c r="A14" s="1"/>
      <c r="B14" s="7"/>
      <c r="C14" s="48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50"/>
      <c r="O14" s="51"/>
      <c r="P14" s="52"/>
    </row>
    <row r="15" spans="1:16">
      <c r="A15" s="1"/>
      <c r="B15" s="7"/>
      <c r="C15" s="53"/>
      <c r="D15" s="54"/>
      <c r="E15" s="54"/>
      <c r="F15" s="54"/>
      <c r="G15" s="54"/>
      <c r="H15" s="54"/>
      <c r="I15" s="54"/>
      <c r="J15" s="54"/>
      <c r="K15" s="54"/>
      <c r="L15" s="55" t="s">
        <v>12</v>
      </c>
      <c r="M15" s="56" t="s">
        <v>13</v>
      </c>
      <c r="N15" s="57"/>
      <c r="O15" s="58"/>
      <c r="P15" s="27"/>
    </row>
    <row r="16" spans="1:16" ht="15.15" customHeight="1">
      <c r="A16" s="1"/>
      <c r="B16" s="7"/>
      <c r="C16" s="59"/>
      <c r="D16" s="60"/>
      <c r="E16" s="30"/>
      <c r="F16" s="30"/>
      <c r="G16" s="30"/>
      <c r="H16" s="30"/>
      <c r="I16" s="30"/>
      <c r="J16" s="30"/>
      <c r="K16" s="30"/>
      <c r="L16" s="61"/>
      <c r="M16" s="62" t="s">
        <v>14</v>
      </c>
      <c r="N16" s="63"/>
      <c r="O16" s="64"/>
      <c r="P16" s="65"/>
    </row>
    <row r="17" spans="1:18" ht="15.6">
      <c r="A17" s="1"/>
      <c r="B17" s="7"/>
      <c r="C17" s="66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8"/>
      <c r="P17" s="65"/>
    </row>
    <row r="18" spans="1:18" ht="14.4" thickBot="1">
      <c r="A18" s="1"/>
      <c r="B18" s="7"/>
      <c r="C18" s="69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1"/>
      <c r="P18" s="12"/>
    </row>
    <row r="19" spans="1:18" ht="14.4" thickBot="1">
      <c r="A19" s="1"/>
      <c r="B19" s="7"/>
      <c r="C19" s="72"/>
      <c r="D19" s="73"/>
      <c r="E19" s="73"/>
      <c r="F19" s="73"/>
      <c r="G19" s="73"/>
      <c r="H19" s="73"/>
      <c r="I19" s="3"/>
      <c r="J19" s="3"/>
      <c r="K19" s="73"/>
      <c r="L19" s="73"/>
      <c r="M19" s="73"/>
      <c r="N19" s="73"/>
      <c r="O19" s="74"/>
      <c r="P19" s="12"/>
    </row>
    <row r="20" spans="1:18" ht="30.75" customHeight="1" thickBot="1">
      <c r="A20" s="1"/>
      <c r="B20" s="7"/>
      <c r="C20" s="75" t="s">
        <v>15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7"/>
      <c r="P20" s="78"/>
    </row>
    <row r="21" spans="1:18" ht="15.75" customHeight="1">
      <c r="A21" s="1"/>
      <c r="B21" s="7"/>
      <c r="C21" s="79" t="s">
        <v>16</v>
      </c>
      <c r="D21" s="80" t="s">
        <v>17</v>
      </c>
      <c r="E21" s="81"/>
      <c r="F21" s="81"/>
      <c r="G21" s="81"/>
      <c r="H21" s="81"/>
      <c r="I21" s="81"/>
      <c r="J21" s="81"/>
      <c r="K21" s="81"/>
      <c r="L21" s="82"/>
      <c r="M21" s="80" t="s">
        <v>18</v>
      </c>
      <c r="N21" s="83"/>
      <c r="O21" s="84" t="s">
        <v>19</v>
      </c>
      <c r="P21" s="85"/>
    </row>
    <row r="22" spans="1:18" ht="33.15" customHeight="1" thickBot="1">
      <c r="A22" s="1"/>
      <c r="B22" s="7"/>
      <c r="C22" s="86" t="s">
        <v>20</v>
      </c>
      <c r="D22" s="87" t="s">
        <v>21</v>
      </c>
      <c r="E22" s="88" t="s">
        <v>22</v>
      </c>
      <c r="F22" s="88" t="s">
        <v>22</v>
      </c>
      <c r="G22" s="88" t="s">
        <v>22</v>
      </c>
      <c r="H22" s="88" t="s">
        <v>22</v>
      </c>
      <c r="I22" s="88" t="s">
        <v>22</v>
      </c>
      <c r="J22" s="88" t="s">
        <v>22</v>
      </c>
      <c r="K22" s="88" t="s">
        <v>22</v>
      </c>
      <c r="L22" s="89" t="s">
        <v>22</v>
      </c>
      <c r="M22" s="87" t="s">
        <v>23</v>
      </c>
      <c r="N22" s="90"/>
      <c r="O22" s="91"/>
      <c r="P22" s="92"/>
    </row>
    <row r="23" spans="1:18" ht="25.65" customHeight="1" thickBot="1">
      <c r="A23" s="1"/>
      <c r="B23" s="7"/>
      <c r="C23" s="93" t="s">
        <v>24</v>
      </c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5"/>
      <c r="P23" s="96"/>
      <c r="R23" s="97"/>
    </row>
    <row r="24" spans="1:18" s="107" customFormat="1" ht="15.75" customHeight="1">
      <c r="A24" s="1"/>
      <c r="B24" s="98"/>
      <c r="C24" s="99" t="s">
        <v>25</v>
      </c>
      <c r="D24" s="100" t="s">
        <v>17</v>
      </c>
      <c r="E24" s="101"/>
      <c r="F24" s="101"/>
      <c r="G24" s="102"/>
      <c r="H24" s="103" t="s">
        <v>18</v>
      </c>
      <c r="I24" s="104"/>
      <c r="J24" s="103" t="s">
        <v>26</v>
      </c>
      <c r="K24" s="104"/>
      <c r="L24" s="105" t="s">
        <v>27</v>
      </c>
      <c r="M24" s="103" t="s">
        <v>28</v>
      </c>
      <c r="N24" s="102"/>
      <c r="O24" s="106" t="s">
        <v>29</v>
      </c>
      <c r="P24" s="78"/>
    </row>
    <row r="25" spans="1:18" s="117" customFormat="1" ht="17.399999999999999">
      <c r="A25" s="1"/>
      <c r="B25" s="108"/>
      <c r="C25" s="109"/>
      <c r="D25" s="110"/>
      <c r="E25" s="110"/>
      <c r="F25" s="110"/>
      <c r="G25" s="110"/>
      <c r="H25" s="111"/>
      <c r="I25" s="112"/>
      <c r="J25" s="111"/>
      <c r="K25" s="111"/>
      <c r="L25" s="113"/>
      <c r="M25" s="114"/>
      <c r="N25" s="114"/>
      <c r="O25" s="115"/>
      <c r="P25" s="116"/>
      <c r="R25" s="118"/>
    </row>
    <row r="26" spans="1:18" s="117" customFormat="1" ht="17.399999999999999">
      <c r="A26" s="1"/>
      <c r="B26" s="108"/>
      <c r="C26" s="119"/>
      <c r="D26" s="120"/>
      <c r="E26" s="120"/>
      <c r="F26" s="120"/>
      <c r="G26" s="120"/>
      <c r="H26" s="111"/>
      <c r="I26" s="112"/>
      <c r="J26" s="111"/>
      <c r="K26" s="111"/>
      <c r="L26" s="121"/>
      <c r="M26" s="122"/>
      <c r="N26" s="122"/>
      <c r="O26" s="115"/>
      <c r="P26" s="116"/>
      <c r="R26" s="118"/>
    </row>
    <row r="27" spans="1:18" s="117" customFormat="1" ht="17.399999999999999">
      <c r="A27" s="1"/>
      <c r="B27" s="108"/>
      <c r="C27" s="123"/>
      <c r="D27" s="124"/>
      <c r="E27" s="124"/>
      <c r="F27" s="124"/>
      <c r="G27" s="124"/>
      <c r="H27" s="125"/>
      <c r="I27" s="126"/>
      <c r="J27" s="127"/>
      <c r="K27" s="126"/>
      <c r="L27" s="128"/>
      <c r="M27" s="129"/>
      <c r="N27" s="130"/>
      <c r="O27" s="131"/>
      <c r="P27" s="116"/>
      <c r="R27" s="118"/>
    </row>
    <row r="28" spans="1:18" s="117" customFormat="1" ht="18" thickBot="1">
      <c r="A28" s="1"/>
      <c r="B28" s="108"/>
      <c r="C28" s="132"/>
      <c r="D28" s="133"/>
      <c r="E28" s="133"/>
      <c r="F28" s="133"/>
      <c r="G28" s="133"/>
      <c r="H28" s="134"/>
      <c r="I28" s="135"/>
      <c r="J28" s="136"/>
      <c r="K28" s="135"/>
      <c r="L28" s="137"/>
      <c r="M28" s="138"/>
      <c r="N28" s="139"/>
      <c r="O28" s="140"/>
      <c r="P28" s="116"/>
      <c r="R28" s="118"/>
    </row>
    <row r="29" spans="1:18" ht="15.75" customHeight="1" thickBot="1">
      <c r="A29" s="1"/>
      <c r="B29" s="7"/>
      <c r="C29" s="141" t="s">
        <v>30</v>
      </c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3"/>
      <c r="O29" s="144">
        <f>+SUM(O25:O28)</f>
        <v>0</v>
      </c>
      <c r="P29" s="145"/>
    </row>
    <row r="30" spans="1:18" ht="42.15" customHeight="1" thickBot="1">
      <c r="A30" s="1"/>
      <c r="B30" s="7"/>
      <c r="C30" s="146" t="s">
        <v>31</v>
      </c>
      <c r="D30" s="147"/>
      <c r="E30" s="147"/>
      <c r="F30" s="147"/>
      <c r="G30" s="147"/>
      <c r="H30" s="148"/>
      <c r="I30" s="148"/>
      <c r="J30" s="148"/>
      <c r="K30" s="148"/>
      <c r="L30" s="148"/>
      <c r="M30" s="148"/>
      <c r="N30" s="148"/>
      <c r="O30" s="95"/>
      <c r="P30" s="96"/>
    </row>
    <row r="31" spans="1:18" s="107" customFormat="1" ht="15.75" customHeight="1">
      <c r="A31" s="1"/>
      <c r="B31" s="98"/>
      <c r="C31" s="99" t="s">
        <v>25</v>
      </c>
      <c r="D31" s="149" t="s">
        <v>17</v>
      </c>
      <c r="E31" s="150"/>
      <c r="F31" s="150"/>
      <c r="G31" s="150"/>
      <c r="H31" s="150"/>
      <c r="I31" s="150"/>
      <c r="J31" s="150"/>
      <c r="K31" s="151" t="s">
        <v>18</v>
      </c>
      <c r="L31" s="152" t="s">
        <v>32</v>
      </c>
      <c r="M31" s="153" t="s">
        <v>19</v>
      </c>
      <c r="N31" s="154"/>
      <c r="O31" s="155" t="s">
        <v>29</v>
      </c>
      <c r="P31" s="78"/>
    </row>
    <row r="32" spans="1:18" ht="15.75" customHeight="1">
      <c r="A32" s="1"/>
      <c r="B32" s="7"/>
      <c r="C32" s="156"/>
      <c r="D32" s="157" t="s">
        <v>21</v>
      </c>
      <c r="E32" s="157"/>
      <c r="F32" s="157"/>
      <c r="G32" s="157"/>
      <c r="H32" s="157"/>
      <c r="I32" s="157"/>
      <c r="J32" s="157"/>
      <c r="K32" s="158" t="s">
        <v>23</v>
      </c>
      <c r="L32" s="159">
        <f>+L87</f>
        <v>4272766.8100000005</v>
      </c>
      <c r="M32" s="160">
        <v>1</v>
      </c>
      <c r="N32" s="161"/>
      <c r="O32" s="162">
        <f>M32*L32</f>
        <v>4272766.8100000005</v>
      </c>
      <c r="P32" s="163"/>
    </row>
    <row r="33" spans="1:18" ht="15.15" customHeight="1">
      <c r="A33" s="1"/>
      <c r="B33" s="7"/>
      <c r="C33" s="164"/>
      <c r="D33" s="165"/>
      <c r="E33" s="165"/>
      <c r="F33" s="165"/>
      <c r="G33" s="165"/>
      <c r="H33" s="165"/>
      <c r="I33" s="165"/>
      <c r="J33" s="165"/>
      <c r="K33" s="158"/>
      <c r="L33" s="159"/>
      <c r="M33" s="166"/>
      <c r="N33" s="166"/>
      <c r="O33" s="162"/>
      <c r="P33" s="163"/>
    </row>
    <row r="34" spans="1:18" ht="15" thickBot="1">
      <c r="A34" s="1"/>
      <c r="B34" s="7"/>
      <c r="C34" s="167"/>
      <c r="D34" s="165"/>
      <c r="E34" s="165"/>
      <c r="F34" s="165"/>
      <c r="G34" s="165"/>
      <c r="H34" s="165"/>
      <c r="I34" s="165"/>
      <c r="J34" s="165"/>
      <c r="K34" s="158"/>
      <c r="L34" s="159"/>
      <c r="M34" s="168"/>
      <c r="N34" s="168"/>
      <c r="O34" s="162"/>
      <c r="P34" s="163"/>
    </row>
    <row r="35" spans="1:18" ht="15.75" customHeight="1" thickBot="1">
      <c r="A35" s="1"/>
      <c r="B35" s="7"/>
      <c r="C35" s="169" t="s">
        <v>30</v>
      </c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1"/>
      <c r="O35" s="172">
        <f>+SUM(O32:O34)</f>
        <v>4272766.8100000005</v>
      </c>
      <c r="P35" s="163"/>
    </row>
    <row r="36" spans="1:18" ht="46.5" customHeight="1" thickBot="1">
      <c r="A36" s="1"/>
      <c r="B36" s="7"/>
      <c r="C36" s="173" t="s">
        <v>33</v>
      </c>
      <c r="D36" s="174"/>
      <c r="E36" s="174"/>
      <c r="F36" s="174"/>
      <c r="G36" s="174"/>
      <c r="H36" s="170"/>
      <c r="I36" s="170"/>
      <c r="J36" s="170"/>
      <c r="K36" s="170"/>
      <c r="L36" s="170"/>
      <c r="M36" s="170"/>
      <c r="N36" s="170"/>
      <c r="O36" s="175"/>
      <c r="P36" s="96"/>
    </row>
    <row r="37" spans="1:18" s="107" customFormat="1" ht="27" customHeight="1">
      <c r="A37" s="1"/>
      <c r="B37" s="98"/>
      <c r="C37" s="176" t="s">
        <v>25</v>
      </c>
      <c r="D37" s="80" t="s">
        <v>17</v>
      </c>
      <c r="E37" s="177"/>
      <c r="F37" s="177"/>
      <c r="G37" s="177"/>
      <c r="H37" s="177"/>
      <c r="I37" s="178"/>
      <c r="J37" s="179" t="s">
        <v>34</v>
      </c>
      <c r="K37" s="180" t="s">
        <v>35</v>
      </c>
      <c r="L37" s="179" t="s">
        <v>36</v>
      </c>
      <c r="M37" s="181" t="s">
        <v>37</v>
      </c>
      <c r="N37" s="178"/>
      <c r="O37" s="182" t="s">
        <v>29</v>
      </c>
      <c r="P37" s="78"/>
    </row>
    <row r="38" spans="1:18" ht="15.75" customHeight="1">
      <c r="A38" s="1"/>
      <c r="B38" s="7"/>
      <c r="C38" s="183"/>
      <c r="D38" s="111"/>
      <c r="E38" s="111"/>
      <c r="F38" s="111"/>
      <c r="G38" s="111"/>
      <c r="H38" s="111"/>
      <c r="I38" s="111"/>
      <c r="J38" s="184"/>
      <c r="K38" s="185"/>
      <c r="L38" s="186"/>
      <c r="M38" s="187"/>
      <c r="N38" s="188"/>
      <c r="O38" s="189"/>
      <c r="P38" s="163"/>
    </row>
    <row r="39" spans="1:18" ht="15.75" customHeight="1" thickBot="1">
      <c r="A39" s="1"/>
      <c r="B39" s="7"/>
      <c r="C39" s="183"/>
      <c r="D39" s="111"/>
      <c r="E39" s="111"/>
      <c r="F39" s="111"/>
      <c r="G39" s="111"/>
      <c r="H39" s="111"/>
      <c r="I39" s="111"/>
      <c r="J39" s="190"/>
      <c r="K39" s="191"/>
      <c r="L39" s="190"/>
      <c r="M39" s="192"/>
      <c r="N39" s="193"/>
      <c r="O39" s="194"/>
      <c r="P39" s="163"/>
    </row>
    <row r="40" spans="1:18" ht="15.75" customHeight="1" thickBot="1">
      <c r="A40" s="1"/>
      <c r="B40" s="7"/>
      <c r="C40" s="195" t="s">
        <v>30</v>
      </c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7"/>
      <c r="O40" s="198">
        <f>+SUM(O38:O39)</f>
        <v>0</v>
      </c>
      <c r="P40" s="145"/>
    </row>
    <row r="41" spans="1:18" ht="42.15" customHeight="1" thickBot="1">
      <c r="A41" s="1"/>
      <c r="B41" s="7"/>
      <c r="C41" s="199" t="s">
        <v>38</v>
      </c>
      <c r="D41" s="200"/>
      <c r="E41" s="200"/>
      <c r="F41" s="200"/>
      <c r="G41" s="200"/>
      <c r="H41" s="148"/>
      <c r="I41" s="148"/>
      <c r="J41" s="148"/>
      <c r="K41" s="148"/>
      <c r="L41" s="148"/>
      <c r="M41" s="148"/>
      <c r="N41" s="148"/>
      <c r="O41" s="201"/>
      <c r="P41" s="96"/>
    </row>
    <row r="42" spans="1:18" s="107" customFormat="1" ht="30" customHeight="1">
      <c r="A42" s="1"/>
      <c r="B42" s="98"/>
      <c r="C42" s="176" t="s">
        <v>25</v>
      </c>
      <c r="D42" s="202" t="s">
        <v>17</v>
      </c>
      <c r="E42" s="203"/>
      <c r="F42" s="203"/>
      <c r="G42" s="203"/>
      <c r="H42" s="203"/>
      <c r="I42" s="204"/>
      <c r="J42" s="205" t="s">
        <v>18</v>
      </c>
      <c r="K42" s="206" t="s">
        <v>19</v>
      </c>
      <c r="L42" s="205" t="s">
        <v>39</v>
      </c>
      <c r="M42" s="207" t="s">
        <v>28</v>
      </c>
      <c r="N42" s="204"/>
      <c r="O42" s="208" t="s">
        <v>29</v>
      </c>
      <c r="P42" s="209"/>
    </row>
    <row r="43" spans="1:18">
      <c r="A43" s="1"/>
      <c r="B43" s="7"/>
      <c r="C43" s="109"/>
      <c r="D43" s="210"/>
      <c r="E43" s="211"/>
      <c r="F43" s="211"/>
      <c r="G43" s="211"/>
      <c r="H43" s="211"/>
      <c r="I43" s="212"/>
      <c r="J43" s="213"/>
      <c r="K43" s="185"/>
      <c r="L43" s="214"/>
      <c r="M43" s="215"/>
      <c r="N43" s="216"/>
      <c r="O43" s="131"/>
      <c r="P43" s="217"/>
    </row>
    <row r="44" spans="1:18">
      <c r="A44" s="1"/>
      <c r="B44" s="7"/>
      <c r="C44" s="109"/>
      <c r="D44" s="218"/>
      <c r="E44" s="219"/>
      <c r="F44" s="219"/>
      <c r="G44" s="219"/>
      <c r="H44" s="219"/>
      <c r="I44" s="220"/>
      <c r="J44" s="221"/>
      <c r="K44" s="222"/>
      <c r="L44" s="214"/>
      <c r="M44" s="223"/>
      <c r="N44" s="224"/>
      <c r="O44" s="131"/>
      <c r="P44" s="217"/>
    </row>
    <row r="45" spans="1:18">
      <c r="A45" s="1"/>
      <c r="B45" s="7"/>
      <c r="C45" s="183"/>
      <c r="D45" s="225"/>
      <c r="E45" s="226"/>
      <c r="F45" s="226"/>
      <c r="G45" s="226"/>
      <c r="H45" s="226"/>
      <c r="I45" s="227"/>
      <c r="J45" s="221"/>
      <c r="K45" s="228"/>
      <c r="L45" s="229"/>
      <c r="M45" s="230"/>
      <c r="N45" s="231"/>
      <c r="O45" s="131"/>
      <c r="P45" s="217"/>
    </row>
    <row r="46" spans="1:18" ht="15.75" customHeight="1" thickBot="1">
      <c r="A46" s="1"/>
      <c r="B46" s="7"/>
      <c r="C46" s="232"/>
      <c r="D46" s="233"/>
      <c r="E46" s="234"/>
      <c r="F46" s="234"/>
      <c r="G46" s="234"/>
      <c r="H46" s="234"/>
      <c r="I46" s="235"/>
      <c r="J46" s="236"/>
      <c r="K46" s="3"/>
      <c r="L46" s="237"/>
      <c r="M46" s="238"/>
      <c r="N46" s="239"/>
      <c r="O46" s="240"/>
      <c r="P46" s="163"/>
    </row>
    <row r="47" spans="1:18" ht="15.75" customHeight="1" thickBot="1">
      <c r="A47" s="1"/>
      <c r="B47" s="7"/>
      <c r="C47" s="241" t="s">
        <v>30</v>
      </c>
      <c r="D47" s="242"/>
      <c r="E47" s="242"/>
      <c r="F47" s="242"/>
      <c r="G47" s="242"/>
      <c r="H47" s="242"/>
      <c r="I47" s="242"/>
      <c r="J47" s="242"/>
      <c r="K47" s="242"/>
      <c r="L47" s="242"/>
      <c r="M47" s="242"/>
      <c r="N47" s="243"/>
      <c r="O47" s="144">
        <f>+SUM(O43:O46)</f>
        <v>0</v>
      </c>
      <c r="P47" s="163"/>
      <c r="R47" s="244"/>
    </row>
    <row r="48" spans="1:18" ht="15.75" customHeight="1" thickBot="1">
      <c r="A48" s="1"/>
      <c r="B48" s="7"/>
      <c r="C48" s="24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246"/>
      <c r="P48" s="12"/>
    </row>
    <row r="49" spans="1:20" ht="30.75" customHeight="1" thickBot="1">
      <c r="A49" s="1"/>
      <c r="B49" s="7"/>
      <c r="C49" s="247" t="s">
        <v>40</v>
      </c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9"/>
      <c r="O49" s="250">
        <f>ROUND(+O29+O35+O40+O47,2)</f>
        <v>4272766.8099999996</v>
      </c>
      <c r="P49" s="251"/>
      <c r="Q49" s="252"/>
      <c r="R49" s="253"/>
      <c r="T49" s="253"/>
    </row>
    <row r="50" spans="1:20" ht="45" customHeight="1" thickBot="1">
      <c r="A50" s="1"/>
      <c r="B50" s="7"/>
      <c r="C50" s="254" t="s">
        <v>41</v>
      </c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95"/>
      <c r="P50" s="96"/>
      <c r="R50" s="256"/>
    </row>
    <row r="51" spans="1:20" ht="15.75" customHeight="1">
      <c r="A51" s="1"/>
      <c r="B51" s="7"/>
      <c r="C51" s="257" t="s">
        <v>42</v>
      </c>
      <c r="D51" s="81"/>
      <c r="E51" s="81"/>
      <c r="F51" s="81"/>
      <c r="G51" s="81"/>
      <c r="H51" s="81"/>
      <c r="I51" s="81"/>
      <c r="J51" s="81"/>
      <c r="K51" s="258"/>
      <c r="L51" s="179" t="s">
        <v>43</v>
      </c>
      <c r="M51" s="181" t="s">
        <v>44</v>
      </c>
      <c r="N51" s="178"/>
      <c r="O51" s="182"/>
      <c r="P51" s="209"/>
    </row>
    <row r="52" spans="1:20" ht="28.5" customHeight="1">
      <c r="A52" s="1"/>
      <c r="B52" s="7"/>
      <c r="C52" s="259" t="s">
        <v>45</v>
      </c>
      <c r="D52" s="260"/>
      <c r="E52" s="260"/>
      <c r="F52" s="260"/>
      <c r="G52" s="260"/>
      <c r="H52" s="260"/>
      <c r="I52" s="260"/>
      <c r="J52" s="260"/>
      <c r="K52" s="261"/>
      <c r="L52" s="262">
        <v>0.268999938388926</v>
      </c>
      <c r="M52" s="263">
        <f>L52*O49</f>
        <v>1149374.0086402479</v>
      </c>
      <c r="N52" s="264"/>
      <c r="O52" s="189"/>
      <c r="P52" s="163"/>
    </row>
    <row r="53" spans="1:20" ht="15.75" customHeight="1">
      <c r="A53" s="1"/>
      <c r="B53" s="7"/>
      <c r="C53" s="259" t="s">
        <v>46</v>
      </c>
      <c r="D53" s="260"/>
      <c r="E53" s="260"/>
      <c r="F53" s="260"/>
      <c r="G53" s="260"/>
      <c r="H53" s="260"/>
      <c r="I53" s="260"/>
      <c r="J53" s="260"/>
      <c r="K53" s="261"/>
      <c r="L53" s="265"/>
      <c r="M53" s="266">
        <f>L53*O49</f>
        <v>0</v>
      </c>
      <c r="N53" s="267"/>
      <c r="O53" s="189"/>
      <c r="P53" s="163"/>
    </row>
    <row r="54" spans="1:20" ht="15.75" customHeight="1" thickBot="1">
      <c r="A54" s="1"/>
      <c r="B54" s="7"/>
      <c r="C54" s="259" t="s">
        <v>47</v>
      </c>
      <c r="D54" s="260"/>
      <c r="E54" s="260"/>
      <c r="F54" s="260"/>
      <c r="G54" s="260"/>
      <c r="H54" s="260"/>
      <c r="I54" s="260"/>
      <c r="J54" s="260"/>
      <c r="K54" s="261"/>
      <c r="L54" s="268"/>
      <c r="M54" s="269">
        <f>L54*O49</f>
        <v>0</v>
      </c>
      <c r="N54" s="270"/>
      <c r="O54" s="189"/>
      <c r="P54" s="163"/>
      <c r="R54" s="256"/>
    </row>
    <row r="55" spans="1:20" ht="15.75" customHeight="1" thickBot="1">
      <c r="A55" s="1"/>
      <c r="B55" s="7"/>
      <c r="C55" s="271" t="s">
        <v>30</v>
      </c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3"/>
      <c r="O55" s="274">
        <f>M52</f>
        <v>1149374.0086402479</v>
      </c>
      <c r="P55" s="163"/>
    </row>
    <row r="56" spans="1:20" ht="15.75" customHeight="1" thickBot="1">
      <c r="A56" s="1"/>
      <c r="B56" s="7"/>
      <c r="C56" s="24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246"/>
      <c r="P56" s="12"/>
    </row>
    <row r="57" spans="1:20" ht="36" customHeight="1" thickBot="1">
      <c r="A57" s="1"/>
      <c r="B57" s="7"/>
      <c r="C57" s="275" t="s">
        <v>48</v>
      </c>
      <c r="D57" s="276"/>
      <c r="E57" s="276"/>
      <c r="F57" s="276"/>
      <c r="G57" s="276"/>
      <c r="H57" s="276"/>
      <c r="I57" s="276"/>
      <c r="J57" s="276"/>
      <c r="K57" s="276"/>
      <c r="L57" s="276"/>
      <c r="M57" s="276"/>
      <c r="N57" s="277"/>
      <c r="O57" s="278">
        <f>ROUND(O49+O55,2)</f>
        <v>5422140.8200000003</v>
      </c>
      <c r="P57" s="163"/>
    </row>
    <row r="58" spans="1:20" ht="15.75" customHeight="1">
      <c r="A58" s="1"/>
      <c r="B58" s="7"/>
      <c r="C58" s="24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246"/>
      <c r="P58" s="12"/>
    </row>
    <row r="59" spans="1:20" ht="45.75" customHeight="1">
      <c r="A59" s="1"/>
      <c r="B59" s="7"/>
      <c r="C59" s="245"/>
      <c r="D59" s="11"/>
      <c r="E59" s="11"/>
      <c r="F59" s="11"/>
      <c r="G59" s="11"/>
      <c r="H59" s="279" t="s">
        <v>49</v>
      </c>
      <c r="I59" s="279"/>
      <c r="J59" s="279"/>
      <c r="K59" s="279"/>
      <c r="L59" s="279"/>
      <c r="M59" s="11"/>
      <c r="N59" s="11"/>
      <c r="O59" s="246"/>
      <c r="P59" s="12"/>
    </row>
    <row r="60" spans="1:20" ht="15.75" customHeight="1">
      <c r="A60" s="1"/>
      <c r="B60" s="7"/>
      <c r="C60" s="245"/>
      <c r="D60" s="11"/>
      <c r="E60" s="11"/>
      <c r="F60" s="11"/>
      <c r="G60" s="11"/>
      <c r="H60" s="280" t="s">
        <v>50</v>
      </c>
      <c r="I60" s="18"/>
      <c r="J60" s="18"/>
      <c r="K60" s="18"/>
      <c r="L60" s="18"/>
      <c r="M60" s="11"/>
      <c r="N60" s="11"/>
      <c r="O60" s="246"/>
      <c r="P60" s="281"/>
    </row>
    <row r="61" spans="1:20" ht="15.75" customHeight="1">
      <c r="A61" s="1"/>
      <c r="B61" s="7"/>
      <c r="C61" s="245"/>
      <c r="D61" s="11"/>
      <c r="E61" s="11"/>
      <c r="F61" s="11"/>
      <c r="G61" s="11"/>
      <c r="H61" s="280" t="s">
        <v>51</v>
      </c>
      <c r="I61" s="18"/>
      <c r="J61" s="18"/>
      <c r="K61" s="18"/>
      <c r="L61" s="18"/>
      <c r="M61" s="11"/>
      <c r="N61" s="11"/>
      <c r="O61" s="246"/>
      <c r="P61" s="281"/>
    </row>
    <row r="62" spans="1:20" ht="15.75" customHeight="1">
      <c r="A62" s="1"/>
      <c r="B62" s="7"/>
      <c r="C62" s="59"/>
      <c r="D62" s="11"/>
      <c r="E62" s="11"/>
      <c r="F62" s="11"/>
      <c r="G62" s="11"/>
      <c r="H62" s="280" t="s">
        <v>52</v>
      </c>
      <c r="I62" s="18"/>
      <c r="J62" s="18"/>
      <c r="K62" s="18"/>
      <c r="L62" s="18"/>
      <c r="M62" s="11"/>
      <c r="N62" s="11"/>
      <c r="O62" s="282"/>
      <c r="P62" s="283"/>
    </row>
    <row r="63" spans="1:20" ht="15.75" customHeight="1">
      <c r="A63" s="1"/>
      <c r="B63" s="7"/>
      <c r="C63" s="245"/>
      <c r="D63" s="3"/>
      <c r="E63" s="3"/>
      <c r="F63" s="3"/>
      <c r="G63" s="3"/>
      <c r="H63" s="3" t="s">
        <v>53</v>
      </c>
      <c r="I63" s="3"/>
      <c r="J63" s="3"/>
      <c r="K63" s="3"/>
      <c r="L63" s="3"/>
      <c r="M63" s="3"/>
      <c r="N63" s="3"/>
      <c r="O63" s="284"/>
      <c r="P63" s="12"/>
    </row>
    <row r="64" spans="1:20" ht="30" customHeight="1">
      <c r="A64" s="1"/>
      <c r="B64" s="7"/>
      <c r="C64" s="285" t="s">
        <v>54</v>
      </c>
      <c r="D64" s="18"/>
      <c r="E64" s="18"/>
      <c r="F64" s="18"/>
      <c r="G64" s="18"/>
      <c r="H64" s="286"/>
      <c r="I64" s="286"/>
      <c r="J64" s="286"/>
      <c r="K64" s="286"/>
      <c r="L64" s="286"/>
      <c r="M64" s="286"/>
      <c r="N64" s="286"/>
      <c r="O64" s="287"/>
      <c r="P64" s="12"/>
    </row>
    <row r="65" spans="1:16" ht="30" customHeight="1">
      <c r="A65" s="1"/>
      <c r="B65" s="7"/>
      <c r="C65" s="288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1"/>
      <c r="P65" s="283"/>
    </row>
    <row r="66" spans="1:16" ht="30" customHeight="1">
      <c r="A66" s="1"/>
      <c r="B66" s="7"/>
      <c r="C66" s="289">
        <v>1</v>
      </c>
      <c r="D66" s="290"/>
      <c r="E66" s="290"/>
      <c r="F66" s="290"/>
      <c r="G66" s="291"/>
      <c r="H66" s="292" t="s">
        <v>55</v>
      </c>
      <c r="I66" s="293"/>
      <c r="J66" s="293"/>
      <c r="K66" s="293"/>
      <c r="L66" s="294"/>
      <c r="M66" s="295" t="s">
        <v>56</v>
      </c>
      <c r="N66" s="295" t="s">
        <v>57</v>
      </c>
      <c r="O66" s="296" t="s">
        <v>58</v>
      </c>
      <c r="P66" s="283"/>
    </row>
    <row r="67" spans="1:16" ht="12.75" customHeight="1">
      <c r="A67" s="1"/>
      <c r="B67" s="7"/>
      <c r="C67" s="297"/>
      <c r="D67" s="298"/>
      <c r="E67" s="298"/>
      <c r="F67" s="298"/>
      <c r="G67" s="299"/>
      <c r="H67" s="300"/>
      <c r="I67" s="301"/>
      <c r="J67" s="301"/>
      <c r="K67" s="301"/>
      <c r="L67" s="302"/>
      <c r="M67" s="295"/>
      <c r="N67" s="295"/>
      <c r="O67" s="296" t="s">
        <v>59</v>
      </c>
      <c r="P67" s="283"/>
    </row>
    <row r="68" spans="1:16" ht="15.75" customHeight="1">
      <c r="A68" s="1"/>
      <c r="B68" s="7"/>
      <c r="C68" s="303">
        <v>2</v>
      </c>
      <c r="D68" s="111"/>
      <c r="E68" s="111"/>
      <c r="F68" s="111"/>
      <c r="G68" s="111"/>
      <c r="H68" s="304" t="s">
        <v>60</v>
      </c>
      <c r="I68" s="304"/>
      <c r="J68" s="304"/>
      <c r="K68" s="304"/>
      <c r="L68" s="304"/>
      <c r="M68" s="304"/>
      <c r="N68" s="304"/>
      <c r="O68" s="305"/>
      <c r="P68" s="283"/>
    </row>
    <row r="69" spans="1:16" ht="26.25" customHeight="1">
      <c r="A69" s="1"/>
      <c r="B69" s="7"/>
      <c r="C69" s="303">
        <v>3</v>
      </c>
      <c r="D69" s="111"/>
      <c r="E69" s="111"/>
      <c r="F69" s="111"/>
      <c r="G69" s="111"/>
      <c r="H69" s="304" t="s">
        <v>61</v>
      </c>
      <c r="I69" s="304"/>
      <c r="J69" s="304"/>
      <c r="K69" s="304"/>
      <c r="L69" s="304"/>
      <c r="M69" s="304"/>
      <c r="N69" s="304"/>
      <c r="O69" s="305"/>
      <c r="P69" s="283"/>
    </row>
    <row r="70" spans="1:16" ht="14.7" customHeight="1">
      <c r="A70" s="1"/>
      <c r="B70" s="7"/>
      <c r="C70" s="59"/>
      <c r="D70" s="306"/>
      <c r="E70" s="306"/>
      <c r="F70" s="306"/>
      <c r="G70" s="306"/>
      <c r="H70" s="306"/>
      <c r="I70" s="306"/>
      <c r="J70" s="306"/>
      <c r="K70" s="306"/>
      <c r="L70" s="306"/>
      <c r="M70" s="306"/>
      <c r="N70" s="306"/>
      <c r="O70" s="282"/>
      <c r="P70" s="283"/>
    </row>
    <row r="71" spans="1:16" ht="66" customHeight="1">
      <c r="A71" s="1"/>
      <c r="B71" s="7"/>
      <c r="C71" s="245"/>
      <c r="D71" s="3"/>
      <c r="E71" s="3"/>
      <c r="F71" s="3"/>
      <c r="G71" s="3"/>
      <c r="H71" s="279" t="s">
        <v>49</v>
      </c>
      <c r="I71" s="279"/>
      <c r="J71" s="279"/>
      <c r="K71" s="279"/>
      <c r="L71" s="279"/>
      <c r="M71" s="3"/>
      <c r="N71" s="3"/>
      <c r="O71" s="284"/>
      <c r="P71" s="12"/>
    </row>
    <row r="72" spans="1:16" ht="15.75" customHeight="1">
      <c r="A72" s="1"/>
      <c r="B72" s="7"/>
      <c r="C72" s="245"/>
      <c r="D72" s="3"/>
      <c r="E72" s="3"/>
      <c r="F72" s="3"/>
      <c r="G72" s="3"/>
      <c r="H72" s="280" t="s">
        <v>62</v>
      </c>
      <c r="I72" s="18"/>
      <c r="J72" s="18"/>
      <c r="K72" s="18"/>
      <c r="L72" s="18"/>
      <c r="M72" s="3"/>
      <c r="N72" s="3"/>
      <c r="O72" s="284"/>
      <c r="P72" s="12"/>
    </row>
    <row r="73" spans="1:16" ht="15.75" customHeight="1">
      <c r="A73" s="1"/>
      <c r="B73" s="7"/>
      <c r="C73" s="245"/>
      <c r="D73" s="3"/>
      <c r="E73" s="3"/>
      <c r="F73" s="3"/>
      <c r="G73" s="3"/>
      <c r="H73" s="280" t="s">
        <v>63</v>
      </c>
      <c r="I73" s="18"/>
      <c r="J73" s="18"/>
      <c r="K73" s="18"/>
      <c r="L73" s="18"/>
      <c r="M73" s="3"/>
      <c r="N73" s="3"/>
      <c r="O73" s="284"/>
      <c r="P73" s="12"/>
    </row>
    <row r="74" spans="1:16" ht="15.75" customHeight="1">
      <c r="A74" s="1"/>
      <c r="B74" s="7"/>
      <c r="C74" s="307"/>
      <c r="D74" s="306"/>
      <c r="E74" s="306"/>
      <c r="F74" s="306"/>
      <c r="G74" s="306"/>
      <c r="H74" s="280"/>
      <c r="I74" s="18"/>
      <c r="J74" s="18"/>
      <c r="K74" s="18"/>
      <c r="L74" s="18"/>
      <c r="M74" s="306"/>
      <c r="N74" s="306"/>
      <c r="O74" s="282"/>
      <c r="P74" s="283"/>
    </row>
    <row r="75" spans="1:16" ht="15.75" customHeight="1">
      <c r="A75" s="1"/>
      <c r="B75" s="7"/>
      <c r="C75" s="307"/>
      <c r="D75" s="308"/>
      <c r="E75" s="308"/>
      <c r="F75" s="3"/>
      <c r="G75" s="3"/>
      <c r="H75" s="3"/>
      <c r="I75" s="3"/>
      <c r="J75" s="3"/>
      <c r="K75" s="3"/>
      <c r="L75" s="3"/>
      <c r="M75" s="3"/>
      <c r="N75" s="3"/>
      <c r="O75" s="284"/>
      <c r="P75" s="309"/>
    </row>
    <row r="76" spans="1:16" ht="15.75" customHeight="1" thickBot="1">
      <c r="A76" s="1"/>
      <c r="B76" s="7"/>
      <c r="C76" s="310"/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2"/>
      <c r="P76" s="309"/>
    </row>
    <row r="77" spans="1:16" ht="15.75" customHeight="1" thickBot="1">
      <c r="A77" s="1"/>
      <c r="B77" s="313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5"/>
    </row>
    <row r="78" spans="1:16" ht="15.75" customHeight="1" thickTop="1">
      <c r="A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6" ht="15.75" customHeight="1">
      <c r="A79" s="1"/>
      <c r="C79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6" ht="15.75" customHeight="1">
      <c r="A80" s="1"/>
      <c r="C80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15.75" customHeight="1">
      <c r="A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15.75" customHeight="1">
      <c r="A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15.75" customHeight="1">
      <c r="A83" s="1"/>
      <c r="D83" s="3"/>
      <c r="E83" s="3"/>
      <c r="F83" s="3"/>
      <c r="G83" s="3"/>
      <c r="H83" s="3"/>
      <c r="I83" s="3"/>
      <c r="J83" s="3"/>
      <c r="K83" s="61" t="s">
        <v>64</v>
      </c>
      <c r="L83" s="316">
        <v>4385296</v>
      </c>
      <c r="M83" s="317"/>
      <c r="N83" s="3"/>
      <c r="O83" s="3"/>
    </row>
    <row r="84" spans="1:15" ht="15.75" customHeight="1">
      <c r="A84" s="1"/>
      <c r="C84" s="3"/>
      <c r="D84" s="3"/>
      <c r="E84" s="3"/>
      <c r="F84" s="3"/>
      <c r="G84" s="3"/>
      <c r="H84" s="3"/>
      <c r="I84" s="3"/>
      <c r="J84" s="3"/>
      <c r="K84" s="61" t="s">
        <v>65</v>
      </c>
      <c r="L84" s="316">
        <v>4160237.62</v>
      </c>
      <c r="M84" s="3"/>
      <c r="N84" s="3"/>
      <c r="O84" s="3"/>
    </row>
    <row r="85" spans="1:15" ht="15.75" customHeight="1">
      <c r="A85" s="1"/>
      <c r="C85" s="3"/>
      <c r="D85" s="3"/>
      <c r="E85" s="3"/>
      <c r="F85" s="3"/>
      <c r="G85" s="3"/>
      <c r="H85" s="3"/>
      <c r="I85" s="3"/>
      <c r="J85" s="3"/>
      <c r="K85" s="61" t="s">
        <v>66</v>
      </c>
      <c r="L85" s="316"/>
      <c r="M85" s="3"/>
      <c r="N85" s="3"/>
      <c r="O85" s="3"/>
    </row>
    <row r="86" spans="1:15" ht="15.75" customHeight="1">
      <c r="A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15.75" customHeight="1">
      <c r="A87" s="1"/>
      <c r="C87" s="3"/>
      <c r="D87" s="3"/>
      <c r="E87" s="3"/>
      <c r="F87" s="3"/>
      <c r="G87" s="3"/>
      <c r="H87" s="3"/>
      <c r="I87" s="3"/>
      <c r="J87" s="3"/>
      <c r="K87" s="61" t="s">
        <v>67</v>
      </c>
      <c r="L87" s="317">
        <f>+AVERAGE(L83:L85)</f>
        <v>4272766.8100000005</v>
      </c>
      <c r="M87" s="3"/>
      <c r="N87" s="3"/>
      <c r="O87" s="3"/>
    </row>
    <row r="88" spans="1:15" ht="15.75" customHeight="1">
      <c r="A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ht="15.75" customHeight="1">
      <c r="A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ht="15.75" customHeight="1">
      <c r="A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ht="15.75" customHeight="1">
      <c r="A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ht="15.75" customHeight="1">
      <c r="A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ht="15.75" customHeight="1">
      <c r="A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ht="15.75" customHeight="1">
      <c r="A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ht="15.75" customHeight="1">
      <c r="A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ht="15.75" customHeight="1">
      <c r="A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ht="15.75" customHeight="1">
      <c r="A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ht="15.75" customHeight="1">
      <c r="A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ht="15.75" customHeight="1">
      <c r="A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ht="15.75" customHeight="1">
      <c r="A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ht="15.75" customHeight="1">
      <c r="A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ht="15.75" customHeight="1">
      <c r="A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ht="15.75" customHeight="1">
      <c r="A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ht="15.75" customHeight="1">
      <c r="A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15.75" customHeight="1">
      <c r="A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ht="15.75" customHeight="1">
      <c r="A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ht="15.75" customHeight="1">
      <c r="A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ht="15.75" customHeight="1">
      <c r="A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 ht="15.75" customHeight="1">
      <c r="A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 ht="15.75" customHeight="1">
      <c r="A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ht="15.75" customHeight="1">
      <c r="A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ht="15.75" customHeight="1">
      <c r="A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 ht="15.75" customHeight="1">
      <c r="A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ht="15.75" customHeight="1">
      <c r="A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ht="15.75" customHeight="1">
      <c r="A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ht="15.75" customHeight="1">
      <c r="A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ht="15.75" customHeight="1">
      <c r="A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ht="15.75" customHeight="1">
      <c r="A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.75" customHeight="1">
      <c r="A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ht="15.75" customHeight="1">
      <c r="A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ht="15.75" customHeight="1">
      <c r="A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ht="15.75" customHeight="1">
      <c r="A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ht="15.75" customHeight="1">
      <c r="A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ht="15.75" customHeight="1">
      <c r="A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ht="15.75" customHeight="1">
      <c r="A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ht="15.75" customHeight="1">
      <c r="A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ht="15.75" customHeight="1">
      <c r="A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ht="15.75" customHeight="1">
      <c r="A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ht="15.75" customHeight="1">
      <c r="A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ht="15.75" customHeight="1">
      <c r="A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ht="15.75" customHeight="1">
      <c r="A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ht="15.75" customHeight="1">
      <c r="A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ht="15.75" customHeight="1">
      <c r="A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ht="15.75" customHeight="1">
      <c r="A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ht="15.75" customHeight="1">
      <c r="A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ht="15.75" customHeight="1">
      <c r="A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ht="15.75" customHeight="1">
      <c r="A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ht="15.75" customHeight="1">
      <c r="A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.75" customHeight="1">
      <c r="A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ht="15.75" customHeight="1">
      <c r="A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ht="15.75" customHeight="1">
      <c r="A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ht="15.75" customHeight="1">
      <c r="A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ht="15.75" customHeight="1">
      <c r="A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ht="15.75" customHeight="1">
      <c r="A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ht="15.75" customHeight="1">
      <c r="A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ht="15.75" customHeight="1">
      <c r="A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ht="15.75" customHeight="1">
      <c r="A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ht="15.75" customHeight="1">
      <c r="A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ht="15.75" customHeight="1">
      <c r="A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ht="15.75" customHeight="1">
      <c r="A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ht="15.75" customHeight="1">
      <c r="A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ht="15.75" customHeight="1">
      <c r="A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ht="15.75" customHeight="1">
      <c r="A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ht="15.75" customHeight="1">
      <c r="A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ht="15.75" customHeight="1">
      <c r="A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ht="15.75" customHeight="1">
      <c r="A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ht="15.75" customHeight="1">
      <c r="A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ht="15.75" customHeight="1">
      <c r="A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ht="15.75" customHeight="1">
      <c r="A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ht="15.75" customHeight="1">
      <c r="A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ht="15.75" customHeight="1">
      <c r="A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ht="15.75" customHeight="1">
      <c r="A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ht="15.75" customHeight="1">
      <c r="A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ht="15.75" customHeight="1">
      <c r="A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ht="15.75" customHeight="1">
      <c r="A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ht="15.75" customHeight="1">
      <c r="A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ht="15.75" customHeight="1">
      <c r="A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15.75" customHeight="1">
      <c r="A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ht="15.75" customHeight="1">
      <c r="A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ht="15.75" customHeight="1">
      <c r="A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ht="15.75" customHeight="1">
      <c r="A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ht="15.75" customHeight="1">
      <c r="A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ht="15.75" customHeight="1">
      <c r="A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ht="15.75" customHeight="1">
      <c r="A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ht="15.75" customHeight="1">
      <c r="A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ht="15.75" customHeight="1">
      <c r="A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ht="15.75" customHeight="1">
      <c r="A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ht="15.75" customHeight="1">
      <c r="A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ht="15.75" customHeight="1">
      <c r="A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ht="15.75" customHeight="1">
      <c r="A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ht="15.75" customHeight="1">
      <c r="A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ht="15.75" customHeight="1">
      <c r="A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ht="15.75" customHeight="1">
      <c r="A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ht="15.75" customHeight="1">
      <c r="A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ht="15.75" customHeight="1">
      <c r="A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ht="15.75" customHeight="1">
      <c r="A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ht="15.75" customHeight="1">
      <c r="A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ht="15.75" customHeight="1">
      <c r="A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ht="15.75" customHeight="1">
      <c r="A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5.75" customHeight="1">
      <c r="A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ht="15.75" customHeight="1">
      <c r="A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ht="15.75" customHeight="1">
      <c r="A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ht="15.75" customHeight="1">
      <c r="A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ht="15.75" customHeight="1">
      <c r="A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ht="15.75" customHeight="1">
      <c r="A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ht="15.75" customHeight="1">
      <c r="A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ht="15.75" customHeight="1">
      <c r="A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ht="15.75" customHeight="1">
      <c r="A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ht="15.75" customHeight="1">
      <c r="A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ht="15.75" customHeight="1">
      <c r="A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ht="15.75" customHeight="1">
      <c r="A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5.75" customHeight="1">
      <c r="A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5.75" customHeight="1">
      <c r="A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5.75" customHeight="1">
      <c r="A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5.75" customHeight="1">
      <c r="A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5.75" customHeight="1">
      <c r="A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5.75" customHeight="1">
      <c r="A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5.75" customHeight="1">
      <c r="A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5.75" customHeight="1">
      <c r="A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5.75" customHeight="1">
      <c r="A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5.75" customHeight="1">
      <c r="A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5.75" customHeight="1">
      <c r="A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ht="15.75" customHeight="1">
      <c r="A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ht="15.75" customHeight="1">
      <c r="A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ht="15.75" customHeight="1">
      <c r="A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ht="15.75" customHeight="1">
      <c r="A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ht="15.75" customHeight="1">
      <c r="A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ht="15.75" customHeight="1">
      <c r="A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ht="15.75" customHeight="1">
      <c r="A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ht="15.75" customHeight="1">
      <c r="A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ht="15.75" customHeight="1">
      <c r="A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ht="15.75" customHeight="1">
      <c r="A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ht="15.75" customHeight="1">
      <c r="A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ht="15.75" customHeight="1">
      <c r="A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ht="15.75" customHeight="1">
      <c r="A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ht="15.75" customHeight="1">
      <c r="A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ht="15.75" customHeight="1">
      <c r="A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ht="15.75" customHeight="1">
      <c r="A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ht="15.75" customHeight="1">
      <c r="A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ht="15.75" customHeight="1">
      <c r="A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ht="15.75" customHeight="1">
      <c r="A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1:15" ht="15.75" customHeight="1">
      <c r="A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ht="15.75" customHeight="1">
      <c r="A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1:15" ht="15.75" customHeight="1">
      <c r="A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1:15" ht="15.75" customHeight="1">
      <c r="A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1:15" ht="15.75" customHeight="1">
      <c r="A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1:15" ht="15.75" customHeight="1">
      <c r="A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1:15" ht="15.75" customHeight="1">
      <c r="A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1:15" ht="15.75" customHeight="1">
      <c r="A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1:15" ht="15.75" customHeight="1">
      <c r="A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1:15" ht="15.75" customHeight="1">
      <c r="A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1:15" ht="15.75" customHeight="1">
      <c r="A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1:15" ht="15.75" customHeight="1">
      <c r="A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1:15" ht="15.75" customHeight="1">
      <c r="A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1:15" ht="15.75" customHeight="1">
      <c r="A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1:15" ht="15.75" customHeight="1">
      <c r="A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1:15" ht="15.75" customHeight="1">
      <c r="A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1:15" ht="15.75" customHeight="1">
      <c r="A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1:15" ht="15.75" customHeight="1">
      <c r="A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1:15" ht="15.75" customHeight="1">
      <c r="A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1:15" ht="15.75" customHeight="1">
      <c r="A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1:15" ht="15.75" customHeight="1">
      <c r="A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1:15" ht="15.75" customHeight="1">
      <c r="A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1:15" ht="15.75" customHeight="1">
      <c r="A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1:15" ht="15.75" customHeight="1">
      <c r="A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1:15" ht="15.75" customHeight="1">
      <c r="A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1:15" ht="15.75" customHeight="1">
      <c r="A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1:15" ht="15.75" customHeight="1">
      <c r="A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1:15" ht="15.75" customHeight="1">
      <c r="A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1:15" ht="15.75" customHeight="1">
      <c r="A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1:15" ht="15.75" customHeight="1">
      <c r="A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1:15" ht="15.75" customHeight="1">
      <c r="A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1:15" ht="15.75" customHeight="1">
      <c r="A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1:15" ht="15.75" customHeight="1">
      <c r="A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1:15" ht="15.75" customHeight="1">
      <c r="A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1:15" ht="15.75" customHeight="1">
      <c r="A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1:15" ht="15.75" customHeight="1">
      <c r="A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1:15" ht="15.75" customHeight="1">
      <c r="A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1:15" ht="15.75" customHeight="1">
      <c r="A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1:15" ht="15.75" customHeight="1">
      <c r="A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1:15" ht="15.75" customHeight="1">
      <c r="A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1:15" ht="15.75" customHeight="1">
      <c r="A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1:15" ht="15.75" customHeight="1">
      <c r="A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1:15" ht="15.75" customHeight="1">
      <c r="A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1:15" ht="15.75" customHeight="1">
      <c r="A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1:15" ht="15.75" customHeight="1">
      <c r="A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1:15" ht="15.75" customHeight="1">
      <c r="A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1:15" ht="15.75" customHeight="1">
      <c r="A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1:15" ht="15.75" customHeight="1">
      <c r="A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1:15" ht="15.75" customHeight="1">
      <c r="A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1:15" ht="15.75" customHeight="1">
      <c r="A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1:15" ht="15.75" customHeight="1">
      <c r="A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1:15" ht="15.75" customHeight="1">
      <c r="A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1:15" ht="15.75" customHeight="1">
      <c r="A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1:15" ht="15.75" customHeight="1">
      <c r="A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1:15" ht="15.75" customHeight="1">
      <c r="A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1:15" ht="15.75" customHeight="1">
      <c r="A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1:15" ht="15.75" customHeight="1">
      <c r="A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1:15" ht="15.75" customHeight="1">
      <c r="A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1:15" ht="15.75" customHeight="1">
      <c r="A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1:15" ht="15.75" customHeight="1">
      <c r="A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1:15" ht="15.75" customHeight="1">
      <c r="A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1:15" ht="15.75" customHeight="1">
      <c r="A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1:15" ht="15.75" customHeight="1">
      <c r="A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1:15" ht="15.75" customHeight="1">
      <c r="A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1:15" ht="15.75" customHeight="1">
      <c r="A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1:15" ht="15.75" customHeight="1">
      <c r="A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1:15" ht="15.75" customHeight="1">
      <c r="A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1:15" ht="15.75" customHeight="1">
      <c r="A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1:15" ht="15.75" customHeight="1">
      <c r="A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1:15" ht="15.75" customHeight="1">
      <c r="A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1:15" ht="15.75" customHeight="1">
      <c r="A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1:15" ht="15.75" customHeight="1">
      <c r="A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1:15" ht="15.75" customHeight="1">
      <c r="A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1:15" ht="15.75" customHeight="1">
      <c r="A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1:15" ht="15.75" customHeight="1">
      <c r="A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1:15" ht="15.75" customHeight="1">
      <c r="A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1:15" ht="15.75" customHeight="1">
      <c r="A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1:15" ht="15.75" customHeight="1">
      <c r="A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1:15" ht="15.75" customHeight="1">
      <c r="A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1:15" ht="15.75" customHeight="1">
      <c r="A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1:15" ht="15.75" customHeight="1">
      <c r="A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1:15" ht="15.75" customHeight="1">
      <c r="A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1:15" ht="15.75" customHeight="1">
      <c r="A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1:15" ht="15.75" customHeight="1">
      <c r="A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1:15" ht="15.75" customHeight="1">
      <c r="A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1:15" ht="15.75" customHeight="1">
      <c r="A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1:15" ht="15.75" customHeight="1">
      <c r="A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1:15" ht="15.75" customHeight="1">
      <c r="A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1:15" ht="15.75" customHeight="1">
      <c r="A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1:15" ht="15.75" customHeight="1">
      <c r="A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1:15" ht="15.75" customHeight="1">
      <c r="A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1:15" ht="15.75" customHeight="1">
      <c r="A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1:15" ht="15.75" customHeight="1">
      <c r="A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1:15" ht="15.75" customHeight="1">
      <c r="A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1:15" ht="15.75" customHeight="1">
      <c r="A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1:15" ht="15.75" customHeight="1">
      <c r="A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1:15" ht="15.75" customHeight="1">
      <c r="A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1:15" ht="15.75" customHeight="1">
      <c r="A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1:15" ht="15.75" customHeight="1">
      <c r="A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1:15" ht="15.75" customHeight="1">
      <c r="A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1:15" ht="15.75" customHeight="1">
      <c r="A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1:15" ht="15.75" customHeight="1">
      <c r="A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1:15" ht="15.75" customHeight="1">
      <c r="A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1:15" ht="15.75" customHeight="1">
      <c r="A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1:15" ht="15.75" customHeight="1">
      <c r="A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1:15" ht="15.75" customHeight="1">
      <c r="A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1:15" ht="15.75" customHeight="1">
      <c r="A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1:15" ht="15.75" customHeight="1">
      <c r="A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1:15" ht="15.75" customHeight="1">
      <c r="A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1:15" ht="15.75" customHeight="1">
      <c r="A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1:15" ht="15.75" customHeight="1">
      <c r="A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1:15" ht="15.75" customHeight="1">
      <c r="A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1:15" ht="15.75" customHeight="1">
      <c r="A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1:15" ht="15.75" customHeight="1">
      <c r="A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1:15" ht="15.75" customHeight="1">
      <c r="A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1:15" ht="15.75" customHeight="1">
      <c r="A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1:15" ht="15.75" customHeight="1">
      <c r="A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1:15" ht="15.75" customHeight="1">
      <c r="A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1:15" ht="15.75" customHeight="1">
      <c r="A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1:15" ht="15.75" customHeight="1">
      <c r="A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1:15" ht="15.75" customHeight="1">
      <c r="A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1:15" ht="15.75" customHeight="1">
      <c r="A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1:15" ht="15.75" customHeight="1">
      <c r="A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1:15" ht="15.75" customHeight="1">
      <c r="A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1:15" ht="15.75" customHeight="1">
      <c r="A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1:15" ht="15.75" customHeight="1">
      <c r="A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1:15" ht="15.75" customHeight="1">
      <c r="A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1:15" ht="15.75" customHeight="1">
      <c r="A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1:15" ht="15.75" customHeight="1">
      <c r="A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1:15" ht="15.75" customHeight="1">
      <c r="A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1:15" ht="15.75" customHeight="1">
      <c r="A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1:15" ht="15.75" customHeight="1">
      <c r="A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1:15" ht="15.75" customHeight="1">
      <c r="A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1:15" ht="15.75" customHeight="1">
      <c r="A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1:15" ht="15.75" customHeight="1">
      <c r="A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1:15" ht="15.75" customHeight="1">
      <c r="A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1:15" ht="15.75" customHeight="1">
      <c r="A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1:15" ht="15.75" customHeight="1">
      <c r="A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1:15" ht="15.75" customHeight="1">
      <c r="A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1:15" ht="15.75" customHeight="1">
      <c r="A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1:15" ht="15.75" customHeight="1">
      <c r="A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1:15" ht="15.75" customHeight="1">
      <c r="A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1:15" ht="15.75" customHeight="1">
      <c r="A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1:15" ht="15.75" customHeight="1">
      <c r="A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1:15" ht="15.75" customHeight="1">
      <c r="A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1:15" ht="15.75" customHeight="1">
      <c r="A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1:15" ht="15.75" customHeight="1">
      <c r="A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1:15" ht="15.75" customHeight="1">
      <c r="A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1:15" ht="15.75" customHeight="1">
      <c r="A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1:15" ht="15.75" customHeight="1">
      <c r="A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1:15" ht="15.75" customHeight="1">
      <c r="A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1:15" ht="15.75" customHeight="1">
      <c r="A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1:15" ht="15.75" customHeight="1">
      <c r="A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1:15" ht="15.75" customHeight="1">
      <c r="A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1:15" ht="15.75" customHeight="1">
      <c r="A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1:15" ht="15.75" customHeight="1">
      <c r="A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1:15" ht="15.75" customHeight="1">
      <c r="A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1:15" ht="15.75" customHeight="1">
      <c r="A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1:15" ht="15.75" customHeight="1">
      <c r="A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1:15" ht="15.75" customHeight="1">
      <c r="A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1:15" ht="15.75" customHeight="1">
      <c r="A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1:15" ht="15.75" customHeight="1">
      <c r="A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1:15" ht="15.75" customHeight="1">
      <c r="A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1:15" ht="15.75" customHeight="1">
      <c r="A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1:15" ht="15.75" customHeight="1">
      <c r="A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1:15" ht="15.75" customHeight="1">
      <c r="A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1:15" ht="15.75" customHeight="1">
      <c r="A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1:15" ht="15.75" customHeight="1">
      <c r="A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1:15" ht="15.75" customHeight="1">
      <c r="A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1:15" ht="15.75" customHeight="1">
      <c r="A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1:15" ht="15.75" customHeight="1">
      <c r="A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1:15" ht="15.75" customHeight="1">
      <c r="A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1:15" ht="15.75" customHeight="1">
      <c r="A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1:15" ht="15.75" customHeight="1">
      <c r="A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1:15" ht="15.75" customHeight="1">
      <c r="A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1:15" ht="15.75" customHeight="1">
      <c r="A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1:15" ht="15.75" customHeight="1">
      <c r="A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1:15" ht="15.75" customHeight="1">
      <c r="A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1:15" ht="15.75" customHeight="1">
      <c r="A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1:15" ht="15.75" customHeight="1">
      <c r="A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1:15" ht="15.75" customHeight="1">
      <c r="A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1:15" ht="15.75" customHeight="1">
      <c r="A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1:15" ht="15.75" customHeight="1">
      <c r="A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1:15" ht="15.75" customHeight="1">
      <c r="A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1:15" ht="15.75" customHeight="1">
      <c r="A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1:15" ht="15.75" customHeight="1">
      <c r="A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1:15" ht="15.75" customHeight="1">
      <c r="A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1:15" ht="15.75" customHeight="1">
      <c r="A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1:15" ht="15.75" customHeight="1">
      <c r="A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1:15" ht="15.75" customHeight="1">
      <c r="A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1:15" ht="15.75" customHeight="1">
      <c r="A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1:15" ht="15.75" customHeight="1">
      <c r="A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1:15" ht="15.75" customHeight="1">
      <c r="A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1:15" ht="15.75" customHeight="1">
      <c r="A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1:15" ht="15.75" customHeight="1">
      <c r="A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1:15" ht="15.75" customHeight="1">
      <c r="A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1:15" ht="15.75" customHeight="1">
      <c r="A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1:15" ht="15.75" customHeight="1">
      <c r="A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1:15" ht="15.75" customHeight="1">
      <c r="A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1:15" ht="15.75" customHeight="1">
      <c r="A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1:15" ht="15.75" customHeight="1">
      <c r="A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1:15" ht="15.75" customHeight="1">
      <c r="A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1:15" ht="15.75" customHeight="1">
      <c r="A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1:15" ht="15.75" customHeight="1">
      <c r="A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1:15" ht="15.75" customHeight="1">
      <c r="A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1:15" ht="15.75" customHeight="1">
      <c r="A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1:15" ht="15.75" customHeight="1">
      <c r="A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1:15" ht="15.75" customHeight="1">
      <c r="A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1:15" ht="15.75" customHeight="1">
      <c r="A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1:15" ht="15.75" customHeight="1">
      <c r="A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1:15" ht="15.75" customHeight="1">
      <c r="A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1:15" ht="15.75" customHeight="1">
      <c r="A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1:15" ht="15.75" customHeight="1">
      <c r="A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1:15" ht="15.75" customHeight="1">
      <c r="A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1:15" ht="15.75" customHeight="1">
      <c r="A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1:15" ht="15.75" customHeight="1">
      <c r="A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1:15" ht="15.75" customHeight="1">
      <c r="A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1:15" ht="15.75" customHeight="1">
      <c r="A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1:15" ht="15.75" customHeight="1">
      <c r="A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1:15" ht="15.75" customHeight="1">
      <c r="A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1:15" ht="15.75" customHeight="1">
      <c r="A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1:15" ht="15.75" customHeight="1">
      <c r="A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1:15" ht="15.75" customHeight="1">
      <c r="A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1:15" ht="15.75" customHeight="1">
      <c r="A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1:15" ht="15.75" customHeight="1">
      <c r="A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1:15" ht="15.75" customHeight="1">
      <c r="A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1:15" ht="15.75" customHeight="1">
      <c r="A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1:15" ht="15.75" customHeight="1">
      <c r="A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1:15" ht="15.75" customHeight="1">
      <c r="A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1:15" ht="15.75" customHeight="1">
      <c r="A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1:15" ht="15.75" customHeight="1">
      <c r="A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1:15" ht="15.75" customHeight="1">
      <c r="A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1:15" ht="15.75" customHeight="1">
      <c r="A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1:15" ht="15.75" customHeight="1">
      <c r="A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1:15" ht="15.75" customHeight="1">
      <c r="A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1:15" ht="15.75" customHeight="1">
      <c r="A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1:15" ht="15.75" customHeight="1">
      <c r="A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1:15" ht="15.75" customHeight="1">
      <c r="A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1:15" ht="15.75" customHeight="1">
      <c r="A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1:15" ht="15.75" customHeight="1">
      <c r="A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1:15" ht="15.75" customHeight="1">
      <c r="A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1:15" ht="15.75" customHeight="1">
      <c r="A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1:15" ht="15.75" customHeight="1">
      <c r="A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1:15" ht="15.75" customHeight="1">
      <c r="A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1:15" ht="15.75" customHeight="1">
      <c r="A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1:15" ht="15.75" customHeight="1">
      <c r="A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1:15" ht="15.75" customHeight="1">
      <c r="A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1:15" ht="15.75" customHeight="1">
      <c r="A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1:15" ht="15.75" customHeight="1">
      <c r="A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1:15" ht="15.75" customHeight="1">
      <c r="A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1:15" ht="15.75" customHeight="1">
      <c r="A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1:15" ht="15.75" customHeight="1">
      <c r="A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1:15" ht="15.75" customHeight="1">
      <c r="A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1:15" ht="15.75" customHeight="1">
      <c r="A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1:15" ht="15.75" customHeight="1">
      <c r="A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1:15" ht="15.75" customHeight="1">
      <c r="A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1:15" ht="15.75" customHeight="1">
      <c r="A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1:15" ht="15.75" customHeight="1">
      <c r="A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1:15" ht="15.75" customHeight="1">
      <c r="A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1:15" ht="15.75" customHeight="1">
      <c r="A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1:15" ht="15.75" customHeight="1">
      <c r="A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1:15" ht="15.75" customHeight="1">
      <c r="A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1:15" ht="15.75" customHeight="1">
      <c r="A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1:15" ht="15.75" customHeight="1">
      <c r="A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1:15" ht="15.75" customHeight="1">
      <c r="A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ht="15.75" customHeight="1">
      <c r="A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ht="15.75" customHeight="1">
      <c r="A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ht="15.75" customHeight="1">
      <c r="A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ht="15.75" customHeight="1">
      <c r="A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ht="15.75" customHeight="1">
      <c r="A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</row>
    <row r="502" spans="1:15" ht="15.75" customHeight="1">
      <c r="A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</row>
    <row r="503" spans="1:15" ht="15.75" customHeight="1">
      <c r="A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</row>
    <row r="504" spans="1:15" ht="15.75" customHeight="1">
      <c r="A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</row>
    <row r="505" spans="1:15" ht="15.75" customHeight="1">
      <c r="A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</row>
    <row r="506" spans="1:15" ht="15.75" customHeight="1">
      <c r="A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</row>
    <row r="507" spans="1:15" ht="15.75" customHeight="1">
      <c r="A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</row>
    <row r="508" spans="1:15" ht="15.75" customHeight="1">
      <c r="A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</row>
    <row r="509" spans="1:15" ht="15.75" customHeight="1">
      <c r="A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</row>
    <row r="510" spans="1:15" ht="15.75" customHeight="1">
      <c r="A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</row>
    <row r="511" spans="1:15" ht="15.75" customHeight="1">
      <c r="A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</row>
    <row r="512" spans="1:15" ht="15.75" customHeight="1">
      <c r="A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</row>
    <row r="513" spans="1:15" ht="15.75" customHeight="1">
      <c r="A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</row>
    <row r="514" spans="1:15" ht="15.75" customHeight="1">
      <c r="A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</row>
    <row r="515" spans="1:15" ht="15.75" customHeight="1">
      <c r="A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</row>
    <row r="516" spans="1:15" ht="15.75" customHeight="1">
      <c r="A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</row>
    <row r="517" spans="1:15" ht="15.75" customHeight="1">
      <c r="A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</row>
    <row r="518" spans="1:15" ht="15.75" customHeight="1">
      <c r="A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</row>
    <row r="519" spans="1:15" ht="15.75" customHeight="1">
      <c r="A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</row>
    <row r="520" spans="1:15" ht="15.75" customHeight="1">
      <c r="A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</row>
    <row r="521" spans="1:15" ht="15.75" customHeight="1">
      <c r="A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</row>
    <row r="522" spans="1:15" ht="15.75" customHeight="1">
      <c r="A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</row>
    <row r="523" spans="1:15" ht="15.75" customHeight="1">
      <c r="A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</row>
    <row r="524" spans="1:15" ht="15.75" customHeight="1">
      <c r="A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</row>
    <row r="525" spans="1:15" ht="15.75" customHeight="1">
      <c r="A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</row>
    <row r="526" spans="1:15" ht="15.75" customHeight="1">
      <c r="A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</row>
    <row r="527" spans="1:15" ht="15.75" customHeight="1">
      <c r="A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</row>
    <row r="528" spans="1:15" ht="15.75" customHeight="1">
      <c r="A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</row>
    <row r="529" spans="1:15" ht="15.75" customHeight="1">
      <c r="A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</row>
    <row r="530" spans="1:15" ht="15.75" customHeight="1">
      <c r="A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</row>
    <row r="531" spans="1:15" ht="15.75" customHeight="1">
      <c r="A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</row>
    <row r="532" spans="1:15" ht="15.75" customHeight="1">
      <c r="A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</row>
    <row r="533" spans="1:15" ht="15.75" customHeight="1">
      <c r="A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</row>
    <row r="534" spans="1:15" ht="15.75" customHeight="1">
      <c r="A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</row>
    <row r="535" spans="1:15" ht="15.75" customHeight="1">
      <c r="A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</row>
    <row r="536" spans="1:15" ht="15.75" customHeight="1">
      <c r="A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</row>
    <row r="537" spans="1:15" ht="15.75" customHeight="1">
      <c r="A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</row>
    <row r="538" spans="1:15" ht="15.75" customHeight="1">
      <c r="A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</row>
    <row r="539" spans="1:15" ht="15.75" customHeight="1">
      <c r="A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</row>
    <row r="540" spans="1:15" ht="15.75" customHeight="1">
      <c r="A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</row>
    <row r="541" spans="1:15" ht="15.75" customHeight="1">
      <c r="A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</row>
    <row r="542" spans="1:15" ht="15.75" customHeight="1">
      <c r="A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</row>
    <row r="543" spans="1:15" ht="15.75" customHeight="1">
      <c r="A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</row>
    <row r="544" spans="1:15" ht="15.75" customHeight="1">
      <c r="A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</row>
    <row r="545" spans="1:15" ht="15.75" customHeight="1">
      <c r="A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</row>
    <row r="546" spans="1:15" ht="15.75" customHeight="1">
      <c r="A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</row>
    <row r="547" spans="1:15" ht="15.75" customHeight="1">
      <c r="A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</row>
    <row r="548" spans="1:15" ht="15.75" customHeight="1">
      <c r="A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</row>
    <row r="549" spans="1:15" ht="15.75" customHeight="1">
      <c r="A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</row>
    <row r="550" spans="1:15" ht="15.75" customHeight="1">
      <c r="A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</row>
    <row r="551" spans="1:15" ht="15.75" customHeight="1">
      <c r="A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</row>
    <row r="552" spans="1:15" ht="15.75" customHeight="1">
      <c r="A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</row>
    <row r="553" spans="1:15" ht="15.75" customHeight="1">
      <c r="A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</row>
    <row r="554" spans="1:15" ht="15.75" customHeight="1">
      <c r="A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</row>
    <row r="555" spans="1:15" ht="15.75" customHeight="1">
      <c r="A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</row>
    <row r="556" spans="1:15" ht="15.75" customHeight="1">
      <c r="A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</row>
    <row r="557" spans="1:15" ht="15.75" customHeight="1">
      <c r="A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</row>
    <row r="558" spans="1:15" ht="15.75" customHeight="1">
      <c r="A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</row>
    <row r="559" spans="1:15" ht="15.75" customHeight="1">
      <c r="A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</row>
    <row r="560" spans="1:15" ht="15.75" customHeight="1">
      <c r="A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</row>
    <row r="561" spans="1:15" ht="15.75" customHeight="1">
      <c r="A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</row>
    <row r="562" spans="1:15" ht="15.75" customHeight="1">
      <c r="A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</row>
    <row r="563" spans="1:15" ht="15.75" customHeight="1">
      <c r="A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</row>
    <row r="564" spans="1:15" ht="15.75" customHeight="1">
      <c r="A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</row>
    <row r="565" spans="1:15" ht="15.75" customHeight="1">
      <c r="A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</row>
    <row r="566" spans="1:15" ht="15.75" customHeight="1">
      <c r="A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</row>
    <row r="567" spans="1:15" ht="15.75" customHeight="1">
      <c r="A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</row>
    <row r="568" spans="1:15" ht="15.75" customHeight="1">
      <c r="A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</row>
    <row r="569" spans="1:15" ht="15.75" customHeight="1">
      <c r="A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</row>
    <row r="570" spans="1:15" ht="15.75" customHeight="1">
      <c r="A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</row>
    <row r="571" spans="1:15" ht="15.75" customHeight="1">
      <c r="A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</row>
    <row r="572" spans="1:15" ht="15.75" customHeight="1">
      <c r="A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</row>
    <row r="573" spans="1:15" ht="15.75" customHeight="1">
      <c r="A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</row>
    <row r="574" spans="1:15" ht="15.75" customHeight="1">
      <c r="A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</row>
    <row r="575" spans="1:15" ht="15.75" customHeight="1">
      <c r="A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</row>
    <row r="576" spans="1:15" ht="15.75" customHeight="1">
      <c r="A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</row>
    <row r="577" spans="1:15" ht="15.75" customHeight="1">
      <c r="A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</row>
    <row r="578" spans="1:15" ht="15.75" customHeight="1">
      <c r="A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</row>
    <row r="579" spans="1:15" ht="15.75" customHeight="1">
      <c r="A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</row>
    <row r="580" spans="1:15" ht="15.75" customHeight="1">
      <c r="A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</row>
    <row r="581" spans="1:15" ht="15.75" customHeight="1">
      <c r="A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</row>
    <row r="582" spans="1:15" ht="15.75" customHeight="1">
      <c r="A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</row>
    <row r="583" spans="1:15" ht="15.75" customHeight="1">
      <c r="A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</row>
    <row r="584" spans="1:15" ht="15.75" customHeight="1">
      <c r="A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</row>
    <row r="585" spans="1:15" ht="15.75" customHeight="1">
      <c r="A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</row>
    <row r="586" spans="1:15" ht="15.75" customHeight="1">
      <c r="A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</row>
    <row r="587" spans="1:15" ht="15.75" customHeight="1">
      <c r="A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</row>
    <row r="588" spans="1:15" ht="15.75" customHeight="1">
      <c r="A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</row>
    <row r="589" spans="1:15" ht="15.75" customHeight="1">
      <c r="A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</row>
    <row r="590" spans="1:15" ht="15.75" customHeight="1">
      <c r="A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</row>
    <row r="591" spans="1:15" ht="15.75" customHeight="1">
      <c r="A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</row>
    <row r="592" spans="1:15" ht="15.75" customHeight="1">
      <c r="A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</row>
    <row r="593" spans="1:15" ht="15.75" customHeight="1">
      <c r="A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</row>
    <row r="594" spans="1:15" ht="15.75" customHeight="1">
      <c r="A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</row>
    <row r="595" spans="1:15" ht="15.75" customHeight="1">
      <c r="A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</row>
    <row r="596" spans="1:15" ht="15.75" customHeight="1">
      <c r="A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</row>
    <row r="597" spans="1:15" ht="15.75" customHeight="1">
      <c r="A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</row>
    <row r="598" spans="1:15" ht="15.75" customHeight="1">
      <c r="A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</row>
    <row r="599" spans="1:15" ht="15.75" customHeight="1">
      <c r="A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</row>
    <row r="600" spans="1:15" ht="15.75" customHeight="1">
      <c r="A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</row>
    <row r="601" spans="1:15" ht="15.75" customHeight="1">
      <c r="A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</row>
    <row r="602" spans="1:15" ht="15.75" customHeight="1">
      <c r="A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</row>
    <row r="603" spans="1:15" ht="15.75" customHeight="1">
      <c r="A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</row>
    <row r="604" spans="1:15" ht="15.75" customHeight="1">
      <c r="A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</row>
    <row r="605" spans="1:15" ht="15.75" customHeight="1">
      <c r="A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</row>
    <row r="606" spans="1:15" ht="15.75" customHeight="1">
      <c r="A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</row>
    <row r="607" spans="1:15" ht="15.75" customHeight="1">
      <c r="A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</row>
    <row r="608" spans="1:15" ht="15.75" customHeight="1">
      <c r="A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</row>
    <row r="609" spans="1:15" ht="15.75" customHeight="1">
      <c r="A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</row>
    <row r="610" spans="1:15" ht="15.75" customHeight="1">
      <c r="A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</row>
    <row r="611" spans="1:15" ht="15.75" customHeight="1">
      <c r="A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</row>
    <row r="612" spans="1:15" ht="15.75" customHeight="1">
      <c r="A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</row>
    <row r="613" spans="1:15" ht="15.75" customHeight="1">
      <c r="A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</row>
    <row r="614" spans="1:15" ht="15.75" customHeight="1">
      <c r="A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</row>
    <row r="615" spans="1:15" ht="15.75" customHeight="1">
      <c r="A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</row>
    <row r="616" spans="1:15" ht="15.75" customHeight="1">
      <c r="A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</row>
    <row r="617" spans="1:15" ht="15.75" customHeight="1">
      <c r="A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</row>
    <row r="618" spans="1:15" ht="15.75" customHeight="1">
      <c r="A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</row>
    <row r="619" spans="1:15" ht="15.75" customHeight="1">
      <c r="A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</row>
    <row r="620" spans="1:15" ht="15.75" customHeight="1">
      <c r="A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</row>
    <row r="621" spans="1:15" ht="15.75" customHeight="1">
      <c r="A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</row>
    <row r="622" spans="1:15" ht="15.75" customHeight="1">
      <c r="A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</row>
    <row r="623" spans="1:15" ht="15.75" customHeight="1">
      <c r="A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</row>
    <row r="624" spans="1:15" ht="15.75" customHeight="1">
      <c r="A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</row>
    <row r="625" spans="1:15" ht="15.75" customHeight="1">
      <c r="A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</row>
    <row r="626" spans="1:15" ht="15.75" customHeight="1">
      <c r="A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</row>
    <row r="627" spans="1:15" ht="15.75" customHeight="1">
      <c r="A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</row>
    <row r="628" spans="1:15" ht="15.75" customHeight="1">
      <c r="A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</row>
    <row r="629" spans="1:15" ht="15.75" customHeight="1">
      <c r="A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</row>
    <row r="630" spans="1:15" ht="15.75" customHeight="1">
      <c r="A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</row>
    <row r="631" spans="1:15" ht="15.75" customHeight="1">
      <c r="A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</row>
    <row r="632" spans="1:15" ht="15.75" customHeight="1">
      <c r="A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</row>
    <row r="633" spans="1:15" ht="15.75" customHeight="1">
      <c r="A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</row>
    <row r="634" spans="1:15" ht="15.75" customHeight="1">
      <c r="A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</row>
    <row r="635" spans="1:15" ht="15.75" customHeight="1">
      <c r="A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</row>
    <row r="636" spans="1:15" ht="15.75" customHeight="1">
      <c r="A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</row>
    <row r="637" spans="1:15" ht="15.75" customHeight="1">
      <c r="A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</row>
    <row r="638" spans="1:15" ht="15.75" customHeight="1">
      <c r="A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</row>
    <row r="639" spans="1:15" ht="15.75" customHeight="1">
      <c r="A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</row>
    <row r="640" spans="1:15" ht="15.75" customHeight="1">
      <c r="A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</row>
    <row r="641" spans="1:15" ht="15.75" customHeight="1">
      <c r="A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</row>
    <row r="642" spans="1:15" ht="15.75" customHeight="1">
      <c r="A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</row>
    <row r="643" spans="1:15" ht="15.75" customHeight="1">
      <c r="A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</row>
    <row r="644" spans="1:15" ht="15.75" customHeight="1">
      <c r="A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</row>
    <row r="645" spans="1:15" ht="15.75" customHeight="1">
      <c r="A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</row>
    <row r="646" spans="1:15" ht="15.75" customHeight="1">
      <c r="A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</row>
    <row r="647" spans="1:15" ht="15.75" customHeight="1">
      <c r="A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</row>
    <row r="648" spans="1:15" ht="15.75" customHeight="1">
      <c r="A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</row>
    <row r="649" spans="1:15" ht="15.75" customHeight="1">
      <c r="A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</row>
    <row r="650" spans="1:15" ht="15.75" customHeight="1">
      <c r="A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</row>
    <row r="651" spans="1:15" ht="15.75" customHeight="1">
      <c r="A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</row>
    <row r="652" spans="1:15" ht="15.75" customHeight="1">
      <c r="A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</row>
    <row r="653" spans="1:15" ht="15.75" customHeight="1">
      <c r="A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</row>
    <row r="654" spans="1:15" ht="15.75" customHeight="1">
      <c r="A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</row>
    <row r="655" spans="1:15" ht="15.75" customHeight="1">
      <c r="A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</row>
    <row r="656" spans="1:15" ht="15.75" customHeight="1">
      <c r="A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</row>
    <row r="657" spans="1:15" ht="15.75" customHeight="1">
      <c r="A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</row>
    <row r="658" spans="1:15" ht="15.75" customHeight="1">
      <c r="A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</row>
    <row r="659" spans="1:15" ht="15.75" customHeight="1">
      <c r="A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</row>
    <row r="660" spans="1:15" ht="15.75" customHeight="1">
      <c r="A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</row>
    <row r="661" spans="1:15" ht="15.75" customHeight="1">
      <c r="A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</row>
    <row r="662" spans="1:15" ht="15.75" customHeight="1">
      <c r="A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</row>
    <row r="663" spans="1:15" ht="15.75" customHeight="1">
      <c r="A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</row>
    <row r="664" spans="1:15" ht="15.75" customHeight="1">
      <c r="A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</row>
    <row r="665" spans="1:15" ht="15.75" customHeight="1">
      <c r="A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</row>
    <row r="666" spans="1:15" ht="15.75" customHeight="1">
      <c r="A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</row>
    <row r="667" spans="1:15" ht="15.75" customHeight="1">
      <c r="A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</row>
    <row r="668" spans="1:15" ht="15.75" customHeight="1">
      <c r="A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</row>
    <row r="669" spans="1:15" ht="15.75" customHeight="1">
      <c r="A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</row>
    <row r="670" spans="1:15" ht="15.75" customHeight="1">
      <c r="A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</row>
    <row r="671" spans="1:15" ht="15.75" customHeight="1">
      <c r="A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</row>
    <row r="672" spans="1:15" ht="15.75" customHeight="1">
      <c r="A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</row>
    <row r="673" spans="1:15" ht="15.75" customHeight="1">
      <c r="A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</row>
    <row r="674" spans="1:15" ht="15.75" customHeight="1">
      <c r="A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</row>
    <row r="675" spans="1:15" ht="15.75" customHeight="1">
      <c r="A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</row>
    <row r="676" spans="1:15" ht="15.75" customHeight="1">
      <c r="A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</row>
    <row r="677" spans="1:15" ht="15.75" customHeight="1">
      <c r="A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</row>
    <row r="678" spans="1:15" ht="15.75" customHeight="1">
      <c r="A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</row>
    <row r="679" spans="1:15" ht="15.75" customHeight="1">
      <c r="A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</row>
    <row r="680" spans="1:15" ht="15.75" customHeight="1">
      <c r="A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</row>
    <row r="681" spans="1:15" ht="15.75" customHeight="1">
      <c r="A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</row>
    <row r="682" spans="1:15" ht="15.75" customHeight="1">
      <c r="A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</row>
    <row r="683" spans="1:15" ht="15.75" customHeight="1">
      <c r="A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</row>
    <row r="684" spans="1:15" ht="15.75" customHeight="1">
      <c r="A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</row>
    <row r="685" spans="1:15" ht="15.75" customHeight="1">
      <c r="A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</row>
    <row r="686" spans="1:15" ht="15.75" customHeight="1">
      <c r="A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</row>
    <row r="687" spans="1:15" ht="15.75" customHeight="1">
      <c r="A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</row>
    <row r="688" spans="1:15" ht="15.75" customHeight="1">
      <c r="A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</row>
    <row r="689" spans="1:15" ht="15.75" customHeight="1">
      <c r="A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</row>
    <row r="690" spans="1:15" ht="15.75" customHeight="1">
      <c r="A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</row>
    <row r="691" spans="1:15" ht="15.75" customHeight="1">
      <c r="A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</row>
    <row r="692" spans="1:15" ht="15.75" customHeight="1">
      <c r="A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</row>
    <row r="693" spans="1:15" ht="15.75" customHeight="1">
      <c r="A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</row>
    <row r="694" spans="1:15" ht="15.75" customHeight="1">
      <c r="A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</row>
    <row r="695" spans="1:15" ht="15.75" customHeight="1">
      <c r="A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</row>
    <row r="696" spans="1:15" ht="15.75" customHeight="1">
      <c r="A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</row>
    <row r="697" spans="1:15" ht="15.75" customHeight="1">
      <c r="A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</row>
    <row r="698" spans="1:15" ht="15.75" customHeight="1">
      <c r="A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</row>
    <row r="699" spans="1:15" ht="15.75" customHeight="1">
      <c r="A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</row>
    <row r="700" spans="1:15" ht="15.75" customHeight="1">
      <c r="A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</row>
    <row r="701" spans="1:15" ht="15.75" customHeight="1">
      <c r="A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</row>
    <row r="702" spans="1:15" ht="15.75" customHeight="1">
      <c r="A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</row>
    <row r="703" spans="1:15" ht="15.75" customHeight="1">
      <c r="A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</row>
    <row r="704" spans="1:15" ht="15.75" customHeight="1">
      <c r="A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</row>
    <row r="705" spans="1:15" ht="15.75" customHeight="1">
      <c r="A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</row>
    <row r="706" spans="1:15" ht="15.75" customHeight="1">
      <c r="A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</row>
    <row r="707" spans="1:15" ht="15.75" customHeight="1">
      <c r="A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</row>
    <row r="708" spans="1:15" ht="15.75" customHeight="1">
      <c r="A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</row>
    <row r="709" spans="1:15" ht="15.75" customHeight="1">
      <c r="A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</row>
    <row r="710" spans="1:15" ht="15.75" customHeight="1">
      <c r="A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</row>
    <row r="711" spans="1:15" ht="15.75" customHeight="1">
      <c r="A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</row>
    <row r="712" spans="1:15" ht="15.75" customHeight="1">
      <c r="A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</row>
    <row r="713" spans="1:15" ht="15.75" customHeight="1">
      <c r="A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</row>
    <row r="714" spans="1:15" ht="15.75" customHeight="1">
      <c r="A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</row>
    <row r="715" spans="1:15" ht="15.75" customHeight="1">
      <c r="A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</row>
    <row r="716" spans="1:15" ht="15.75" customHeight="1">
      <c r="A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</row>
    <row r="717" spans="1:15" ht="15.75" customHeight="1">
      <c r="A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</row>
    <row r="718" spans="1:15" ht="15.75" customHeight="1">
      <c r="A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</row>
    <row r="719" spans="1:15" ht="15.75" customHeight="1">
      <c r="A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</row>
    <row r="720" spans="1:15" ht="15.75" customHeight="1">
      <c r="A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</row>
    <row r="721" spans="1:15" ht="15.75" customHeight="1">
      <c r="A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</row>
    <row r="722" spans="1:15" ht="15.75" customHeight="1">
      <c r="A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</row>
    <row r="723" spans="1:15" ht="15.75" customHeight="1">
      <c r="A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</row>
    <row r="724" spans="1:15" ht="15.75" customHeight="1">
      <c r="A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</row>
    <row r="725" spans="1:15" ht="15.75" customHeight="1">
      <c r="A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</row>
    <row r="726" spans="1:15" ht="15.75" customHeight="1">
      <c r="A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</row>
    <row r="727" spans="1:15" ht="15.75" customHeight="1">
      <c r="A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</row>
    <row r="728" spans="1:15" ht="15.75" customHeight="1">
      <c r="A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</row>
    <row r="729" spans="1:15" ht="15.75" customHeight="1">
      <c r="A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</row>
    <row r="730" spans="1:15" ht="15.75" customHeight="1">
      <c r="A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</row>
    <row r="731" spans="1:15" ht="15.75" customHeight="1">
      <c r="A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</row>
    <row r="732" spans="1:15" ht="15.75" customHeight="1">
      <c r="A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</row>
    <row r="733" spans="1:15" ht="15.75" customHeight="1">
      <c r="A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</row>
    <row r="734" spans="1:15" ht="15.75" customHeight="1">
      <c r="A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</row>
    <row r="735" spans="1:15" ht="15.75" customHeight="1">
      <c r="A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</row>
    <row r="736" spans="1:15" ht="15.75" customHeight="1">
      <c r="A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</row>
    <row r="737" spans="1:15" ht="15.75" customHeight="1">
      <c r="A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</row>
    <row r="738" spans="1:15" ht="15.75" customHeight="1">
      <c r="A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</row>
    <row r="739" spans="1:15" ht="15.75" customHeight="1">
      <c r="A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</row>
    <row r="740" spans="1:15" ht="15.75" customHeight="1">
      <c r="A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</row>
    <row r="741" spans="1:15" ht="15.75" customHeight="1">
      <c r="A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</row>
    <row r="742" spans="1:15" ht="15.75" customHeight="1">
      <c r="A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</row>
    <row r="743" spans="1:15" ht="15.75" customHeight="1">
      <c r="A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</row>
    <row r="744" spans="1:15" ht="15.75" customHeight="1">
      <c r="A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</row>
    <row r="745" spans="1:15" ht="15.75" customHeight="1">
      <c r="A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</row>
    <row r="746" spans="1:15" ht="15.75" customHeight="1">
      <c r="A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</row>
    <row r="747" spans="1:15" ht="15.75" customHeight="1">
      <c r="A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</row>
    <row r="748" spans="1:15" ht="15.75" customHeight="1">
      <c r="A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</row>
    <row r="749" spans="1:15" ht="15.75" customHeight="1">
      <c r="A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</row>
    <row r="750" spans="1:15" ht="15.75" customHeight="1">
      <c r="A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</row>
    <row r="751" spans="1:15" ht="15.75" customHeight="1">
      <c r="A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</row>
    <row r="752" spans="1:15" ht="15.75" customHeight="1">
      <c r="A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</row>
    <row r="753" spans="1:15" ht="15.75" customHeight="1">
      <c r="A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</row>
    <row r="754" spans="1:15" ht="15.75" customHeight="1">
      <c r="A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</row>
    <row r="755" spans="1:15" ht="15.75" customHeight="1">
      <c r="A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</row>
    <row r="756" spans="1:15" ht="15.75" customHeight="1">
      <c r="A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</row>
    <row r="757" spans="1:15" ht="15.75" customHeight="1">
      <c r="A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</row>
    <row r="758" spans="1:15" ht="15.75" customHeight="1">
      <c r="A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</row>
    <row r="759" spans="1:15" ht="15.75" customHeight="1">
      <c r="A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</row>
    <row r="760" spans="1:15" ht="15.75" customHeight="1">
      <c r="A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</row>
    <row r="761" spans="1:15" ht="15.75" customHeight="1">
      <c r="A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</row>
    <row r="762" spans="1:15" ht="15.75" customHeight="1">
      <c r="A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</row>
    <row r="763" spans="1:15" ht="15.75" customHeight="1">
      <c r="A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</row>
    <row r="764" spans="1:15" ht="15.75" customHeight="1">
      <c r="A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</row>
    <row r="765" spans="1:15" ht="15.75" customHeight="1">
      <c r="A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</row>
    <row r="766" spans="1:15" ht="15.75" customHeight="1">
      <c r="A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</row>
    <row r="767" spans="1:15" ht="15.75" customHeight="1">
      <c r="A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</row>
    <row r="768" spans="1:15" ht="15.75" customHeight="1">
      <c r="A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</row>
    <row r="769" spans="1:15" ht="15.75" customHeight="1">
      <c r="A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</row>
    <row r="770" spans="1:15" ht="15.75" customHeight="1">
      <c r="A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</row>
    <row r="771" spans="1:15" ht="15.75" customHeight="1">
      <c r="A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</row>
    <row r="772" spans="1:15" ht="15.75" customHeight="1">
      <c r="A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</row>
    <row r="773" spans="1:15" ht="15.75" customHeight="1">
      <c r="A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</row>
    <row r="774" spans="1:15" ht="15.75" customHeight="1">
      <c r="A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</row>
    <row r="775" spans="1:15" ht="15.75" customHeight="1">
      <c r="A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</row>
    <row r="776" spans="1:15" ht="15.75" customHeight="1">
      <c r="A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</row>
    <row r="777" spans="1:15" ht="15.75" customHeight="1">
      <c r="A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</row>
    <row r="778" spans="1:15" ht="15.75" customHeight="1">
      <c r="A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</row>
    <row r="779" spans="1:15" ht="15.75" customHeight="1">
      <c r="A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</row>
    <row r="780" spans="1:15" ht="15.75" customHeight="1">
      <c r="A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</row>
    <row r="781" spans="1:15" ht="15.75" customHeight="1">
      <c r="A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</row>
    <row r="782" spans="1:15" ht="15.75" customHeight="1">
      <c r="A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</row>
    <row r="783" spans="1:15" ht="15.75" customHeight="1">
      <c r="A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</row>
    <row r="784" spans="1:15" ht="15.75" customHeight="1">
      <c r="A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</row>
    <row r="785" spans="1:15" ht="15.75" customHeight="1">
      <c r="A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</row>
    <row r="786" spans="1:15" ht="15.75" customHeight="1">
      <c r="A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</row>
    <row r="787" spans="1:15" ht="15.75" customHeight="1">
      <c r="A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</row>
    <row r="788" spans="1:15" ht="15.75" customHeight="1">
      <c r="A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</row>
    <row r="789" spans="1:15" ht="15.75" customHeight="1">
      <c r="A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</row>
    <row r="790" spans="1:15" ht="15.75" customHeight="1">
      <c r="A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</row>
    <row r="791" spans="1:15" ht="15.75" customHeight="1">
      <c r="A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</row>
    <row r="792" spans="1:15" ht="15.75" customHeight="1">
      <c r="A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</row>
    <row r="793" spans="1:15" ht="15.75" customHeight="1">
      <c r="A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</row>
    <row r="794" spans="1:15" ht="15.75" customHeight="1">
      <c r="A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</row>
    <row r="795" spans="1:15" ht="15.75" customHeight="1">
      <c r="A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</row>
    <row r="796" spans="1:15" ht="15.75" customHeight="1">
      <c r="A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</row>
    <row r="797" spans="1:15" ht="15.75" customHeight="1">
      <c r="A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</row>
    <row r="798" spans="1:15" ht="15.75" customHeight="1">
      <c r="A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</row>
    <row r="799" spans="1:15" ht="15.75" customHeight="1">
      <c r="A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</row>
    <row r="800" spans="1:15" ht="15.75" customHeight="1">
      <c r="A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</row>
    <row r="801" spans="1:15" ht="15.75" customHeight="1">
      <c r="A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</row>
    <row r="802" spans="1:15" ht="15.75" customHeight="1">
      <c r="A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</row>
    <row r="803" spans="1:15" ht="15.75" customHeight="1">
      <c r="A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</row>
    <row r="804" spans="1:15" ht="15.75" customHeight="1">
      <c r="A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</row>
    <row r="805" spans="1:15" ht="15.75" customHeight="1">
      <c r="A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</row>
    <row r="806" spans="1:15" ht="15.75" customHeight="1">
      <c r="A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</row>
    <row r="807" spans="1:15" ht="15.75" customHeight="1">
      <c r="A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</row>
    <row r="808" spans="1:15" ht="15.75" customHeight="1">
      <c r="A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</row>
    <row r="809" spans="1:15" ht="15.75" customHeight="1">
      <c r="A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</row>
    <row r="810" spans="1:15" ht="15.75" customHeight="1">
      <c r="A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</row>
    <row r="811" spans="1:15" ht="15.75" customHeight="1">
      <c r="A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</row>
    <row r="812" spans="1:15" ht="15.75" customHeight="1">
      <c r="A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</row>
    <row r="813" spans="1:15" ht="15.75" customHeight="1">
      <c r="A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</row>
    <row r="814" spans="1:15" ht="15.75" customHeight="1">
      <c r="A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</row>
    <row r="815" spans="1:15" ht="15.75" customHeight="1">
      <c r="A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</row>
    <row r="816" spans="1:15" ht="15.75" customHeight="1">
      <c r="A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</row>
    <row r="817" spans="1:15" ht="15.75" customHeight="1">
      <c r="A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</row>
    <row r="818" spans="1:15" ht="15.75" customHeight="1">
      <c r="A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</row>
    <row r="819" spans="1:15" ht="15.75" customHeight="1">
      <c r="A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</row>
    <row r="820" spans="1:15" ht="15.75" customHeight="1">
      <c r="A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</row>
    <row r="821" spans="1:15" ht="15.75" customHeight="1">
      <c r="A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</row>
    <row r="822" spans="1:15" ht="15.75" customHeight="1">
      <c r="A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</row>
    <row r="823" spans="1:15" ht="15.75" customHeight="1">
      <c r="A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</row>
    <row r="824" spans="1:15" ht="15.75" customHeight="1">
      <c r="A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</row>
    <row r="825" spans="1:15" ht="15.75" customHeight="1">
      <c r="A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</row>
    <row r="826" spans="1:15" ht="15.75" customHeight="1">
      <c r="A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</row>
    <row r="827" spans="1:15" ht="15.75" customHeight="1">
      <c r="A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</row>
    <row r="828" spans="1:15" ht="15.75" customHeight="1">
      <c r="A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</row>
    <row r="829" spans="1:15" ht="15.75" customHeight="1">
      <c r="A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</row>
    <row r="830" spans="1:15" ht="15.75" customHeight="1">
      <c r="A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</row>
    <row r="831" spans="1:15" ht="15.75" customHeight="1">
      <c r="A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</row>
    <row r="832" spans="1:15" ht="15.75" customHeight="1">
      <c r="A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</row>
    <row r="833" spans="1:15" ht="15.75" customHeight="1">
      <c r="A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</row>
    <row r="834" spans="1:15" ht="15.75" customHeight="1">
      <c r="A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</row>
    <row r="835" spans="1:15" ht="15.75" customHeight="1">
      <c r="A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</row>
    <row r="836" spans="1:15" ht="15.75" customHeight="1">
      <c r="A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</row>
    <row r="837" spans="1:15" ht="15.75" customHeight="1">
      <c r="A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</row>
    <row r="838" spans="1:15" ht="15.75" customHeight="1">
      <c r="A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</row>
    <row r="839" spans="1:15" ht="15.75" customHeight="1">
      <c r="A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</row>
    <row r="840" spans="1:15" ht="15.75" customHeight="1">
      <c r="A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</row>
    <row r="841" spans="1:15" ht="15.75" customHeight="1">
      <c r="A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</row>
    <row r="842" spans="1:15" ht="15.75" customHeight="1">
      <c r="A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</row>
    <row r="843" spans="1:15" ht="15.75" customHeight="1">
      <c r="A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</row>
    <row r="844" spans="1:15" ht="15.75" customHeight="1">
      <c r="A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</row>
    <row r="845" spans="1:15" ht="15.75" customHeight="1">
      <c r="A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</row>
    <row r="846" spans="1:15" ht="15.75" customHeight="1">
      <c r="A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</row>
    <row r="847" spans="1:15" ht="15.75" customHeight="1">
      <c r="A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</row>
    <row r="848" spans="1:15" ht="15.75" customHeight="1">
      <c r="A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</row>
    <row r="849" spans="1:15" ht="15.75" customHeight="1">
      <c r="A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</row>
    <row r="850" spans="1:15" ht="15.75" customHeight="1">
      <c r="A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</row>
    <row r="851" spans="1:15" ht="15.75" customHeight="1">
      <c r="A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</row>
    <row r="852" spans="1:15" ht="15.75" customHeight="1">
      <c r="A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</row>
    <row r="853" spans="1:15" ht="15.75" customHeight="1">
      <c r="A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</row>
    <row r="854" spans="1:15" ht="15.75" customHeight="1">
      <c r="A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</row>
    <row r="855" spans="1:15" ht="15.75" customHeight="1">
      <c r="A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</row>
    <row r="856" spans="1:15" ht="15.75" customHeight="1">
      <c r="A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</row>
    <row r="857" spans="1:15" ht="15.75" customHeight="1">
      <c r="A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</row>
    <row r="858" spans="1:15" ht="15.75" customHeight="1">
      <c r="A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</row>
    <row r="859" spans="1:15" ht="15.75" customHeight="1">
      <c r="A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</row>
    <row r="860" spans="1:15" ht="15.75" customHeight="1">
      <c r="A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</row>
    <row r="861" spans="1:15" ht="15.75" customHeight="1">
      <c r="A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</row>
    <row r="862" spans="1:15" ht="15.75" customHeight="1">
      <c r="A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</row>
    <row r="863" spans="1:15" ht="15.75" customHeight="1">
      <c r="A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</row>
    <row r="864" spans="1:15" ht="15.75" customHeight="1">
      <c r="A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</row>
    <row r="865" spans="1:15" ht="15.75" customHeight="1">
      <c r="A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</row>
    <row r="866" spans="1:15" ht="15.75" customHeight="1">
      <c r="A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</row>
    <row r="867" spans="1:15" ht="15.75" customHeight="1">
      <c r="A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</row>
    <row r="868" spans="1:15" ht="15.75" customHeight="1">
      <c r="A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</row>
    <row r="869" spans="1:15" ht="15.75" customHeight="1">
      <c r="A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</row>
    <row r="870" spans="1:15" ht="15.75" customHeight="1">
      <c r="A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</row>
    <row r="871" spans="1:15" ht="15.75" customHeight="1">
      <c r="A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</row>
    <row r="872" spans="1:15" ht="15.75" customHeight="1">
      <c r="A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</row>
    <row r="873" spans="1:15" ht="15.75" customHeight="1">
      <c r="A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</row>
    <row r="874" spans="1:15" ht="15.75" customHeight="1">
      <c r="A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</row>
    <row r="875" spans="1:15" ht="15.75" customHeight="1">
      <c r="A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</row>
    <row r="876" spans="1:15" ht="15.75" customHeight="1">
      <c r="A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</row>
    <row r="877" spans="1:15" ht="15.75" customHeight="1">
      <c r="A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</row>
    <row r="878" spans="1:15" ht="15.75" customHeight="1">
      <c r="A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</row>
    <row r="879" spans="1:15" ht="15.75" customHeight="1">
      <c r="A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</row>
    <row r="880" spans="1:15" ht="15.75" customHeight="1">
      <c r="A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</row>
    <row r="881" spans="1:15" ht="15.75" customHeight="1">
      <c r="A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</row>
    <row r="882" spans="1:15" ht="15.75" customHeight="1">
      <c r="A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</row>
    <row r="883" spans="1:15" ht="15.75" customHeight="1">
      <c r="A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</row>
    <row r="884" spans="1:15" ht="15.75" customHeight="1">
      <c r="A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</row>
    <row r="885" spans="1:15" ht="15.75" customHeight="1">
      <c r="A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</row>
    <row r="886" spans="1:15" ht="15.75" customHeight="1">
      <c r="A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</row>
    <row r="887" spans="1:15" ht="15.75" customHeight="1">
      <c r="A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</row>
    <row r="888" spans="1:15" ht="15.75" customHeight="1">
      <c r="A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</row>
    <row r="889" spans="1:15" ht="15.75" customHeight="1">
      <c r="A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</row>
    <row r="890" spans="1:15" ht="15.75" customHeight="1">
      <c r="A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</row>
    <row r="891" spans="1:15" ht="15.75" customHeight="1">
      <c r="A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</row>
    <row r="892" spans="1:15" ht="15.75" customHeight="1">
      <c r="A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</row>
    <row r="893" spans="1:15" ht="15.75" customHeight="1">
      <c r="A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</row>
    <row r="894" spans="1:15" ht="15.75" customHeight="1">
      <c r="A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</row>
    <row r="895" spans="1:15" ht="15.75" customHeight="1">
      <c r="A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</row>
    <row r="896" spans="1:15" ht="15.75" customHeight="1">
      <c r="A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</row>
    <row r="897" spans="1:15" ht="15.75" customHeight="1">
      <c r="A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</row>
    <row r="898" spans="1:15" ht="15.75" customHeight="1">
      <c r="A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</row>
    <row r="899" spans="1:15" ht="15.75" customHeight="1">
      <c r="A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</row>
    <row r="900" spans="1:15" ht="15.75" customHeight="1">
      <c r="A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</row>
    <row r="901" spans="1:15" ht="15.75" customHeight="1">
      <c r="A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</row>
    <row r="902" spans="1:15" ht="15.75" customHeight="1">
      <c r="A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</row>
    <row r="903" spans="1:15" ht="15.75" customHeight="1">
      <c r="A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</row>
    <row r="904" spans="1:15" ht="15.75" customHeight="1">
      <c r="A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</row>
    <row r="905" spans="1:15" ht="15.75" customHeight="1">
      <c r="A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</row>
    <row r="906" spans="1:15" ht="15.75" customHeight="1">
      <c r="A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</row>
    <row r="907" spans="1:15" ht="15.75" customHeight="1">
      <c r="A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</row>
    <row r="908" spans="1:15" ht="15.75" customHeight="1">
      <c r="A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</row>
    <row r="909" spans="1:15" ht="15.75" customHeight="1">
      <c r="A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</row>
    <row r="910" spans="1:15" ht="15.75" customHeight="1">
      <c r="A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</row>
    <row r="911" spans="1:15" ht="15.75" customHeight="1">
      <c r="A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</row>
    <row r="912" spans="1:15" ht="15.75" customHeight="1">
      <c r="A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</row>
    <row r="913" spans="1:15" ht="15.75" customHeight="1">
      <c r="A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</row>
    <row r="914" spans="1:15" ht="15.75" customHeight="1">
      <c r="A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</row>
    <row r="915" spans="1:15" ht="15.75" customHeight="1">
      <c r="A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</row>
    <row r="916" spans="1:15" ht="15.75" customHeight="1">
      <c r="A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</row>
    <row r="917" spans="1:15" ht="15.75" customHeight="1">
      <c r="A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</row>
    <row r="918" spans="1:15" ht="15.75" customHeight="1">
      <c r="A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</row>
    <row r="919" spans="1:15" ht="15.75" customHeight="1">
      <c r="A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</row>
    <row r="920" spans="1:15" ht="15.75" customHeight="1">
      <c r="A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</row>
    <row r="921" spans="1:15" ht="15.75" customHeight="1">
      <c r="A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</row>
    <row r="922" spans="1:15" ht="15.75" customHeight="1">
      <c r="A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</row>
    <row r="923" spans="1:15" ht="15.75" customHeight="1">
      <c r="A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</row>
    <row r="924" spans="1:15" ht="15.75" customHeight="1">
      <c r="A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</row>
    <row r="925" spans="1:15" ht="15.75" customHeight="1">
      <c r="A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</row>
    <row r="926" spans="1:15" ht="15.75" customHeight="1">
      <c r="A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</row>
    <row r="927" spans="1:15" ht="15.75" customHeight="1">
      <c r="A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</row>
    <row r="928" spans="1:15" ht="15.75" customHeight="1">
      <c r="A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</row>
    <row r="929" spans="1:15" ht="15.75" customHeight="1">
      <c r="A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</row>
    <row r="930" spans="1:15" ht="15.75" customHeight="1">
      <c r="A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</row>
    <row r="931" spans="1:15" ht="15.75" customHeight="1">
      <c r="A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</row>
    <row r="932" spans="1:15" ht="15.75" customHeight="1">
      <c r="A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</row>
    <row r="933" spans="1:15" ht="15.75" customHeight="1">
      <c r="A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</row>
    <row r="934" spans="1:15" ht="15.75" customHeight="1">
      <c r="A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</row>
    <row r="935" spans="1:15" ht="15.75" customHeight="1">
      <c r="A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</row>
    <row r="936" spans="1:15" ht="15.75" customHeight="1">
      <c r="A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</row>
    <row r="937" spans="1:15" ht="15.75" customHeight="1">
      <c r="A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</row>
    <row r="938" spans="1:15" ht="15.75" customHeight="1">
      <c r="A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</row>
    <row r="939" spans="1:15" ht="15.75" customHeight="1">
      <c r="A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</row>
    <row r="940" spans="1:15" ht="15.75" customHeight="1">
      <c r="A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</row>
    <row r="941" spans="1:15" ht="15.75" customHeight="1">
      <c r="A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</row>
    <row r="942" spans="1:15" ht="15.75" customHeight="1">
      <c r="A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</row>
    <row r="943" spans="1:15" ht="15.75" customHeight="1">
      <c r="A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</row>
    <row r="944" spans="1:15" ht="15.75" customHeight="1">
      <c r="A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</row>
    <row r="945" spans="1:15" ht="15.75" customHeight="1">
      <c r="A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</row>
    <row r="946" spans="1:15" ht="15.75" customHeight="1">
      <c r="A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</row>
    <row r="947" spans="1:15" ht="15.75" customHeight="1">
      <c r="A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</row>
    <row r="948" spans="1:15" ht="15.75" customHeight="1">
      <c r="A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</row>
    <row r="949" spans="1:15" ht="15.75" customHeight="1">
      <c r="A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</row>
    <row r="950" spans="1:15" ht="15.75" customHeight="1">
      <c r="A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</row>
    <row r="951" spans="1:15" ht="15.75" customHeight="1">
      <c r="A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</row>
    <row r="952" spans="1:15" ht="15.75" customHeight="1">
      <c r="A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</row>
    <row r="953" spans="1:15" ht="15.75" customHeight="1">
      <c r="A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</row>
    <row r="954" spans="1:15" ht="15.75" customHeight="1">
      <c r="A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</row>
    <row r="955" spans="1:15" ht="15.75" customHeight="1">
      <c r="A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</row>
    <row r="956" spans="1:15" ht="15.75" customHeight="1">
      <c r="A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</row>
    <row r="957" spans="1:15" ht="15.75" customHeight="1">
      <c r="A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</row>
    <row r="958" spans="1:15" ht="15.75" customHeight="1">
      <c r="A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</row>
    <row r="959" spans="1:15" ht="15.75" customHeight="1">
      <c r="A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</row>
    <row r="960" spans="1:15" ht="15.75" customHeight="1">
      <c r="A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</row>
    <row r="961" spans="1:15" ht="15.75" customHeight="1">
      <c r="A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</row>
    <row r="962" spans="1:15" ht="15.75" customHeight="1">
      <c r="A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</row>
    <row r="963" spans="1:15" ht="15.75" customHeight="1">
      <c r="A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</row>
    <row r="964" spans="1:15" ht="15.75" customHeight="1">
      <c r="A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</row>
    <row r="965" spans="1:15" ht="15.75" customHeight="1">
      <c r="A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</row>
    <row r="966" spans="1:15" ht="15.75" customHeight="1">
      <c r="A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</row>
    <row r="967" spans="1:15" ht="15.75" customHeight="1">
      <c r="A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</row>
    <row r="968" spans="1:15" ht="15.75" customHeight="1">
      <c r="A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</row>
    <row r="969" spans="1:15" ht="15.75" customHeight="1">
      <c r="A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</row>
    <row r="970" spans="1:15" ht="15.75" customHeight="1">
      <c r="A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</row>
    <row r="971" spans="1:15" ht="15.75" customHeight="1">
      <c r="A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</row>
    <row r="972" spans="1:15" ht="15.75" customHeight="1">
      <c r="A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</row>
    <row r="973" spans="1:15" ht="15.75" customHeight="1">
      <c r="A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</row>
    <row r="974" spans="1:15" ht="15.75" customHeight="1">
      <c r="A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</row>
    <row r="975" spans="1:15" ht="15.75" customHeight="1">
      <c r="A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</row>
    <row r="976" spans="1:15" ht="15.75" customHeight="1">
      <c r="A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</row>
    <row r="977" spans="1:15" ht="15.75" customHeight="1">
      <c r="A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</row>
    <row r="978" spans="1:15" ht="15.75" customHeight="1">
      <c r="A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</row>
    <row r="979" spans="1:15" ht="15.75" customHeight="1">
      <c r="A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</row>
    <row r="980" spans="1:15" ht="15.75" customHeight="1">
      <c r="A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</row>
    <row r="981" spans="1:15" ht="15.75" customHeight="1">
      <c r="A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</row>
    <row r="982" spans="1:15" ht="15.75" customHeight="1">
      <c r="A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</row>
    <row r="983" spans="1:15" ht="15.75" customHeight="1">
      <c r="A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</row>
    <row r="984" spans="1:15" ht="15.75" customHeight="1">
      <c r="A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</row>
    <row r="985" spans="1:15" ht="15.75" customHeight="1">
      <c r="A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</row>
    <row r="986" spans="1:15" ht="15.75" customHeight="1">
      <c r="A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</row>
    <row r="987" spans="1:15" ht="15.75" customHeight="1">
      <c r="A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</row>
    <row r="988" spans="1:15" ht="15.75" customHeight="1">
      <c r="A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</row>
    <row r="989" spans="1:15" ht="15.75" customHeight="1">
      <c r="A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</row>
    <row r="990" spans="1:15" ht="15.75" customHeight="1">
      <c r="A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</row>
    <row r="991" spans="1:15" ht="15.75" customHeight="1">
      <c r="A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</row>
    <row r="992" spans="1:15" ht="15.75" customHeight="1">
      <c r="A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</row>
    <row r="993" spans="1:15" ht="15.75" customHeight="1">
      <c r="A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</row>
  </sheetData>
  <mergeCells count="93">
    <mergeCell ref="H72:L72"/>
    <mergeCell ref="H73:L73"/>
    <mergeCell ref="H74:L74"/>
    <mergeCell ref="C66:G67"/>
    <mergeCell ref="H66:L67"/>
    <mergeCell ref="C68:G68"/>
    <mergeCell ref="H68:O68"/>
    <mergeCell ref="C69:G69"/>
    <mergeCell ref="H69:O69"/>
    <mergeCell ref="M54:N54"/>
    <mergeCell ref="C57:N57"/>
    <mergeCell ref="H60:L60"/>
    <mergeCell ref="H61:L61"/>
    <mergeCell ref="H62:L62"/>
    <mergeCell ref="C64:G64"/>
    <mergeCell ref="C49:N49"/>
    <mergeCell ref="C50:N50"/>
    <mergeCell ref="C51:K51"/>
    <mergeCell ref="M51:N51"/>
    <mergeCell ref="C52:K52"/>
    <mergeCell ref="L52:L54"/>
    <mergeCell ref="M52:N52"/>
    <mergeCell ref="C53:K53"/>
    <mergeCell ref="M53:N53"/>
    <mergeCell ref="C54:K54"/>
    <mergeCell ref="D44:I44"/>
    <mergeCell ref="M44:N44"/>
    <mergeCell ref="D45:I45"/>
    <mergeCell ref="M45:N45"/>
    <mergeCell ref="D46:I46"/>
    <mergeCell ref="M46:N46"/>
    <mergeCell ref="D39:I39"/>
    <mergeCell ref="M39:N39"/>
    <mergeCell ref="C41:G41"/>
    <mergeCell ref="D42:I42"/>
    <mergeCell ref="M42:N42"/>
    <mergeCell ref="D43:I43"/>
    <mergeCell ref="M43:N43"/>
    <mergeCell ref="D34:J34"/>
    <mergeCell ref="M34:N34"/>
    <mergeCell ref="C36:G36"/>
    <mergeCell ref="D37:I37"/>
    <mergeCell ref="M37:N37"/>
    <mergeCell ref="D38:I38"/>
    <mergeCell ref="M38:N38"/>
    <mergeCell ref="D31:J31"/>
    <mergeCell ref="M31:N31"/>
    <mergeCell ref="D32:J32"/>
    <mergeCell ref="M32:N32"/>
    <mergeCell ref="D33:J33"/>
    <mergeCell ref="M33:N33"/>
    <mergeCell ref="D28:G28"/>
    <mergeCell ref="H28:I28"/>
    <mergeCell ref="J28:K28"/>
    <mergeCell ref="M28:N28"/>
    <mergeCell ref="C29:N29"/>
    <mergeCell ref="C30:G30"/>
    <mergeCell ref="D26:G26"/>
    <mergeCell ref="H26:I26"/>
    <mergeCell ref="J26:K26"/>
    <mergeCell ref="M26:N26"/>
    <mergeCell ref="D27:G27"/>
    <mergeCell ref="H27:I27"/>
    <mergeCell ref="J27:K27"/>
    <mergeCell ref="M27:N27"/>
    <mergeCell ref="D24:G24"/>
    <mergeCell ref="H24:I24"/>
    <mergeCell ref="J24:K24"/>
    <mergeCell ref="M24:N24"/>
    <mergeCell ref="D25:G25"/>
    <mergeCell ref="H25:I25"/>
    <mergeCell ref="J25:K25"/>
    <mergeCell ref="M25:N25"/>
    <mergeCell ref="D16:K16"/>
    <mergeCell ref="M16:O16"/>
    <mergeCell ref="C20:O20"/>
    <mergeCell ref="D21:L21"/>
    <mergeCell ref="M21:N21"/>
    <mergeCell ref="D22:L22"/>
    <mergeCell ref="M22:N22"/>
    <mergeCell ref="D12:K12"/>
    <mergeCell ref="L12:L13"/>
    <mergeCell ref="M12:M13"/>
    <mergeCell ref="N12:N13"/>
    <mergeCell ref="O12:O13"/>
    <mergeCell ref="M15:O15"/>
    <mergeCell ref="C3:F3"/>
    <mergeCell ref="C6:O6"/>
    <mergeCell ref="D8:K9"/>
    <mergeCell ref="L8:O9"/>
    <mergeCell ref="D10:K11"/>
    <mergeCell ref="L10:L11"/>
    <mergeCell ref="M10:O11"/>
  </mergeCells>
  <pageMargins left="0.7" right="0.7" top="0.75" bottom="0.75" header="0.3" footer="0.3"/>
  <pageSetup paperSize="9"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FDRS - TANQUE FVR</vt:lpstr>
      <vt:lpstr>FDRS - Extensor Plástico</vt:lpstr>
      <vt:lpstr>FDRS - Trampa De grasas</vt:lpstr>
      <vt:lpstr>FDRS - KIT  SITEMA SEPTICO</vt:lpstr>
      <vt:lpstr>FDRS - Mesa tipo picnic</vt:lpstr>
      <vt:lpstr>FDRS - Sanitario Antivandálico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Jessika Vega</dc:creator>
  <cp:lastModifiedBy>Jessika Vega</cp:lastModifiedBy>
  <dcterms:created xsi:type="dcterms:W3CDTF">2026-08-25T18:41:10Z</dcterms:created>
  <dcterms:modified xsi:type="dcterms:W3CDTF">2026-08-25T18:48:14Z</dcterms:modified>
</cp:coreProperties>
</file>