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10.17.11.13\sub-tecnico\MIGUEL GARCIA R\11. USAS FISCALIA\contrato 2026\"/>
    </mc:Choice>
  </mc:AlternateContent>
  <xr:revisionPtr revIDLastSave="0" documentId="8_{41609741-9F22-4AA9-BE6A-B873FED5CDB8}" xr6:coauthVersionLast="47" xr6:coauthVersionMax="47" xr10:uidLastSave="{00000000-0000-0000-0000-000000000000}"/>
  <bookViews>
    <workbookView xWindow="28692" yWindow="-108" windowWidth="29016" windowHeight="15696" xr2:uid="{00000000-000D-0000-FFFF-FFFF00000000}"/>
  </bookViews>
  <sheets>
    <sheet name="CALIF. DEDUCIBLES TRDM" sheetId="13" r:id="rId1"/>
    <sheet name="G1. CALIF. DEDUCIBLES RCE" sheetId="14" r:id="rId2"/>
    <sheet name="CALIF. DEDUCIBLES DRONES" sheetId="12" r:id="rId3"/>
    <sheet name=" CALIF. DEDUCIBLES AVIACIÓN" sheetId="11" r:id="rId4"/>
    <sheet name="CALIF DEDUCIBLES CASCO BARC" sheetId="15" r:id="rId5"/>
  </sheets>
  <definedNames>
    <definedName name="_1">#REF!</definedName>
    <definedName name="_2">#REF!</definedName>
    <definedName name="A">#REF!</definedName>
    <definedName name="A_impresión_IM">#REF!</definedName>
    <definedName name="aaa">#REF!</definedName>
    <definedName name="_xlnm.Print_Area" localSheetId="4">'CALIF DEDUCIBLES CASCO BARC'!$A$1:$K$60</definedName>
    <definedName name="_xlnm.Print_Area" localSheetId="2">'CALIF. DEDUCIBLES DRONES'!$A$1:$J$37</definedName>
    <definedName name="_xlnm.Print_Area" localSheetId="0">'CALIF. DEDUCIBLES TRDM'!$A$1:$J$112</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4" i="15" l="1"/>
  <c r="B23" i="15"/>
  <c r="B22" i="15"/>
  <c r="J11" i="15"/>
  <c r="C11" i="15"/>
  <c r="J10" i="15"/>
  <c r="E35" i="12"/>
  <c r="H65" i="11"/>
  <c r="I36" i="12" s="1" a="1"/>
  <c r="I36" i="12" s="1"/>
  <c r="E22" i="14"/>
  <c r="C9" i="14"/>
  <c r="E22" i="11"/>
  <c r="E36" i="13"/>
  <c r="C9" i="13"/>
  <c r="E19" i="12"/>
  <c r="E27" i="12"/>
  <c r="B2" i="1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<sst xmlns="http://schemas.openxmlformats.org/spreadsheetml/2006/main" count="539" uniqueCount="226">
  <si>
    <t>CRITERIOS DE EVALUACIÓN:</t>
  </si>
  <si>
    <t>PUNTOS</t>
  </si>
  <si>
    <t>PARÁMETROS PARA LA CALIFICACIÓN</t>
  </si>
  <si>
    <t>Para calificación del deducible se realizará aplicando los criterios aquí indicados y los puntajes señalados en las tablas de rangos relacionadas en estas.</t>
  </si>
  <si>
    <t>TABLA DE CALIFICACIÓN</t>
  </si>
  <si>
    <t>TOTAL PUNTOS</t>
  </si>
  <si>
    <t>Sin deducible</t>
  </si>
  <si>
    <t>3,00 Puntos</t>
  </si>
  <si>
    <t>RANGO DEL DEDUCIBLES</t>
  </si>
  <si>
    <t>1,00 Puntos</t>
  </si>
  <si>
    <t>0,00 Puntos</t>
  </si>
  <si>
    <t>Para efectos de la evaluación, se tendrán los siguientes ítems y puntajes:</t>
  </si>
  <si>
    <t>8,00 Puntos</t>
  </si>
  <si>
    <t>10,00 Puntos</t>
  </si>
  <si>
    <t>5,00 Puntos</t>
  </si>
  <si>
    <t xml:space="preserve">NOTA: Para efectos de la evaluación y en aquellas tablas en los cuales se tengan rangos, en caso que el oferente indique  "SE OTORGA" ó "SI" u otra expresión que implica que si esta otorgando el deducible, la Entidad  entenderá que estos deducibles fueron ofrecidos con el valor del MÍNIMO RANGO y por lo tanto se asignará el puntaje respectivo de este rango  y la aseguradora en caso de ser adjudicada su propuesta, expedirá la póliza con las condiciones mínimas de ese criterio en particular. </t>
  </si>
  <si>
    <t>SE RECHAZA LA OFERTA</t>
  </si>
  <si>
    <t>15,00 Puntos</t>
  </si>
  <si>
    <t>DEDUCIBLES ACTUALES  Y MÁXIMOS ACEPTABLES:</t>
  </si>
  <si>
    <t>CASCO:</t>
  </si>
  <si>
    <t>Superior a $0 y hasta UDS$5.000</t>
  </si>
  <si>
    <t>Superior a UDS$5.000 y hasta UDS$10.000</t>
  </si>
  <si>
    <t>Superior a UDS$10.000 y hasta UDS$15.000</t>
  </si>
  <si>
    <t>Superior a UDS$15.000 y hasta UDS$20.000</t>
  </si>
  <si>
    <t>Superior a UDS$20.000 y hasta UDS$25.000</t>
  </si>
  <si>
    <t>CASCO: TODA Y CADA PÉRDIDA</t>
  </si>
  <si>
    <t>RESPONSABILIDAD CIVIL ARIEL: Por daños a Aeronaves.</t>
  </si>
  <si>
    <t>RESPONSABILIDAD CIVIL ARIEL: Por daños Materiales.</t>
  </si>
  <si>
    <t>1-  CASCO: diez (10) puntos. TODA Y CADA PÉRDIDA</t>
  </si>
  <si>
    <t>DEDUCIBLE OFERTADO</t>
  </si>
  <si>
    <t>PUNTOS OBTENIDOS</t>
  </si>
  <si>
    <t>INDICAR EL DEDUCIBLE OFERTADO)</t>
  </si>
  <si>
    <r>
      <t xml:space="preserve">PUNTAJE </t>
    </r>
    <r>
      <rPr>
        <b/>
        <u/>
        <sz val="12"/>
        <color rgb="FFFF0000"/>
        <rFont val="Arial Narrow"/>
        <family val="2"/>
      </rPr>
      <t>SOBRE EL VALOR DE TODA Y CADA PERDIDA</t>
    </r>
  </si>
  <si>
    <t xml:space="preserve">3-  RESPONSABILIDAD CIVIL ARIEL: Por daños materiales - diez (10) puntos. </t>
  </si>
  <si>
    <t>Superior a UDS$25.000</t>
  </si>
  <si>
    <t>RESPONSABILIDAD CIVIL EXTRACONTRACTUAL:</t>
  </si>
  <si>
    <r>
      <t xml:space="preserve">PUNTAJE </t>
    </r>
    <r>
      <rPr>
        <b/>
        <u/>
        <sz val="12"/>
        <color rgb="FFFF0000"/>
        <rFont val="Arial Narrow"/>
        <family val="2"/>
      </rPr>
      <t>SOBRE EL VALOR DE LA PERDIDA</t>
    </r>
  </si>
  <si>
    <t>2,00 Puntos</t>
  </si>
  <si>
    <t>0,50 Puntos</t>
  </si>
  <si>
    <t>4,00 Puntos</t>
  </si>
  <si>
    <t>FISCALÍA GENERAL DE LA NACIÓN</t>
  </si>
  <si>
    <t>1-  CASCO: veinte puntos (20) puntos</t>
  </si>
  <si>
    <t>2-  RESPONSABILIDAD CIVIL EXTRACONTRACTUAL: quince (15) puntos</t>
  </si>
  <si>
    <t xml:space="preserve">UDS25.000 </t>
  </si>
  <si>
    <t>UDS25.000.</t>
  </si>
  <si>
    <t>UDS15.000.</t>
  </si>
  <si>
    <t>Superior a USD0 y hasta USD5.000</t>
  </si>
  <si>
    <t>Superior a USD5.000 y hasta USD10.000</t>
  </si>
  <si>
    <t>Superior a USD10.000 y hasta USD15.000</t>
  </si>
  <si>
    <t>Superior a USD15.000 y hasta USD20.000</t>
  </si>
  <si>
    <t>Superior a USD20.000 y hasta USD25.000</t>
  </si>
  <si>
    <t xml:space="preserve">Superior a USD25.000 </t>
  </si>
  <si>
    <t xml:space="preserve">Superior a USD15.000 </t>
  </si>
  <si>
    <t>1. PÓLIZA DE SEGURO DE TODO RIESGO DAÑOS MATERIALES COMBINADOS</t>
  </si>
  <si>
    <t>OBJETO DEL SEGURO</t>
  </si>
  <si>
    <t>INFORMACIÓN GENERAL:</t>
  </si>
  <si>
    <t xml:space="preserve">TOMADOR:        </t>
  </si>
  <si>
    <t>NIT.</t>
  </si>
  <si>
    <t>800.152.783-2</t>
  </si>
  <si>
    <t xml:space="preserve">ASEGURADO:    </t>
  </si>
  <si>
    <t>FISCALIA GENERAL DE LA NACIÓN Y/O FONDO ESPECIAL PARA LA ADMINISTRACIÓN DE BIENES FEAB</t>
  </si>
  <si>
    <t>800.152.783-2 / 901.148.337-1</t>
  </si>
  <si>
    <t xml:space="preserve">BENEFICIARIO: </t>
  </si>
  <si>
    <t>Los criterios establecidos tienen como objeto que la Entidad pueda obtener los mejores deducibles que le permitan lograr la mayor indemnización posible, frente a las pérdidas que pueda sufrir derivadas de un evento súbito e imprevisto que no depende de la voluntad del asegurado.</t>
  </si>
  <si>
    <t>ACTOS MAL INTENCIONADOS DE TERCEROS ASONADA, MOTÍN, CONMOCIÓN CIVIL O POPULAR Y HUELGA (INCLUIDO TERRORISMO Y SABOTAJE).</t>
  </si>
  <si>
    <t>HURTO Y HURTO CALIFICADO</t>
  </si>
  <si>
    <t xml:space="preserve">DEMÁS EVENTOS Y/O AMPAROS </t>
  </si>
  <si>
    <t>CALIFICACIÓN APLICABLE AL AMPARO DE TERREMOTO, TEMBLOR Y/O ERUPCIÓN VOLCÁNICA</t>
  </si>
  <si>
    <t xml:space="preserve">Las aseguradoras deben presentar únicamente propuestas de deducibles aplicables sobre el valor asegurado y/o valor asegurable, DEL ITEM AFECTADO DENTRO DEL PREDIO ASEGURADO para el amparo de Terremoto, temblor y/o erupción volcánica;  propuestas que ofrezcan sobre el valor asegurado TOTAL y/o valor asegurable TOTAL, SERÁN OBJETO DE RECHAZO. </t>
  </si>
  <si>
    <t>De acuerdo con lo anterior y para los fines pertinentes de deducible y a efectos de la determinación del “valor asegurado o asegurable del ITEM AFECTADO DENTRO DEL PREDIO ASEGURADO”, se considerarán las siguientes definiciones:</t>
  </si>
  <si>
    <t xml:space="preserve">DEFINICIONES </t>
  </si>
  <si>
    <t>PREDIO ASEGURADO
Es el sitio de ocurrencia del siniestro donde la Entidad lleva a cabo actividades y en el cual se encuentran contenidos los bienes asegurados, ya sea en uno o varios edificios o a la intemperie, si están diseñados para ello.</t>
  </si>
  <si>
    <t>ÍTEM AFECTADO
Corresponde a la agrupación de bienes de iguales o similares características, tales como: Edificios, bienes muebles, equipos eléctricos, equipos electrónicos, maquinaria, equipo, mercancías, dineros y otros bienes de la Entidad en alcance de la definición establecida en las Anexo No. 19 Condiciones Obligatorias (Mínimas Técnicas).</t>
  </si>
  <si>
    <t>VALOR ASEGURADO O ASEGURABLE DEL ITEM AFECTADO DENTRO DEL PREDIO ASEGURADO
Corresponde al monto asegurado o asegurable de los bienes contenidos en cada predio; es decir, los bienes correspondientes a los ítems de: Edificios, bienes muebles, equipos eléctricos, equipos electrónicos, maquinaria, equipo, mercancías, dineros y otros bienes de la Entidad en alcance de la definición establecida en las Anexo No. 19 Condiciones Obligatorias (Mínimas Técnicas).</t>
  </si>
  <si>
    <t>Se aclara que en caso de siniestro por pérdida o daño, que afecte solo algunos de los items antes citados, el valor asegurado o valor asegurable considerado para la aplicación del deducible corresponderá solamente al item o ítems correspondientes a los bienes afectados.</t>
  </si>
  <si>
    <t>TERREMOTO, TEMBLOR Y/O ERUPCIÓN VOLCÁNICA:</t>
  </si>
  <si>
    <t>1-  TERREMOTO, TEMBLOR Y/O ERUPCIÓN VOLCÁNICA: cuatro (4) puntos</t>
  </si>
  <si>
    <t>RANGO DE DEDUCIBLES</t>
  </si>
  <si>
    <r>
      <t>PUNTAJE</t>
    </r>
    <r>
      <rPr>
        <b/>
        <u/>
        <sz val="12"/>
        <color rgb="FFFF0000"/>
        <rFont val="Arial Narrow"/>
        <family val="2"/>
      </rPr>
      <t xml:space="preserve"> SOBRE EL VALOR DE LA PERDIDA</t>
    </r>
  </si>
  <si>
    <t>(INDICAR EL DEDUCIBLE OFERTADO)</t>
  </si>
  <si>
    <t>Superior a 0,0% y hasta 0,5%</t>
  </si>
  <si>
    <t>3,95 Puntos</t>
  </si>
  <si>
    <t>Superior a 0,5% y hasta 1,0%</t>
  </si>
  <si>
    <t>3,90 Puntos</t>
  </si>
  <si>
    <t>Superior a 1,0% y hasta 1,5%</t>
  </si>
  <si>
    <t>3,85 Puntos</t>
  </si>
  <si>
    <t>Superior a 1,5% y hasta 2,0%</t>
  </si>
  <si>
    <t>3,80 Puntos</t>
  </si>
  <si>
    <t xml:space="preserve">Superior a 2,0% y hasta 3,0% </t>
  </si>
  <si>
    <t>3,50 Puntos</t>
  </si>
  <si>
    <t xml:space="preserve">Superior a 3,0% </t>
  </si>
  <si>
    <r>
      <t>PUNTAJE SOBRE</t>
    </r>
    <r>
      <rPr>
        <b/>
        <sz val="12"/>
        <color rgb="FFC00000"/>
        <rFont val="Arial Narrow"/>
        <family val="2"/>
      </rPr>
      <t xml:space="preserve"> </t>
    </r>
    <r>
      <rPr>
        <b/>
        <u/>
        <sz val="12"/>
        <color rgb="FFFF0000"/>
        <rFont val="Arial Narrow"/>
        <family val="2"/>
      </rPr>
      <t>VALOR ASEGURADO</t>
    </r>
    <r>
      <rPr>
        <b/>
        <sz val="12"/>
        <color rgb="FFFF0000"/>
        <rFont val="Arial Narrow"/>
        <family val="2"/>
      </rPr>
      <t xml:space="preserve"> del ítem afectado dentro del predio asegurado</t>
    </r>
  </si>
  <si>
    <t>2,50 Puntos</t>
  </si>
  <si>
    <t>2.00 Puntos</t>
  </si>
  <si>
    <t>1,75 Puntos</t>
  </si>
  <si>
    <t>1,50 Puntos</t>
  </si>
  <si>
    <r>
      <t xml:space="preserve">PUNTAJE SOBRE </t>
    </r>
    <r>
      <rPr>
        <b/>
        <u/>
        <sz val="12"/>
        <color rgb="FFFF0000"/>
        <rFont val="Arial Narrow"/>
        <family val="2"/>
      </rPr>
      <t>VALOR ASEGURABLE</t>
    </r>
    <r>
      <rPr>
        <b/>
        <sz val="12"/>
        <color rgb="FFFF0000"/>
        <rFont val="Arial Narrow"/>
        <family val="2"/>
      </rPr>
      <t xml:space="preserve"> del ítem afectado dentro del predio asegurado</t>
    </r>
  </si>
  <si>
    <t>0,75 Puntos</t>
  </si>
  <si>
    <t>0,25 Puntos</t>
  </si>
  <si>
    <t>2- ACTOS MAL INTENCIONADOS DE TERCEROS ASONADA, MOTÍN, CONMOCIÓN CIVIL O POPULAR Y HUELGA (INCLUIDO TERRORISMO Y SABOTAJE): veintiun (21) puntos</t>
  </si>
  <si>
    <t>7,00 Puntos</t>
  </si>
  <si>
    <t>3- HURTO Y HURTO CALIFICADO: cuatro (4) puntos</t>
  </si>
  <si>
    <t>0,80 Puntos</t>
  </si>
  <si>
    <r>
      <t xml:space="preserve">La </t>
    </r>
    <r>
      <rPr>
        <b/>
        <sz val="13"/>
        <rFont val="Arial Narrow"/>
        <family val="2"/>
      </rPr>
      <t>FISCALÍA GENERAL DE LA NACIÓN  y el FONDO ESPECIAL DE ADMINISTRACIÓN DE BIENES DE LA FGN</t>
    </r>
    <r>
      <rPr>
        <sz val="13"/>
        <rFont val="Arial Narrow"/>
        <family val="2"/>
      </rPr>
      <t>, acepta máximo los siguientes deducibles aplicables:</t>
    </r>
  </si>
  <si>
    <t>DEDUCIBLES MÁXIMOS ACEPTABLES:</t>
  </si>
  <si>
    <t>COBERTURA DE PARTES Y COMPONENTES: US$5.000</t>
  </si>
  <si>
    <t xml:space="preserve">2-  RESPONSABILIDAD CIVIL ARIEL: Por daños a Aeronaves - trece (13) puntos. </t>
  </si>
  <si>
    <t>13,00 Puntos</t>
  </si>
  <si>
    <t xml:space="preserve">4-  EQUIPAJE Y CARGA - un (1)  punto. </t>
  </si>
  <si>
    <t xml:space="preserve">EQUIPAJE Y CARGA: </t>
  </si>
  <si>
    <t xml:space="preserve">Superior a USD1.000 </t>
  </si>
  <si>
    <t>Superior a USD 0 y hasta USD 250</t>
  </si>
  <si>
    <t>Superior a USD 250 y hasta USD 500</t>
  </si>
  <si>
    <t>Superior a USD 500 y hasta USD 750</t>
  </si>
  <si>
    <t>Superior a USD 750 y hasta USD 1.000</t>
  </si>
  <si>
    <t>Superior a USD 0 y hasta USD5.000</t>
  </si>
  <si>
    <t>0.60 Puntos</t>
  </si>
  <si>
    <t>0,30 Puntos</t>
  </si>
  <si>
    <t xml:space="preserve">5- COBERTURA DE PARTES Y COMPONENTES: un (1)  punto. </t>
  </si>
  <si>
    <t xml:space="preserve">Superior a USD5.000 </t>
  </si>
  <si>
    <t>Superior a USD 0 y hasta USD 2.000</t>
  </si>
  <si>
    <t>Superior a USD 2.000 y hasta USD 3.000</t>
  </si>
  <si>
    <t>Superior a USD 3.000 y hasta USD 4.000</t>
  </si>
  <si>
    <t>Superior a USD 4.000 y hasta USD 5.000</t>
  </si>
  <si>
    <t>Superior a 6,0% y hasta 10,0%</t>
  </si>
  <si>
    <t>RANGO DEL DEDUCIBLES PORCENTUAL</t>
  </si>
  <si>
    <t>Superior a 0,25 SMMLV y hasta 0,50 SMMLV</t>
  </si>
  <si>
    <t>Superior a 0,50 SMMLV y hasta 0,75 SMMLV</t>
  </si>
  <si>
    <t>0,05 Puntos</t>
  </si>
  <si>
    <t>6,00 Puntos</t>
  </si>
  <si>
    <t>Superior a 0,0% y hasta 2,0 %</t>
  </si>
  <si>
    <t>Superior a 2,0% y hasta 4,0%</t>
  </si>
  <si>
    <t>Superior a 4,0% y hasta 6,0%</t>
  </si>
  <si>
    <t>Superior a 6,0% y hasta 8,0%</t>
  </si>
  <si>
    <t>Superior a 8,0% y hasta 10,0%</t>
  </si>
  <si>
    <t xml:space="preserve">Superior a 10,0% </t>
  </si>
  <si>
    <t>Superior a 8,0% y hasta  10,0%</t>
  </si>
  <si>
    <t xml:space="preserve">3. SEGURO CASCO AVIACIÓN - JET </t>
  </si>
  <si>
    <r>
      <t>4. CASCO AVIACIÓN AERONAVES NO TRIPULADAS</t>
    </r>
    <r>
      <rPr>
        <b/>
        <sz val="18"/>
        <color rgb="FFFF0000"/>
        <rFont val="Arial Narrow"/>
        <family val="2"/>
      </rPr>
      <t xml:space="preserve"> (DRONES)</t>
    </r>
  </si>
  <si>
    <r>
      <t xml:space="preserve">Amparar los daños o pérdidas que sufran los vehículos de propiedad o por los que sean legalmente responsables la </t>
    </r>
    <r>
      <rPr>
        <b/>
        <sz val="13"/>
        <rFont val="Arial"/>
        <family val="2"/>
      </rPr>
      <t>Fiscalía General de la Nación y el Fondo Especial para la Administración de Bienes</t>
    </r>
    <r>
      <rPr>
        <sz val="13"/>
        <rFont val="Arial"/>
        <family val="2"/>
      </rPr>
      <t>, así como los daños ocasionados a bienes de terceros y muerte o lesiones ocasionadas a terceros como consecuencia de un accidente de tránsito en donde el asegurado resulte responsable.</t>
    </r>
  </si>
  <si>
    <r>
      <t xml:space="preserve">Amparar los daños o pérdidas que sufran las aeronaves de la </t>
    </r>
    <r>
      <rPr>
        <b/>
        <sz val="13"/>
        <rFont val="Arial Narrow"/>
        <family val="2"/>
      </rPr>
      <t>Fiscalía General de la Nación</t>
    </r>
    <r>
      <rPr>
        <sz val="13"/>
        <rFont val="Arial Narrow"/>
        <family val="2"/>
      </rPr>
      <t xml:space="preserve">, incluidos los componentes de navegación y comunicación, mientras estén en vuelo, tierra o carreteo, así como la responsabilidad civil derivada de su uso o tenencia.
NOTA: La  </t>
    </r>
    <r>
      <rPr>
        <b/>
        <sz val="13"/>
        <rFont val="Arial Narrow"/>
        <family val="2"/>
      </rPr>
      <t>FISCALÍA GENERAL DE LA NACIÓN Y/O FONDO ESPECIAL PARA LA ADMINSTRACIÓN DE BIENES  FEAB</t>
    </r>
    <r>
      <rPr>
        <sz val="13"/>
        <rFont val="Arial Narrow"/>
        <family val="2"/>
      </rPr>
      <t xml:space="preserve">, está interesada en obtener propuestas que ofrezcan la mayor cobertura, de tal forma que le permita lograr la mayor indemnización posible en los casos de pérdidas y/o daños. </t>
    </r>
  </si>
  <si>
    <t>Amparar los daños o perdidas que sufran las aeronaves no tripuladas (UAS) de propiedad o por las que sean legalmente responsables la Fiscalía General de la Nación y el Fondo Especial para la Administración de Bienes, incluidos los componentes de navegación, comunicación y demás equipos y accesorios, mientras se encuentren instalados, así como la responsabilidad civil derivada de su uso o tenencia. 
NOTA: La FISCALIA GENERAL DE LA NACIÓN Y/O FONDO ESPECIAL PARA LA ADMINISTRACION DE BIENES FEAB, está interesada en obtener propuestas que ofrezcan la mayor cobertura, de tal forma que le permita lograr la mayor indemnización posible en los casos de pérdidas y/o daños.</t>
  </si>
  <si>
    <t>3. PÓLIZA DE SEGURO DE RESPONSABILIDAD CIVIL EXTRACONTRACTUAL</t>
  </si>
  <si>
    <r>
      <t xml:space="preserve">Amparar los perjuicios patrimoniales y extrapatrimoniales que cause la </t>
    </r>
    <r>
      <rPr>
        <b/>
        <sz val="13"/>
        <rFont val="Arial Narrow"/>
        <family val="2"/>
      </rPr>
      <t>FISCALIA GENERAL DE LA NACIÓN Y/O FONDO ESPECIAL PARA LA ADMINISTRACIÓN DE BIENES FEAB,</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</si>
  <si>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t>800152783-2 / 901.148.337-1</t>
  </si>
  <si>
    <t>TERCEROS AFECTADOS</t>
  </si>
  <si>
    <t xml:space="preserve">DEDUCIBLES ACTUALES  Y MÁXIMOS ACEPTABLES:  </t>
  </si>
  <si>
    <t>Superior a 0,00% y hasta 0,25%</t>
  </si>
  <si>
    <t>Superior a 0,25% y hasta 0,50%</t>
  </si>
  <si>
    <t>Superior a 0,50% y hasta 0,75%</t>
  </si>
  <si>
    <t>Superior a 0,75 y hasta 1,00%</t>
  </si>
  <si>
    <t xml:space="preserve">Superior a 1,00% </t>
  </si>
  <si>
    <t>1.- TERREMOTO, TEMBLOR, ERUPCION VOLCANICA:</t>
  </si>
  <si>
    <t>2.- ACTOS MAL INTENCIONADOS DE TERCEROS ASONADA, MOTÍN, CONMOCIÓN CIVIL O POPULAR Y HUELGA (INCLUIDO TERRORISMO Y SABOTAJE).</t>
  </si>
  <si>
    <r>
      <t xml:space="preserve">PUNTAJE </t>
    </r>
    <r>
      <rPr>
        <b/>
        <u/>
        <sz val="12"/>
        <color rgb="FFFF0000"/>
        <rFont val="Arial Narrow"/>
        <family val="2"/>
      </rPr>
      <t>SOBRE EL VALOR DE LA PÉRDIDA
(APLICA PARA TODA Y CADA PERDIDA)</t>
    </r>
  </si>
  <si>
    <t>Versión: SEPTIEMBRE 2026</t>
  </si>
  <si>
    <r>
      <t xml:space="preserve">3 % DEL </t>
    </r>
    <r>
      <rPr>
        <b/>
        <sz val="13"/>
        <color rgb="FFFF0000"/>
        <rFont val="Arial Narrow"/>
        <family val="2"/>
      </rPr>
      <t>VALOR DE LA PÉRDIDA</t>
    </r>
    <r>
      <rPr>
        <b/>
        <sz val="13"/>
        <color rgb="FF00B0F0"/>
        <rFont val="Arial Narrow"/>
        <family val="2"/>
      </rPr>
      <t>, SIN MÍNIMO.</t>
    </r>
  </si>
  <si>
    <t>ANEXO No. 17- FORMATO EVALUACIÓN DE DEDUCIBLES</t>
  </si>
  <si>
    <t>GRUPO No. 1</t>
  </si>
  <si>
    <t>GRUPO No. 4</t>
  </si>
  <si>
    <t>GRUPO No. 3</t>
  </si>
  <si>
    <t>3.- HURTO Y HURTO CALIFICADO</t>
  </si>
  <si>
    <t>4.- DEMÁS EVENTOS Y/O AMPAROS  (INCLUIDO EL PILLAJE Y SAQUEO DERIVADO DE AMIT, HMACCoP, TERRORISMO Y SABOTAJE)</t>
  </si>
  <si>
    <r>
      <t xml:space="preserve">4- DEMÁS EVENTOS Y/O AMPAROS  </t>
    </r>
    <r>
      <rPr>
        <b/>
        <sz val="12"/>
        <color rgb="FFFF0000"/>
        <rFont val="Arial Narrow"/>
        <family val="2"/>
      </rPr>
      <t>(INCLUIDO EL PILLAJE Y SAQUEO DERIVADO DE AMIT, HMACCoP, TERRORISMO Y SABOTAJE)</t>
    </r>
    <r>
      <rPr>
        <b/>
        <sz val="12"/>
        <rFont val="Arial Narrow"/>
        <family val="2"/>
      </rPr>
      <t>: Seis (6) puntos</t>
    </r>
  </si>
  <si>
    <t xml:space="preserve">10 % DEL VALOR DE LA PÉRDIDA, MÍNIMO 5 SMMLV.					</t>
  </si>
  <si>
    <t>10 % DEL VALOR DE LA PÉRDIDA, MÍNIMO 2 SMMLV.</t>
  </si>
  <si>
    <t>10 % DEL VALOR DE LA PÉRDIDA, MÍNIMO 1 SMMLV</t>
  </si>
  <si>
    <r>
      <t xml:space="preserve">DEDUCIBLES MÁXIMOS APLICABLES </t>
    </r>
    <r>
      <rPr>
        <b/>
        <u/>
        <sz val="12"/>
        <color rgb="FFFF0000"/>
        <rFont val="Arial Narrow"/>
        <family val="2"/>
      </rPr>
      <t>UNA VEZ SE AGOTE EL LÍMITE AGREGADO DE INDEMNIZACIÓN DE $3.000.000.000</t>
    </r>
  </si>
  <si>
    <t>Superior a 0,0 SMMLV y hasta  1,0 SMMLV</t>
  </si>
  <si>
    <t>Superior a 1,0 SMMLV y hasta 2,0 SMMLV</t>
  </si>
  <si>
    <t>Superior a 2,0 SMMLV y hasta 3,0 SMMLV</t>
  </si>
  <si>
    <t>Superior a 4,0 SMMLV y hasta 5,0 SMMLV</t>
  </si>
  <si>
    <t>Superior a 5,0 SMMLV</t>
  </si>
  <si>
    <t>Superior a 0,0 SMMLV y hasta  0,5 SMMLV</t>
  </si>
  <si>
    <t>Superior a 0,50 SMMLV y hasta 1,0 SMMLV</t>
  </si>
  <si>
    <t>Superior a 1,0 SMMLV y hasta 1,50 SMML</t>
  </si>
  <si>
    <t>Superior a 1,50 SMMLV y hasta 2,0 SMMLV</t>
  </si>
  <si>
    <t>Superior a 2,0 SMMLV</t>
  </si>
  <si>
    <t>Superior a 0,0 SMMLV y hasta  0,25 SMMLV</t>
  </si>
  <si>
    <t>Superior a 0,75 SMMLV y hasta 1,0 SMMLV</t>
  </si>
  <si>
    <t>Superior a 1,0 SMMLV</t>
  </si>
  <si>
    <t>1,0% del valor de la pérdida Sin mínimo</t>
  </si>
  <si>
    <t xml:space="preserve">La FISCALIA GENERAL DE LA NACIÓN , requiere los siguientes deducibles máximos aplicables: </t>
  </si>
  <si>
    <t>CUALQUIER EVENTO Y/O AMPARO</t>
  </si>
  <si>
    <t xml:space="preserve">GASTOS MÉDICOS </t>
  </si>
  <si>
    <t xml:space="preserve">Sin deducible </t>
  </si>
  <si>
    <t xml:space="preserve">CUALQUIER EVENTO Y/O AMPARO </t>
  </si>
  <si>
    <t>1-  CUALQUIER EVENTO Y/O AMPARO : Treinta y cinco (35) puntos</t>
  </si>
  <si>
    <t>35,00 Puntos</t>
  </si>
  <si>
    <t>20,00 Puntos</t>
  </si>
  <si>
    <t xml:space="preserve">5% sobre el valor de toda y cada perdida sin mínimo </t>
  </si>
  <si>
    <t xml:space="preserve">10% sobre el valor de toda y cada perdida sin mínimo </t>
  </si>
  <si>
    <r>
      <rPr>
        <sz val="13"/>
        <rFont val="Arial Narrow"/>
        <family val="2"/>
      </rPr>
      <t>La</t>
    </r>
    <r>
      <rPr>
        <b/>
        <sz val="13"/>
        <rFont val="Arial Narrow"/>
        <family val="2"/>
      </rPr>
      <t xml:space="preserve"> Fiscalía General de la Nación y el Fondo Especial para la Administración de Bienes requiere como máximo los siguientes deducibles:</t>
    </r>
  </si>
  <si>
    <t>Superior a 0,0% y hasta 1,0%</t>
  </si>
  <si>
    <t>Superior a 1,0% y hasta 2,0%</t>
  </si>
  <si>
    <t>Superior a 2,0% y hasta 3,0%</t>
  </si>
  <si>
    <t>Superior a 3,0% y hasta 5,0%</t>
  </si>
  <si>
    <t xml:space="preserve">Superior a 5.0% </t>
  </si>
  <si>
    <t>Superior a 0,0% y hasta 2,0%</t>
  </si>
  <si>
    <t xml:space="preserve">Superior a 10.0% </t>
  </si>
  <si>
    <t>FISCALIA GENERAL DE LA NACIÓN</t>
  </si>
  <si>
    <t>GRUPO No. 9</t>
  </si>
  <si>
    <t xml:space="preserve">PÓLIZA DE CASCO BARCO </t>
  </si>
  <si>
    <r>
      <t xml:space="preserve">Amparar los daños y/o pérdidas y gastos en que tenga que incurrir la  </t>
    </r>
    <r>
      <rPr>
        <b/>
        <sz val="13"/>
        <rFont val="Arial"/>
        <family val="2"/>
      </rPr>
      <t>FISCALÍA GENERAL DE LA NACIÓN Y/O EL FONDO ESPECIAL PARA LA ADMINISTRACIÓN DE BIENES (FEAB)</t>
    </r>
    <r>
      <rPr>
        <sz val="13"/>
        <rFont val="Arial"/>
        <family val="2"/>
      </rPr>
      <t>, a consecuencia de los riesgos a que está expuesta en el giro de las actividades desarrolladas con el equipo marítimo y fluvial y demás embarcaciones incluyendo sus equipos y accesorios, de su propiedad, bajo tenencia o control o por las que sea legalmente responsable la Entidad, así como los daños a bienes y/o lesiones y/o muerte de terceros, por causa de accidentes en el giro propio de su misionalidad.</t>
    </r>
  </si>
  <si>
    <t xml:space="preserve">FISCALÍA GENERAL DE LA NACIÓN Y/O FONDO ESPECIAL PARA LA ADMINSTRACIÓN DE BIENES  FEAB </t>
  </si>
  <si>
    <t xml:space="preserve">DEDUCIBLES ACTUALES  Y MÁXIMOS ACEPTABLES: </t>
  </si>
  <si>
    <t>Actualmente LA FISCALÍA GENERAL DE LA NACIÓN, no tiene contratada esta póliza, por lo tanto, acepta com deducibles máximos aplicables los siguientes:</t>
  </si>
  <si>
    <t>RESPONSABILIDAD CIVIL (PANDI).</t>
  </si>
  <si>
    <t xml:space="preserve"> 2% sobre el valor de la pérdida, mínimo 1 SMMLV.</t>
  </si>
  <si>
    <t>CASCO TODO RIESGO</t>
  </si>
  <si>
    <t>1- RESPONSABILIDAD CIVIL (PANDI):  Quince (15) puntos</t>
  </si>
  <si>
    <t>RANGO DE DEDUCIBLES PORCENTUAL</t>
  </si>
  <si>
    <t>Superior a 0,0% y hasta 0,50%</t>
  </si>
  <si>
    <t>8,50 Puntos</t>
  </si>
  <si>
    <t>Superior a 0,50% y hasta 1,00%</t>
  </si>
  <si>
    <t>Superior a 1,00% y hasta 1,50%</t>
  </si>
  <si>
    <t>Superior a 1,50% y hasta 2,00%</t>
  </si>
  <si>
    <t xml:space="preserve">1,00 Punto </t>
  </si>
  <si>
    <t xml:space="preserve">Superior a 2,00% </t>
  </si>
  <si>
    <t>RANGO DEL DEDUCIBLES MÍNIMOS</t>
  </si>
  <si>
    <t>Superior a 0,0 SMMLV y hasta 0,25 SMMLV</t>
  </si>
  <si>
    <t>Superior a 0,75 SMMLV y hasta 1,00 SMMLV</t>
  </si>
  <si>
    <t>Superior a 1,00 SMMLV</t>
  </si>
  <si>
    <t>2- CASCO TODO RIESGO:  Veinte (20) puntos</t>
  </si>
  <si>
    <r>
      <t>By: Ti</t>
    </r>
    <r>
      <rPr>
        <i/>
        <sz val="10"/>
        <rFont val="Comic Sans MS"/>
        <family val="4"/>
      </rPr>
      <t>ger</t>
    </r>
  </si>
  <si>
    <t>VERSIÓN: SEP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</si>
</sst>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5" x14ac:knownFonts="1">
    <font>
      <sz val="11"/>
      <color theme="1"/>
      <name val="Calibri"/>
      <family val="2"/>
      <scheme val="minor"/>
    </font>
    <font>
      <sz val="11"/>
      <color theme="1"/>
      <name val="Calibri"/>
      <family val="2"/>
      <scheme val="minor"/>
    </font>
    <font>
      <sz val="12"/>
      <name val="Arial Narrow"/>
      <family val="2"/>
    </font>
    <font>
      <sz val="13"/>
      <name val="Arial Narrow"/>
      <family val="2"/>
    </font>
    <font>
      <b/>
      <sz val="12"/>
      <name val="Arial Narrow"/>
      <family val="2"/>
    </font>
    <font>
      <b/>
      <sz val="13"/>
      <name val="Arial Narrow"/>
      <family val="2"/>
    </font>
    <font>
      <sz val="12"/>
      <name val="Arial"/>
      <family val="2"/>
    </font>
    <font>
      <b/>
      <sz val="14"/>
      <name val="Arial Narrow"/>
      <family val="2"/>
    </font>
    <font>
      <sz val="13"/>
      <name val="Verdana"/>
      <family val="2"/>
    </font>
    <font>
      <b/>
      <sz val="13"/>
      <color indexed="12"/>
      <name val="Verdana"/>
      <family val="2"/>
    </font>
    <font>
      <b/>
      <sz val="13"/>
      <color rgb="FFFF0000"/>
      <name val="Arial Narrow"/>
      <family val="2"/>
    </font>
    <font>
      <b/>
      <sz val="13"/>
      <color indexed="12"/>
      <name val="Arial Narrow"/>
      <family val="2"/>
    </font>
    <font>
      <b/>
      <sz val="13"/>
      <color theme="3"/>
      <name val="Arial Narrow"/>
      <family val="2"/>
    </font>
    <font>
      <sz val="10"/>
      <name val="Arial"/>
      <family val="2"/>
    </font>
    <font>
      <b/>
      <sz val="18"/>
      <name val="Arial Narrow"/>
      <family val="2"/>
    </font>
    <font>
      <b/>
      <u/>
      <sz val="12"/>
      <color rgb="FFFF0000"/>
      <name val="Arial Narrow"/>
      <family val="2"/>
    </font>
    <font>
      <b/>
      <sz val="18"/>
      <color rgb="FF0070C0"/>
      <name val="Arial Narrow"/>
      <family val="2"/>
    </font>
    <font>
      <b/>
      <sz val="14"/>
      <color rgb="FFC00000"/>
      <name val="Arial Narrow"/>
      <family val="2"/>
    </font>
    <font>
      <sz val="11"/>
      <color theme="0"/>
      <name val="Calibri"/>
      <family val="2"/>
      <scheme val="minor"/>
    </font>
    <font>
      <b/>
      <sz val="12"/>
      <color theme="0"/>
      <name val="Arial Narrow"/>
      <family val="2"/>
    </font>
    <font>
      <b/>
      <sz val="13"/>
      <color rgb="FF00B0F0"/>
      <name val="Arial Narrow"/>
      <family val="2"/>
    </font>
    <font>
      <b/>
      <sz val="18"/>
      <color rgb="FFFF0000"/>
      <name val="Arial Narrow"/>
      <family val="2"/>
    </font>
    <font>
      <b/>
      <sz val="13"/>
      <color rgb="FF0070C0"/>
      <name val="Arial Narrow"/>
      <family val="2"/>
    </font>
    <font>
      <sz val="13"/>
      <name val="Arial"/>
      <family val="2"/>
    </font>
    <font>
      <b/>
      <sz val="13"/>
      <name val="Arial"/>
      <family val="2"/>
    </font>
    <font>
      <b/>
      <sz val="13"/>
      <color theme="8"/>
      <name val="Arial Narrow"/>
      <family val="2"/>
    </font>
    <font>
      <sz val="13"/>
      <color rgb="FFFF0000"/>
      <name val="Arial Narrow"/>
      <family val="2"/>
    </font>
    <font>
      <b/>
      <sz val="12"/>
      <color rgb="FFC00000"/>
      <name val="Arial Narrow"/>
      <family val="2"/>
    </font>
    <font>
      <b/>
      <sz val="12"/>
      <color rgb="FFFF0000"/>
      <name val="Arial Narrow"/>
      <family val="2"/>
    </font>
    <font>
      <i/>
      <sz val="11"/>
      <color theme="1"/>
      <name val="Calibri"/>
      <family val="2"/>
      <scheme val="minor"/>
    </font>
    <font>
      <i/>
      <sz val="10"/>
      <color theme="1"/>
      <name val="Calibri"/>
      <family val="2"/>
      <scheme val="minor"/>
    </font>
    <font>
      <b/>
      <sz val="16"/>
      <name val="Arial Narrow"/>
      <family val="2"/>
    </font>
    <font>
      <i/>
      <sz val="10"/>
      <name val="Arial Narrow"/>
      <family val="2"/>
    </font>
    <font>
      <i/>
      <sz val="10"/>
      <name val="Comic Sans MS"/>
      <family val="4"/>
    </font>
    <font>
      <i/>
      <sz val="9"/>
      <name val="Arial Narrow"/>
      <family val="2"/>
    </font>
  </fonts>
  <fills count="12">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CCFFFF"/>
        <bgColor indexed="64"/>
      </patternFill>
    </fill>
    <fill>
      <patternFill patternType="solid">
        <fgColor theme="0"/>
        <bgColor indexed="64"/>
      </patternFill>
    </fill>
    <fill>
      <patternFill patternType="solid">
        <fgColor theme="4" tint="0.79998168889431442"/>
        <bgColor indexed="64"/>
      </patternFill>
    </fill>
    <fill>
      <patternFill patternType="solid">
        <fgColor rgb="FFFDFED6"/>
        <bgColor indexed="64"/>
      </patternFill>
    </fill>
    <fill>
      <patternFill patternType="solid">
        <fgColor theme="8"/>
      </patternFill>
    </fill>
    <fill>
      <patternFill patternType="solid">
        <fgColor rgb="FFBCFED8"/>
        <bgColor indexed="64"/>
      </patternFill>
    </fill>
    <fill>
      <patternFill patternType="solid">
        <fgColor rgb="FF00B0F0"/>
        <bgColor indexed="64"/>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0" fontId="13" fillId="0" borderId="0"/>
    <xf numFmtId="0" fontId="18" fillId="9" borderId="0" applyNumberFormat="0" applyBorder="0" applyAlignment="0" applyProtection="0"/>
  </cellStyleXfs>
  <cellXfs count="285">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0" borderId="0" xfId="0" applyFont="1"/>
    <xf numFmtId="0" fontId="3" fillId="0" borderId="0" xfId="0" applyFont="1" applyAlignment="1">
      <alignment vertical="center" wrapText="1"/>
    </xf>
    <xf numFmtId="0" fontId="8" fillId="0" borderId="0" xfId="0" applyFont="1" applyAlignment="1">
      <alignment vertical="center" wrapText="1"/>
    </xf>
    <xf numFmtId="0" fontId="9" fillId="4" borderId="0" xfId="0" applyFont="1" applyFill="1" applyAlignment="1">
      <alignment vertical="center" wrapText="1"/>
    </xf>
    <xf numFmtId="0" fontId="11" fillId="4" borderId="0" xfId="0" applyFont="1" applyFill="1" applyAlignment="1">
      <alignment vertical="center" wrapText="1"/>
    </xf>
    <xf numFmtId="0" fontId="5" fillId="6" borderId="0" xfId="0" applyFont="1" applyFill="1" applyAlignment="1">
      <alignment horizontal="left" vertical="center" wrapText="1"/>
    </xf>
    <xf numFmtId="2" fontId="12" fillId="6" borderId="0" xfId="1" applyNumberFormat="1" applyFont="1" applyFill="1" applyBorder="1" applyAlignment="1">
      <alignment horizontal="left" vertical="center" wrapText="1"/>
    </xf>
    <xf numFmtId="0" fontId="19" fillId="9" borderId="19" xfId="3" applyFont="1" applyBorder="1" applyAlignment="1">
      <alignment horizontal="center" vertical="center"/>
    </xf>
    <xf numFmtId="0" fontId="19" fillId="9" borderId="19" xfId="3" applyFont="1" applyBorder="1" applyAlignment="1">
      <alignment horizontal="center" vertical="center" wrapText="1"/>
    </xf>
    <xf numFmtId="2" fontId="3" fillId="6" borderId="22" xfId="1" applyNumberFormat="1" applyFont="1" applyFill="1" applyBorder="1" applyAlignment="1">
      <alignment horizontal="center" vertical="center" wrapText="1"/>
    </xf>
    <xf numFmtId="2" fontId="10" fillId="6" borderId="22" xfId="1" applyNumberFormat="1" applyFont="1" applyFill="1" applyBorder="1" applyAlignment="1">
      <alignment horizontal="center" vertical="center" wrapText="1"/>
    </xf>
    <xf numFmtId="0" fontId="19" fillId="9" borderId="30" xfId="3" applyFont="1" applyBorder="1" applyAlignment="1">
      <alignment horizontal="center" vertical="center" wrapText="1"/>
    </xf>
    <xf numFmtId="0" fontId="5" fillId="0" borderId="9" xfId="0" applyFont="1" applyBorder="1" applyAlignment="1">
      <alignment vertical="center" wrapText="1"/>
    </xf>
    <xf numFmtId="0" fontId="5" fillId="0" borderId="36" xfId="0" applyFont="1" applyBorder="1" applyAlignment="1">
      <alignment horizontal="right" vertical="center" wrapText="1"/>
    </xf>
    <xf numFmtId="0" fontId="5" fillId="0" borderId="14" xfId="0" applyFont="1" applyBorder="1" applyAlignment="1">
      <alignment vertical="center" wrapText="1"/>
    </xf>
    <xf numFmtId="0" fontId="5" fillId="0" borderId="38" xfId="0" applyFont="1" applyBorder="1" applyAlignment="1">
      <alignment horizontal="right" vertical="center" wrapText="1"/>
    </xf>
    <xf numFmtId="0" fontId="5" fillId="0" borderId="27" xfId="0" applyFont="1" applyBorder="1" applyAlignment="1">
      <alignment vertical="center" wrapText="1"/>
    </xf>
    <xf numFmtId="0" fontId="5" fillId="0" borderId="40" xfId="0" applyFont="1" applyBorder="1" applyAlignment="1">
      <alignment horizontal="right" vertical="center" wrapText="1"/>
    </xf>
    <xf numFmtId="0" fontId="19" fillId="9" borderId="43" xfId="3" applyFont="1" applyBorder="1" applyAlignment="1">
      <alignment horizontal="center" vertical="center"/>
    </xf>
    <xf numFmtId="0" fontId="19" fillId="9" borderId="43" xfId="3" applyFont="1" applyBorder="1" applyAlignment="1">
      <alignment horizontal="center" vertical="center" wrapText="1"/>
    </xf>
    <xf numFmtId="0" fontId="19" fillId="9" borderId="9" xfId="3" applyFont="1" applyBorder="1" applyAlignment="1">
      <alignment horizontal="center" vertical="center"/>
    </xf>
    <xf numFmtId="0" fontId="0" fillId="6" borderId="0" xfId="0" applyFill="1"/>
    <xf numFmtId="2" fontId="3" fillId="6" borderId="31" xfId="1" applyNumberFormat="1" applyFont="1" applyFill="1" applyBorder="1" applyAlignment="1">
      <alignment horizontal="center" vertical="center" wrapText="1"/>
    </xf>
    <xf numFmtId="2" fontId="5" fillId="6" borderId="4" xfId="1" applyNumberFormat="1" applyFont="1" applyFill="1" applyBorder="1" applyAlignment="1">
      <alignment horizontal="center" vertical="center" wrapText="1"/>
    </xf>
    <xf numFmtId="2" fontId="26" fillId="6" borderId="30" xfId="1" applyNumberFormat="1" applyFont="1" applyFill="1" applyBorder="1" applyAlignment="1">
      <alignment vertical="center" wrapText="1"/>
    </xf>
    <xf numFmtId="2" fontId="26" fillId="6" borderId="18" xfId="1" applyNumberFormat="1" applyFont="1" applyFill="1" applyBorder="1" applyAlignment="1">
      <alignment vertical="center" wrapText="1"/>
    </xf>
    <xf numFmtId="2" fontId="26" fillId="6" borderId="31" xfId="1" applyNumberFormat="1" applyFont="1" applyFill="1" applyBorder="1" applyAlignment="1">
      <alignment vertical="center" wrapText="1"/>
    </xf>
    <xf numFmtId="0" fontId="19" fillId="9" borderId="11" xfId="3" applyFont="1" applyBorder="1" applyAlignment="1">
      <alignment horizontal="center" vertical="center" wrapText="1"/>
    </xf>
    <xf numFmtId="0" fontId="4" fillId="6" borderId="13" xfId="0" applyFont="1" applyFill="1" applyBorder="1" applyAlignment="1">
      <alignment vertical="center"/>
    </xf>
    <xf numFmtId="0" fontId="28" fillId="6" borderId="15" xfId="0" applyFont="1" applyFill="1" applyBorder="1" applyAlignment="1">
      <alignment vertical="center"/>
    </xf>
    <xf numFmtId="0" fontId="28" fillId="6" borderId="16" xfId="0" applyFont="1" applyFill="1" applyBorder="1" applyAlignment="1">
      <alignment vertical="center"/>
    </xf>
    <xf numFmtId="0" fontId="30" fillId="0" borderId="0" xfId="0" applyFont="1" applyAlignment="1">
      <alignment horizontal="center"/>
    </xf>
    <xf numFmtId="0" fontId="5" fillId="0" borderId="35"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19" fillId="9" borderId="8" xfId="3" applyFont="1" applyBorder="1" applyAlignment="1">
      <alignment horizontal="center" vertical="center" wrapText="1"/>
    </xf>
    <xf numFmtId="0" fontId="32" fillId="6" borderId="0" xfId="0" applyFont="1" applyFill="1" applyAlignment="1">
      <alignment horizontal="left" vertical="center" wrapText="1"/>
    </xf>
    <xf numFmtId="0" fontId="34" fillId="6" borderId="0" xfId="0" applyFont="1" applyFill="1" applyAlignment="1">
      <alignment horizontal="right" vertical="center" wrapText="1" indent="1"/>
    </xf>
    <xf numFmtId="2" fontId="10" fillId="6" borderId="0" xfId="1" applyNumberFormat="1" applyFont="1" applyFill="1" applyBorder="1" applyAlignment="1">
      <alignment vertical="center" wrapText="1"/>
    </xf>
    <xf numFmtId="0" fontId="32" fillId="6" borderId="0" xfId="0" applyFont="1" applyFill="1" applyAlignment="1">
      <alignment horizontal="right" vertical="center" wrapText="1"/>
    </xf>
    <xf numFmtId="0" fontId="29" fillId="0" borderId="2" xfId="0" applyFont="1" applyBorder="1" applyAlignment="1">
      <alignment horizontal="right" vertical="center"/>
    </xf>
    <xf numFmtId="0" fontId="4" fillId="5" borderId="6"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10" fillId="6" borderId="5" xfId="0" applyFont="1" applyFill="1" applyBorder="1" applyAlignment="1">
      <alignment horizontal="center" vertical="center" wrapText="1"/>
    </xf>
    <xf numFmtId="0" fontId="5" fillId="6" borderId="13" xfId="0" applyFont="1" applyFill="1" applyBorder="1" applyAlignment="1">
      <alignment horizontal="left" vertical="center" wrapText="1"/>
    </xf>
    <xf numFmtId="0" fontId="5" fillId="6" borderId="15" xfId="0" applyFont="1" applyFill="1" applyBorder="1" applyAlignment="1">
      <alignment horizontal="left" vertical="center" wrapText="1"/>
    </xf>
    <xf numFmtId="2" fontId="5" fillId="7" borderId="27" xfId="1" applyNumberFormat="1" applyFont="1" applyFill="1" applyBorder="1" applyAlignment="1">
      <alignment horizontal="center" vertical="center" wrapText="1"/>
    </xf>
    <xf numFmtId="2" fontId="5" fillId="7" borderId="28" xfId="1" applyNumberFormat="1" applyFont="1" applyFill="1" applyBorder="1" applyAlignment="1">
      <alignment horizontal="center" vertical="center" wrapText="1"/>
    </xf>
    <xf numFmtId="0" fontId="4" fillId="5" borderId="14" xfId="0" applyFont="1" applyFill="1" applyBorder="1" applyAlignment="1">
      <alignment horizontal="center" vertical="center"/>
    </xf>
    <xf numFmtId="0" fontId="4" fillId="5" borderId="12" xfId="0" applyFont="1" applyFill="1" applyBorder="1" applyAlignment="1">
      <alignment horizontal="center" vertical="center"/>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3" fillId="6" borderId="9" xfId="0" applyFont="1" applyFill="1" applyBorder="1" applyAlignment="1">
      <alignment horizontal="left" vertical="center" wrapText="1"/>
    </xf>
    <xf numFmtId="0" fontId="3" fillId="6" borderId="10" xfId="0" applyFont="1" applyFill="1" applyBorder="1" applyAlignment="1">
      <alignment horizontal="left" vertical="center" wrapText="1"/>
    </xf>
    <xf numFmtId="2" fontId="5" fillId="6" borderId="24" xfId="1" applyNumberFormat="1" applyFont="1" applyFill="1" applyBorder="1" applyAlignment="1">
      <alignment horizontal="center" vertical="center" wrapText="1"/>
    </xf>
    <xf numFmtId="2" fontId="5" fillId="6" borderId="25" xfId="1" applyNumberFormat="1" applyFont="1" applyFill="1" applyBorder="1" applyAlignment="1">
      <alignment horizontal="center" vertical="center" wrapText="1"/>
    </xf>
    <xf numFmtId="2" fontId="5" fillId="6" borderId="26" xfId="1" applyNumberFormat="1" applyFont="1" applyFill="1" applyBorder="1" applyAlignment="1">
      <alignment horizontal="center" vertical="center" wrapText="1"/>
    </xf>
    <xf numFmtId="9" fontId="3" fillId="6" borderId="9" xfId="0" applyNumberFormat="1" applyFont="1" applyFill="1" applyBorder="1" applyAlignment="1">
      <alignment horizontal="left" vertical="center" wrapText="1"/>
    </xf>
    <xf numFmtId="9" fontId="3" fillId="6" borderId="10" xfId="0" applyNumberFormat="1" applyFont="1" applyFill="1" applyBorder="1" applyAlignment="1">
      <alignment horizontal="left" vertical="center" wrapText="1"/>
    </xf>
    <xf numFmtId="0" fontId="3" fillId="6" borderId="24" xfId="0" applyFont="1" applyFill="1" applyBorder="1" applyAlignment="1">
      <alignment horizontal="left" vertical="center" wrapText="1"/>
    </xf>
    <xf numFmtId="0" fontId="3" fillId="6" borderId="25" xfId="0" applyFont="1" applyFill="1" applyBorder="1" applyAlignment="1">
      <alignment horizontal="left" vertical="center" wrapText="1"/>
    </xf>
    <xf numFmtId="2" fontId="3" fillId="6" borderId="14" xfId="1" applyNumberFormat="1" applyFont="1" applyFill="1" applyBorder="1" applyAlignment="1">
      <alignment horizontal="center" vertical="center" wrapText="1"/>
    </xf>
    <xf numFmtId="2" fontId="3" fillId="6" borderId="12" xfId="1" applyNumberFormat="1" applyFont="1" applyFill="1" applyBorder="1" applyAlignment="1">
      <alignment horizontal="center" vertical="center" wrapText="1"/>
    </xf>
    <xf numFmtId="2" fontId="3" fillId="6" borderId="17" xfId="1" applyNumberFormat="1" applyFont="1" applyFill="1" applyBorder="1" applyAlignment="1">
      <alignment horizontal="center" vertical="center" wrapText="1"/>
    </xf>
    <xf numFmtId="2" fontId="26" fillId="6" borderId="30" xfId="1" applyNumberFormat="1" applyFont="1" applyFill="1" applyBorder="1" applyAlignment="1">
      <alignment horizontal="center" vertical="center" wrapText="1"/>
    </xf>
    <xf numFmtId="2" fontId="26" fillId="6" borderId="18" xfId="1" applyNumberFormat="1" applyFont="1" applyFill="1" applyBorder="1" applyAlignment="1">
      <alignment horizontal="center" vertical="center" wrapText="1"/>
    </xf>
    <xf numFmtId="2" fontId="26" fillId="6" borderId="31" xfId="1" applyNumberFormat="1" applyFont="1" applyFill="1" applyBorder="1" applyAlignment="1">
      <alignment horizontal="center" vertical="center" wrapText="1"/>
    </xf>
    <xf numFmtId="0" fontId="3" fillId="6" borderId="14" xfId="0" applyFont="1" applyFill="1" applyBorder="1" applyAlignment="1">
      <alignment horizontal="left" vertical="center" wrapText="1"/>
    </xf>
    <xf numFmtId="0" fontId="3" fillId="6" borderId="12" xfId="0" applyFont="1" applyFill="1" applyBorder="1" applyAlignment="1">
      <alignment horizontal="left" vertical="center" wrapText="1"/>
    </xf>
    <xf numFmtId="2" fontId="10" fillId="6" borderId="1" xfId="1" applyNumberFormat="1" applyFont="1" applyFill="1" applyBorder="1" applyAlignment="1">
      <alignment horizontal="center" vertical="center" wrapText="1"/>
    </xf>
    <xf numFmtId="2" fontId="10" fillId="6" borderId="4" xfId="1" applyNumberFormat="1" applyFont="1" applyFill="1" applyBorder="1" applyAlignment="1">
      <alignment horizontal="center" vertical="center" wrapText="1"/>
    </xf>
    <xf numFmtId="2" fontId="10" fillId="6" borderId="13" xfId="1" applyNumberFormat="1" applyFont="1" applyFill="1" applyBorder="1" applyAlignment="1">
      <alignment horizontal="center" vertical="center" wrapText="1"/>
    </xf>
    <xf numFmtId="2" fontId="10" fillId="6" borderId="30" xfId="1" applyNumberFormat="1" applyFont="1" applyFill="1" applyBorder="1" applyAlignment="1">
      <alignment horizontal="center" vertical="center" wrapText="1"/>
    </xf>
    <xf numFmtId="2" fontId="10" fillId="6" borderId="18" xfId="1" applyNumberFormat="1" applyFont="1" applyFill="1" applyBorder="1" applyAlignment="1">
      <alignment horizontal="center" vertical="center" wrapText="1"/>
    </xf>
    <xf numFmtId="2" fontId="10" fillId="6" borderId="31" xfId="1" applyNumberFormat="1" applyFont="1" applyFill="1" applyBorder="1" applyAlignment="1">
      <alignment horizontal="center" vertical="center" wrapText="1"/>
    </xf>
    <xf numFmtId="0" fontId="5" fillId="6" borderId="6" xfId="0" applyFont="1" applyFill="1" applyBorder="1" applyAlignment="1">
      <alignment horizontal="left" vertical="center" wrapText="1"/>
    </xf>
    <xf numFmtId="0" fontId="5" fillId="6" borderId="7" xfId="0" applyFont="1" applyFill="1" applyBorder="1" applyAlignment="1">
      <alignment horizontal="left" vertical="center" wrapText="1"/>
    </xf>
    <xf numFmtId="0" fontId="5" fillId="6" borderId="8" xfId="0" applyFont="1" applyFill="1" applyBorder="1" applyAlignment="1">
      <alignment horizontal="left" vertical="center" wrapText="1"/>
    </xf>
    <xf numFmtId="0" fontId="5" fillId="6" borderId="27" xfId="0" applyFont="1" applyFill="1" applyBorder="1" applyAlignment="1">
      <alignment horizontal="left" vertical="center" wrapText="1"/>
    </xf>
    <xf numFmtId="0" fontId="5" fillId="6" borderId="28" xfId="0" applyFont="1" applyFill="1" applyBorder="1" applyAlignment="1">
      <alignment horizontal="left" vertical="center" wrapText="1"/>
    </xf>
    <xf numFmtId="0" fontId="5" fillId="6" borderId="29" xfId="0" applyFont="1" applyFill="1" applyBorder="1" applyAlignment="1">
      <alignment horizontal="left" vertical="center" wrapText="1"/>
    </xf>
    <xf numFmtId="2" fontId="5" fillId="7" borderId="14" xfId="1" applyNumberFormat="1" applyFont="1" applyFill="1" applyBorder="1" applyAlignment="1">
      <alignment horizontal="center" vertical="center" wrapText="1"/>
    </xf>
    <xf numFmtId="2" fontId="5" fillId="7" borderId="12" xfId="1" applyNumberFormat="1" applyFont="1" applyFill="1" applyBorder="1" applyAlignment="1">
      <alignment horizontal="center" vertical="center" wrapText="1"/>
    </xf>
    <xf numFmtId="2" fontId="26" fillId="6" borderId="3" xfId="1" applyNumberFormat="1" applyFont="1" applyFill="1" applyBorder="1" applyAlignment="1">
      <alignment horizontal="center" vertical="center" wrapText="1"/>
    </xf>
    <xf numFmtId="2" fontId="26" fillId="6" borderId="5" xfId="1" applyNumberFormat="1" applyFont="1" applyFill="1" applyBorder="1" applyAlignment="1">
      <alignment horizontal="center" vertical="center" wrapText="1"/>
    </xf>
    <xf numFmtId="2" fontId="26" fillId="6" borderId="16" xfId="1" applyNumberFormat="1" applyFont="1" applyFill="1" applyBorder="1" applyAlignment="1">
      <alignment horizontal="center" vertical="center" wrapText="1"/>
    </xf>
    <xf numFmtId="2" fontId="5" fillId="6" borderId="14" xfId="1" applyNumberFormat="1" applyFont="1" applyFill="1" applyBorder="1" applyAlignment="1">
      <alignment horizontal="center" vertical="center" wrapText="1"/>
    </xf>
    <xf numFmtId="2" fontId="5" fillId="6" borderId="12" xfId="1" applyNumberFormat="1" applyFont="1" applyFill="1" applyBorder="1" applyAlignment="1">
      <alignment horizontal="center" vertical="center" wrapText="1"/>
    </xf>
    <xf numFmtId="2" fontId="5" fillId="6" borderId="17" xfId="1" applyNumberFormat="1" applyFont="1" applyFill="1" applyBorder="1" applyAlignment="1">
      <alignment horizontal="center" vertical="center" wrapText="1"/>
    </xf>
    <xf numFmtId="2" fontId="5" fillId="6" borderId="18" xfId="1" applyNumberFormat="1" applyFont="1" applyFill="1" applyBorder="1" applyAlignment="1">
      <alignment horizontal="center" vertical="center" wrapText="1"/>
    </xf>
    <xf numFmtId="2" fontId="26" fillId="6" borderId="20" xfId="1" applyNumberFormat="1" applyFont="1" applyFill="1" applyBorder="1" applyAlignment="1">
      <alignment horizontal="center" vertical="center" wrapText="1"/>
    </xf>
    <xf numFmtId="2" fontId="3" fillId="6" borderId="21" xfId="1" applyNumberFormat="1" applyFont="1" applyFill="1" applyBorder="1" applyAlignment="1">
      <alignment horizontal="center" vertical="center" wrapText="1"/>
    </xf>
    <xf numFmtId="2" fontId="3" fillId="6" borderId="22" xfId="1" applyNumberFormat="1" applyFont="1" applyFill="1" applyBorder="1" applyAlignment="1">
      <alignment horizontal="center" vertical="center" wrapText="1"/>
    </xf>
    <xf numFmtId="0" fontId="5" fillId="6" borderId="45" xfId="0" applyFont="1" applyFill="1" applyBorder="1" applyAlignment="1">
      <alignment horizontal="left" vertical="center" wrapText="1"/>
    </xf>
    <xf numFmtId="0" fontId="5" fillId="6" borderId="44" xfId="0" applyFont="1" applyFill="1" applyBorder="1" applyAlignment="1">
      <alignment horizontal="left" vertical="center" wrapText="1"/>
    </xf>
    <xf numFmtId="2" fontId="5" fillId="7" borderId="45" xfId="1" applyNumberFormat="1" applyFont="1" applyFill="1" applyBorder="1" applyAlignment="1">
      <alignment horizontal="center" vertical="center" wrapText="1"/>
    </xf>
    <xf numFmtId="2" fontId="5" fillId="7" borderId="44" xfId="1" applyNumberFormat="1" applyFont="1" applyFill="1" applyBorder="1" applyAlignment="1">
      <alignment horizontal="center" vertical="center" wrapText="1"/>
    </xf>
    <xf numFmtId="2" fontId="5" fillId="6" borderId="9" xfId="1" applyNumberFormat="1" applyFont="1" applyFill="1" applyBorder="1" applyAlignment="1">
      <alignment horizontal="center" vertical="center" wrapText="1"/>
    </xf>
    <xf numFmtId="2" fontId="5" fillId="6" borderId="10" xfId="1" applyNumberFormat="1" applyFont="1" applyFill="1" applyBorder="1" applyAlignment="1">
      <alignment horizontal="center" vertical="center" wrapText="1"/>
    </xf>
    <xf numFmtId="2" fontId="5" fillId="6" borderId="11" xfId="1" applyNumberFormat="1" applyFont="1" applyFill="1" applyBorder="1" applyAlignment="1">
      <alignment horizontal="center" vertical="center" wrapText="1"/>
    </xf>
    <xf numFmtId="2" fontId="5" fillId="6" borderId="4" xfId="1" applyNumberFormat="1" applyFont="1" applyFill="1" applyBorder="1" applyAlignment="1">
      <alignment horizontal="center" vertical="center" wrapText="1"/>
    </xf>
    <xf numFmtId="2" fontId="3" fillId="6" borderId="18" xfId="1" applyNumberFormat="1" applyFont="1" applyFill="1" applyBorder="1" applyAlignment="1">
      <alignment horizontal="center" vertical="center" wrapText="1"/>
    </xf>
    <xf numFmtId="2" fontId="5" fillId="7" borderId="1" xfId="1" applyNumberFormat="1" applyFont="1" applyFill="1" applyBorder="1" applyAlignment="1">
      <alignment horizontal="center" vertical="center" wrapText="1"/>
    </xf>
    <xf numFmtId="2" fontId="5" fillId="7" borderId="3" xfId="1" applyNumberFormat="1" applyFont="1" applyFill="1" applyBorder="1" applyAlignment="1">
      <alignment horizontal="center" vertical="center" wrapText="1"/>
    </xf>
    <xf numFmtId="2" fontId="5" fillId="7" borderId="29" xfId="1" applyNumberFormat="1"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7" xfId="0" applyFont="1" applyFill="1" applyBorder="1" applyAlignment="1">
      <alignment horizontal="center" vertical="center" wrapText="1"/>
    </xf>
    <xf numFmtId="2" fontId="5" fillId="7" borderId="6" xfId="0" applyNumberFormat="1" applyFont="1" applyFill="1" applyBorder="1" applyAlignment="1">
      <alignment horizontal="center" vertical="center" wrapText="1"/>
    </xf>
    <xf numFmtId="2" fontId="5" fillId="7" borderId="7" xfId="0" applyNumberFormat="1" applyFont="1" applyFill="1" applyBorder="1" applyAlignment="1">
      <alignment horizontal="center" vertical="center" wrapText="1"/>
    </xf>
    <xf numFmtId="2" fontId="5" fillId="7" borderId="8" xfId="0" applyNumberFormat="1" applyFont="1" applyFill="1" applyBorder="1" applyAlignment="1">
      <alignment horizontal="center" vertical="center" wrapText="1"/>
    </xf>
    <xf numFmtId="0" fontId="5" fillId="8" borderId="6" xfId="0" applyFont="1" applyFill="1" applyBorder="1" applyAlignment="1">
      <alignment horizontal="justify" vertical="center" wrapText="1"/>
    </xf>
    <xf numFmtId="0" fontId="5" fillId="8" borderId="7" xfId="0" applyFont="1" applyFill="1" applyBorder="1" applyAlignment="1">
      <alignment horizontal="justify" vertical="center" wrapText="1"/>
    </xf>
    <xf numFmtId="0" fontId="5" fillId="8" borderId="8" xfId="0" applyFont="1" applyFill="1" applyBorder="1" applyAlignment="1">
      <alignment horizontal="justify" vertical="center" wrapText="1"/>
    </xf>
    <xf numFmtId="2" fontId="10" fillId="6" borderId="20" xfId="1" applyNumberFormat="1" applyFont="1" applyFill="1" applyBorder="1" applyAlignment="1">
      <alignment horizontal="center" vertical="center" wrapText="1"/>
    </xf>
    <xf numFmtId="2" fontId="5" fillId="6" borderId="21" xfId="1" applyNumberFormat="1" applyFont="1" applyFill="1" applyBorder="1" applyAlignment="1">
      <alignment horizontal="center" vertical="center" wrapText="1"/>
    </xf>
    <xf numFmtId="0" fontId="5" fillId="6" borderId="14" xfId="0" applyFont="1" applyFill="1" applyBorder="1" applyAlignment="1">
      <alignment horizontal="left" vertical="center" wrapText="1"/>
    </xf>
    <xf numFmtId="0" fontId="5" fillId="6" borderId="12" xfId="0" applyFont="1" applyFill="1" applyBorder="1" applyAlignment="1">
      <alignment horizontal="left" vertical="center" wrapText="1"/>
    </xf>
    <xf numFmtId="2" fontId="5" fillId="6" borderId="14" xfId="0" applyNumberFormat="1" applyFont="1" applyFill="1" applyBorder="1" applyAlignment="1">
      <alignment horizontal="center" vertical="center" wrapText="1"/>
    </xf>
    <xf numFmtId="2" fontId="5" fillId="6" borderId="12" xfId="0" applyNumberFormat="1" applyFont="1" applyFill="1" applyBorder="1" applyAlignment="1">
      <alignment horizontal="center" vertical="center" wrapText="1"/>
    </xf>
    <xf numFmtId="2" fontId="5" fillId="6" borderId="17" xfId="0" applyNumberFormat="1" applyFont="1" applyFill="1" applyBorder="1" applyAlignment="1">
      <alignment horizontal="center" vertical="center" wrapText="1"/>
    </xf>
    <xf numFmtId="0" fontId="31" fillId="3" borderId="6" xfId="0"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5" fillId="7" borderId="6"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6"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6" borderId="9" xfId="0" applyFont="1" applyFill="1" applyBorder="1" applyAlignment="1">
      <alignment horizontal="left" vertical="center" wrapText="1"/>
    </xf>
    <xf numFmtId="0" fontId="5" fillId="6" borderId="10" xfId="0" applyFont="1" applyFill="1" applyBorder="1" applyAlignment="1">
      <alignment horizontal="left" vertical="center" wrapText="1"/>
    </xf>
    <xf numFmtId="2" fontId="5" fillId="6" borderId="9" xfId="0" applyNumberFormat="1" applyFont="1" applyFill="1" applyBorder="1" applyAlignment="1">
      <alignment horizontal="center" vertical="center" wrapText="1"/>
    </xf>
    <xf numFmtId="2" fontId="5" fillId="6" borderId="10" xfId="0" applyNumberFormat="1" applyFont="1" applyFill="1" applyBorder="1" applyAlignment="1">
      <alignment horizontal="center" vertical="center" wrapText="1"/>
    </xf>
    <xf numFmtId="2" fontId="5" fillId="6" borderId="11" xfId="0" applyNumberFormat="1"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4" fillId="3" borderId="6" xfId="0" applyFont="1" applyFill="1" applyBorder="1" applyAlignment="1">
      <alignment horizontal="left" vertical="center"/>
    </xf>
    <xf numFmtId="0" fontId="4" fillId="3" borderId="7" xfId="0" applyFont="1" applyFill="1" applyBorder="1" applyAlignment="1">
      <alignment horizontal="left" vertical="center"/>
    </xf>
    <xf numFmtId="0" fontId="4" fillId="3" borderId="8" xfId="0" applyFont="1" applyFill="1" applyBorder="1" applyAlignment="1">
      <alignment horizontal="left" vertical="center"/>
    </xf>
    <xf numFmtId="0" fontId="23" fillId="0" borderId="32" xfId="0" applyFont="1" applyBorder="1" applyAlignment="1">
      <alignment horizontal="justify" vertical="center" wrapText="1"/>
    </xf>
    <xf numFmtId="0" fontId="23" fillId="0" borderId="33" xfId="0" applyFont="1" applyBorder="1" applyAlignment="1">
      <alignment horizontal="justify" vertical="center" wrapText="1"/>
    </xf>
    <xf numFmtId="0" fontId="23" fillId="0" borderId="34" xfId="0" applyFont="1" applyBorder="1" applyAlignment="1">
      <alignment horizontal="justify" vertical="center" wrapText="1"/>
    </xf>
    <xf numFmtId="0" fontId="23" fillId="0" borderId="35" xfId="0" applyFont="1" applyBorder="1" applyAlignment="1">
      <alignment horizontal="justify" vertical="center" wrapText="1"/>
    </xf>
    <xf numFmtId="2" fontId="20" fillId="6" borderId="6" xfId="1" applyNumberFormat="1" applyFont="1" applyFill="1" applyBorder="1" applyAlignment="1">
      <alignment horizontal="left" vertical="center" wrapText="1"/>
    </xf>
    <xf numFmtId="2" fontId="20" fillId="6" borderId="7" xfId="1" applyNumberFormat="1" applyFont="1" applyFill="1" applyBorder="1" applyAlignment="1">
      <alignment horizontal="left" vertical="center" wrapText="1"/>
    </xf>
    <xf numFmtId="2" fontId="20" fillId="6" borderId="8" xfId="1" applyNumberFormat="1" applyFont="1" applyFill="1" applyBorder="1" applyAlignment="1">
      <alignment horizontal="left" vertical="center" wrapText="1"/>
    </xf>
    <xf numFmtId="0" fontId="3" fillId="6" borderId="6" xfId="0" applyFont="1" applyFill="1" applyBorder="1" applyAlignment="1">
      <alignment horizontal="justify" vertical="center" wrapText="1"/>
    </xf>
    <xf numFmtId="0" fontId="3" fillId="6" borderId="7" xfId="0" applyFont="1" applyFill="1" applyBorder="1" applyAlignment="1">
      <alignment horizontal="justify" vertical="center" wrapText="1"/>
    </xf>
    <xf numFmtId="0" fontId="3" fillId="6" borderId="8" xfId="0" applyFont="1" applyFill="1" applyBorder="1" applyAlignment="1">
      <alignment horizontal="justify" vertical="center" wrapText="1"/>
    </xf>
    <xf numFmtId="0" fontId="3" fillId="6" borderId="6" xfId="0" applyFont="1" applyFill="1" applyBorder="1" applyAlignment="1">
      <alignment horizontal="left" vertical="center" wrapText="1"/>
    </xf>
    <xf numFmtId="0" fontId="3" fillId="6" borderId="7"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6" borderId="3"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3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4"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39"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29" xfId="0" applyFont="1" applyBorder="1" applyAlignment="1">
      <alignment horizontal="center" vertical="center" wrapText="1"/>
    </xf>
    <xf numFmtId="0" fontId="5" fillId="6" borderId="6" xfId="0" applyFont="1" applyFill="1" applyBorder="1" applyAlignment="1">
      <alignment horizontal="justify" vertical="center" wrapText="1"/>
    </xf>
    <xf numFmtId="0" fontId="5" fillId="6" borderId="7" xfId="0" applyFont="1" applyFill="1" applyBorder="1" applyAlignment="1">
      <alignment horizontal="justify" vertical="center" wrapText="1"/>
    </xf>
    <xf numFmtId="0" fontId="5" fillId="6" borderId="8" xfId="0" applyFont="1" applyFill="1" applyBorder="1" applyAlignment="1">
      <alignment horizontal="justify" vertical="center" wrapText="1"/>
    </xf>
    <xf numFmtId="0" fontId="25" fillId="6" borderId="1" xfId="0" applyFont="1" applyFill="1" applyBorder="1" applyAlignment="1">
      <alignment horizontal="center" vertical="center" wrapText="1"/>
    </xf>
    <xf numFmtId="0" fontId="25" fillId="6" borderId="2" xfId="0" applyFont="1" applyFill="1" applyBorder="1" applyAlignment="1">
      <alignment horizontal="center" vertical="center" wrapText="1"/>
    </xf>
    <xf numFmtId="0" fontId="25" fillId="6" borderId="4" xfId="0" applyFont="1" applyFill="1" applyBorder="1" applyAlignment="1">
      <alignment horizontal="center" vertical="center" wrapText="1"/>
    </xf>
    <xf numFmtId="0" fontId="25" fillId="6" borderId="0" xfId="0" applyFont="1" applyFill="1" applyAlignment="1">
      <alignment horizontal="center" vertical="center" wrapText="1"/>
    </xf>
    <xf numFmtId="0" fontId="25" fillId="6" borderId="13" xfId="0" applyFont="1" applyFill="1" applyBorder="1" applyAlignment="1">
      <alignment horizontal="center" vertical="center" wrapText="1"/>
    </xf>
    <xf numFmtId="0" fontId="25" fillId="6" borderId="15" xfId="0" applyFont="1" applyFill="1" applyBorder="1" applyAlignment="1">
      <alignment horizontal="center" vertical="center" wrapText="1"/>
    </xf>
    <xf numFmtId="0" fontId="5" fillId="6" borderId="42" xfId="0" applyFont="1" applyFill="1" applyBorder="1" applyAlignment="1">
      <alignment horizontal="justify" vertical="center" wrapText="1"/>
    </xf>
    <xf numFmtId="0" fontId="5" fillId="11" borderId="6" xfId="0" applyFont="1" applyFill="1" applyBorder="1" applyAlignment="1">
      <alignment horizontal="justify" vertical="center" wrapText="1"/>
    </xf>
    <xf numFmtId="0" fontId="5" fillId="11" borderId="7" xfId="0" applyFont="1" applyFill="1" applyBorder="1" applyAlignment="1">
      <alignment horizontal="justify" vertical="center" wrapText="1"/>
    </xf>
    <xf numFmtId="0" fontId="5" fillId="11" borderId="8" xfId="0" applyFont="1" applyFill="1" applyBorder="1" applyAlignment="1">
      <alignment horizontal="justify"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10" borderId="27" xfId="0" applyFont="1" applyFill="1" applyBorder="1" applyAlignment="1">
      <alignment horizontal="center" vertical="center" wrapText="1"/>
    </xf>
    <xf numFmtId="0" fontId="5" fillId="10" borderId="28" xfId="0" applyFont="1" applyFill="1" applyBorder="1" applyAlignment="1">
      <alignment horizontal="center" vertical="center" wrapText="1"/>
    </xf>
    <xf numFmtId="0" fontId="5" fillId="10" borderId="29" xfId="0" applyFont="1" applyFill="1" applyBorder="1" applyAlignment="1">
      <alignment horizontal="center" vertical="center" wrapText="1"/>
    </xf>
    <xf numFmtId="0" fontId="3" fillId="0" borderId="32" xfId="0" applyFont="1" applyBorder="1" applyAlignment="1">
      <alignment horizontal="justify" vertical="center" wrapText="1"/>
    </xf>
    <xf numFmtId="0" fontId="3" fillId="0" borderId="33" xfId="0" applyFont="1" applyBorder="1" applyAlignment="1">
      <alignment horizontal="justify" vertical="center" wrapText="1"/>
    </xf>
    <xf numFmtId="0" fontId="3" fillId="0" borderId="34" xfId="0" applyFont="1" applyBorder="1" applyAlignment="1">
      <alignment horizontal="justify" vertical="center" wrapText="1"/>
    </xf>
    <xf numFmtId="0" fontId="3" fillId="0" borderId="35" xfId="0" applyFont="1" applyBorder="1" applyAlignment="1">
      <alignment horizontal="justify" vertical="center" wrapText="1"/>
    </xf>
    <xf numFmtId="0" fontId="5" fillId="6" borderId="2" xfId="0" applyFont="1" applyFill="1" applyBorder="1" applyAlignment="1">
      <alignment horizontal="left" vertical="center" wrapText="1"/>
    </xf>
    <xf numFmtId="0" fontId="5" fillId="6" borderId="3" xfId="0" applyFont="1" applyFill="1" applyBorder="1" applyAlignment="1">
      <alignment horizontal="left" vertical="center" wrapText="1"/>
    </xf>
    <xf numFmtId="2" fontId="20" fillId="6" borderId="9" xfId="1" applyNumberFormat="1" applyFont="1" applyFill="1" applyBorder="1" applyAlignment="1">
      <alignment horizontal="left" vertical="center" wrapText="1"/>
    </xf>
    <xf numFmtId="2" fontId="20" fillId="6" borderId="10" xfId="1" applyNumberFormat="1" applyFont="1" applyFill="1" applyBorder="1" applyAlignment="1">
      <alignment horizontal="left" vertical="center" wrapText="1"/>
    </xf>
    <xf numFmtId="2" fontId="20" fillId="6" borderId="11" xfId="1" applyNumberFormat="1" applyFont="1" applyFill="1" applyBorder="1" applyAlignment="1">
      <alignment horizontal="left" vertical="center" wrapText="1"/>
    </xf>
    <xf numFmtId="0" fontId="10" fillId="6" borderId="6" xfId="0" applyFont="1" applyFill="1" applyBorder="1" applyAlignment="1">
      <alignment horizontal="left" vertical="center" wrapText="1"/>
    </xf>
    <xf numFmtId="0" fontId="10" fillId="6" borderId="7" xfId="0" applyFont="1" applyFill="1" applyBorder="1" applyAlignment="1">
      <alignment horizontal="left" vertical="center" wrapText="1"/>
    </xf>
    <xf numFmtId="0" fontId="10" fillId="6" borderId="8" xfId="0" applyFont="1" applyFill="1" applyBorder="1" applyAlignment="1">
      <alignment horizontal="left" vertical="center" wrapText="1"/>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0" fillId="7" borderId="6" xfId="0" applyFont="1" applyFill="1" applyBorder="1" applyAlignment="1">
      <alignment horizontal="right" vertical="center" wrapText="1"/>
    </xf>
    <xf numFmtId="0" fontId="10" fillId="7" borderId="7" xfId="0" applyFont="1" applyFill="1" applyBorder="1" applyAlignment="1">
      <alignment horizontal="right" vertical="center" wrapText="1"/>
    </xf>
    <xf numFmtId="0" fontId="3" fillId="6" borderId="27" xfId="0" applyFont="1" applyFill="1" applyBorder="1" applyAlignment="1">
      <alignment horizontal="left" vertical="center" wrapText="1"/>
    </xf>
    <xf numFmtId="0" fontId="3" fillId="6" borderId="28" xfId="0" applyFont="1" applyFill="1" applyBorder="1" applyAlignment="1">
      <alignment horizontal="left" vertical="center" wrapText="1"/>
    </xf>
    <xf numFmtId="0" fontId="4" fillId="5" borderId="9"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1" xfId="0" applyFont="1" applyFill="1" applyBorder="1" applyAlignment="1">
      <alignment horizontal="center" vertical="center"/>
    </xf>
    <xf numFmtId="2" fontId="10" fillId="6" borderId="22" xfId="1" applyNumberFormat="1" applyFont="1" applyFill="1" applyBorder="1" applyAlignment="1">
      <alignment horizontal="center" vertical="center" wrapText="1"/>
    </xf>
    <xf numFmtId="2" fontId="26" fillId="6" borderId="21" xfId="1" applyNumberFormat="1" applyFont="1" applyFill="1" applyBorder="1" applyAlignment="1">
      <alignment horizontal="center" vertical="center" wrapText="1"/>
    </xf>
    <xf numFmtId="2" fontId="3" fillId="6" borderId="30" xfId="1" applyNumberFormat="1" applyFont="1" applyFill="1" applyBorder="1" applyAlignment="1">
      <alignment horizontal="center" vertical="center" wrapText="1"/>
    </xf>
    <xf numFmtId="2" fontId="3" fillId="6" borderId="31" xfId="1" applyNumberFormat="1" applyFont="1" applyFill="1" applyBorder="1" applyAlignment="1">
      <alignment horizontal="center" vertical="center" wrapText="1"/>
    </xf>
    <xf numFmtId="2" fontId="3" fillId="6" borderId="24" xfId="1" applyNumberFormat="1" applyFont="1" applyFill="1" applyBorder="1" applyAlignment="1">
      <alignment horizontal="center" vertical="center" wrapText="1"/>
    </xf>
    <xf numFmtId="2" fontId="3" fillId="6" borderId="25" xfId="1" applyNumberFormat="1" applyFont="1" applyFill="1" applyBorder="1" applyAlignment="1">
      <alignment horizontal="center" vertical="center" wrapText="1"/>
    </xf>
    <xf numFmtId="2" fontId="3" fillId="6" borderId="26" xfId="1" applyNumberFormat="1" applyFont="1" applyFill="1" applyBorder="1" applyAlignment="1">
      <alignment horizontal="center" vertical="center" wrapText="1"/>
    </xf>
    <xf numFmtId="2" fontId="5" fillId="6" borderId="6" xfId="0" applyNumberFormat="1" applyFont="1" applyFill="1" applyBorder="1" applyAlignment="1">
      <alignment horizontal="center" vertical="center" wrapText="1"/>
    </xf>
    <xf numFmtId="2" fontId="5" fillId="6" borderId="7" xfId="0" applyNumberFormat="1" applyFont="1" applyFill="1" applyBorder="1" applyAlignment="1">
      <alignment horizontal="center" vertical="center" wrapText="1"/>
    </xf>
    <xf numFmtId="2" fontId="5" fillId="6" borderId="8" xfId="0" applyNumberFormat="1" applyFont="1" applyFill="1" applyBorder="1" applyAlignment="1">
      <alignment horizontal="center" vertical="center" wrapText="1"/>
    </xf>
    <xf numFmtId="0" fontId="10" fillId="7" borderId="1" xfId="0" applyFont="1" applyFill="1" applyBorder="1" applyAlignment="1">
      <alignment horizontal="right" vertical="center" wrapText="1"/>
    </xf>
    <xf numFmtId="0" fontId="10" fillId="7" borderId="2" xfId="0" applyFont="1" applyFill="1" applyBorder="1" applyAlignment="1">
      <alignment horizontal="right" vertical="center" wrapText="1"/>
    </xf>
    <xf numFmtId="0" fontId="3" fillId="6" borderId="8" xfId="0" applyFont="1" applyFill="1" applyBorder="1" applyAlignment="1">
      <alignment horizontal="left" vertical="center" wrapText="1"/>
    </xf>
    <xf numFmtId="2" fontId="22" fillId="6" borderId="6" xfId="1" applyNumberFormat="1" applyFont="1" applyFill="1" applyBorder="1" applyAlignment="1">
      <alignment horizontal="center" vertical="center" wrapText="1"/>
    </xf>
    <xf numFmtId="2" fontId="22" fillId="6" borderId="7" xfId="1" applyNumberFormat="1" applyFont="1" applyFill="1" applyBorder="1" applyAlignment="1">
      <alignment horizontal="center" vertical="center" wrapText="1"/>
    </xf>
    <xf numFmtId="2" fontId="22" fillId="6" borderId="8" xfId="1" applyNumberFormat="1" applyFont="1" applyFill="1" applyBorder="1" applyAlignment="1">
      <alignment horizontal="center" vertical="center" wrapText="1"/>
    </xf>
    <xf numFmtId="9" fontId="3" fillId="6" borderId="21" xfId="0" applyNumberFormat="1" applyFont="1" applyFill="1" applyBorder="1" applyAlignment="1">
      <alignment horizontal="left" vertical="center" wrapText="1"/>
    </xf>
    <xf numFmtId="0" fontId="5" fillId="6" borderId="23" xfId="0" applyFont="1" applyFill="1" applyBorder="1" applyAlignment="1">
      <alignment horizontal="left" vertical="center" wrapText="1"/>
    </xf>
    <xf numFmtId="0" fontId="4" fillId="5" borderId="19" xfId="0" applyFont="1" applyFill="1" applyBorder="1" applyAlignment="1">
      <alignment horizontal="center" vertical="center"/>
    </xf>
    <xf numFmtId="2" fontId="5" fillId="7" borderId="23" xfId="1" applyNumberFormat="1" applyFont="1" applyFill="1" applyBorder="1" applyAlignment="1">
      <alignment horizontal="center" vertical="center" wrapText="1"/>
    </xf>
    <xf numFmtId="2" fontId="3" fillId="6" borderId="20" xfId="1" applyNumberFormat="1" applyFont="1" applyFill="1" applyBorder="1" applyAlignment="1">
      <alignment horizontal="center" vertical="center" wrapText="1"/>
    </xf>
    <xf numFmtId="0" fontId="4" fillId="5" borderId="19" xfId="0" applyFont="1" applyFill="1" applyBorder="1" applyAlignment="1">
      <alignment horizontal="center" vertical="center" wrapText="1"/>
    </xf>
    <xf numFmtId="2" fontId="10" fillId="6" borderId="21" xfId="1" applyNumberFormat="1" applyFont="1" applyFill="1" applyBorder="1" applyAlignment="1">
      <alignment horizontal="center" vertical="center" wrapText="1"/>
    </xf>
    <xf numFmtId="2" fontId="10" fillId="6" borderId="6" xfId="1" applyNumberFormat="1" applyFont="1" applyFill="1" applyBorder="1" applyAlignment="1">
      <alignment horizontal="left" vertical="center" wrapText="1"/>
    </xf>
    <xf numFmtId="2" fontId="10" fillId="6" borderId="7" xfId="1" applyNumberFormat="1" applyFont="1" applyFill="1" applyBorder="1" applyAlignment="1">
      <alignment horizontal="left" vertical="center" wrapText="1"/>
    </xf>
    <xf numFmtId="2" fontId="10" fillId="6" borderId="8" xfId="1" applyNumberFormat="1" applyFont="1" applyFill="1" applyBorder="1" applyAlignment="1">
      <alignment horizontal="left" vertical="center" wrapText="1"/>
    </xf>
    <xf numFmtId="0" fontId="5" fillId="6" borderId="11" xfId="0" applyFont="1" applyFill="1" applyBorder="1" applyAlignment="1">
      <alignment horizontal="left" vertical="center" wrapText="1"/>
    </xf>
    <xf numFmtId="2" fontId="5" fillId="6" borderId="13" xfId="0" applyNumberFormat="1" applyFont="1" applyFill="1" applyBorder="1" applyAlignment="1">
      <alignment horizontal="center" vertical="center" wrapText="1"/>
    </xf>
    <xf numFmtId="2" fontId="5" fillId="6" borderId="15" xfId="0" applyNumberFormat="1" applyFont="1" applyFill="1" applyBorder="1" applyAlignment="1">
      <alignment horizontal="center" vertical="center" wrapText="1"/>
    </xf>
    <xf numFmtId="2" fontId="5" fillId="6" borderId="16" xfId="0" applyNumberFormat="1" applyFont="1" applyFill="1" applyBorder="1" applyAlignment="1">
      <alignment horizontal="center" vertical="center" wrapText="1"/>
    </xf>
    <xf numFmtId="2" fontId="5" fillId="7" borderId="13" xfId="0" applyNumberFormat="1" applyFont="1" applyFill="1" applyBorder="1" applyAlignment="1">
      <alignment horizontal="center" vertical="center" wrapText="1"/>
    </xf>
    <xf numFmtId="2" fontId="5" fillId="7" borderId="15" xfId="0" applyNumberFormat="1" applyFont="1" applyFill="1" applyBorder="1" applyAlignment="1">
      <alignment horizontal="center" vertical="center" wrapText="1"/>
    </xf>
    <xf numFmtId="2" fontId="5" fillId="7" borderId="16" xfId="0" applyNumberFormat="1" applyFont="1" applyFill="1" applyBorder="1" applyAlignment="1">
      <alignment horizontal="center" vertical="center" wrapText="1"/>
    </xf>
    <xf numFmtId="0" fontId="3" fillId="6" borderId="36" xfId="0" applyFont="1" applyFill="1" applyBorder="1" applyAlignment="1">
      <alignment horizontal="left" vertical="center" wrapText="1"/>
    </xf>
    <xf numFmtId="0" fontId="5" fillId="6" borderId="49" xfId="0" applyFont="1" applyFill="1" applyBorder="1" applyAlignment="1">
      <alignment horizontal="left" vertical="center" wrapText="1"/>
    </xf>
    <xf numFmtId="2" fontId="5" fillId="6" borderId="15" xfId="1" applyNumberFormat="1" applyFont="1" applyFill="1" applyBorder="1" applyAlignment="1">
      <alignment horizontal="center" vertical="center" wrapText="1"/>
    </xf>
    <xf numFmtId="2" fontId="5" fillId="6" borderId="16" xfId="1" applyNumberFormat="1" applyFont="1" applyFill="1" applyBorder="1" applyAlignment="1">
      <alignment horizontal="center" vertical="center" wrapText="1"/>
    </xf>
    <xf numFmtId="0" fontId="4" fillId="5" borderId="50" xfId="0" applyFont="1" applyFill="1" applyBorder="1" applyAlignment="1">
      <alignment horizontal="center" vertical="center"/>
    </xf>
    <xf numFmtId="0" fontId="4" fillId="5" borderId="42" xfId="0" applyFont="1" applyFill="1" applyBorder="1" applyAlignment="1">
      <alignment horizontal="center" vertical="center" wrapText="1"/>
    </xf>
    <xf numFmtId="9" fontId="3" fillId="6" borderId="48" xfId="0" applyNumberFormat="1" applyFont="1" applyFill="1" applyBorder="1" applyAlignment="1">
      <alignment horizontal="left" vertical="center" wrapText="1"/>
    </xf>
    <xf numFmtId="0" fontId="4" fillId="5" borderId="13" xfId="0" applyFont="1" applyFill="1" applyBorder="1" applyAlignment="1">
      <alignment horizontal="center" vertical="center"/>
    </xf>
    <xf numFmtId="0" fontId="4" fillId="5" borderId="15" xfId="0" applyFont="1" applyFill="1" applyBorder="1" applyAlignment="1">
      <alignment horizontal="center" vertical="center"/>
    </xf>
    <xf numFmtId="0" fontId="4" fillId="5" borderId="16" xfId="0" applyFont="1" applyFill="1" applyBorder="1" applyAlignment="1">
      <alignment horizontal="center" vertical="center"/>
    </xf>
    <xf numFmtId="0" fontId="3" fillId="6" borderId="48" xfId="0" applyFont="1" applyFill="1" applyBorder="1" applyAlignment="1">
      <alignment horizontal="left" vertical="center" wrapText="1"/>
    </xf>
    <xf numFmtId="0" fontId="5" fillId="6" borderId="13"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5" fillId="8" borderId="1" xfId="0" applyFont="1" applyFill="1" applyBorder="1" applyAlignment="1">
      <alignment horizontal="justify" vertical="center" wrapText="1"/>
    </xf>
    <xf numFmtId="0" fontId="5" fillId="8" borderId="2" xfId="0" applyFont="1" applyFill="1" applyBorder="1" applyAlignment="1">
      <alignment horizontal="justify" vertical="center" wrapText="1"/>
    </xf>
    <xf numFmtId="0" fontId="5" fillId="6" borderId="9"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11" xfId="0" applyFont="1" applyFill="1" applyBorder="1" applyAlignment="1">
      <alignment horizontal="center" vertical="center" wrapText="1"/>
    </xf>
    <xf numFmtId="2" fontId="20" fillId="6" borderId="6" xfId="1" applyNumberFormat="1" applyFont="1" applyFill="1" applyBorder="1" applyAlignment="1">
      <alignment horizontal="center" vertical="center" wrapText="1"/>
    </xf>
    <xf numFmtId="2" fontId="20" fillId="6" borderId="7" xfId="1" applyNumberFormat="1" applyFont="1" applyFill="1" applyBorder="1" applyAlignment="1">
      <alignment horizontal="center" vertical="center" wrapText="1"/>
    </xf>
    <xf numFmtId="2" fontId="20" fillId="6" borderId="8" xfId="1" applyNumberFormat="1" applyFont="1" applyFill="1" applyBorder="1" applyAlignment="1">
      <alignment horizontal="center" vertical="center" wrapText="1"/>
    </xf>
    <xf numFmtId="0" fontId="5" fillId="6" borderId="16" xfId="0" applyFont="1" applyFill="1" applyBorder="1" applyAlignment="1">
      <alignment horizontal="left" vertical="center" wrapText="1"/>
    </xf>
    <xf numFmtId="0" fontId="5" fillId="0" borderId="13"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23" fillId="6" borderId="4" xfId="0" applyFont="1" applyFill="1" applyBorder="1" applyAlignment="1">
      <alignment horizontal="justify" vertical="center" wrapText="1"/>
    </xf>
    <xf numFmtId="0" fontId="23" fillId="6" borderId="0" xfId="0" applyFont="1" applyFill="1" applyAlignment="1">
      <alignment horizontal="justify" vertical="center" wrapText="1"/>
    </xf>
    <xf numFmtId="0" fontId="23" fillId="6" borderId="5" xfId="0" applyFont="1" applyFill="1" applyBorder="1" applyAlignment="1">
      <alignment horizontal="justify" vertical="center" wrapText="1"/>
    </xf>
  </cellXfs>
  <cellStyles count="4">
    <cellStyle name="Énfasis5" xfId="3" builtinId="45"/>
    <cellStyle name="Millares" xfId="1" builtinId="3"/>
    <cellStyle name="Normal" xfId="0" builtinId="0"/>
    <cellStyle name="Normal 2" xfId="2" xr:uid="{00000000-0005-0000-0000-000003000000}"/>
  </cellStyles>
  <dxfs count="0"/>
  <tableStyles count="0" defaultTableStyle="TableStyleMedium2" defaultPivotStyle="PivotStyleLight16"/>
  <colors>
    <mruColors>
      <color rgb="FF00FF99"/>
      <color rgb="FFBCFED8"/>
      <color rgb="FFFDFE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304800</xdr:colOff>
      <xdr:row>1</xdr:row>
      <xdr:rowOff>304800</xdr:rowOff>
    </xdr:to>
    <xdr:sp macro="" textlink="">
      <xdr:nvSpPr>
        <xdr:cNvPr id="2" name="AutoShape 1" descr="IDU Homepage | Portal Web IDU">
          <a:extLst>
            <a:ext uri="{FF2B5EF4-FFF2-40B4-BE49-F238E27FC236}">
              <a16:creationId xmlns:a16="http://schemas.microsoft.com/office/drawing/2014/main" id="{BD07516E-DDDA-45BB-AFFA-19ADDBFA13DE}"/>
            </a:ext>
          </a:extLst>
        </xdr:cNvPr>
        <xdr:cNvSpPr>
          <a:spLocks noChangeAspect="1" noChangeArrowheads="1"/>
        </xdr:cNvSpPr>
      </xdr:nvSpPr>
      <xdr:spPr bwMode="auto">
        <a:xfrm>
          <a:off x="13973175" y="20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487326</xdr:colOff>
      <xdr:row>1</xdr:row>
      <xdr:rowOff>106326</xdr:rowOff>
    </xdr:from>
    <xdr:to>
      <xdr:col>2</xdr:col>
      <xdr:colOff>327838</xdr:colOff>
      <xdr:row>3</xdr:row>
      <xdr:rowOff>222327</xdr:rowOff>
    </xdr:to>
    <xdr:pic>
      <xdr:nvPicPr>
        <xdr:cNvPr id="3" name="Imagen 2" descr="Resultado de imagen para logo fiscalia">
          <a:extLst>
            <a:ext uri="{FF2B5EF4-FFF2-40B4-BE49-F238E27FC236}">
              <a16:creationId xmlns:a16="http://schemas.microsoft.com/office/drawing/2014/main" id="{6A2A0339-6BA2-49AD-AC62-775E2314DB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1201" y="315876"/>
          <a:ext cx="1021612" cy="1049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304800</xdr:colOff>
      <xdr:row>2</xdr:row>
      <xdr:rowOff>121920</xdr:rowOff>
    </xdr:to>
    <xdr:sp macro="" textlink="">
      <xdr:nvSpPr>
        <xdr:cNvPr id="2" name="AutoShape 1" descr="IDU Homepage | Portal Web IDU">
          <a:extLst>
            <a:ext uri="{FF2B5EF4-FFF2-40B4-BE49-F238E27FC236}">
              <a16:creationId xmlns:a16="http://schemas.microsoft.com/office/drawing/2014/main" id="{00867FBC-6E33-45B1-813C-E4BB12B61EDD}"/>
            </a:ext>
          </a:extLst>
        </xdr:cNvPr>
        <xdr:cNvSpPr>
          <a:spLocks noChangeAspect="1" noChangeArrowheads="1"/>
        </xdr:cNvSpPr>
      </xdr:nvSpPr>
      <xdr:spPr bwMode="auto">
        <a:xfrm>
          <a:off x="12963525" y="20955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634999</xdr:colOff>
      <xdr:row>1</xdr:row>
      <xdr:rowOff>117927</xdr:rowOff>
    </xdr:from>
    <xdr:to>
      <xdr:col>2</xdr:col>
      <xdr:colOff>507999</xdr:colOff>
      <xdr:row>3</xdr:row>
      <xdr:rowOff>263910</xdr:rowOff>
    </xdr:to>
    <xdr:pic>
      <xdr:nvPicPr>
        <xdr:cNvPr id="3" name="Imagen 2" descr="Resultado de imagen para logo fiscalia">
          <a:extLst>
            <a:ext uri="{FF2B5EF4-FFF2-40B4-BE49-F238E27FC236}">
              <a16:creationId xmlns:a16="http://schemas.microsoft.com/office/drawing/2014/main" id="{758433F8-A94B-47F5-9BCC-D2B602D67E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1749" y="327477"/>
          <a:ext cx="1054100" cy="1079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222327</xdr:rowOff>
    </xdr:to>
    <xdr:pic>
      <xdr:nvPicPr>
        <xdr:cNvPr id="4" name="Imagen 3" descr="Resultado de imagen para logo fiscalia">
          <a:extLst>
            <a:ext uri="{FF2B5EF4-FFF2-40B4-BE49-F238E27FC236}">
              <a16:creationId xmlns:a16="http://schemas.microsoft.com/office/drawing/2014/main" id="{C4C81619-86C3-4130-A2D0-8235D1A02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218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222327</xdr:rowOff>
    </xdr:to>
    <xdr:pic>
      <xdr:nvPicPr>
        <xdr:cNvPr id="5" name="Imagen 4" descr="Resultado de imagen para logo fiscalia">
          <a:extLst>
            <a:ext uri="{FF2B5EF4-FFF2-40B4-BE49-F238E27FC236}">
              <a16:creationId xmlns:a16="http://schemas.microsoft.com/office/drawing/2014/main" id="{62FD46A0-D77F-4B92-9D3F-E8100B32CC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218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304800</xdr:colOff>
      <xdr:row>2</xdr:row>
      <xdr:rowOff>121920</xdr:rowOff>
    </xdr:to>
    <xdr:sp macro="" textlink="">
      <xdr:nvSpPr>
        <xdr:cNvPr id="2" name="AutoShape 1" descr="IDU Homepage | Portal Web IDU">
          <a:extLst>
            <a:ext uri="{FF2B5EF4-FFF2-40B4-BE49-F238E27FC236}">
              <a16:creationId xmlns:a16="http://schemas.microsoft.com/office/drawing/2014/main" id="{A077E800-1D87-4D06-81A4-D554CADAADBD}"/>
            </a:ext>
          </a:extLst>
        </xdr:cNvPr>
        <xdr:cNvSpPr>
          <a:spLocks noChangeAspect="1" noChangeArrowheads="1"/>
        </xdr:cNvSpPr>
      </xdr:nvSpPr>
      <xdr:spPr bwMode="auto">
        <a:xfrm>
          <a:off x="11430000" y="20955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385279</xdr:colOff>
      <xdr:row>1</xdr:row>
      <xdr:rowOff>160534</xdr:rowOff>
    </xdr:from>
    <xdr:to>
      <xdr:col>2</xdr:col>
      <xdr:colOff>267040</xdr:colOff>
      <xdr:row>3</xdr:row>
      <xdr:rowOff>271503</xdr:rowOff>
    </xdr:to>
    <xdr:pic>
      <xdr:nvPicPr>
        <xdr:cNvPr id="4" name="Imagen 3" descr="Resultado de imagen para logo fiscalia">
          <a:extLst>
            <a:ext uri="{FF2B5EF4-FFF2-40B4-BE49-F238E27FC236}">
              <a16:creationId xmlns:a16="http://schemas.microsoft.com/office/drawing/2014/main" id="{6DDDA44D-A9B8-4122-B4DD-391DE9E37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5139" y="374579"/>
          <a:ext cx="1059008" cy="10741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xdr:row>
      <xdr:rowOff>0</xdr:rowOff>
    </xdr:from>
    <xdr:to>
      <xdr:col>8</xdr:col>
      <xdr:colOff>304800</xdr:colOff>
      <xdr:row>2</xdr:row>
      <xdr:rowOff>121920</xdr:rowOff>
    </xdr:to>
    <xdr:sp macro="" textlink="">
      <xdr:nvSpPr>
        <xdr:cNvPr id="3" name="AutoShape 1" descr="IDU Homepage | Portal Web IDU">
          <a:extLst>
            <a:ext uri="{FF2B5EF4-FFF2-40B4-BE49-F238E27FC236}">
              <a16:creationId xmlns:a16="http://schemas.microsoft.com/office/drawing/2014/main" id="{DE3F71DD-0A2D-42C8-9556-6E442112FB04}"/>
            </a:ext>
          </a:extLst>
        </xdr:cNvPr>
        <xdr:cNvSpPr>
          <a:spLocks noChangeAspect="1" noChangeArrowheads="1"/>
        </xdr:cNvSpPr>
      </xdr:nvSpPr>
      <xdr:spPr bwMode="auto">
        <a:xfrm>
          <a:off x="1348740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525780</xdr:colOff>
      <xdr:row>1</xdr:row>
      <xdr:rowOff>182880</xdr:rowOff>
    </xdr:from>
    <xdr:to>
      <xdr:col>2</xdr:col>
      <xdr:colOff>402770</xdr:colOff>
      <xdr:row>3</xdr:row>
      <xdr:rowOff>304551</xdr:rowOff>
    </xdr:to>
    <xdr:pic>
      <xdr:nvPicPr>
        <xdr:cNvPr id="5" name="Imagen 4" descr="Resultado de imagen para logo fiscalia">
          <a:extLst>
            <a:ext uri="{FF2B5EF4-FFF2-40B4-BE49-F238E27FC236}">
              <a16:creationId xmlns:a16="http://schemas.microsoft.com/office/drawing/2014/main" id="{C93E3503-68C7-4030-B342-3DB730F6D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8700" y="388620"/>
          <a:ext cx="1088570" cy="108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xdr:row>
      <xdr:rowOff>0</xdr:rowOff>
    </xdr:from>
    <xdr:to>
      <xdr:col>8</xdr:col>
      <xdr:colOff>304800</xdr:colOff>
      <xdr:row>2</xdr:row>
      <xdr:rowOff>121920</xdr:rowOff>
    </xdr:to>
    <xdr:sp macro="" textlink="">
      <xdr:nvSpPr>
        <xdr:cNvPr id="6" name="AutoShape 1" descr="IDU Homepage | Portal Web IDU">
          <a:extLst>
            <a:ext uri="{FF2B5EF4-FFF2-40B4-BE49-F238E27FC236}">
              <a16:creationId xmlns:a16="http://schemas.microsoft.com/office/drawing/2014/main" id="{072A2227-1F86-4FA3-8A7A-AFEFC0C936FF}"/>
            </a:ext>
          </a:extLst>
        </xdr:cNvPr>
        <xdr:cNvSpPr>
          <a:spLocks noChangeAspect="1" noChangeArrowheads="1"/>
        </xdr:cNvSpPr>
      </xdr:nvSpPr>
      <xdr:spPr bwMode="auto">
        <a:xfrm>
          <a:off x="1348740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634999</xdr:colOff>
      <xdr:row>1</xdr:row>
      <xdr:rowOff>117927</xdr:rowOff>
    </xdr:from>
    <xdr:to>
      <xdr:col>2</xdr:col>
      <xdr:colOff>507999</xdr:colOff>
      <xdr:row>3</xdr:row>
      <xdr:rowOff>233430</xdr:rowOff>
    </xdr:to>
    <xdr:pic>
      <xdr:nvPicPr>
        <xdr:cNvPr id="7" name="Imagen 6" descr="Resultado de imagen para logo fiscalia">
          <a:extLst>
            <a:ext uri="{FF2B5EF4-FFF2-40B4-BE49-F238E27FC236}">
              <a16:creationId xmlns:a16="http://schemas.microsoft.com/office/drawing/2014/main" id="{13412637-6ABE-43A1-AA11-B85083ABD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7919" y="323667"/>
          <a:ext cx="1084580" cy="1083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8" name="Imagen 7" descr="Resultado de imagen para logo fiscalia">
          <a:extLst>
            <a:ext uri="{FF2B5EF4-FFF2-40B4-BE49-F238E27FC236}">
              <a16:creationId xmlns:a16="http://schemas.microsoft.com/office/drawing/2014/main" id="{944CD5AA-DCC6-4130-9F8B-C8BC09DDE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24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9" name="Imagen 8" descr="Resultado de imagen para logo fiscalia">
          <a:extLst>
            <a:ext uri="{FF2B5EF4-FFF2-40B4-BE49-F238E27FC236}">
              <a16:creationId xmlns:a16="http://schemas.microsoft.com/office/drawing/2014/main" id="{F2C9C6A8-98FE-41D0-8D70-2387D8CA2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24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304800</xdr:colOff>
      <xdr:row>1</xdr:row>
      <xdr:rowOff>304800</xdr:rowOff>
    </xdr:to>
    <xdr:sp macro="" textlink="">
      <xdr:nvSpPr>
        <xdr:cNvPr id="4" name="AutoShape 1" descr="IDU Homepage | Portal Web IDU">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1175004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2</xdr:row>
      <xdr:rowOff>121920</xdr:rowOff>
    </xdr:to>
    <xdr:sp macro="" textlink="">
      <xdr:nvSpPr>
        <xdr:cNvPr id="2" name="AutoShape 1" descr="IDU Homepage | Portal Web IDU">
          <a:extLst>
            <a:ext uri="{FF2B5EF4-FFF2-40B4-BE49-F238E27FC236}">
              <a16:creationId xmlns:a16="http://schemas.microsoft.com/office/drawing/2014/main" id="{744D98FF-5951-42E6-86DD-B8D037FFB20D}"/>
            </a:ext>
          </a:extLst>
        </xdr:cNvPr>
        <xdr:cNvSpPr>
          <a:spLocks noChangeAspect="1" noChangeArrowheads="1"/>
        </xdr:cNvSpPr>
      </xdr:nvSpPr>
      <xdr:spPr bwMode="auto">
        <a:xfrm>
          <a:off x="1175766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525780</xdr:colOff>
      <xdr:row>1</xdr:row>
      <xdr:rowOff>182880</xdr:rowOff>
    </xdr:from>
    <xdr:to>
      <xdr:col>2</xdr:col>
      <xdr:colOff>402770</xdr:colOff>
      <xdr:row>3</xdr:row>
      <xdr:rowOff>304551</xdr:rowOff>
    </xdr:to>
    <xdr:pic>
      <xdr:nvPicPr>
        <xdr:cNvPr id="5" name="Imagen 4" descr="Resultado de imagen para logo fiscalia">
          <a:extLst>
            <a:ext uri="{FF2B5EF4-FFF2-40B4-BE49-F238E27FC236}">
              <a16:creationId xmlns:a16="http://schemas.microsoft.com/office/drawing/2014/main" id="{065FAA7F-297E-417A-9607-F727CE8AD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8260" y="388620"/>
          <a:ext cx="1088571" cy="1089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xdr:row>
      <xdr:rowOff>0</xdr:rowOff>
    </xdr:from>
    <xdr:to>
      <xdr:col>8</xdr:col>
      <xdr:colOff>304800</xdr:colOff>
      <xdr:row>2</xdr:row>
      <xdr:rowOff>121920</xdr:rowOff>
    </xdr:to>
    <xdr:sp macro="" textlink="">
      <xdr:nvSpPr>
        <xdr:cNvPr id="3" name="AutoShape 1" descr="IDU Homepage | Portal Web IDU">
          <a:extLst>
            <a:ext uri="{FF2B5EF4-FFF2-40B4-BE49-F238E27FC236}">
              <a16:creationId xmlns:a16="http://schemas.microsoft.com/office/drawing/2014/main" id="{0E9D1C3F-772D-47FB-A9F0-B78B6308110D}"/>
            </a:ext>
          </a:extLst>
        </xdr:cNvPr>
        <xdr:cNvSpPr>
          <a:spLocks noChangeAspect="1" noChangeArrowheads="1"/>
        </xdr:cNvSpPr>
      </xdr:nvSpPr>
      <xdr:spPr bwMode="auto">
        <a:xfrm>
          <a:off x="1332738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634999</xdr:colOff>
      <xdr:row>1</xdr:row>
      <xdr:rowOff>117927</xdr:rowOff>
    </xdr:from>
    <xdr:to>
      <xdr:col>2</xdr:col>
      <xdr:colOff>507999</xdr:colOff>
      <xdr:row>3</xdr:row>
      <xdr:rowOff>233430</xdr:rowOff>
    </xdr:to>
    <xdr:pic>
      <xdr:nvPicPr>
        <xdr:cNvPr id="6" name="Imagen 5" descr="Resultado de imagen para logo fiscalia">
          <a:extLst>
            <a:ext uri="{FF2B5EF4-FFF2-40B4-BE49-F238E27FC236}">
              <a16:creationId xmlns:a16="http://schemas.microsoft.com/office/drawing/2014/main" id="{0CEE0EA2-6F01-496E-A340-EBD45D36A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799" y="323667"/>
          <a:ext cx="1084580" cy="1083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7" name="Imagen 6" descr="Resultado de imagen para logo fiscalia">
          <a:extLst>
            <a:ext uri="{FF2B5EF4-FFF2-40B4-BE49-F238E27FC236}">
              <a16:creationId xmlns:a16="http://schemas.microsoft.com/office/drawing/2014/main" id="{2C3B7186-1AF3-4CFD-94BA-74E2B94656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12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487326</xdr:colOff>
      <xdr:row>1</xdr:row>
      <xdr:rowOff>106326</xdr:rowOff>
    </xdr:from>
    <xdr:to>
      <xdr:col>2</xdr:col>
      <xdr:colOff>327838</xdr:colOff>
      <xdr:row>3</xdr:row>
      <xdr:rowOff>191847</xdr:rowOff>
    </xdr:to>
    <xdr:pic>
      <xdr:nvPicPr>
        <xdr:cNvPr id="8" name="Imagen 7" descr="Resultado de imagen para logo fiscalia">
          <a:extLst>
            <a:ext uri="{FF2B5EF4-FFF2-40B4-BE49-F238E27FC236}">
              <a16:creationId xmlns:a16="http://schemas.microsoft.com/office/drawing/2014/main" id="{A63C02DD-DBB2-43A9-AA47-53EEC556E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126" y="312066"/>
          <a:ext cx="1052092" cy="1053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7</xdr:col>
      <xdr:colOff>304800</xdr:colOff>
      <xdr:row>9</xdr:row>
      <xdr:rowOff>149591</xdr:rowOff>
    </xdr:to>
    <xdr:sp macro="" textlink="">
      <xdr:nvSpPr>
        <xdr:cNvPr id="2" name="AutoShape 1" descr="IDU Homepage | Portal Web IDU">
          <a:extLst>
            <a:ext uri="{FF2B5EF4-FFF2-40B4-BE49-F238E27FC236}">
              <a16:creationId xmlns:a16="http://schemas.microsoft.com/office/drawing/2014/main" id="{D8D030D2-A675-4A72-A7F5-1F5D3AA4BA73}"/>
            </a:ext>
          </a:extLst>
        </xdr:cNvPr>
        <xdr:cNvSpPr>
          <a:spLocks noChangeAspect="1" noChangeArrowheads="1"/>
        </xdr:cNvSpPr>
      </xdr:nvSpPr>
      <xdr:spPr bwMode="auto">
        <a:xfrm>
          <a:off x="10187940" y="205740"/>
          <a:ext cx="304800" cy="4340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4</xdr:row>
      <xdr:rowOff>106681</xdr:rowOff>
    </xdr:to>
    <xdr:sp macro="" textlink="">
      <xdr:nvSpPr>
        <xdr:cNvPr id="3" name="AutoShape 1" descr="IDU Homepage | Portal Web IDU">
          <a:extLst>
            <a:ext uri="{FF2B5EF4-FFF2-40B4-BE49-F238E27FC236}">
              <a16:creationId xmlns:a16="http://schemas.microsoft.com/office/drawing/2014/main" id="{8DA79AFD-73C9-4846-A01A-E5C13F972067}"/>
            </a:ext>
          </a:extLst>
        </xdr:cNvPr>
        <xdr:cNvSpPr>
          <a:spLocks noChangeAspect="1" noChangeArrowheads="1"/>
        </xdr:cNvSpPr>
      </xdr:nvSpPr>
      <xdr:spPr bwMode="auto">
        <a:xfrm>
          <a:off x="10187940" y="205740"/>
          <a:ext cx="304800" cy="14859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121920</xdr:rowOff>
    </xdr:to>
    <xdr:sp macro="" textlink="">
      <xdr:nvSpPr>
        <xdr:cNvPr id="4" name="AutoShape 1" descr="IDU Homepage | Portal Web IDU">
          <a:extLst>
            <a:ext uri="{FF2B5EF4-FFF2-40B4-BE49-F238E27FC236}">
              <a16:creationId xmlns:a16="http://schemas.microsoft.com/office/drawing/2014/main" id="{DD2D663D-65B4-4FE6-BB18-E56B8FC83C5B}"/>
            </a:ext>
          </a:extLst>
        </xdr:cNvPr>
        <xdr:cNvSpPr>
          <a:spLocks noChangeAspect="1" noChangeArrowheads="1"/>
        </xdr:cNvSpPr>
      </xdr:nvSpPr>
      <xdr:spPr bwMode="auto">
        <a:xfrm>
          <a:off x="10187940" y="205740"/>
          <a:ext cx="304800" cy="6553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A8998-8AD5-4283-9295-6EEED9F84A4C}">
  <sheetPr>
    <tabColor rgb="FFBCFED8"/>
  </sheetPr>
  <dimension ref="A1:J147"/>
  <sheetViews>
    <sheetView showGridLines="0" tabSelected="1" zoomScaleNormal="100" zoomScaleSheetLayoutView="86" workbookViewId="0"/>
  </sheetViews>
  <sheetFormatPr baseColWidth="10" defaultRowHeight="14.4" x14ac:dyDescent="0.3"/>
  <cols>
    <col min="1" max="1" width="11.44140625" customWidth="1"/>
    <col min="2" max="2" width="17.6640625" customWidth="1"/>
    <col min="3" max="3" width="36.44140625" customWidth="1"/>
    <col min="4" max="4" width="30.6640625" customWidth="1"/>
    <col min="5" max="5" width="20.33203125" customWidth="1"/>
    <col min="6" max="6" width="14.44140625" customWidth="1"/>
    <col min="7" max="7" width="22.44140625" customWidth="1"/>
    <col min="8" max="8" width="27.33203125" customWidth="1"/>
    <col min="9" max="9" width="20.6640625" customWidth="1"/>
    <col min="10" max="10" width="10.44140625" customWidth="1"/>
  </cols>
  <sheetData>
    <row r="1" spans="1:10" ht="16.2" thickBot="1" x14ac:dyDescent="0.35">
      <c r="A1" s="1"/>
      <c r="B1" s="2"/>
      <c r="C1" s="1"/>
      <c r="D1" s="1"/>
      <c r="E1" s="1"/>
      <c r="F1" s="1"/>
      <c r="G1" s="1"/>
      <c r="H1" s="1"/>
      <c r="I1" s="3"/>
      <c r="J1" s="1"/>
    </row>
    <row r="2" spans="1:10" ht="42" customHeight="1" x14ac:dyDescent="0.3">
      <c r="A2" s="1"/>
      <c r="B2" s="138" t="s">
        <v>40</v>
      </c>
      <c r="C2" s="139"/>
      <c r="D2" s="139"/>
      <c r="E2" s="139"/>
      <c r="F2" s="139"/>
      <c r="G2" s="139"/>
      <c r="H2" s="139"/>
      <c r="I2" s="140"/>
      <c r="J2" s="1"/>
    </row>
    <row r="3" spans="1:10" ht="32.1" customHeight="1" x14ac:dyDescent="0.3">
      <c r="A3" s="1"/>
      <c r="B3" s="141" t="s">
        <v>157</v>
      </c>
      <c r="C3" s="142"/>
      <c r="D3" s="142"/>
      <c r="E3" s="142"/>
      <c r="F3" s="142"/>
      <c r="G3" s="142"/>
      <c r="H3" s="142"/>
      <c r="I3" s="143"/>
      <c r="J3" s="1"/>
    </row>
    <row r="4" spans="1:10" ht="35.1" customHeight="1" thickBot="1" x14ac:dyDescent="0.35">
      <c r="A4" s="1"/>
      <c r="B4" s="144" t="s">
        <v>158</v>
      </c>
      <c r="C4" s="145"/>
      <c r="D4" s="145"/>
      <c r="E4" s="145"/>
      <c r="F4" s="145"/>
      <c r="G4" s="145"/>
      <c r="H4" s="145"/>
      <c r="I4" s="146"/>
      <c r="J4" s="1"/>
    </row>
    <row r="5" spans="1:10" ht="35.4" customHeight="1" thickBot="1" x14ac:dyDescent="0.35">
      <c r="A5" s="1"/>
      <c r="B5" s="147" t="s">
        <v>53</v>
      </c>
      <c r="C5" s="148"/>
      <c r="D5" s="148"/>
      <c r="E5" s="148"/>
      <c r="F5" s="148"/>
      <c r="G5" s="148"/>
      <c r="H5" s="148"/>
      <c r="I5" s="149"/>
      <c r="J5" s="1"/>
    </row>
    <row r="6" spans="1:10" ht="33" customHeight="1" thickBot="1" x14ac:dyDescent="0.35">
      <c r="A6" s="1"/>
      <c r="B6" s="150" t="s">
        <v>54</v>
      </c>
      <c r="C6" s="151"/>
      <c r="D6" s="151"/>
      <c r="E6" s="151"/>
      <c r="F6" s="151"/>
      <c r="G6" s="151"/>
      <c r="H6" s="151"/>
      <c r="I6" s="152"/>
      <c r="J6" s="1"/>
    </row>
    <row r="7" spans="1:10" ht="71.25" customHeight="1" thickBot="1" x14ac:dyDescent="0.35">
      <c r="A7" s="4"/>
      <c r="B7" s="153" t="s">
        <v>139</v>
      </c>
      <c r="C7" s="154"/>
      <c r="D7" s="154"/>
      <c r="E7" s="154"/>
      <c r="F7" s="155"/>
      <c r="G7" s="155"/>
      <c r="H7" s="155"/>
      <c r="I7" s="156"/>
      <c r="J7" s="4"/>
    </row>
    <row r="8" spans="1:10" ht="33" customHeight="1" thickBot="1" x14ac:dyDescent="0.35">
      <c r="A8" s="5"/>
      <c r="B8" s="150" t="s">
        <v>55</v>
      </c>
      <c r="C8" s="151"/>
      <c r="D8" s="151"/>
      <c r="E8" s="151"/>
      <c r="F8" s="151"/>
      <c r="G8" s="151"/>
      <c r="H8" s="151"/>
      <c r="I8" s="152"/>
      <c r="J8" s="6"/>
    </row>
    <row r="9" spans="1:10" ht="38.1" customHeight="1" x14ac:dyDescent="0.3">
      <c r="A9" s="5"/>
      <c r="B9" s="15" t="s">
        <v>56</v>
      </c>
      <c r="C9" s="167" t="str">
        <f>+B2</f>
        <v>FISCALÍA GENERAL DE LA NACIÓN</v>
      </c>
      <c r="D9" s="168"/>
      <c r="E9" s="168"/>
      <c r="F9" s="169"/>
      <c r="G9" s="16" t="s">
        <v>57</v>
      </c>
      <c r="H9" s="170" t="s">
        <v>58</v>
      </c>
      <c r="I9" s="171"/>
      <c r="J9" s="6"/>
    </row>
    <row r="10" spans="1:10" ht="42" customHeight="1" x14ac:dyDescent="0.3">
      <c r="A10" s="5"/>
      <c r="B10" s="17" t="s">
        <v>59</v>
      </c>
      <c r="C10" s="172" t="s">
        <v>60</v>
      </c>
      <c r="D10" s="173"/>
      <c r="E10" s="173"/>
      <c r="F10" s="174"/>
      <c r="G10" s="18" t="s">
        <v>57</v>
      </c>
      <c r="H10" s="175" t="s">
        <v>61</v>
      </c>
      <c r="I10" s="176"/>
      <c r="J10" s="6"/>
    </row>
    <row r="11" spans="1:10" ht="39" customHeight="1" thickBot="1" x14ac:dyDescent="0.35">
      <c r="A11" s="5"/>
      <c r="B11" s="19" t="s">
        <v>62</v>
      </c>
      <c r="C11" s="172" t="s">
        <v>60</v>
      </c>
      <c r="D11" s="173"/>
      <c r="E11" s="173"/>
      <c r="F11" s="174"/>
      <c r="G11" s="20" t="s">
        <v>57</v>
      </c>
      <c r="H11" s="177" t="s">
        <v>61</v>
      </c>
      <c r="I11" s="178"/>
      <c r="J11" s="6"/>
    </row>
    <row r="12" spans="1:10" ht="38.1" customHeight="1" thickBot="1" x14ac:dyDescent="0.35">
      <c r="A12" s="5"/>
      <c r="B12" s="150" t="s">
        <v>0</v>
      </c>
      <c r="C12" s="151"/>
      <c r="D12" s="151"/>
      <c r="E12" s="151"/>
      <c r="F12" s="151"/>
      <c r="G12" s="151"/>
      <c r="H12" s="151"/>
      <c r="I12" s="152"/>
      <c r="J12" s="6"/>
    </row>
    <row r="13" spans="1:10" ht="42" customHeight="1" thickBot="1" x14ac:dyDescent="0.35">
      <c r="A13" s="4"/>
      <c r="B13" s="160" t="s">
        <v>63</v>
      </c>
      <c r="C13" s="161"/>
      <c r="D13" s="161"/>
      <c r="E13" s="161"/>
      <c r="F13" s="161"/>
      <c r="G13" s="161"/>
      <c r="H13" s="161"/>
      <c r="I13" s="162"/>
      <c r="J13" s="7"/>
    </row>
    <row r="14" spans="1:10" ht="36" customHeight="1" thickBot="1" x14ac:dyDescent="0.35">
      <c r="A14" s="4"/>
      <c r="B14" s="150" t="s">
        <v>167</v>
      </c>
      <c r="C14" s="151"/>
      <c r="D14" s="151"/>
      <c r="E14" s="151"/>
      <c r="F14" s="151"/>
      <c r="G14" s="151"/>
      <c r="H14" s="151"/>
      <c r="I14" s="152"/>
      <c r="J14" s="7"/>
    </row>
    <row r="15" spans="1:10" ht="39.6" customHeight="1" thickBot="1" x14ac:dyDescent="0.35">
      <c r="A15" s="4"/>
      <c r="B15" s="163" t="s">
        <v>103</v>
      </c>
      <c r="C15" s="164"/>
      <c r="D15" s="164"/>
      <c r="E15" s="165"/>
      <c r="F15" s="165"/>
      <c r="G15" s="165"/>
      <c r="H15" s="165"/>
      <c r="I15" s="166"/>
      <c r="J15" s="7"/>
    </row>
    <row r="16" spans="1:10" ht="38.1" customHeight="1" thickBot="1" x14ac:dyDescent="0.35">
      <c r="A16" s="47"/>
      <c r="B16" s="80" t="s">
        <v>152</v>
      </c>
      <c r="C16" s="81"/>
      <c r="D16" s="81"/>
      <c r="E16" s="157" t="s">
        <v>156</v>
      </c>
      <c r="F16" s="158"/>
      <c r="G16" s="158"/>
      <c r="H16" s="158"/>
      <c r="I16" s="159"/>
      <c r="J16" s="7"/>
    </row>
    <row r="17" spans="1:10" ht="38.1" customHeight="1" thickBot="1" x14ac:dyDescent="0.35">
      <c r="A17" s="47"/>
      <c r="B17" s="80" t="s">
        <v>153</v>
      </c>
      <c r="C17" s="81"/>
      <c r="D17" s="81"/>
      <c r="E17" s="157" t="s">
        <v>164</v>
      </c>
      <c r="F17" s="158"/>
      <c r="G17" s="158"/>
      <c r="H17" s="158"/>
      <c r="I17" s="159"/>
      <c r="J17" s="7"/>
    </row>
    <row r="18" spans="1:10" ht="38.1" customHeight="1" thickBot="1" x14ac:dyDescent="0.35">
      <c r="A18" s="47"/>
      <c r="B18" s="80" t="s">
        <v>161</v>
      </c>
      <c r="C18" s="81"/>
      <c r="D18" s="81"/>
      <c r="E18" s="157" t="s">
        <v>165</v>
      </c>
      <c r="F18" s="158"/>
      <c r="G18" s="158"/>
      <c r="H18" s="158"/>
      <c r="I18" s="159"/>
      <c r="J18" s="7"/>
    </row>
    <row r="19" spans="1:10" ht="37.799999999999997" customHeight="1" thickBot="1" x14ac:dyDescent="0.35">
      <c r="A19" s="47"/>
      <c r="B19" s="80" t="s">
        <v>162</v>
      </c>
      <c r="C19" s="81"/>
      <c r="D19" s="81"/>
      <c r="E19" s="157" t="s">
        <v>166</v>
      </c>
      <c r="F19" s="158"/>
      <c r="G19" s="158"/>
      <c r="H19" s="158"/>
      <c r="I19" s="159"/>
      <c r="J19" s="7"/>
    </row>
    <row r="20" spans="1:10" ht="38.1" customHeight="1" thickBot="1" x14ac:dyDescent="0.35">
      <c r="A20" s="4"/>
      <c r="B20" s="150" t="s">
        <v>2</v>
      </c>
      <c r="C20" s="151"/>
      <c r="D20" s="151"/>
      <c r="E20" s="151"/>
      <c r="F20" s="151"/>
      <c r="G20" s="151"/>
      <c r="H20" s="151"/>
      <c r="I20" s="152"/>
      <c r="J20" s="7"/>
    </row>
    <row r="21" spans="1:10" ht="29.1" customHeight="1" thickBot="1" x14ac:dyDescent="0.35">
      <c r="A21" s="4"/>
      <c r="B21" s="179" t="s">
        <v>3</v>
      </c>
      <c r="C21" s="180"/>
      <c r="D21" s="180"/>
      <c r="E21" s="180"/>
      <c r="F21" s="180"/>
      <c r="G21" s="180"/>
      <c r="H21" s="180"/>
      <c r="I21" s="181"/>
      <c r="J21" s="7"/>
    </row>
    <row r="22" spans="1:10" ht="28.35" customHeight="1" thickBot="1" x14ac:dyDescent="0.35">
      <c r="A22" s="4"/>
      <c r="B22" s="189" t="s">
        <v>67</v>
      </c>
      <c r="C22" s="190"/>
      <c r="D22" s="190"/>
      <c r="E22" s="190"/>
      <c r="F22" s="190"/>
      <c r="G22" s="190"/>
      <c r="H22" s="190"/>
      <c r="I22" s="191"/>
      <c r="J22" s="7"/>
    </row>
    <row r="23" spans="1:10" ht="60" customHeight="1" thickBot="1" x14ac:dyDescent="0.35">
      <c r="A23" s="4"/>
      <c r="B23" s="179" t="s">
        <v>68</v>
      </c>
      <c r="C23" s="180"/>
      <c r="D23" s="180"/>
      <c r="E23" s="180"/>
      <c r="F23" s="180"/>
      <c r="G23" s="180"/>
      <c r="H23" s="180"/>
      <c r="I23" s="181"/>
      <c r="J23" s="7"/>
    </row>
    <row r="24" spans="1:10" ht="50.25" customHeight="1" thickBot="1" x14ac:dyDescent="0.35">
      <c r="A24" s="4"/>
      <c r="B24" s="179" t="s">
        <v>69</v>
      </c>
      <c r="C24" s="180"/>
      <c r="D24" s="180"/>
      <c r="E24" s="180"/>
      <c r="F24" s="180"/>
      <c r="G24" s="180"/>
      <c r="H24" s="180"/>
      <c r="I24" s="181"/>
      <c r="J24" s="7"/>
    </row>
    <row r="25" spans="1:10" ht="93.6" customHeight="1" thickBot="1" x14ac:dyDescent="0.35">
      <c r="A25" s="4"/>
      <c r="B25" s="182" t="s">
        <v>70</v>
      </c>
      <c r="C25" s="183"/>
      <c r="D25" s="183"/>
      <c r="E25" s="188" t="s">
        <v>71</v>
      </c>
      <c r="F25" s="180"/>
      <c r="G25" s="180"/>
      <c r="H25" s="180"/>
      <c r="I25" s="181"/>
      <c r="J25" s="7"/>
    </row>
    <row r="26" spans="1:10" ht="130.19999999999999" customHeight="1" thickBot="1" x14ac:dyDescent="0.35">
      <c r="A26" s="4"/>
      <c r="B26" s="184"/>
      <c r="C26" s="185"/>
      <c r="D26" s="185"/>
      <c r="E26" s="188" t="s">
        <v>72</v>
      </c>
      <c r="F26" s="180"/>
      <c r="G26" s="180"/>
      <c r="H26" s="180"/>
      <c r="I26" s="181"/>
      <c r="J26" s="7"/>
    </row>
    <row r="27" spans="1:10" ht="157.19999999999999" customHeight="1" thickBot="1" x14ac:dyDescent="0.35">
      <c r="A27" s="4"/>
      <c r="B27" s="184"/>
      <c r="C27" s="185"/>
      <c r="D27" s="185"/>
      <c r="E27" s="188" t="s">
        <v>73</v>
      </c>
      <c r="F27" s="180"/>
      <c r="G27" s="180"/>
      <c r="H27" s="180"/>
      <c r="I27" s="181"/>
      <c r="J27" s="7"/>
    </row>
    <row r="28" spans="1:10" ht="87" customHeight="1" thickBot="1" x14ac:dyDescent="0.35">
      <c r="A28" s="4"/>
      <c r="B28" s="186"/>
      <c r="C28" s="187"/>
      <c r="D28" s="187"/>
      <c r="E28" s="188" t="s">
        <v>74</v>
      </c>
      <c r="F28" s="180"/>
      <c r="G28" s="180"/>
      <c r="H28" s="180"/>
      <c r="I28" s="181"/>
      <c r="J28" s="7"/>
    </row>
    <row r="29" spans="1:10" ht="39.6" customHeight="1" thickBot="1" x14ac:dyDescent="0.35">
      <c r="A29" s="4"/>
      <c r="B29" s="125" t="s">
        <v>4</v>
      </c>
      <c r="C29" s="126"/>
      <c r="D29" s="126"/>
      <c r="E29" s="126"/>
      <c r="F29" s="126"/>
      <c r="G29" s="126"/>
      <c r="H29" s="126"/>
      <c r="I29" s="127"/>
      <c r="J29" s="7"/>
    </row>
    <row r="30" spans="1:10" ht="38.1" hidden="1" customHeight="1" x14ac:dyDescent="0.3">
      <c r="A30" s="4"/>
      <c r="B30" s="8"/>
      <c r="C30" s="8"/>
      <c r="D30" s="8"/>
      <c r="E30" s="9"/>
      <c r="F30" s="9"/>
      <c r="G30" s="9"/>
      <c r="H30" s="9"/>
      <c r="I30" s="9"/>
      <c r="J30" s="7"/>
    </row>
    <row r="31" spans="1:10" ht="26.4" customHeight="1" thickBot="1" x14ac:dyDescent="0.35">
      <c r="A31" s="4"/>
      <c r="B31" s="128" t="s">
        <v>11</v>
      </c>
      <c r="C31" s="129"/>
      <c r="D31" s="129"/>
      <c r="E31" s="130" t="s">
        <v>1</v>
      </c>
      <c r="F31" s="131"/>
      <c r="G31" s="131"/>
      <c r="H31" s="131"/>
      <c r="I31" s="132"/>
      <c r="J31" s="7"/>
    </row>
    <row r="32" spans="1:10" ht="38.1" customHeight="1" x14ac:dyDescent="0.3">
      <c r="A32" s="4"/>
      <c r="B32" s="133" t="s">
        <v>75</v>
      </c>
      <c r="C32" s="134"/>
      <c r="D32" s="134"/>
      <c r="E32" s="135">
        <v>4</v>
      </c>
      <c r="F32" s="136"/>
      <c r="G32" s="136"/>
      <c r="H32" s="136"/>
      <c r="I32" s="137"/>
      <c r="J32" s="7"/>
    </row>
    <row r="33" spans="1:10" ht="48.75" customHeight="1" x14ac:dyDescent="0.3">
      <c r="A33" s="4"/>
      <c r="B33" s="120" t="s">
        <v>64</v>
      </c>
      <c r="C33" s="121"/>
      <c r="D33" s="121"/>
      <c r="E33" s="122">
        <v>21</v>
      </c>
      <c r="F33" s="123"/>
      <c r="G33" s="123"/>
      <c r="H33" s="123"/>
      <c r="I33" s="124"/>
      <c r="J33" s="7"/>
    </row>
    <row r="34" spans="1:10" ht="38.1" customHeight="1" x14ac:dyDescent="0.3">
      <c r="A34" s="4"/>
      <c r="B34" s="120" t="s">
        <v>65</v>
      </c>
      <c r="C34" s="121"/>
      <c r="D34" s="121"/>
      <c r="E34" s="122">
        <v>4</v>
      </c>
      <c r="F34" s="123"/>
      <c r="G34" s="123"/>
      <c r="H34" s="123"/>
      <c r="I34" s="124"/>
      <c r="J34" s="7"/>
    </row>
    <row r="35" spans="1:10" ht="38.1" customHeight="1" thickBot="1" x14ac:dyDescent="0.35">
      <c r="A35" s="4"/>
      <c r="B35" s="120" t="s">
        <v>66</v>
      </c>
      <c r="C35" s="121"/>
      <c r="D35" s="121"/>
      <c r="E35" s="122">
        <v>6</v>
      </c>
      <c r="F35" s="123"/>
      <c r="G35" s="123"/>
      <c r="H35" s="123"/>
      <c r="I35" s="124"/>
      <c r="J35" s="7"/>
    </row>
    <row r="36" spans="1:10" ht="31.35" customHeight="1" thickBot="1" x14ac:dyDescent="0.35">
      <c r="A36" s="4"/>
      <c r="B36" s="110" t="s">
        <v>5</v>
      </c>
      <c r="C36" s="111"/>
      <c r="D36" s="111"/>
      <c r="E36" s="112">
        <f>SUM(E32:I35)</f>
        <v>35</v>
      </c>
      <c r="F36" s="113"/>
      <c r="G36" s="113"/>
      <c r="H36" s="113"/>
      <c r="I36" s="114"/>
      <c r="J36" s="7"/>
    </row>
    <row r="37" spans="1:10" ht="72.75" customHeight="1" thickBot="1" x14ac:dyDescent="0.35">
      <c r="A37" s="4"/>
      <c r="B37" s="115" t="s">
        <v>15</v>
      </c>
      <c r="C37" s="116"/>
      <c r="D37" s="116"/>
      <c r="E37" s="116"/>
      <c r="F37" s="116"/>
      <c r="G37" s="116"/>
      <c r="H37" s="116"/>
      <c r="I37" s="117"/>
      <c r="J37" s="7"/>
    </row>
    <row r="38" spans="1:10" ht="30" customHeight="1" thickBot="1" x14ac:dyDescent="0.35">
      <c r="A38" s="4"/>
      <c r="B38" s="80" t="s">
        <v>76</v>
      </c>
      <c r="C38" s="81"/>
      <c r="D38" s="81"/>
      <c r="E38" s="81"/>
      <c r="F38" s="81"/>
      <c r="G38" s="81"/>
      <c r="H38" s="81"/>
      <c r="I38" s="82"/>
      <c r="J38" s="7"/>
    </row>
    <row r="39" spans="1:10" ht="43.5" customHeight="1" thickBot="1" x14ac:dyDescent="0.35">
      <c r="A39" s="4"/>
      <c r="B39" s="44" t="s">
        <v>77</v>
      </c>
      <c r="C39" s="45"/>
      <c r="D39" s="45"/>
      <c r="E39" s="44" t="s">
        <v>78</v>
      </c>
      <c r="F39" s="45"/>
      <c r="G39" s="46"/>
      <c r="H39" s="21" t="s">
        <v>29</v>
      </c>
      <c r="I39" s="22" t="s">
        <v>30</v>
      </c>
      <c r="J39" s="7"/>
    </row>
    <row r="40" spans="1:10" ht="23.1" customHeight="1" x14ac:dyDescent="0.3">
      <c r="A40" s="4"/>
      <c r="B40" s="64" t="s">
        <v>6</v>
      </c>
      <c r="C40" s="65"/>
      <c r="D40" s="65"/>
      <c r="E40" s="59" t="s">
        <v>39</v>
      </c>
      <c r="F40" s="60"/>
      <c r="G40" s="61"/>
      <c r="H40" s="118" t="s">
        <v>79</v>
      </c>
      <c r="I40" s="95"/>
      <c r="J40" s="7"/>
    </row>
    <row r="41" spans="1:10" ht="23.1" customHeight="1" x14ac:dyDescent="0.3">
      <c r="A41" s="4"/>
      <c r="B41" s="72" t="s">
        <v>80</v>
      </c>
      <c r="C41" s="73"/>
      <c r="D41" s="73"/>
      <c r="E41" s="66" t="s">
        <v>81</v>
      </c>
      <c r="F41" s="67"/>
      <c r="G41" s="68"/>
      <c r="H41" s="119"/>
      <c r="I41" s="96"/>
      <c r="J41" s="7"/>
    </row>
    <row r="42" spans="1:10" ht="23.1" customHeight="1" x14ac:dyDescent="0.3">
      <c r="A42" s="4"/>
      <c r="B42" s="72" t="s">
        <v>82</v>
      </c>
      <c r="C42" s="73"/>
      <c r="D42" s="73"/>
      <c r="E42" s="66" t="s">
        <v>83</v>
      </c>
      <c r="F42" s="67"/>
      <c r="G42" s="68"/>
      <c r="H42" s="119"/>
      <c r="I42" s="96"/>
      <c r="J42" s="7"/>
    </row>
    <row r="43" spans="1:10" ht="23.1" customHeight="1" x14ac:dyDescent="0.3">
      <c r="A43" s="4"/>
      <c r="B43" s="72" t="s">
        <v>84</v>
      </c>
      <c r="C43" s="73"/>
      <c r="D43" s="73"/>
      <c r="E43" s="66" t="s">
        <v>85</v>
      </c>
      <c r="F43" s="67"/>
      <c r="G43" s="68"/>
      <c r="H43" s="119"/>
      <c r="I43" s="96"/>
      <c r="J43" s="7"/>
    </row>
    <row r="44" spans="1:10" ht="23.1" customHeight="1" x14ac:dyDescent="0.3">
      <c r="A44" s="4"/>
      <c r="B44" s="72" t="s">
        <v>86</v>
      </c>
      <c r="C44" s="73"/>
      <c r="D44" s="73"/>
      <c r="E44" s="66" t="s">
        <v>87</v>
      </c>
      <c r="F44" s="67"/>
      <c r="G44" s="68"/>
      <c r="H44" s="119"/>
      <c r="I44" s="96"/>
      <c r="J44" s="7"/>
    </row>
    <row r="45" spans="1:10" ht="23.1" customHeight="1" x14ac:dyDescent="0.3">
      <c r="A45" s="4"/>
      <c r="B45" s="72" t="s">
        <v>88</v>
      </c>
      <c r="C45" s="73"/>
      <c r="D45" s="73"/>
      <c r="E45" s="66" t="s">
        <v>89</v>
      </c>
      <c r="F45" s="67"/>
      <c r="G45" s="68"/>
      <c r="H45" s="119"/>
      <c r="I45" s="96"/>
      <c r="J45" s="7"/>
    </row>
    <row r="46" spans="1:10" ht="23.25" customHeight="1" thickBot="1" x14ac:dyDescent="0.35">
      <c r="A46" s="4"/>
      <c r="B46" s="83" t="s">
        <v>90</v>
      </c>
      <c r="C46" s="84"/>
      <c r="D46" s="84"/>
      <c r="E46" s="50" t="s">
        <v>16</v>
      </c>
      <c r="F46" s="51"/>
      <c r="G46" s="51"/>
      <c r="H46" s="50"/>
      <c r="I46" s="109"/>
      <c r="J46" s="7"/>
    </row>
    <row r="47" spans="1:10" ht="54.75" customHeight="1" thickBot="1" x14ac:dyDescent="0.35">
      <c r="B47" s="44" t="s">
        <v>8</v>
      </c>
      <c r="C47" s="45"/>
      <c r="D47" s="45"/>
      <c r="E47" s="54" t="s">
        <v>91</v>
      </c>
      <c r="F47" s="55"/>
      <c r="G47" s="56"/>
      <c r="H47" s="23" t="s">
        <v>29</v>
      </c>
      <c r="I47" s="11" t="s">
        <v>30</v>
      </c>
    </row>
    <row r="48" spans="1:10" ht="23.1" customHeight="1" x14ac:dyDescent="0.3">
      <c r="B48" s="57" t="s">
        <v>6</v>
      </c>
      <c r="C48" s="58"/>
      <c r="D48" s="58"/>
      <c r="E48" s="102" t="s">
        <v>39</v>
      </c>
      <c r="F48" s="103"/>
      <c r="G48" s="104"/>
      <c r="H48" s="74" t="s">
        <v>79</v>
      </c>
      <c r="I48" s="69"/>
    </row>
    <row r="49" spans="1:9" ht="23.1" customHeight="1" x14ac:dyDescent="0.3">
      <c r="B49" s="72" t="s">
        <v>80</v>
      </c>
      <c r="C49" s="73"/>
      <c r="D49" s="73"/>
      <c r="E49" s="66" t="s">
        <v>7</v>
      </c>
      <c r="F49" s="67"/>
      <c r="G49" s="68"/>
      <c r="H49" s="105"/>
      <c r="I49" s="106"/>
    </row>
    <row r="50" spans="1:9" ht="23.1" customHeight="1" x14ac:dyDescent="0.3">
      <c r="B50" s="72" t="s">
        <v>82</v>
      </c>
      <c r="C50" s="73"/>
      <c r="D50" s="73"/>
      <c r="E50" s="66" t="s">
        <v>92</v>
      </c>
      <c r="F50" s="67"/>
      <c r="G50" s="68"/>
      <c r="H50" s="105"/>
      <c r="I50" s="106"/>
    </row>
    <row r="51" spans="1:9" ht="23.1" customHeight="1" x14ac:dyDescent="0.3">
      <c r="B51" s="72" t="s">
        <v>84</v>
      </c>
      <c r="C51" s="73"/>
      <c r="D51" s="73"/>
      <c r="E51" s="66" t="s">
        <v>93</v>
      </c>
      <c r="F51" s="67"/>
      <c r="G51" s="68"/>
      <c r="H51" s="105"/>
      <c r="I51" s="106"/>
    </row>
    <row r="52" spans="1:9" ht="23.1" customHeight="1" x14ac:dyDescent="0.3">
      <c r="A52" s="24"/>
      <c r="B52" s="72" t="s">
        <v>86</v>
      </c>
      <c r="C52" s="73"/>
      <c r="D52" s="73"/>
      <c r="E52" s="66" t="s">
        <v>94</v>
      </c>
      <c r="F52" s="67"/>
      <c r="G52" s="68"/>
      <c r="H52" s="105"/>
      <c r="I52" s="106"/>
    </row>
    <row r="53" spans="1:9" ht="23.1" customHeight="1" thickBot="1" x14ac:dyDescent="0.35">
      <c r="A53" s="24"/>
      <c r="B53" s="72" t="s">
        <v>88</v>
      </c>
      <c r="C53" s="73"/>
      <c r="D53" s="73"/>
      <c r="E53" s="66" t="s">
        <v>95</v>
      </c>
      <c r="F53" s="67"/>
      <c r="G53" s="68"/>
      <c r="H53" s="26"/>
      <c r="I53" s="25"/>
    </row>
    <row r="54" spans="1:9" ht="24" customHeight="1" thickBot="1" x14ac:dyDescent="0.35">
      <c r="A54" s="24"/>
      <c r="B54" s="98" t="s">
        <v>90</v>
      </c>
      <c r="C54" s="99"/>
      <c r="D54" s="99"/>
      <c r="E54" s="100" t="s">
        <v>16</v>
      </c>
      <c r="F54" s="101"/>
      <c r="G54" s="101"/>
      <c r="H54" s="107"/>
      <c r="I54" s="108"/>
    </row>
    <row r="55" spans="1:9" ht="50.25" customHeight="1" thickBot="1" x14ac:dyDescent="0.35">
      <c r="A55" s="24"/>
      <c r="B55" s="44" t="s">
        <v>8</v>
      </c>
      <c r="C55" s="45"/>
      <c r="D55" s="45"/>
      <c r="E55" s="54" t="s">
        <v>96</v>
      </c>
      <c r="F55" s="55"/>
      <c r="G55" s="56"/>
      <c r="H55" s="21" t="s">
        <v>29</v>
      </c>
      <c r="I55" s="22" t="s">
        <v>30</v>
      </c>
    </row>
    <row r="56" spans="1:9" ht="23.1" customHeight="1" x14ac:dyDescent="0.3">
      <c r="A56" s="24"/>
      <c r="B56" s="64" t="s">
        <v>6</v>
      </c>
      <c r="C56" s="65"/>
      <c r="D56" s="65"/>
      <c r="E56" s="59" t="s">
        <v>39</v>
      </c>
      <c r="F56" s="60"/>
      <c r="G56" s="61"/>
      <c r="H56" s="78" t="s">
        <v>79</v>
      </c>
      <c r="I56" s="95"/>
    </row>
    <row r="57" spans="1:9" ht="23.1" customHeight="1" x14ac:dyDescent="0.3">
      <c r="A57" s="24"/>
      <c r="B57" s="72" t="s">
        <v>80</v>
      </c>
      <c r="C57" s="73"/>
      <c r="D57" s="73"/>
      <c r="E57" s="66" t="s">
        <v>9</v>
      </c>
      <c r="F57" s="67"/>
      <c r="G57" s="68"/>
      <c r="H57" s="94"/>
      <c r="I57" s="96"/>
    </row>
    <row r="58" spans="1:9" ht="23.1" customHeight="1" x14ac:dyDescent="0.3">
      <c r="A58" s="24"/>
      <c r="B58" s="72" t="s">
        <v>82</v>
      </c>
      <c r="C58" s="73"/>
      <c r="D58" s="73"/>
      <c r="E58" s="66" t="s">
        <v>97</v>
      </c>
      <c r="F58" s="67"/>
      <c r="G58" s="68"/>
      <c r="H58" s="94"/>
      <c r="I58" s="96"/>
    </row>
    <row r="59" spans="1:9" ht="23.1" customHeight="1" x14ac:dyDescent="0.3">
      <c r="A59" s="24"/>
      <c r="B59" s="72" t="s">
        <v>84</v>
      </c>
      <c r="C59" s="73"/>
      <c r="D59" s="73"/>
      <c r="E59" s="66" t="s">
        <v>38</v>
      </c>
      <c r="F59" s="67"/>
      <c r="G59" s="68"/>
      <c r="H59" s="94"/>
      <c r="I59" s="96"/>
    </row>
    <row r="60" spans="1:9" ht="23.1" customHeight="1" x14ac:dyDescent="0.3">
      <c r="A60" s="24"/>
      <c r="B60" s="72" t="s">
        <v>86</v>
      </c>
      <c r="C60" s="73"/>
      <c r="D60" s="73"/>
      <c r="E60" s="66" t="s">
        <v>98</v>
      </c>
      <c r="F60" s="67"/>
      <c r="G60" s="68"/>
      <c r="H60" s="94"/>
      <c r="I60" s="96"/>
    </row>
    <row r="61" spans="1:9" ht="23.1" customHeight="1" x14ac:dyDescent="0.3">
      <c r="A61" s="24"/>
      <c r="B61" s="72" t="s">
        <v>88</v>
      </c>
      <c r="C61" s="73"/>
      <c r="D61" s="73"/>
      <c r="E61" s="66" t="s">
        <v>128</v>
      </c>
      <c r="F61" s="67"/>
      <c r="G61" s="68"/>
      <c r="H61" s="94"/>
      <c r="I61" s="96"/>
    </row>
    <row r="62" spans="1:9" ht="23.1" customHeight="1" thickBot="1" x14ac:dyDescent="0.35">
      <c r="A62" s="24"/>
      <c r="B62" s="83" t="s">
        <v>90</v>
      </c>
      <c r="C62" s="84"/>
      <c r="D62" s="84"/>
      <c r="E62" s="86" t="s">
        <v>16</v>
      </c>
      <c r="F62" s="87"/>
      <c r="G62" s="87"/>
      <c r="H62" s="94"/>
      <c r="I62" s="97"/>
    </row>
    <row r="63" spans="1:9" ht="41.25" customHeight="1" thickBot="1" x14ac:dyDescent="0.35">
      <c r="B63" s="80" t="s">
        <v>99</v>
      </c>
      <c r="C63" s="81"/>
      <c r="D63" s="81"/>
      <c r="E63" s="81"/>
      <c r="F63" s="81"/>
      <c r="G63" s="81"/>
      <c r="H63" s="81"/>
      <c r="I63" s="82"/>
    </row>
    <row r="64" spans="1:9" ht="42.75" customHeight="1" thickBot="1" x14ac:dyDescent="0.35">
      <c r="B64" s="44" t="s">
        <v>8</v>
      </c>
      <c r="C64" s="45"/>
      <c r="D64" s="45"/>
      <c r="E64" s="54" t="s">
        <v>154</v>
      </c>
      <c r="F64" s="55"/>
      <c r="G64" s="56"/>
      <c r="H64" s="10" t="s">
        <v>29</v>
      </c>
      <c r="I64" s="30" t="s">
        <v>30</v>
      </c>
    </row>
    <row r="65" spans="2:9" ht="22.65" customHeight="1" x14ac:dyDescent="0.3">
      <c r="B65" s="57" t="s">
        <v>6</v>
      </c>
      <c r="C65" s="58"/>
      <c r="D65" s="58"/>
      <c r="E65" s="59" t="s">
        <v>17</v>
      </c>
      <c r="F65" s="60"/>
      <c r="G65" s="61"/>
      <c r="H65" s="77" t="s">
        <v>79</v>
      </c>
      <c r="I65" s="88"/>
    </row>
    <row r="66" spans="2:9" ht="22.65" customHeight="1" x14ac:dyDescent="0.3">
      <c r="B66" s="72" t="s">
        <v>130</v>
      </c>
      <c r="C66" s="73"/>
      <c r="D66" s="73"/>
      <c r="E66" s="66" t="s">
        <v>13</v>
      </c>
      <c r="F66" s="67"/>
      <c r="G66" s="68"/>
      <c r="H66" s="78"/>
      <c r="I66" s="89"/>
    </row>
    <row r="67" spans="2:9" ht="22.65" customHeight="1" x14ac:dyDescent="0.3">
      <c r="B67" s="72" t="s">
        <v>131</v>
      </c>
      <c r="C67" s="73"/>
      <c r="D67" s="73"/>
      <c r="E67" s="66" t="s">
        <v>100</v>
      </c>
      <c r="F67" s="67"/>
      <c r="G67" s="68"/>
      <c r="H67" s="78"/>
      <c r="I67" s="89"/>
    </row>
    <row r="68" spans="2:9" ht="22.65" customHeight="1" x14ac:dyDescent="0.3">
      <c r="B68" s="72" t="s">
        <v>132</v>
      </c>
      <c r="C68" s="73"/>
      <c r="D68" s="73"/>
      <c r="E68" s="66" t="s">
        <v>14</v>
      </c>
      <c r="F68" s="67"/>
      <c r="G68" s="68"/>
      <c r="H68" s="78"/>
      <c r="I68" s="89"/>
    </row>
    <row r="69" spans="2:9" ht="22.65" customHeight="1" x14ac:dyDescent="0.3">
      <c r="B69" s="72" t="s">
        <v>133</v>
      </c>
      <c r="C69" s="73"/>
      <c r="D69" s="73"/>
      <c r="E69" s="66" t="s">
        <v>9</v>
      </c>
      <c r="F69" s="67"/>
      <c r="G69" s="68"/>
      <c r="H69" s="78"/>
      <c r="I69" s="89"/>
    </row>
    <row r="70" spans="2:9" ht="22.65" customHeight="1" x14ac:dyDescent="0.3">
      <c r="B70" s="72" t="s">
        <v>134</v>
      </c>
      <c r="C70" s="73"/>
      <c r="D70" s="73"/>
      <c r="E70" s="66" t="s">
        <v>98</v>
      </c>
      <c r="F70" s="67"/>
      <c r="G70" s="68"/>
      <c r="H70" s="78"/>
      <c r="I70" s="89"/>
    </row>
    <row r="71" spans="2:9" ht="30.75" customHeight="1" thickBot="1" x14ac:dyDescent="0.35">
      <c r="B71" s="83" t="s">
        <v>135</v>
      </c>
      <c r="C71" s="84"/>
      <c r="D71" s="85"/>
      <c r="E71" s="50" t="s">
        <v>16</v>
      </c>
      <c r="F71" s="51"/>
      <c r="G71" s="51"/>
      <c r="H71" s="79"/>
      <c r="I71" s="90"/>
    </row>
    <row r="72" spans="2:9" ht="37.5" customHeight="1" thickBot="1" x14ac:dyDescent="0.35">
      <c r="B72" s="44" t="s">
        <v>8</v>
      </c>
      <c r="C72" s="45"/>
      <c r="D72" s="45"/>
      <c r="E72" s="54" t="s">
        <v>36</v>
      </c>
      <c r="F72" s="55"/>
      <c r="G72" s="55"/>
      <c r="H72" s="10" t="s">
        <v>29</v>
      </c>
      <c r="I72" s="11" t="s">
        <v>30</v>
      </c>
    </row>
    <row r="73" spans="2:9" ht="30.75" customHeight="1" x14ac:dyDescent="0.3">
      <c r="B73" s="62" t="s">
        <v>6</v>
      </c>
      <c r="C73" s="63"/>
      <c r="D73" s="63"/>
      <c r="E73" s="91" t="s">
        <v>129</v>
      </c>
      <c r="F73" s="92"/>
      <c r="G73" s="93"/>
      <c r="H73" s="77" t="s">
        <v>79</v>
      </c>
      <c r="I73" s="27"/>
    </row>
    <row r="74" spans="2:9" ht="30.75" customHeight="1" x14ac:dyDescent="0.3">
      <c r="B74" s="64" t="s">
        <v>168</v>
      </c>
      <c r="C74" s="65"/>
      <c r="D74" s="65"/>
      <c r="E74" s="66" t="s">
        <v>14</v>
      </c>
      <c r="F74" s="67"/>
      <c r="G74" s="68"/>
      <c r="H74" s="78"/>
      <c r="I74" s="28"/>
    </row>
    <row r="75" spans="2:9" ht="30.75" customHeight="1" x14ac:dyDescent="0.3">
      <c r="B75" s="64" t="s">
        <v>169</v>
      </c>
      <c r="C75" s="65"/>
      <c r="D75" s="65"/>
      <c r="E75" s="66" t="s">
        <v>7</v>
      </c>
      <c r="F75" s="67"/>
      <c r="G75" s="68"/>
      <c r="H75" s="78"/>
      <c r="I75" s="28"/>
    </row>
    <row r="76" spans="2:9" ht="30.75" customHeight="1" x14ac:dyDescent="0.3">
      <c r="B76" s="64" t="s">
        <v>170</v>
      </c>
      <c r="C76" s="65"/>
      <c r="D76" s="65"/>
      <c r="E76" s="66" t="s">
        <v>9</v>
      </c>
      <c r="F76" s="67"/>
      <c r="G76" s="68"/>
      <c r="H76" s="78"/>
      <c r="I76" s="28"/>
    </row>
    <row r="77" spans="2:9" ht="30.75" customHeight="1" x14ac:dyDescent="0.3">
      <c r="B77" s="64" t="s">
        <v>171</v>
      </c>
      <c r="C77" s="65"/>
      <c r="D77" s="65"/>
      <c r="E77" s="66" t="s">
        <v>98</v>
      </c>
      <c r="F77" s="67"/>
      <c r="G77" s="68"/>
      <c r="H77" s="78"/>
      <c r="I77" s="28"/>
    </row>
    <row r="78" spans="2:9" ht="30.75" customHeight="1" thickBot="1" x14ac:dyDescent="0.35">
      <c r="B78" s="48" t="s">
        <v>172</v>
      </c>
      <c r="C78" s="49"/>
      <c r="D78" s="49"/>
      <c r="E78" s="50" t="s">
        <v>16</v>
      </c>
      <c r="F78" s="51"/>
      <c r="G78" s="51"/>
      <c r="H78" s="79"/>
      <c r="I78" s="29"/>
    </row>
    <row r="79" spans="2:9" ht="30" customHeight="1" thickBot="1" x14ac:dyDescent="0.35">
      <c r="B79" s="80" t="s">
        <v>101</v>
      </c>
      <c r="C79" s="81"/>
      <c r="D79" s="81"/>
      <c r="E79" s="81"/>
      <c r="F79" s="81"/>
      <c r="G79" s="81"/>
      <c r="H79" s="81"/>
      <c r="I79" s="82"/>
    </row>
    <row r="80" spans="2:9" ht="42.75" customHeight="1" thickBot="1" x14ac:dyDescent="0.35">
      <c r="B80" s="52" t="s">
        <v>8</v>
      </c>
      <c r="C80" s="53"/>
      <c r="D80" s="53"/>
      <c r="E80" s="54" t="s">
        <v>154</v>
      </c>
      <c r="F80" s="55"/>
      <c r="G80" s="56"/>
      <c r="H80" s="10" t="s">
        <v>29</v>
      </c>
      <c r="I80" s="14" t="s">
        <v>30</v>
      </c>
    </row>
    <row r="81" spans="2:9" ht="30" customHeight="1" x14ac:dyDescent="0.3">
      <c r="B81" s="57" t="s">
        <v>6</v>
      </c>
      <c r="C81" s="58"/>
      <c r="D81" s="58"/>
      <c r="E81" s="59" t="s">
        <v>37</v>
      </c>
      <c r="F81" s="60"/>
      <c r="G81" s="61"/>
      <c r="H81" s="74" t="s">
        <v>79</v>
      </c>
      <c r="I81" s="69"/>
    </row>
    <row r="82" spans="2:9" ht="30" customHeight="1" x14ac:dyDescent="0.3">
      <c r="B82" s="72" t="s">
        <v>130</v>
      </c>
      <c r="C82" s="73"/>
      <c r="D82" s="73"/>
      <c r="E82" s="66" t="s">
        <v>92</v>
      </c>
      <c r="F82" s="67"/>
      <c r="G82" s="68"/>
      <c r="H82" s="75"/>
      <c r="I82" s="70"/>
    </row>
    <row r="83" spans="2:9" ht="30" customHeight="1" x14ac:dyDescent="0.3">
      <c r="B83" s="72" t="s">
        <v>131</v>
      </c>
      <c r="C83" s="73"/>
      <c r="D83" s="73"/>
      <c r="E83" s="66" t="s">
        <v>94</v>
      </c>
      <c r="F83" s="67"/>
      <c r="G83" s="68"/>
      <c r="H83" s="75"/>
      <c r="I83" s="70"/>
    </row>
    <row r="84" spans="2:9" ht="30" customHeight="1" x14ac:dyDescent="0.3">
      <c r="B84" s="72" t="s">
        <v>132</v>
      </c>
      <c r="C84" s="73"/>
      <c r="D84" s="73"/>
      <c r="E84" s="66" t="s">
        <v>95</v>
      </c>
      <c r="F84" s="67"/>
      <c r="G84" s="68"/>
      <c r="H84" s="75"/>
      <c r="I84" s="70"/>
    </row>
    <row r="85" spans="2:9" ht="30" customHeight="1" x14ac:dyDescent="0.3">
      <c r="B85" s="72" t="s">
        <v>133</v>
      </c>
      <c r="C85" s="73"/>
      <c r="D85" s="73"/>
      <c r="E85" s="66" t="s">
        <v>9</v>
      </c>
      <c r="F85" s="67"/>
      <c r="G85" s="68"/>
      <c r="H85" s="75"/>
      <c r="I85" s="70"/>
    </row>
    <row r="86" spans="2:9" ht="30" customHeight="1" x14ac:dyDescent="0.3">
      <c r="B86" s="72" t="s">
        <v>136</v>
      </c>
      <c r="C86" s="73"/>
      <c r="D86" s="73"/>
      <c r="E86" s="66" t="s">
        <v>98</v>
      </c>
      <c r="F86" s="67"/>
      <c r="G86" s="68"/>
      <c r="H86" s="75"/>
      <c r="I86" s="70"/>
    </row>
    <row r="87" spans="2:9" ht="30" customHeight="1" thickBot="1" x14ac:dyDescent="0.35">
      <c r="B87" s="48" t="s">
        <v>135</v>
      </c>
      <c r="C87" s="49"/>
      <c r="D87" s="49"/>
      <c r="E87" s="50" t="s">
        <v>16</v>
      </c>
      <c r="F87" s="51"/>
      <c r="G87" s="51"/>
      <c r="H87" s="76"/>
      <c r="I87" s="71"/>
    </row>
    <row r="88" spans="2:9" ht="30" customHeight="1" thickBot="1" x14ac:dyDescent="0.35">
      <c r="B88" s="44" t="s">
        <v>8</v>
      </c>
      <c r="C88" s="45"/>
      <c r="D88" s="45"/>
      <c r="E88" s="54" t="s">
        <v>36</v>
      </c>
      <c r="F88" s="55"/>
      <c r="G88" s="55"/>
      <c r="H88" s="10" t="s">
        <v>29</v>
      </c>
      <c r="I88" s="11" t="s">
        <v>30</v>
      </c>
    </row>
    <row r="89" spans="2:9" ht="30" customHeight="1" x14ac:dyDescent="0.3">
      <c r="B89" s="62" t="s">
        <v>6</v>
      </c>
      <c r="C89" s="63"/>
      <c r="D89" s="63"/>
      <c r="E89" s="59" t="s">
        <v>37</v>
      </c>
      <c r="F89" s="60"/>
      <c r="G89" s="61"/>
      <c r="H89" s="77" t="s">
        <v>79</v>
      </c>
      <c r="I89" s="27"/>
    </row>
    <row r="90" spans="2:9" ht="30" customHeight="1" x14ac:dyDescent="0.3">
      <c r="B90" s="64" t="s">
        <v>173</v>
      </c>
      <c r="C90" s="65"/>
      <c r="D90" s="65"/>
      <c r="E90" s="66" t="s">
        <v>92</v>
      </c>
      <c r="F90" s="67"/>
      <c r="G90" s="68"/>
      <c r="H90" s="78"/>
      <c r="I90" s="28"/>
    </row>
    <row r="91" spans="2:9" ht="30" customHeight="1" x14ac:dyDescent="0.3">
      <c r="B91" s="64" t="s">
        <v>174</v>
      </c>
      <c r="C91" s="65"/>
      <c r="D91" s="65"/>
      <c r="E91" s="66" t="s">
        <v>94</v>
      </c>
      <c r="F91" s="67"/>
      <c r="G91" s="68"/>
      <c r="H91" s="78"/>
      <c r="I91" s="28"/>
    </row>
    <row r="92" spans="2:9" ht="30" customHeight="1" x14ac:dyDescent="0.3">
      <c r="B92" s="64" t="s">
        <v>175</v>
      </c>
      <c r="C92" s="65"/>
      <c r="D92" s="65"/>
      <c r="E92" s="66" t="s">
        <v>95</v>
      </c>
      <c r="F92" s="67"/>
      <c r="G92" s="68"/>
      <c r="H92" s="78"/>
      <c r="I92" s="28"/>
    </row>
    <row r="93" spans="2:9" ht="30" customHeight="1" x14ac:dyDescent="0.3">
      <c r="B93" s="64" t="s">
        <v>176</v>
      </c>
      <c r="C93" s="65"/>
      <c r="D93" s="65"/>
      <c r="E93" s="66" t="s">
        <v>9</v>
      </c>
      <c r="F93" s="67"/>
      <c r="G93" s="68"/>
      <c r="H93" s="78"/>
      <c r="I93" s="28"/>
    </row>
    <row r="94" spans="2:9" ht="30" customHeight="1" thickBot="1" x14ac:dyDescent="0.35">
      <c r="B94" s="48" t="s">
        <v>177</v>
      </c>
      <c r="C94" s="49"/>
      <c r="D94" s="49"/>
      <c r="E94" s="50" t="s">
        <v>16</v>
      </c>
      <c r="F94" s="51"/>
      <c r="G94" s="51"/>
      <c r="H94" s="79"/>
      <c r="I94" s="29"/>
    </row>
    <row r="95" spans="2:9" ht="30" customHeight="1" thickBot="1" x14ac:dyDescent="0.35">
      <c r="B95" s="31" t="s">
        <v>163</v>
      </c>
      <c r="C95" s="32"/>
      <c r="D95" s="32"/>
      <c r="E95" s="32"/>
      <c r="F95" s="32"/>
      <c r="G95" s="32"/>
      <c r="H95" s="32"/>
      <c r="I95" s="33"/>
    </row>
    <row r="96" spans="2:9" ht="44.4" customHeight="1" thickBot="1" x14ac:dyDescent="0.35">
      <c r="B96" s="52" t="s">
        <v>8</v>
      </c>
      <c r="C96" s="53"/>
      <c r="D96" s="53"/>
      <c r="E96" s="54" t="s">
        <v>154</v>
      </c>
      <c r="F96" s="55"/>
      <c r="G96" s="56"/>
      <c r="H96" s="10" t="s">
        <v>29</v>
      </c>
      <c r="I96" s="14" t="s">
        <v>30</v>
      </c>
    </row>
    <row r="97" spans="1:9" ht="30" customHeight="1" x14ac:dyDescent="0.3">
      <c r="B97" s="57" t="s">
        <v>6</v>
      </c>
      <c r="C97" s="58"/>
      <c r="D97" s="58"/>
      <c r="E97" s="59" t="s">
        <v>7</v>
      </c>
      <c r="F97" s="60"/>
      <c r="G97" s="61"/>
      <c r="H97" s="74" t="s">
        <v>79</v>
      </c>
      <c r="I97" s="69"/>
    </row>
    <row r="98" spans="1:9" ht="30" customHeight="1" x14ac:dyDescent="0.3">
      <c r="B98" s="72" t="s">
        <v>130</v>
      </c>
      <c r="C98" s="73"/>
      <c r="D98" s="73"/>
      <c r="E98" s="66" t="s">
        <v>92</v>
      </c>
      <c r="F98" s="67"/>
      <c r="G98" s="68"/>
      <c r="H98" s="75"/>
      <c r="I98" s="70"/>
    </row>
    <row r="99" spans="1:9" ht="30" customHeight="1" x14ac:dyDescent="0.3">
      <c r="B99" s="72" t="s">
        <v>131</v>
      </c>
      <c r="C99" s="73"/>
      <c r="D99" s="73"/>
      <c r="E99" s="66" t="s">
        <v>94</v>
      </c>
      <c r="F99" s="67"/>
      <c r="G99" s="68"/>
      <c r="H99" s="75"/>
      <c r="I99" s="70"/>
    </row>
    <row r="100" spans="1:9" ht="30" customHeight="1" x14ac:dyDescent="0.3">
      <c r="B100" s="72" t="s">
        <v>132</v>
      </c>
      <c r="C100" s="73"/>
      <c r="D100" s="73"/>
      <c r="E100" s="66" t="s">
        <v>95</v>
      </c>
      <c r="F100" s="67"/>
      <c r="G100" s="68"/>
      <c r="H100" s="75"/>
      <c r="I100" s="70"/>
    </row>
    <row r="101" spans="1:9" ht="30" customHeight="1" x14ac:dyDescent="0.3">
      <c r="B101" s="72" t="s">
        <v>133</v>
      </c>
      <c r="C101" s="73"/>
      <c r="D101" s="73"/>
      <c r="E101" s="66" t="s">
        <v>9</v>
      </c>
      <c r="F101" s="67"/>
      <c r="G101" s="68"/>
      <c r="H101" s="75"/>
      <c r="I101" s="70"/>
    </row>
    <row r="102" spans="1:9" ht="30" customHeight="1" x14ac:dyDescent="0.3">
      <c r="B102" s="72" t="s">
        <v>136</v>
      </c>
      <c r="C102" s="73"/>
      <c r="D102" s="73"/>
      <c r="E102" s="66" t="s">
        <v>98</v>
      </c>
      <c r="F102" s="67"/>
      <c r="G102" s="68"/>
      <c r="H102" s="75"/>
      <c r="I102" s="70"/>
    </row>
    <row r="103" spans="1:9" ht="30" customHeight="1" thickBot="1" x14ac:dyDescent="0.35">
      <c r="B103" s="48" t="s">
        <v>135</v>
      </c>
      <c r="C103" s="49"/>
      <c r="D103" s="49"/>
      <c r="E103" s="50" t="s">
        <v>16</v>
      </c>
      <c r="F103" s="51"/>
      <c r="G103" s="51"/>
      <c r="H103" s="76"/>
      <c r="I103" s="71"/>
    </row>
    <row r="104" spans="1:9" ht="39" customHeight="1" thickBot="1" x14ac:dyDescent="0.35">
      <c r="B104" s="44" t="s">
        <v>8</v>
      </c>
      <c r="C104" s="45"/>
      <c r="D104" s="45"/>
      <c r="E104" s="54" t="s">
        <v>36</v>
      </c>
      <c r="F104" s="55"/>
      <c r="G104" s="55"/>
      <c r="H104" s="10" t="s">
        <v>29</v>
      </c>
      <c r="I104" s="14" t="s">
        <v>30</v>
      </c>
    </row>
    <row r="105" spans="1:9" ht="30" customHeight="1" x14ac:dyDescent="0.3">
      <c r="B105" s="62" t="s">
        <v>6</v>
      </c>
      <c r="C105" s="63"/>
      <c r="D105" s="63"/>
      <c r="E105" s="59" t="s">
        <v>7</v>
      </c>
      <c r="F105" s="60"/>
      <c r="G105" s="61"/>
      <c r="H105" s="74" t="s">
        <v>79</v>
      </c>
      <c r="I105" s="69"/>
    </row>
    <row r="106" spans="1:9" ht="30" customHeight="1" x14ac:dyDescent="0.3">
      <c r="B106" s="64" t="s">
        <v>178</v>
      </c>
      <c r="C106" s="65"/>
      <c r="D106" s="65"/>
      <c r="E106" s="66" t="s">
        <v>92</v>
      </c>
      <c r="F106" s="67"/>
      <c r="G106" s="68"/>
      <c r="H106" s="75"/>
      <c r="I106" s="70"/>
    </row>
    <row r="107" spans="1:9" ht="30" customHeight="1" x14ac:dyDescent="0.3">
      <c r="B107" s="64" t="s">
        <v>126</v>
      </c>
      <c r="C107" s="65"/>
      <c r="D107" s="65"/>
      <c r="E107" s="66" t="s">
        <v>94</v>
      </c>
      <c r="F107" s="67"/>
      <c r="G107" s="68"/>
      <c r="H107" s="75"/>
      <c r="I107" s="70"/>
    </row>
    <row r="108" spans="1:9" ht="30" customHeight="1" x14ac:dyDescent="0.3">
      <c r="B108" s="64" t="s">
        <v>127</v>
      </c>
      <c r="C108" s="65"/>
      <c r="D108" s="65"/>
      <c r="E108" s="66" t="s">
        <v>95</v>
      </c>
      <c r="F108" s="67"/>
      <c r="G108" s="68"/>
      <c r="H108" s="75"/>
      <c r="I108" s="70"/>
    </row>
    <row r="109" spans="1:9" ht="30" customHeight="1" x14ac:dyDescent="0.3">
      <c r="B109" s="64" t="s">
        <v>179</v>
      </c>
      <c r="C109" s="65"/>
      <c r="D109" s="65"/>
      <c r="E109" s="66" t="s">
        <v>9</v>
      </c>
      <c r="F109" s="67"/>
      <c r="G109" s="68"/>
      <c r="H109" s="75"/>
      <c r="I109" s="70"/>
    </row>
    <row r="110" spans="1:9" ht="30" customHeight="1" thickBot="1" x14ac:dyDescent="0.35">
      <c r="B110" s="48" t="s">
        <v>180</v>
      </c>
      <c r="C110" s="49"/>
      <c r="D110" s="49"/>
      <c r="E110" s="50" t="s">
        <v>16</v>
      </c>
      <c r="F110" s="51"/>
      <c r="G110" s="51"/>
      <c r="H110" s="76"/>
      <c r="I110" s="71"/>
    </row>
    <row r="111" spans="1:9" ht="13.5" customHeight="1" x14ac:dyDescent="0.3">
      <c r="A111" s="24"/>
      <c r="H111" s="43" t="s">
        <v>155</v>
      </c>
      <c r="I111" s="43"/>
    </row>
    <row r="112" spans="1:9" ht="21" customHeight="1" x14ac:dyDescent="0.3"/>
    <row r="113" ht="30" customHeight="1" x14ac:dyDescent="0.3"/>
    <row r="114" ht="30" customHeight="1" x14ac:dyDescent="0.3"/>
    <row r="115" ht="30" customHeight="1" x14ac:dyDescent="0.3"/>
    <row r="116" ht="30" customHeight="1" x14ac:dyDescent="0.3"/>
    <row r="117" ht="30" customHeight="1" x14ac:dyDescent="0.3"/>
    <row r="118" ht="30" customHeight="1" x14ac:dyDescent="0.3"/>
    <row r="119" ht="30" customHeight="1" x14ac:dyDescent="0.3"/>
    <row r="120" ht="30" customHeight="1" x14ac:dyDescent="0.3"/>
    <row r="121" ht="30" customHeight="1" x14ac:dyDescent="0.3"/>
    <row r="122" ht="30" customHeight="1" x14ac:dyDescent="0.3"/>
    <row r="123" ht="30" customHeight="1" x14ac:dyDescent="0.3"/>
    <row r="124" ht="30" customHeight="1" x14ac:dyDescent="0.3"/>
    <row r="125" ht="30" customHeight="1" x14ac:dyDescent="0.3"/>
    <row r="126" ht="30" customHeight="1" x14ac:dyDescent="0.3"/>
    <row r="127" ht="30" customHeight="1" x14ac:dyDescent="0.3"/>
    <row r="128" ht="30" customHeight="1" x14ac:dyDescent="0.3"/>
    <row r="129" ht="30" customHeight="1" x14ac:dyDescent="0.3"/>
    <row r="130" ht="30" customHeight="1" x14ac:dyDescent="0.3"/>
    <row r="131" ht="30" customHeight="1" x14ac:dyDescent="0.3"/>
    <row r="132" ht="30" customHeight="1" x14ac:dyDescent="0.3"/>
    <row r="133" ht="30" customHeight="1" x14ac:dyDescent="0.3"/>
    <row r="134" ht="30" customHeight="1" x14ac:dyDescent="0.3"/>
    <row r="135" ht="30" customHeight="1" x14ac:dyDescent="0.3"/>
    <row r="136" ht="30" customHeight="1" x14ac:dyDescent="0.3"/>
    <row r="137" ht="30" customHeight="1" x14ac:dyDescent="0.3"/>
    <row r="138" ht="30" customHeight="1" x14ac:dyDescent="0.3"/>
    <row r="139" ht="30" customHeight="1" x14ac:dyDescent="0.3"/>
    <row r="140" ht="30" customHeight="1" x14ac:dyDescent="0.3"/>
    <row r="141" ht="30" customHeight="1" x14ac:dyDescent="0.3"/>
    <row r="142" ht="30" customHeight="1" x14ac:dyDescent="0.3"/>
    <row r="143" ht="30" customHeight="1" x14ac:dyDescent="0.3"/>
    <row r="144" ht="30" customHeight="1" x14ac:dyDescent="0.3"/>
    <row r="145" ht="30" customHeight="1" x14ac:dyDescent="0.3"/>
    <row r="146" ht="30" customHeight="1" x14ac:dyDescent="0.3"/>
    <row r="147" ht="30" customHeight="1" x14ac:dyDescent="0.3"/>
  </sheetData>
  <mergeCells count="210">
    <mergeCell ref="H97:H103"/>
    <mergeCell ref="I97:I103"/>
    <mergeCell ref="H105:H110"/>
    <mergeCell ref="I105:I110"/>
    <mergeCell ref="B100:D100"/>
    <mergeCell ref="E100:G100"/>
    <mergeCell ref="B101:D101"/>
    <mergeCell ref="E101:G101"/>
    <mergeCell ref="B102:D102"/>
    <mergeCell ref="E102:G102"/>
    <mergeCell ref="B104:D104"/>
    <mergeCell ref="B18:D18"/>
    <mergeCell ref="E18:I18"/>
    <mergeCell ref="B24:I24"/>
    <mergeCell ref="B25:D28"/>
    <mergeCell ref="E25:I25"/>
    <mergeCell ref="E26:I26"/>
    <mergeCell ref="E27:I27"/>
    <mergeCell ref="E28:I28"/>
    <mergeCell ref="B19:D19"/>
    <mergeCell ref="E19:I19"/>
    <mergeCell ref="B20:I20"/>
    <mergeCell ref="B21:I21"/>
    <mergeCell ref="B22:I22"/>
    <mergeCell ref="B23:I23"/>
    <mergeCell ref="B2:I2"/>
    <mergeCell ref="B3:I3"/>
    <mergeCell ref="B4:I4"/>
    <mergeCell ref="B5:I5"/>
    <mergeCell ref="B6:I6"/>
    <mergeCell ref="B7:I7"/>
    <mergeCell ref="B17:D17"/>
    <mergeCell ref="E17:I17"/>
    <mergeCell ref="B12:I12"/>
    <mergeCell ref="B13:I13"/>
    <mergeCell ref="B14:I14"/>
    <mergeCell ref="B15:I15"/>
    <mergeCell ref="B16:D16"/>
    <mergeCell ref="E16:I16"/>
    <mergeCell ref="B8:I8"/>
    <mergeCell ref="C9:F9"/>
    <mergeCell ref="H9:I9"/>
    <mergeCell ref="C10:F10"/>
    <mergeCell ref="H10:I10"/>
    <mergeCell ref="C11:F11"/>
    <mergeCell ref="H11:I11"/>
    <mergeCell ref="B34:D34"/>
    <mergeCell ref="E34:I34"/>
    <mergeCell ref="B35:D35"/>
    <mergeCell ref="E35:I35"/>
    <mergeCell ref="B29:I29"/>
    <mergeCell ref="B31:D31"/>
    <mergeCell ref="E31:I31"/>
    <mergeCell ref="B32:D32"/>
    <mergeCell ref="E32:I32"/>
    <mergeCell ref="B33:D33"/>
    <mergeCell ref="E33:I33"/>
    <mergeCell ref="B36:D36"/>
    <mergeCell ref="E36:I36"/>
    <mergeCell ref="B37:I37"/>
    <mergeCell ref="B38:I38"/>
    <mergeCell ref="B39:D39"/>
    <mergeCell ref="B40:D40"/>
    <mergeCell ref="E40:G40"/>
    <mergeCell ref="H40:H45"/>
    <mergeCell ref="I40:I45"/>
    <mergeCell ref="B41:D41"/>
    <mergeCell ref="B45:D45"/>
    <mergeCell ref="E45:G45"/>
    <mergeCell ref="B46:D46"/>
    <mergeCell ref="E46:G46"/>
    <mergeCell ref="H46:I46"/>
    <mergeCell ref="B47:D47"/>
    <mergeCell ref="E47:G47"/>
    <mergeCell ref="E41:G41"/>
    <mergeCell ref="B42:D42"/>
    <mergeCell ref="E42:G42"/>
    <mergeCell ref="B43:D43"/>
    <mergeCell ref="E43:G43"/>
    <mergeCell ref="B44:D44"/>
    <mergeCell ref="E44:G44"/>
    <mergeCell ref="B52:D52"/>
    <mergeCell ref="E52:G52"/>
    <mergeCell ref="B54:D54"/>
    <mergeCell ref="E54:G54"/>
    <mergeCell ref="B48:D48"/>
    <mergeCell ref="E48:G48"/>
    <mergeCell ref="H48:H52"/>
    <mergeCell ref="I48:I52"/>
    <mergeCell ref="B49:D49"/>
    <mergeCell ref="E49:G49"/>
    <mergeCell ref="B50:D50"/>
    <mergeCell ref="E50:G50"/>
    <mergeCell ref="B51:D51"/>
    <mergeCell ref="E51:G51"/>
    <mergeCell ref="H54:I54"/>
    <mergeCell ref="B53:D53"/>
    <mergeCell ref="E53:G53"/>
    <mergeCell ref="B55:D55"/>
    <mergeCell ref="E55:G55"/>
    <mergeCell ref="B56:D56"/>
    <mergeCell ref="E56:G56"/>
    <mergeCell ref="H56:H62"/>
    <mergeCell ref="I56:I62"/>
    <mergeCell ref="B57:D57"/>
    <mergeCell ref="E57:G57"/>
    <mergeCell ref="B58:D58"/>
    <mergeCell ref="B60:D60"/>
    <mergeCell ref="E60:G60"/>
    <mergeCell ref="B78:D78"/>
    <mergeCell ref="B63:I63"/>
    <mergeCell ref="B64:D64"/>
    <mergeCell ref="E64:G64"/>
    <mergeCell ref="E58:G58"/>
    <mergeCell ref="B59:D59"/>
    <mergeCell ref="E59:G59"/>
    <mergeCell ref="B61:D61"/>
    <mergeCell ref="E61:G61"/>
    <mergeCell ref="B62:D62"/>
    <mergeCell ref="E62:G62"/>
    <mergeCell ref="E72:G72"/>
    <mergeCell ref="H65:H71"/>
    <mergeCell ref="I65:I71"/>
    <mergeCell ref="H73:H78"/>
    <mergeCell ref="E78:G78"/>
    <mergeCell ref="E73:G73"/>
    <mergeCell ref="E74:G74"/>
    <mergeCell ref="E75:G75"/>
    <mergeCell ref="E76:G76"/>
    <mergeCell ref="E77:G77"/>
    <mergeCell ref="H89:H94"/>
    <mergeCell ref="B79:I79"/>
    <mergeCell ref="B80:D80"/>
    <mergeCell ref="E80:G80"/>
    <mergeCell ref="B70:D70"/>
    <mergeCell ref="E70:G70"/>
    <mergeCell ref="B71:D71"/>
    <mergeCell ref="E71:G71"/>
    <mergeCell ref="B65:D65"/>
    <mergeCell ref="E65:G65"/>
    <mergeCell ref="B66:D66"/>
    <mergeCell ref="E66:G66"/>
    <mergeCell ref="B67:D67"/>
    <mergeCell ref="E67:G67"/>
    <mergeCell ref="B68:D68"/>
    <mergeCell ref="E68:G68"/>
    <mergeCell ref="B69:D69"/>
    <mergeCell ref="E69:G69"/>
    <mergeCell ref="B72:D72"/>
    <mergeCell ref="B73:D73"/>
    <mergeCell ref="B74:D74"/>
    <mergeCell ref="B75:D75"/>
    <mergeCell ref="B76:D76"/>
    <mergeCell ref="B77:D77"/>
    <mergeCell ref="B81:D81"/>
    <mergeCell ref="E81:G81"/>
    <mergeCell ref="B82:D82"/>
    <mergeCell ref="E82:G82"/>
    <mergeCell ref="B83:D83"/>
    <mergeCell ref="E83:G83"/>
    <mergeCell ref="B84:D84"/>
    <mergeCell ref="E84:G84"/>
    <mergeCell ref="H81:H87"/>
    <mergeCell ref="E98:G98"/>
    <mergeCell ref="B99:D99"/>
    <mergeCell ref="B85:D85"/>
    <mergeCell ref="E85:G85"/>
    <mergeCell ref="B86:D86"/>
    <mergeCell ref="E86:G86"/>
    <mergeCell ref="B87:D87"/>
    <mergeCell ref="E87:G87"/>
    <mergeCell ref="E99:G99"/>
    <mergeCell ref="E88:G88"/>
    <mergeCell ref="B88:D88"/>
    <mergeCell ref="B89:D89"/>
    <mergeCell ref="E89:G89"/>
    <mergeCell ref="B90:D90"/>
    <mergeCell ref="E90:G90"/>
    <mergeCell ref="B91:D91"/>
    <mergeCell ref="E91:G91"/>
    <mergeCell ref="B92:D92"/>
    <mergeCell ref="E92:G92"/>
    <mergeCell ref="B93:D93"/>
    <mergeCell ref="E93:G93"/>
    <mergeCell ref="B94:D94"/>
    <mergeCell ref="E94:G94"/>
    <mergeCell ref="H111:I111"/>
    <mergeCell ref="E39:G39"/>
    <mergeCell ref="A16:A19"/>
    <mergeCell ref="B103:D103"/>
    <mergeCell ref="E103:G103"/>
    <mergeCell ref="B96:D96"/>
    <mergeCell ref="E96:G96"/>
    <mergeCell ref="B97:D97"/>
    <mergeCell ref="E97:G97"/>
    <mergeCell ref="B110:D110"/>
    <mergeCell ref="E110:G110"/>
    <mergeCell ref="E104:G104"/>
    <mergeCell ref="B105:D105"/>
    <mergeCell ref="E105:G105"/>
    <mergeCell ref="B106:D106"/>
    <mergeCell ref="E106:G106"/>
    <mergeCell ref="B107:D107"/>
    <mergeCell ref="E107:G107"/>
    <mergeCell ref="B108:D108"/>
    <mergeCell ref="B109:D109"/>
    <mergeCell ref="E109:G109"/>
    <mergeCell ref="E108:G108"/>
    <mergeCell ref="I81:I87"/>
    <mergeCell ref="B98:D98"/>
  </mergeCells>
  <printOptions horizontalCentered="1"/>
  <pageMargins left="0.7" right="0.7" top="0.75" bottom="0.75" header="0.3" footer="0.3"/>
  <pageSetup paperSize="14" scale="37" fitToHeight="10" orientation="portrait" horizontalDpi="4294967294" r:id="rId1"/>
  <rowBreaks count="2" manualBreakCount="2">
    <brk id="36" max="9" man="1"/>
    <brk id="95"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889ED-7966-4F67-8E44-01FD306511B6}">
  <sheetPr>
    <tabColor rgb="FF00FF99"/>
    <pageSetUpPr fitToPage="1"/>
  </sheetPr>
  <dimension ref="A1:J31"/>
  <sheetViews>
    <sheetView showGridLines="0" zoomScaleNormal="100" workbookViewId="0"/>
  </sheetViews>
  <sheetFormatPr baseColWidth="10" defaultRowHeight="14.4" x14ac:dyDescent="0.3"/>
  <cols>
    <col min="1" max="1" width="10" customWidth="1"/>
    <col min="2" max="2" width="17.6640625" customWidth="1"/>
    <col min="3" max="3" width="52.6640625" customWidth="1"/>
    <col min="4" max="4" width="26" customWidth="1"/>
    <col min="5" max="5" width="18.44140625" customWidth="1"/>
    <col min="6" max="6" width="18.109375" customWidth="1"/>
    <col min="7" max="7" width="16.33203125" customWidth="1"/>
    <col min="8" max="8" width="35.109375" customWidth="1"/>
    <col min="9" max="9" width="17.88671875" customWidth="1"/>
    <col min="10" max="10" width="28.88671875" customWidth="1"/>
  </cols>
  <sheetData>
    <row r="1" spans="1:10" ht="16.2" thickBot="1" x14ac:dyDescent="0.35">
      <c r="A1" s="1"/>
      <c r="B1" s="2"/>
      <c r="C1" s="1"/>
      <c r="D1" s="1"/>
      <c r="E1" s="1"/>
      <c r="F1" s="1"/>
      <c r="G1" s="1"/>
      <c r="H1" s="1"/>
      <c r="I1" s="3"/>
      <c r="J1" s="1"/>
    </row>
    <row r="2" spans="1:10" ht="42" customHeight="1" x14ac:dyDescent="0.3">
      <c r="A2" s="1"/>
      <c r="B2" s="138" t="s">
        <v>40</v>
      </c>
      <c r="C2" s="139"/>
      <c r="D2" s="139"/>
      <c r="E2" s="139"/>
      <c r="F2" s="139"/>
      <c r="G2" s="139"/>
      <c r="H2" s="139"/>
      <c r="I2" s="140"/>
      <c r="J2" s="1"/>
    </row>
    <row r="3" spans="1:10" ht="32.1" customHeight="1" x14ac:dyDescent="0.3">
      <c r="A3" s="1"/>
      <c r="B3" s="141" t="s">
        <v>157</v>
      </c>
      <c r="C3" s="142"/>
      <c r="D3" s="142"/>
      <c r="E3" s="142"/>
      <c r="F3" s="142"/>
      <c r="G3" s="142"/>
      <c r="H3" s="142"/>
      <c r="I3" s="143"/>
      <c r="J3" s="1"/>
    </row>
    <row r="4" spans="1:10" ht="35.1" customHeight="1" thickBot="1" x14ac:dyDescent="0.35">
      <c r="A4" s="1"/>
      <c r="B4" s="144" t="s">
        <v>158</v>
      </c>
      <c r="C4" s="145"/>
      <c r="D4" s="145"/>
      <c r="E4" s="145"/>
      <c r="F4" s="145"/>
      <c r="G4" s="145"/>
      <c r="H4" s="145"/>
      <c r="I4" s="146"/>
      <c r="J4" s="1"/>
    </row>
    <row r="5" spans="1:10" ht="35.4" customHeight="1" thickBot="1" x14ac:dyDescent="0.35">
      <c r="A5" s="1"/>
      <c r="B5" s="147" t="s">
        <v>142</v>
      </c>
      <c r="C5" s="148"/>
      <c r="D5" s="148"/>
      <c r="E5" s="148"/>
      <c r="F5" s="148"/>
      <c r="G5" s="148"/>
      <c r="H5" s="148"/>
      <c r="I5" s="149"/>
      <c r="J5" s="1"/>
    </row>
    <row r="6" spans="1:10" ht="33" customHeight="1" thickBot="1" x14ac:dyDescent="0.35">
      <c r="A6" s="1"/>
      <c r="B6" s="150" t="s">
        <v>54</v>
      </c>
      <c r="C6" s="151"/>
      <c r="D6" s="151"/>
      <c r="E6" s="151"/>
      <c r="F6" s="151"/>
      <c r="G6" s="151"/>
      <c r="H6" s="151"/>
      <c r="I6" s="152"/>
      <c r="J6" s="1"/>
    </row>
    <row r="7" spans="1:10" ht="120" customHeight="1" thickBot="1" x14ac:dyDescent="0.35">
      <c r="A7" s="4"/>
      <c r="B7" s="198" t="s">
        <v>143</v>
      </c>
      <c r="C7" s="199"/>
      <c r="D7" s="199"/>
      <c r="E7" s="199"/>
      <c r="F7" s="200"/>
      <c r="G7" s="200"/>
      <c r="H7" s="200"/>
      <c r="I7" s="201"/>
      <c r="J7" s="4"/>
    </row>
    <row r="8" spans="1:10" ht="33" customHeight="1" thickBot="1" x14ac:dyDescent="0.35">
      <c r="A8" s="5"/>
      <c r="B8" s="150" t="s">
        <v>55</v>
      </c>
      <c r="C8" s="151"/>
      <c r="D8" s="151"/>
      <c r="E8" s="151"/>
      <c r="F8" s="151"/>
      <c r="G8" s="151"/>
      <c r="H8" s="151"/>
      <c r="I8" s="152"/>
      <c r="J8" s="6"/>
    </row>
    <row r="9" spans="1:10" ht="38.1" customHeight="1" x14ac:dyDescent="0.3">
      <c r="A9" s="5"/>
      <c r="B9" s="15" t="s">
        <v>56</v>
      </c>
      <c r="C9" s="167" t="str">
        <f>+B2</f>
        <v>FISCALÍA GENERAL DE LA NACIÓN</v>
      </c>
      <c r="D9" s="168"/>
      <c r="E9" s="168"/>
      <c r="F9" s="169"/>
      <c r="G9" s="16" t="s">
        <v>57</v>
      </c>
      <c r="H9" s="170" t="s">
        <v>58</v>
      </c>
      <c r="I9" s="171"/>
      <c r="J9" s="6"/>
    </row>
    <row r="10" spans="1:10" ht="42" customHeight="1" x14ac:dyDescent="0.3">
      <c r="A10" s="5"/>
      <c r="B10" s="17" t="s">
        <v>59</v>
      </c>
      <c r="C10" s="172" t="s">
        <v>60</v>
      </c>
      <c r="D10" s="173"/>
      <c r="E10" s="173"/>
      <c r="F10" s="174"/>
      <c r="G10" s="18" t="s">
        <v>57</v>
      </c>
      <c r="H10" s="175" t="s">
        <v>144</v>
      </c>
      <c r="I10" s="176"/>
      <c r="J10" s="6"/>
    </row>
    <row r="11" spans="1:10" ht="39" customHeight="1" thickBot="1" x14ac:dyDescent="0.35">
      <c r="A11" s="5"/>
      <c r="B11" s="19" t="s">
        <v>62</v>
      </c>
      <c r="C11" s="192" t="s">
        <v>145</v>
      </c>
      <c r="D11" s="193"/>
      <c r="E11" s="193"/>
      <c r="F11" s="194"/>
      <c r="G11" s="195"/>
      <c r="H11" s="196"/>
      <c r="I11" s="197"/>
      <c r="J11" s="6"/>
    </row>
    <row r="12" spans="1:10" ht="38.1" customHeight="1" thickBot="1" x14ac:dyDescent="0.35">
      <c r="A12" s="5"/>
      <c r="B12" s="150" t="s">
        <v>0</v>
      </c>
      <c r="C12" s="151"/>
      <c r="D12" s="151"/>
      <c r="E12" s="151"/>
      <c r="F12" s="151"/>
      <c r="G12" s="151"/>
      <c r="H12" s="151"/>
      <c r="I12" s="152"/>
      <c r="J12" s="6"/>
    </row>
    <row r="13" spans="1:10" ht="42" customHeight="1" thickBot="1" x14ac:dyDescent="0.35">
      <c r="A13" s="4"/>
      <c r="B13" s="179" t="s">
        <v>63</v>
      </c>
      <c r="C13" s="180"/>
      <c r="D13" s="180"/>
      <c r="E13" s="180"/>
      <c r="F13" s="180"/>
      <c r="G13" s="180"/>
      <c r="H13" s="180"/>
      <c r="I13" s="181"/>
      <c r="J13" s="7"/>
    </row>
    <row r="14" spans="1:10" ht="36" customHeight="1" thickBot="1" x14ac:dyDescent="0.35">
      <c r="A14" s="4"/>
      <c r="B14" s="150" t="s">
        <v>146</v>
      </c>
      <c r="C14" s="151"/>
      <c r="D14" s="151"/>
      <c r="E14" s="151"/>
      <c r="F14" s="151"/>
      <c r="G14" s="151"/>
      <c r="H14" s="151"/>
      <c r="I14" s="152"/>
      <c r="J14" s="7"/>
    </row>
    <row r="15" spans="1:10" ht="39.6" customHeight="1" thickBot="1" x14ac:dyDescent="0.35">
      <c r="A15" s="4"/>
      <c r="B15" s="80" t="s">
        <v>182</v>
      </c>
      <c r="C15" s="81"/>
      <c r="D15" s="81"/>
      <c r="E15" s="202"/>
      <c r="F15" s="202"/>
      <c r="G15" s="202"/>
      <c r="H15" s="202"/>
      <c r="I15" s="203"/>
      <c r="J15" s="7"/>
    </row>
    <row r="16" spans="1:10" ht="38.1" customHeight="1" thickBot="1" x14ac:dyDescent="0.35">
      <c r="A16" s="4"/>
      <c r="B16" s="80" t="s">
        <v>183</v>
      </c>
      <c r="C16" s="81"/>
      <c r="D16" s="81"/>
      <c r="E16" s="204" t="s">
        <v>181</v>
      </c>
      <c r="F16" s="205"/>
      <c r="G16" s="205"/>
      <c r="H16" s="205"/>
      <c r="I16" s="206"/>
      <c r="J16" s="7"/>
    </row>
    <row r="17" spans="1:10" ht="38.1" customHeight="1" thickBot="1" x14ac:dyDescent="0.35">
      <c r="A17" s="4"/>
      <c r="B17" s="80" t="s">
        <v>184</v>
      </c>
      <c r="C17" s="81"/>
      <c r="D17" s="81"/>
      <c r="E17" s="204" t="s">
        <v>185</v>
      </c>
      <c r="F17" s="205"/>
      <c r="G17" s="205"/>
      <c r="H17" s="205"/>
      <c r="I17" s="206"/>
      <c r="J17" s="7"/>
    </row>
    <row r="18" spans="1:10" ht="39.6" customHeight="1" thickBot="1" x14ac:dyDescent="0.35">
      <c r="A18" s="4"/>
      <c r="B18" s="210" t="s">
        <v>4</v>
      </c>
      <c r="C18" s="211"/>
      <c r="D18" s="211"/>
      <c r="E18" s="211"/>
      <c r="F18" s="211"/>
      <c r="G18" s="211"/>
      <c r="H18" s="211"/>
      <c r="I18" s="212"/>
      <c r="J18" s="7"/>
    </row>
    <row r="19" spans="1:10" ht="38.1" hidden="1" customHeight="1" x14ac:dyDescent="0.3">
      <c r="A19" s="4"/>
      <c r="B19" s="8"/>
      <c r="C19" s="8"/>
      <c r="D19" s="8"/>
      <c r="E19" s="9"/>
      <c r="F19" s="9"/>
      <c r="G19" s="9"/>
      <c r="H19" s="9"/>
      <c r="I19" s="9"/>
      <c r="J19" s="7"/>
    </row>
    <row r="20" spans="1:10" ht="36.6" customHeight="1" thickBot="1" x14ac:dyDescent="0.35">
      <c r="A20" s="4"/>
      <c r="B20" s="128" t="s">
        <v>11</v>
      </c>
      <c r="C20" s="129"/>
      <c r="D20" s="129"/>
      <c r="E20" s="130" t="s">
        <v>1</v>
      </c>
      <c r="F20" s="131"/>
      <c r="G20" s="131"/>
      <c r="H20" s="131"/>
      <c r="I20" s="132"/>
      <c r="J20" s="7"/>
    </row>
    <row r="21" spans="1:10" ht="38.1" customHeight="1" thickBot="1" x14ac:dyDescent="0.35">
      <c r="A21" s="4"/>
      <c r="B21" s="80" t="s">
        <v>186</v>
      </c>
      <c r="C21" s="81"/>
      <c r="D21" s="81"/>
      <c r="E21" s="135">
        <v>35</v>
      </c>
      <c r="F21" s="136"/>
      <c r="G21" s="136"/>
      <c r="H21" s="136"/>
      <c r="I21" s="137"/>
      <c r="J21" s="7"/>
    </row>
    <row r="22" spans="1:10" ht="31.35" customHeight="1" thickBot="1" x14ac:dyDescent="0.35">
      <c r="A22" s="4"/>
      <c r="B22" s="213" t="s">
        <v>5</v>
      </c>
      <c r="C22" s="214"/>
      <c r="D22" s="214"/>
      <c r="E22" s="112">
        <f>SUM(E21:I21)</f>
        <v>35</v>
      </c>
      <c r="F22" s="113"/>
      <c r="G22" s="113"/>
      <c r="H22" s="113"/>
      <c r="I22" s="114"/>
      <c r="J22" s="7"/>
    </row>
    <row r="23" spans="1:10" ht="69" customHeight="1" thickBot="1" x14ac:dyDescent="0.35">
      <c r="A23" s="4"/>
      <c r="B23" s="115" t="s">
        <v>15</v>
      </c>
      <c r="C23" s="116"/>
      <c r="D23" s="116"/>
      <c r="E23" s="116"/>
      <c r="F23" s="116"/>
      <c r="G23" s="116"/>
      <c r="H23" s="116"/>
      <c r="I23" s="117"/>
      <c r="J23" s="7"/>
    </row>
    <row r="24" spans="1:10" ht="30" customHeight="1" thickBot="1" x14ac:dyDescent="0.35">
      <c r="A24" s="4"/>
      <c r="B24" s="207" t="s">
        <v>187</v>
      </c>
      <c r="C24" s="208"/>
      <c r="D24" s="208"/>
      <c r="E24" s="208"/>
      <c r="F24" s="208"/>
      <c r="G24" s="208"/>
      <c r="H24" s="208"/>
      <c r="I24" s="209"/>
      <c r="J24" s="7"/>
    </row>
    <row r="25" spans="1:10" ht="46.5" customHeight="1" x14ac:dyDescent="0.3">
      <c r="A25" s="4"/>
      <c r="B25" s="217" t="s">
        <v>77</v>
      </c>
      <c r="C25" s="218"/>
      <c r="D25" s="218"/>
      <c r="E25" s="217" t="s">
        <v>78</v>
      </c>
      <c r="F25" s="218"/>
      <c r="G25" s="219"/>
      <c r="H25" s="10" t="s">
        <v>29</v>
      </c>
      <c r="I25" s="11" t="s">
        <v>30</v>
      </c>
      <c r="J25" s="7"/>
    </row>
    <row r="26" spans="1:10" ht="23.1" customHeight="1" x14ac:dyDescent="0.3">
      <c r="A26" s="4"/>
      <c r="B26" s="72" t="s">
        <v>6</v>
      </c>
      <c r="C26" s="73"/>
      <c r="D26" s="73"/>
      <c r="E26" s="91" t="s">
        <v>188</v>
      </c>
      <c r="F26" s="92"/>
      <c r="G26" s="93"/>
      <c r="H26" s="220" t="s">
        <v>79</v>
      </c>
      <c r="I26" s="221"/>
      <c r="J26" s="7"/>
    </row>
    <row r="27" spans="1:10" ht="23.1" customHeight="1" x14ac:dyDescent="0.3">
      <c r="A27" s="4"/>
      <c r="B27" s="72" t="s">
        <v>147</v>
      </c>
      <c r="C27" s="73"/>
      <c r="D27" s="73"/>
      <c r="E27" s="91" t="s">
        <v>189</v>
      </c>
      <c r="F27" s="92"/>
      <c r="G27" s="93"/>
      <c r="H27" s="78"/>
      <c r="I27" s="221"/>
      <c r="J27" s="7"/>
    </row>
    <row r="28" spans="1:10" ht="23.1" customHeight="1" x14ac:dyDescent="0.3">
      <c r="A28" s="4"/>
      <c r="B28" s="72" t="s">
        <v>148</v>
      </c>
      <c r="C28" s="73"/>
      <c r="D28" s="73"/>
      <c r="E28" s="91" t="s">
        <v>17</v>
      </c>
      <c r="F28" s="92"/>
      <c r="G28" s="93"/>
      <c r="H28" s="78"/>
      <c r="I28" s="221"/>
      <c r="J28" s="7"/>
    </row>
    <row r="29" spans="1:10" ht="23.1" customHeight="1" x14ac:dyDescent="0.3">
      <c r="A29" s="4"/>
      <c r="B29" s="72" t="s">
        <v>149</v>
      </c>
      <c r="C29" s="73"/>
      <c r="D29" s="73"/>
      <c r="E29" s="91" t="s">
        <v>13</v>
      </c>
      <c r="F29" s="92"/>
      <c r="G29" s="93"/>
      <c r="H29" s="78"/>
      <c r="I29" s="221"/>
      <c r="J29" s="7"/>
    </row>
    <row r="30" spans="1:10" ht="23.1" customHeight="1" x14ac:dyDescent="0.3">
      <c r="A30" s="4"/>
      <c r="B30" s="72" t="s">
        <v>150</v>
      </c>
      <c r="C30" s="73"/>
      <c r="D30" s="73"/>
      <c r="E30" s="91" t="s">
        <v>14</v>
      </c>
      <c r="F30" s="92"/>
      <c r="G30" s="93"/>
      <c r="H30" s="118"/>
      <c r="I30" s="221"/>
      <c r="J30" s="7"/>
    </row>
    <row r="31" spans="1:10" ht="37.35" customHeight="1" thickBot="1" x14ac:dyDescent="0.35">
      <c r="A31" s="4"/>
      <c r="B31" s="215" t="s">
        <v>151</v>
      </c>
      <c r="C31" s="216"/>
      <c r="D31" s="216"/>
      <c r="E31" s="50" t="s">
        <v>16</v>
      </c>
      <c r="F31" s="51"/>
      <c r="G31" s="109"/>
      <c r="H31" s="50"/>
      <c r="I31" s="109"/>
      <c r="J31" s="7"/>
    </row>
  </sheetData>
  <mergeCells count="47">
    <mergeCell ref="B31:D31"/>
    <mergeCell ref="E31:G31"/>
    <mergeCell ref="H31:I31"/>
    <mergeCell ref="B25:D25"/>
    <mergeCell ref="E25:G25"/>
    <mergeCell ref="B26:D26"/>
    <mergeCell ref="E26:G26"/>
    <mergeCell ref="H26:H30"/>
    <mergeCell ref="B29:D29"/>
    <mergeCell ref="E29:G29"/>
    <mergeCell ref="B30:D30"/>
    <mergeCell ref="E30:G30"/>
    <mergeCell ref="I26:I30"/>
    <mergeCell ref="B27:D27"/>
    <mergeCell ref="E27:G27"/>
    <mergeCell ref="B28:D28"/>
    <mergeCell ref="E28:G28"/>
    <mergeCell ref="B24:I24"/>
    <mergeCell ref="B17:D17"/>
    <mergeCell ref="E17:I17"/>
    <mergeCell ref="B18:I18"/>
    <mergeCell ref="B20:D20"/>
    <mergeCell ref="E20:I20"/>
    <mergeCell ref="B21:D21"/>
    <mergeCell ref="E21:I21"/>
    <mergeCell ref="B22:D22"/>
    <mergeCell ref="E22:I22"/>
    <mergeCell ref="B23:I23"/>
    <mergeCell ref="B12:I12"/>
    <mergeCell ref="B13:I13"/>
    <mergeCell ref="B14:I14"/>
    <mergeCell ref="B15:I15"/>
    <mergeCell ref="B16:D16"/>
    <mergeCell ref="E16:I16"/>
    <mergeCell ref="C11:F11"/>
    <mergeCell ref="G11:I11"/>
    <mergeCell ref="B2:I2"/>
    <mergeCell ref="B3:I3"/>
    <mergeCell ref="B4:I4"/>
    <mergeCell ref="B5:I5"/>
    <mergeCell ref="B6:I6"/>
    <mergeCell ref="B7:I7"/>
    <mergeCell ref="B8:I8"/>
    <mergeCell ref="C9:F9"/>
    <mergeCell ref="H9:I9"/>
    <mergeCell ref="C10:F10"/>
    <mergeCell ref="H10:I10"/>
  </mergeCells>
  <printOptions horizontalCentered="1"/>
  <pageMargins left="0.7" right="0.7" top="0.75" bottom="0.75" header="0.3" footer="0.3"/>
  <pageSetup scale="37" fitToHeight="10"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EBC62-036D-4F66-82AA-2F28899B77DF}">
  <sheetPr>
    <tabColor rgb="FFBCFED8"/>
  </sheetPr>
  <dimension ref="A1:J36"/>
  <sheetViews>
    <sheetView showGridLines="0" view="pageBreakPreview" topLeftCell="A22" zoomScaleNormal="100" zoomScaleSheetLayoutView="100" workbookViewId="0">
      <selection activeCell="B32" sqref="B32:D32"/>
    </sheetView>
  </sheetViews>
  <sheetFormatPr baseColWidth="10" defaultRowHeight="14.4" x14ac:dyDescent="0.3"/>
  <cols>
    <col min="2" max="2" width="17.6640625" customWidth="1"/>
    <col min="3" max="3" width="52.6640625" customWidth="1"/>
    <col min="4" max="4" width="25" customWidth="1"/>
    <col min="5" max="5" width="18.44140625" customWidth="1"/>
    <col min="6" max="6" width="16.33203125" customWidth="1"/>
    <col min="7" max="7" width="15.44140625" customWidth="1"/>
    <col min="8" max="8" width="24" customWidth="1"/>
    <col min="9" max="9" width="22.88671875" customWidth="1"/>
    <col min="10" max="10" width="8.6640625" customWidth="1"/>
  </cols>
  <sheetData>
    <row r="1" spans="1:9" ht="16.2" thickBot="1" x14ac:dyDescent="0.35">
      <c r="A1" s="1"/>
      <c r="B1" s="2"/>
      <c r="C1" s="1"/>
      <c r="D1" s="1"/>
      <c r="E1" s="1"/>
      <c r="F1" s="1"/>
      <c r="G1" s="3"/>
      <c r="H1" s="1"/>
    </row>
    <row r="2" spans="1:9" ht="42" customHeight="1" x14ac:dyDescent="0.3">
      <c r="A2" s="1"/>
      <c r="B2" s="138" t="str">
        <f>+' CALIF. DEDUCIBLES AVIACIÓN'!B2</f>
        <v>FISCALÍA GENERAL DE LA NACIÓN</v>
      </c>
      <c r="C2" s="139"/>
      <c r="D2" s="139"/>
      <c r="E2" s="139"/>
      <c r="F2" s="139"/>
      <c r="G2" s="139"/>
      <c r="H2" s="139"/>
      <c r="I2" s="140"/>
    </row>
    <row r="3" spans="1:9" ht="34.35" customHeight="1" x14ac:dyDescent="0.3">
      <c r="A3" s="1"/>
      <c r="B3" s="141" t="s">
        <v>157</v>
      </c>
      <c r="C3" s="142"/>
      <c r="D3" s="142"/>
      <c r="E3" s="142"/>
      <c r="F3" s="142"/>
      <c r="G3" s="142"/>
      <c r="H3" s="142"/>
      <c r="I3" s="143"/>
    </row>
    <row r="4" spans="1:9" ht="33" customHeight="1" thickBot="1" x14ac:dyDescent="0.35">
      <c r="A4" s="1"/>
      <c r="B4" s="144" t="s">
        <v>160</v>
      </c>
      <c r="C4" s="145"/>
      <c r="D4" s="145"/>
      <c r="E4" s="145"/>
      <c r="F4" s="145"/>
      <c r="G4" s="145"/>
      <c r="H4" s="145"/>
      <c r="I4" s="146"/>
    </row>
    <row r="5" spans="1:9" ht="35.4" customHeight="1" thickBot="1" x14ac:dyDescent="0.35">
      <c r="A5" s="1"/>
      <c r="B5" s="147" t="s">
        <v>138</v>
      </c>
      <c r="C5" s="148"/>
      <c r="D5" s="148"/>
      <c r="E5" s="148"/>
      <c r="F5" s="148"/>
      <c r="G5" s="148"/>
      <c r="H5" s="148"/>
      <c r="I5" s="149"/>
    </row>
    <row r="6" spans="1:9" ht="38.1" customHeight="1" thickBot="1" x14ac:dyDescent="0.35">
      <c r="A6" s="5"/>
      <c r="B6" s="210" t="s">
        <v>0</v>
      </c>
      <c r="C6" s="211"/>
      <c r="D6" s="211"/>
      <c r="E6" s="211"/>
      <c r="F6" s="211"/>
      <c r="G6" s="211"/>
      <c r="H6" s="211"/>
      <c r="I6" s="212"/>
    </row>
    <row r="7" spans="1:9" ht="105.75" customHeight="1" thickBot="1" x14ac:dyDescent="0.35">
      <c r="A7" s="4"/>
      <c r="B7" s="163" t="s">
        <v>141</v>
      </c>
      <c r="C7" s="164"/>
      <c r="D7" s="164"/>
      <c r="E7" s="164"/>
      <c r="F7" s="164"/>
      <c r="G7" s="164"/>
      <c r="H7" s="164"/>
      <c r="I7" s="232"/>
    </row>
    <row r="8" spans="1:9" ht="36" customHeight="1" thickBot="1" x14ac:dyDescent="0.35">
      <c r="A8" s="4"/>
      <c r="B8" s="150" t="s">
        <v>104</v>
      </c>
      <c r="C8" s="151"/>
      <c r="D8" s="151"/>
      <c r="E8" s="151"/>
      <c r="F8" s="151"/>
      <c r="G8" s="151"/>
      <c r="H8" s="151"/>
      <c r="I8" s="152"/>
    </row>
    <row r="9" spans="1:9" ht="39.6" customHeight="1" thickBot="1" x14ac:dyDescent="0.35">
      <c r="A9" s="4"/>
      <c r="B9" s="80" t="s">
        <v>192</v>
      </c>
      <c r="C9" s="81"/>
      <c r="D9" s="81"/>
      <c r="E9" s="81"/>
      <c r="F9" s="81"/>
      <c r="G9" s="81"/>
      <c r="H9" s="81"/>
      <c r="I9" s="82"/>
    </row>
    <row r="10" spans="1:9" ht="36" customHeight="1" thickBot="1" x14ac:dyDescent="0.35">
      <c r="A10" s="4"/>
      <c r="B10" s="48" t="s">
        <v>19</v>
      </c>
      <c r="C10" s="49"/>
      <c r="D10" s="49"/>
      <c r="E10" s="233" t="s">
        <v>190</v>
      </c>
      <c r="F10" s="234"/>
      <c r="G10" s="234"/>
      <c r="H10" s="234"/>
      <c r="I10" s="235"/>
    </row>
    <row r="11" spans="1:9" ht="39.6" customHeight="1" thickBot="1" x14ac:dyDescent="0.35">
      <c r="A11" s="4"/>
      <c r="B11" s="80" t="s">
        <v>35</v>
      </c>
      <c r="C11" s="81"/>
      <c r="D11" s="81"/>
      <c r="E11" s="233" t="s">
        <v>191</v>
      </c>
      <c r="F11" s="234"/>
      <c r="G11" s="234"/>
      <c r="H11" s="234"/>
      <c r="I11" s="235"/>
    </row>
    <row r="12" spans="1:9" ht="38.1" customHeight="1" thickBot="1" x14ac:dyDescent="0.35">
      <c r="A12" s="4"/>
      <c r="B12" s="150" t="s">
        <v>2</v>
      </c>
      <c r="C12" s="151"/>
      <c r="D12" s="151"/>
      <c r="E12" s="151"/>
      <c r="F12" s="151"/>
      <c r="G12" s="151"/>
      <c r="H12" s="151"/>
      <c r="I12" s="152"/>
    </row>
    <row r="13" spans="1:9" ht="29.1" customHeight="1" thickBot="1" x14ac:dyDescent="0.35">
      <c r="A13" s="4"/>
      <c r="B13" s="80" t="s">
        <v>3</v>
      </c>
      <c r="C13" s="81"/>
      <c r="D13" s="81"/>
      <c r="E13" s="81"/>
      <c r="F13" s="81"/>
      <c r="G13" s="81"/>
      <c r="H13" s="81"/>
      <c r="I13" s="82"/>
    </row>
    <row r="14" spans="1:9" ht="39.6" customHeight="1" thickBot="1" x14ac:dyDescent="0.35">
      <c r="A14" s="4"/>
      <c r="B14" s="210" t="s">
        <v>4</v>
      </c>
      <c r="C14" s="211"/>
      <c r="D14" s="211"/>
      <c r="E14" s="211"/>
      <c r="F14" s="211"/>
      <c r="G14" s="211"/>
      <c r="H14" s="211"/>
      <c r="I14" s="212"/>
    </row>
    <row r="15" spans="1:9" ht="38.1" hidden="1" customHeight="1" thickBot="1" x14ac:dyDescent="0.35">
      <c r="A15" s="4"/>
      <c r="B15" s="8"/>
      <c r="C15" s="8"/>
      <c r="D15" s="8"/>
      <c r="E15" s="9"/>
      <c r="F15" s="9"/>
      <c r="G15" s="9"/>
      <c r="H15" s="7"/>
    </row>
    <row r="16" spans="1:9" ht="38.1" customHeight="1" thickBot="1" x14ac:dyDescent="0.35">
      <c r="A16" s="4"/>
      <c r="B16" s="128" t="s">
        <v>11</v>
      </c>
      <c r="C16" s="129"/>
      <c r="D16" s="129"/>
      <c r="E16" s="130" t="s">
        <v>1</v>
      </c>
      <c r="F16" s="131"/>
      <c r="G16" s="131"/>
      <c r="H16" s="131"/>
      <c r="I16" s="132"/>
    </row>
    <row r="17" spans="1:9" ht="36.75" customHeight="1" thickBot="1" x14ac:dyDescent="0.35">
      <c r="A17" s="4"/>
      <c r="B17" s="80" t="s">
        <v>19</v>
      </c>
      <c r="C17" s="81"/>
      <c r="D17" s="82"/>
      <c r="E17" s="227">
        <v>20</v>
      </c>
      <c r="F17" s="228"/>
      <c r="G17" s="228"/>
      <c r="H17" s="228"/>
      <c r="I17" s="229"/>
    </row>
    <row r="18" spans="1:9" ht="38.1" customHeight="1" thickBot="1" x14ac:dyDescent="0.35">
      <c r="A18" s="4"/>
      <c r="B18" s="80" t="s">
        <v>35</v>
      </c>
      <c r="C18" s="81"/>
      <c r="D18" s="81"/>
      <c r="E18" s="227">
        <v>15</v>
      </c>
      <c r="F18" s="228"/>
      <c r="G18" s="228"/>
      <c r="H18" s="228"/>
      <c r="I18" s="229"/>
    </row>
    <row r="19" spans="1:9" ht="29.25" customHeight="1" thickBot="1" x14ac:dyDescent="0.35">
      <c r="A19" s="4"/>
      <c r="B19" s="230" t="s">
        <v>5</v>
      </c>
      <c r="C19" s="231"/>
      <c r="D19" s="231"/>
      <c r="E19" s="112">
        <f>+E18+E17</f>
        <v>35</v>
      </c>
      <c r="F19" s="113"/>
      <c r="G19" s="113"/>
      <c r="H19" s="113"/>
      <c r="I19" s="114"/>
    </row>
    <row r="20" spans="1:9" ht="30" customHeight="1" thickBot="1" x14ac:dyDescent="0.35">
      <c r="A20" s="4"/>
      <c r="B20" s="207" t="s">
        <v>41</v>
      </c>
      <c r="C20" s="208"/>
      <c r="D20" s="208"/>
      <c r="E20" s="208"/>
      <c r="F20" s="208"/>
      <c r="G20" s="208"/>
      <c r="H20" s="208"/>
      <c r="I20" s="209"/>
    </row>
    <row r="21" spans="1:9" ht="29.4" customHeight="1" thickBot="1" x14ac:dyDescent="0.35">
      <c r="A21" s="4"/>
      <c r="B21" s="44" t="s">
        <v>125</v>
      </c>
      <c r="C21" s="45"/>
      <c r="D21" s="45"/>
      <c r="E21" s="54" t="s">
        <v>36</v>
      </c>
      <c r="F21" s="55"/>
      <c r="G21" s="56"/>
      <c r="H21" s="10" t="s">
        <v>29</v>
      </c>
      <c r="I21" s="14" t="s">
        <v>30</v>
      </c>
    </row>
    <row r="22" spans="1:9" ht="25.35" customHeight="1" x14ac:dyDescent="0.3">
      <c r="A22" s="4"/>
      <c r="B22" s="57" t="s">
        <v>6</v>
      </c>
      <c r="C22" s="58"/>
      <c r="D22" s="58"/>
      <c r="E22" s="224" t="s">
        <v>189</v>
      </c>
      <c r="F22" s="225"/>
      <c r="G22" s="226"/>
      <c r="H22" s="220" t="s">
        <v>31</v>
      </c>
      <c r="I22" s="222"/>
    </row>
    <row r="23" spans="1:9" ht="25.35" customHeight="1" x14ac:dyDescent="0.3">
      <c r="A23" s="4"/>
      <c r="B23" s="64" t="s">
        <v>193</v>
      </c>
      <c r="C23" s="65"/>
      <c r="D23" s="65"/>
      <c r="E23" s="224" t="s">
        <v>17</v>
      </c>
      <c r="F23" s="225"/>
      <c r="G23" s="226"/>
      <c r="H23" s="78"/>
      <c r="I23" s="106"/>
    </row>
    <row r="24" spans="1:9" ht="25.35" customHeight="1" x14ac:dyDescent="0.3">
      <c r="A24" s="4"/>
      <c r="B24" s="64" t="s">
        <v>194</v>
      </c>
      <c r="C24" s="65"/>
      <c r="D24" s="65"/>
      <c r="E24" s="224" t="s">
        <v>13</v>
      </c>
      <c r="F24" s="225"/>
      <c r="G24" s="226"/>
      <c r="H24" s="78"/>
      <c r="I24" s="106"/>
    </row>
    <row r="25" spans="1:9" ht="25.35" customHeight="1" x14ac:dyDescent="0.3">
      <c r="A25" s="4"/>
      <c r="B25" s="64" t="s">
        <v>195</v>
      </c>
      <c r="C25" s="65"/>
      <c r="D25" s="65"/>
      <c r="E25" s="224" t="s">
        <v>14</v>
      </c>
      <c r="F25" s="225"/>
      <c r="G25" s="226"/>
      <c r="H25" s="78"/>
      <c r="I25" s="106"/>
    </row>
    <row r="26" spans="1:9" ht="25.35" customHeight="1" x14ac:dyDescent="0.3">
      <c r="A26" s="4"/>
      <c r="B26" s="64" t="s">
        <v>196</v>
      </c>
      <c r="C26" s="65"/>
      <c r="D26" s="65"/>
      <c r="E26" s="224" t="s">
        <v>9</v>
      </c>
      <c r="F26" s="225"/>
      <c r="G26" s="226"/>
      <c r="H26" s="78"/>
      <c r="I26" s="106"/>
    </row>
    <row r="27" spans="1:9" ht="29.25" customHeight="1" thickBot="1" x14ac:dyDescent="0.35">
      <c r="B27" s="48" t="s">
        <v>197</v>
      </c>
      <c r="C27" s="49"/>
      <c r="D27" s="49"/>
      <c r="E27" s="50" t="str">
        <f>+' CALIF. DEDUCIBLES AVIACIÓN'!E32</f>
        <v>SE RECHAZA LA OFERTA</v>
      </c>
      <c r="F27" s="51"/>
      <c r="G27" s="109"/>
      <c r="H27" s="79"/>
      <c r="I27" s="223"/>
    </row>
    <row r="28" spans="1:9" ht="24.9" customHeight="1" thickBot="1" x14ac:dyDescent="0.35">
      <c r="B28" s="207" t="s">
        <v>42</v>
      </c>
      <c r="C28" s="208"/>
      <c r="D28" s="208"/>
      <c r="E28" s="208"/>
      <c r="F28" s="208"/>
      <c r="G28" s="208"/>
      <c r="H28" s="208"/>
      <c r="I28" s="209"/>
    </row>
    <row r="29" spans="1:9" ht="24.9" customHeight="1" thickBot="1" x14ac:dyDescent="0.35">
      <c r="B29" s="44" t="s">
        <v>8</v>
      </c>
      <c r="C29" s="45"/>
      <c r="D29" s="45"/>
      <c r="E29" s="54" t="s">
        <v>36</v>
      </c>
      <c r="F29" s="55"/>
      <c r="G29" s="56"/>
      <c r="H29" s="10" t="s">
        <v>29</v>
      </c>
      <c r="I29" s="11" t="s">
        <v>30</v>
      </c>
    </row>
    <row r="30" spans="1:9" ht="24.9" customHeight="1" x14ac:dyDescent="0.3">
      <c r="A30" s="4"/>
      <c r="B30" s="57" t="s">
        <v>6</v>
      </c>
      <c r="C30" s="58"/>
      <c r="D30" s="58"/>
      <c r="E30" s="224" t="s">
        <v>17</v>
      </c>
      <c r="F30" s="225"/>
      <c r="G30" s="226"/>
      <c r="H30" s="220" t="s">
        <v>31</v>
      </c>
      <c r="I30" s="222"/>
    </row>
    <row r="31" spans="1:9" ht="24.9" customHeight="1" x14ac:dyDescent="0.3">
      <c r="A31" s="4"/>
      <c r="B31" s="64" t="s">
        <v>198</v>
      </c>
      <c r="C31" s="65"/>
      <c r="D31" s="65"/>
      <c r="E31" s="224" t="s">
        <v>13</v>
      </c>
      <c r="F31" s="225"/>
      <c r="G31" s="226"/>
      <c r="H31" s="78"/>
      <c r="I31" s="106"/>
    </row>
    <row r="32" spans="1:9" ht="24.9" customHeight="1" x14ac:dyDescent="0.3">
      <c r="A32" s="4"/>
      <c r="B32" s="64" t="s">
        <v>131</v>
      </c>
      <c r="C32" s="65"/>
      <c r="D32" s="65"/>
      <c r="E32" s="224" t="s">
        <v>14</v>
      </c>
      <c r="F32" s="225"/>
      <c r="G32" s="226"/>
      <c r="H32" s="78"/>
      <c r="I32" s="106"/>
    </row>
    <row r="33" spans="1:10" ht="24.9" customHeight="1" x14ac:dyDescent="0.3">
      <c r="A33" s="4"/>
      <c r="B33" s="64" t="s">
        <v>132</v>
      </c>
      <c r="C33" s="65"/>
      <c r="D33" s="65"/>
      <c r="E33" s="224" t="s">
        <v>37</v>
      </c>
      <c r="F33" s="225"/>
      <c r="G33" s="226"/>
      <c r="H33" s="78"/>
      <c r="I33" s="106"/>
    </row>
    <row r="34" spans="1:10" ht="24.9" customHeight="1" x14ac:dyDescent="0.3">
      <c r="A34" s="4"/>
      <c r="B34" s="64" t="s">
        <v>124</v>
      </c>
      <c r="C34" s="65"/>
      <c r="D34" s="65"/>
      <c r="E34" s="224" t="s">
        <v>9</v>
      </c>
      <c r="F34" s="225"/>
      <c r="G34" s="226"/>
      <c r="H34" s="78"/>
      <c r="I34" s="106"/>
    </row>
    <row r="35" spans="1:10" ht="24.9" customHeight="1" thickBot="1" x14ac:dyDescent="0.35">
      <c r="B35" s="48" t="s">
        <v>199</v>
      </c>
      <c r="C35" s="49"/>
      <c r="D35" s="49"/>
      <c r="E35" s="50" t="str">
        <f>+' CALIF. DEDUCIBLES AVIACIÓN'!E40</f>
        <v>0,00 Puntos</v>
      </c>
      <c r="F35" s="51"/>
      <c r="G35" s="109"/>
      <c r="H35" s="79"/>
      <c r="I35" s="223"/>
    </row>
    <row r="36" spans="1:10" x14ac:dyDescent="0.3">
      <c r="I36" s="34" t="e" cm="1">
        <f t="array" ref="I36:J36">+' CALIF. DEDUCIBLES AVIACIÓN'!H65:I65</f>
        <v>#REF!</v>
      </c>
      <c r="J36">
        <v>0</v>
      </c>
    </row>
  </sheetData>
  <mergeCells count="57">
    <mergeCell ref="E35:G35"/>
    <mergeCell ref="B28:I28"/>
    <mergeCell ref="B29:D29"/>
    <mergeCell ref="E29:G29"/>
    <mergeCell ref="B30:D30"/>
    <mergeCell ref="E30:G30"/>
    <mergeCell ref="H30:H35"/>
    <mergeCell ref="I30:I35"/>
    <mergeCell ref="B31:D31"/>
    <mergeCell ref="E31:G31"/>
    <mergeCell ref="B32:D32"/>
    <mergeCell ref="E32:G32"/>
    <mergeCell ref="B33:D33"/>
    <mergeCell ref="E33:G33"/>
    <mergeCell ref="B34:D34"/>
    <mergeCell ref="E34:G34"/>
    <mergeCell ref="B35:D35"/>
    <mergeCell ref="B11:D11"/>
    <mergeCell ref="B2:I2"/>
    <mergeCell ref="B3:I3"/>
    <mergeCell ref="B4:I4"/>
    <mergeCell ref="B5:I5"/>
    <mergeCell ref="B6:I6"/>
    <mergeCell ref="B7:I7"/>
    <mergeCell ref="B8:I8"/>
    <mergeCell ref="B9:I9"/>
    <mergeCell ref="E10:I10"/>
    <mergeCell ref="E11:I11"/>
    <mergeCell ref="B21:D21"/>
    <mergeCell ref="E21:G21"/>
    <mergeCell ref="B20:I20"/>
    <mergeCell ref="B16:D16"/>
    <mergeCell ref="B24:D24"/>
    <mergeCell ref="E24:G24"/>
    <mergeCell ref="B17:D17"/>
    <mergeCell ref="E16:I16"/>
    <mergeCell ref="E17:I17"/>
    <mergeCell ref="E18:I18"/>
    <mergeCell ref="E19:I19"/>
    <mergeCell ref="B18:D18"/>
    <mergeCell ref="B19:D19"/>
    <mergeCell ref="B12:I12"/>
    <mergeCell ref="B13:I13"/>
    <mergeCell ref="B14:I14"/>
    <mergeCell ref="B10:D10"/>
    <mergeCell ref="H22:H27"/>
    <mergeCell ref="I22:I27"/>
    <mergeCell ref="B27:D27"/>
    <mergeCell ref="E27:G27"/>
    <mergeCell ref="B25:D25"/>
    <mergeCell ref="E25:G25"/>
    <mergeCell ref="B26:D26"/>
    <mergeCell ref="E26:G26"/>
    <mergeCell ref="B22:D22"/>
    <mergeCell ref="E22:G22"/>
    <mergeCell ref="B23:D23"/>
    <mergeCell ref="E23:G23"/>
  </mergeCells>
  <pageMargins left="0.70866141732283472" right="0.70866141732283472" top="0.74803149606299213" bottom="0.74803149606299213" header="0.31496062992125984" footer="0.31496062992125984"/>
  <pageSetup paperSize="14" scale="42" orientation="portrait" horizontalDpi="4294967294"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CFED8"/>
    <pageSetUpPr fitToPage="1"/>
  </sheetPr>
  <dimension ref="A1:J65"/>
  <sheetViews>
    <sheetView showGridLines="0" zoomScale="90" zoomScaleNormal="90" workbookViewId="0"/>
  </sheetViews>
  <sheetFormatPr baseColWidth="10" defaultRowHeight="14.4" x14ac:dyDescent="0.3"/>
  <cols>
    <col min="1" max="1" width="7.33203125" customWidth="1"/>
    <col min="2" max="2" width="17.6640625" customWidth="1"/>
    <col min="3" max="3" width="52.6640625" customWidth="1"/>
    <col min="4" max="4" width="28.33203125" customWidth="1"/>
    <col min="5" max="5" width="18.44140625" customWidth="1"/>
    <col min="6" max="6" width="16.33203125" customWidth="1"/>
    <col min="7" max="7" width="20.44140625" customWidth="1"/>
    <col min="8" max="8" width="35.44140625" customWidth="1"/>
    <col min="9" max="9" width="18.33203125" customWidth="1"/>
    <col min="10" max="10" width="5" customWidth="1"/>
  </cols>
  <sheetData>
    <row r="1" spans="1:10" ht="16.2" thickBot="1" x14ac:dyDescent="0.35">
      <c r="A1" s="1"/>
      <c r="B1" s="2"/>
      <c r="C1" s="1"/>
      <c r="D1" s="1"/>
      <c r="E1" s="1"/>
      <c r="F1" s="1"/>
      <c r="G1" s="1"/>
      <c r="H1" s="1"/>
      <c r="I1" s="3"/>
      <c r="J1" s="1"/>
    </row>
    <row r="2" spans="1:10" ht="42" customHeight="1" x14ac:dyDescent="0.3">
      <c r="A2" s="1"/>
      <c r="B2" s="138" t="s">
        <v>40</v>
      </c>
      <c r="C2" s="139"/>
      <c r="D2" s="139"/>
      <c r="E2" s="139"/>
      <c r="F2" s="139"/>
      <c r="G2" s="139"/>
      <c r="H2" s="139"/>
      <c r="I2" s="140"/>
      <c r="J2" s="1"/>
    </row>
    <row r="3" spans="1:10" ht="34.35" customHeight="1" x14ac:dyDescent="0.3">
      <c r="A3" s="1"/>
      <c r="B3" s="141" t="s">
        <v>157</v>
      </c>
      <c r="C3" s="142"/>
      <c r="D3" s="142"/>
      <c r="E3" s="142"/>
      <c r="F3" s="142"/>
      <c r="G3" s="142"/>
      <c r="H3" s="142"/>
      <c r="I3" s="143"/>
      <c r="J3" s="1"/>
    </row>
    <row r="4" spans="1:10" ht="33" customHeight="1" thickBot="1" x14ac:dyDescent="0.35">
      <c r="A4" s="1"/>
      <c r="B4" s="144" t="s">
        <v>159</v>
      </c>
      <c r="C4" s="145"/>
      <c r="D4" s="145"/>
      <c r="E4" s="145"/>
      <c r="F4" s="145"/>
      <c r="G4" s="145"/>
      <c r="H4" s="145"/>
      <c r="I4" s="146"/>
      <c r="J4" s="1"/>
    </row>
    <row r="5" spans="1:10" ht="35.4" customHeight="1" thickBot="1" x14ac:dyDescent="0.35">
      <c r="A5" s="1"/>
      <c r="B5" s="147" t="s">
        <v>137</v>
      </c>
      <c r="C5" s="148"/>
      <c r="D5" s="148"/>
      <c r="E5" s="148"/>
      <c r="F5" s="148"/>
      <c r="G5" s="148"/>
      <c r="H5" s="148"/>
      <c r="I5" s="149"/>
      <c r="J5" s="1"/>
    </row>
    <row r="6" spans="1:10" ht="38.1" customHeight="1" thickBot="1" x14ac:dyDescent="0.35">
      <c r="A6" s="5"/>
      <c r="B6" s="150" t="s">
        <v>0</v>
      </c>
      <c r="C6" s="151"/>
      <c r="D6" s="151"/>
      <c r="E6" s="151"/>
      <c r="F6" s="151"/>
      <c r="G6" s="151"/>
      <c r="H6" s="151"/>
      <c r="I6" s="152"/>
      <c r="J6" s="6"/>
    </row>
    <row r="7" spans="1:10" ht="108.75" customHeight="1" thickBot="1" x14ac:dyDescent="0.35">
      <c r="A7" s="4"/>
      <c r="B7" s="160" t="s">
        <v>140</v>
      </c>
      <c r="C7" s="161"/>
      <c r="D7" s="161"/>
      <c r="E7" s="161"/>
      <c r="F7" s="161"/>
      <c r="G7" s="161"/>
      <c r="H7" s="161"/>
      <c r="I7" s="162"/>
      <c r="J7" s="7"/>
    </row>
    <row r="8" spans="1:10" ht="36" customHeight="1" thickBot="1" x14ac:dyDescent="0.35">
      <c r="A8" s="4"/>
      <c r="B8" s="150" t="s">
        <v>18</v>
      </c>
      <c r="C8" s="151"/>
      <c r="D8" s="151"/>
      <c r="E8" s="151"/>
      <c r="F8" s="151"/>
      <c r="G8" s="151"/>
      <c r="H8" s="151"/>
      <c r="I8" s="152"/>
      <c r="J8" s="7"/>
    </row>
    <row r="9" spans="1:10" ht="39.6" customHeight="1" thickBot="1" x14ac:dyDescent="0.35">
      <c r="A9" s="4"/>
      <c r="B9" s="80" t="s">
        <v>25</v>
      </c>
      <c r="C9" s="81"/>
      <c r="D9" s="81"/>
      <c r="E9" s="243" t="s">
        <v>43</v>
      </c>
      <c r="F9" s="244"/>
      <c r="G9" s="244"/>
      <c r="H9" s="244"/>
      <c r="I9" s="245"/>
      <c r="J9" s="7"/>
    </row>
    <row r="10" spans="1:10" ht="39.6" customHeight="1" thickBot="1" x14ac:dyDescent="0.35">
      <c r="A10" s="4"/>
      <c r="B10" s="80" t="s">
        <v>26</v>
      </c>
      <c r="C10" s="81"/>
      <c r="D10" s="81"/>
      <c r="E10" s="157" t="s">
        <v>44</v>
      </c>
      <c r="F10" s="158"/>
      <c r="G10" s="158"/>
      <c r="H10" s="158"/>
      <c r="I10" s="159"/>
      <c r="J10" s="7"/>
    </row>
    <row r="11" spans="1:10" ht="39.6" customHeight="1" thickBot="1" x14ac:dyDescent="0.35">
      <c r="A11" s="4"/>
      <c r="B11" s="80" t="s">
        <v>27</v>
      </c>
      <c r="C11" s="81"/>
      <c r="D11" s="81"/>
      <c r="E11" s="157" t="s">
        <v>45</v>
      </c>
      <c r="F11" s="158"/>
      <c r="G11" s="158"/>
      <c r="H11" s="158"/>
      <c r="I11" s="159"/>
      <c r="J11" s="7"/>
    </row>
    <row r="12" spans="1:10" ht="38.1" customHeight="1" thickBot="1" x14ac:dyDescent="0.35">
      <c r="A12" s="4"/>
      <c r="B12" s="150" t="s">
        <v>2</v>
      </c>
      <c r="C12" s="151"/>
      <c r="D12" s="151"/>
      <c r="E12" s="151"/>
      <c r="F12" s="151"/>
      <c r="G12" s="151"/>
      <c r="H12" s="151"/>
      <c r="I12" s="152"/>
      <c r="J12" s="7"/>
    </row>
    <row r="13" spans="1:10" ht="29.1" customHeight="1" thickBot="1" x14ac:dyDescent="0.35">
      <c r="A13" s="4"/>
      <c r="B13" s="179" t="s">
        <v>3</v>
      </c>
      <c r="C13" s="180"/>
      <c r="D13" s="180"/>
      <c r="E13" s="180"/>
      <c r="F13" s="180"/>
      <c r="G13" s="180"/>
      <c r="H13" s="180"/>
      <c r="I13" s="181"/>
      <c r="J13" s="7"/>
    </row>
    <row r="14" spans="1:10" ht="39.6" customHeight="1" thickBot="1" x14ac:dyDescent="0.35">
      <c r="A14" s="4"/>
      <c r="B14" s="210" t="s">
        <v>4</v>
      </c>
      <c r="C14" s="211"/>
      <c r="D14" s="211"/>
      <c r="E14" s="211"/>
      <c r="F14" s="211"/>
      <c r="G14" s="211"/>
      <c r="H14" s="211"/>
      <c r="I14" s="212"/>
      <c r="J14" s="7"/>
    </row>
    <row r="15" spans="1:10" ht="38.1" hidden="1" customHeight="1" thickBot="1" x14ac:dyDescent="0.35">
      <c r="A15" s="4"/>
      <c r="B15" s="8"/>
      <c r="C15" s="8"/>
      <c r="D15" s="8"/>
      <c r="E15" s="9"/>
      <c r="F15" s="9"/>
      <c r="G15" s="9"/>
      <c r="H15" s="9"/>
      <c r="I15" s="9"/>
      <c r="J15" s="7"/>
    </row>
    <row r="16" spans="1:10" ht="38.1" customHeight="1" thickBot="1" x14ac:dyDescent="0.35">
      <c r="A16" s="4"/>
      <c r="B16" s="128" t="s">
        <v>11</v>
      </c>
      <c r="C16" s="129"/>
      <c r="D16" s="129"/>
      <c r="E16" s="130" t="s">
        <v>1</v>
      </c>
      <c r="F16" s="131"/>
      <c r="G16" s="131"/>
      <c r="H16" s="131"/>
      <c r="I16" s="132"/>
      <c r="J16" s="7"/>
    </row>
    <row r="17" spans="1:10" ht="38.1" customHeight="1" x14ac:dyDescent="0.3">
      <c r="A17" s="4"/>
      <c r="B17" s="133" t="s">
        <v>19</v>
      </c>
      <c r="C17" s="134"/>
      <c r="D17" s="246"/>
      <c r="E17" s="135">
        <v>10</v>
      </c>
      <c r="F17" s="136"/>
      <c r="G17" s="136"/>
      <c r="H17" s="136"/>
      <c r="I17" s="137"/>
      <c r="J17" s="7"/>
    </row>
    <row r="18" spans="1:10" ht="38.1" customHeight="1" x14ac:dyDescent="0.3">
      <c r="A18" s="4"/>
      <c r="B18" s="120" t="s">
        <v>26</v>
      </c>
      <c r="C18" s="121"/>
      <c r="D18" s="121"/>
      <c r="E18" s="122">
        <v>13</v>
      </c>
      <c r="F18" s="123"/>
      <c r="G18" s="123"/>
      <c r="H18" s="123"/>
      <c r="I18" s="124"/>
      <c r="J18" s="7"/>
    </row>
    <row r="19" spans="1:10" ht="38.1" customHeight="1" x14ac:dyDescent="0.3">
      <c r="A19" s="4"/>
      <c r="B19" s="120" t="s">
        <v>27</v>
      </c>
      <c r="C19" s="121"/>
      <c r="D19" s="121"/>
      <c r="E19" s="122">
        <v>10</v>
      </c>
      <c r="F19" s="123"/>
      <c r="G19" s="123"/>
      <c r="H19" s="123"/>
      <c r="I19" s="124"/>
      <c r="J19" s="7"/>
    </row>
    <row r="20" spans="1:10" ht="38.1" customHeight="1" x14ac:dyDescent="0.3">
      <c r="A20" s="4"/>
      <c r="B20" s="120" t="s">
        <v>109</v>
      </c>
      <c r="C20" s="121"/>
      <c r="D20" s="121"/>
      <c r="E20" s="122">
        <v>1</v>
      </c>
      <c r="F20" s="123"/>
      <c r="G20" s="123"/>
      <c r="H20" s="123"/>
      <c r="I20" s="124"/>
      <c r="J20" s="7"/>
    </row>
    <row r="21" spans="1:10" ht="38.1" customHeight="1" thickBot="1" x14ac:dyDescent="0.35">
      <c r="A21" s="4"/>
      <c r="B21" s="48" t="s">
        <v>105</v>
      </c>
      <c r="C21" s="49"/>
      <c r="D21" s="49"/>
      <c r="E21" s="247">
        <v>1</v>
      </c>
      <c r="F21" s="248"/>
      <c r="G21" s="248"/>
      <c r="H21" s="248"/>
      <c r="I21" s="249"/>
      <c r="J21" s="7"/>
    </row>
    <row r="22" spans="1:10" ht="38.1" customHeight="1" thickBot="1" x14ac:dyDescent="0.35">
      <c r="A22" s="4"/>
      <c r="B22" s="213" t="s">
        <v>5</v>
      </c>
      <c r="C22" s="214"/>
      <c r="D22" s="214"/>
      <c r="E22" s="250">
        <f>SUM(E17:E21)</f>
        <v>35</v>
      </c>
      <c r="F22" s="251"/>
      <c r="G22" s="251"/>
      <c r="H22" s="251"/>
      <c r="I22" s="252"/>
      <c r="J22" s="7"/>
    </row>
    <row r="23" spans="1:10" ht="67.650000000000006" customHeight="1" thickBot="1" x14ac:dyDescent="0.35">
      <c r="A23" s="4"/>
      <c r="B23" s="115" t="s">
        <v>15</v>
      </c>
      <c r="C23" s="116"/>
      <c r="D23" s="116"/>
      <c r="E23" s="116"/>
      <c r="F23" s="116"/>
      <c r="G23" s="116"/>
      <c r="H23" s="116"/>
      <c r="I23" s="117"/>
      <c r="J23" s="7"/>
    </row>
    <row r="24" spans="1:10" ht="30" customHeight="1" thickBot="1" x14ac:dyDescent="0.35">
      <c r="A24" s="4"/>
      <c r="B24" s="207" t="s">
        <v>28</v>
      </c>
      <c r="C24" s="208"/>
      <c r="D24" s="208"/>
      <c r="E24" s="208"/>
      <c r="F24" s="208"/>
      <c r="G24" s="208"/>
      <c r="H24" s="208"/>
      <c r="I24" s="209"/>
      <c r="J24" s="7"/>
    </row>
    <row r="25" spans="1:10" ht="37.5" customHeight="1" thickBot="1" x14ac:dyDescent="0.35">
      <c r="B25" s="238" t="s">
        <v>8</v>
      </c>
      <c r="C25" s="238"/>
      <c r="D25" s="238"/>
      <c r="E25" s="44" t="s">
        <v>32</v>
      </c>
      <c r="F25" s="45"/>
      <c r="G25" s="45"/>
      <c r="H25" s="10" t="s">
        <v>29</v>
      </c>
      <c r="I25" s="11" t="s">
        <v>30</v>
      </c>
    </row>
    <row r="26" spans="1:10" ht="25.35" customHeight="1" x14ac:dyDescent="0.3">
      <c r="B26" s="236" t="s">
        <v>6</v>
      </c>
      <c r="C26" s="236"/>
      <c r="D26" s="236"/>
      <c r="E26" s="119" t="s">
        <v>13</v>
      </c>
      <c r="F26" s="119"/>
      <c r="G26" s="119"/>
      <c r="H26" s="242" t="s">
        <v>31</v>
      </c>
      <c r="I26" s="96"/>
    </row>
    <row r="27" spans="1:10" ht="25.35" customHeight="1" x14ac:dyDescent="0.3">
      <c r="B27" s="236" t="s">
        <v>20</v>
      </c>
      <c r="C27" s="236"/>
      <c r="D27" s="236"/>
      <c r="E27" s="119" t="s">
        <v>12</v>
      </c>
      <c r="F27" s="119"/>
      <c r="G27" s="119"/>
      <c r="H27" s="242"/>
      <c r="I27" s="96"/>
    </row>
    <row r="28" spans="1:10" ht="27.6" customHeight="1" x14ac:dyDescent="0.3">
      <c r="B28" s="236" t="s">
        <v>21</v>
      </c>
      <c r="C28" s="236"/>
      <c r="D28" s="236"/>
      <c r="E28" s="119" t="s">
        <v>14</v>
      </c>
      <c r="F28" s="119"/>
      <c r="G28" s="119"/>
      <c r="H28" s="242"/>
      <c r="I28" s="96"/>
    </row>
    <row r="29" spans="1:10" ht="31.35" customHeight="1" x14ac:dyDescent="0.3">
      <c r="B29" s="236" t="s">
        <v>22</v>
      </c>
      <c r="C29" s="236"/>
      <c r="D29" s="236"/>
      <c r="E29" s="119" t="s">
        <v>7</v>
      </c>
      <c r="F29" s="119"/>
      <c r="G29" s="119"/>
      <c r="H29" s="242"/>
      <c r="I29" s="96"/>
    </row>
    <row r="30" spans="1:10" ht="25.35" customHeight="1" x14ac:dyDescent="0.3">
      <c r="B30" s="236" t="s">
        <v>23</v>
      </c>
      <c r="C30" s="236"/>
      <c r="D30" s="236"/>
      <c r="E30" s="119" t="s">
        <v>9</v>
      </c>
      <c r="F30" s="119"/>
      <c r="G30" s="119"/>
      <c r="H30" s="242"/>
      <c r="I30" s="96"/>
    </row>
    <row r="31" spans="1:10" ht="25.35" customHeight="1" x14ac:dyDescent="0.3">
      <c r="B31" s="236" t="s">
        <v>24</v>
      </c>
      <c r="C31" s="236"/>
      <c r="D31" s="236"/>
      <c r="E31" s="119" t="s">
        <v>10</v>
      </c>
      <c r="F31" s="119"/>
      <c r="G31" s="119"/>
      <c r="H31" s="13"/>
      <c r="I31" s="12"/>
    </row>
    <row r="32" spans="1:10" ht="30.75" customHeight="1" thickBot="1" x14ac:dyDescent="0.35">
      <c r="B32" s="237" t="s">
        <v>34</v>
      </c>
      <c r="C32" s="237"/>
      <c r="D32" s="237"/>
      <c r="E32" s="239" t="s">
        <v>16</v>
      </c>
      <c r="F32" s="239"/>
      <c r="G32" s="239"/>
      <c r="H32" s="239"/>
      <c r="I32" s="239"/>
    </row>
    <row r="33" spans="2:9" ht="24" customHeight="1" thickBot="1" x14ac:dyDescent="0.35">
      <c r="B33" s="207" t="s">
        <v>106</v>
      </c>
      <c r="C33" s="208"/>
      <c r="D33" s="208"/>
      <c r="E33" s="208"/>
      <c r="F33" s="208"/>
      <c r="G33" s="208"/>
      <c r="H33" s="208"/>
      <c r="I33" s="209"/>
    </row>
    <row r="34" spans="2:9" ht="39.75" customHeight="1" thickBot="1" x14ac:dyDescent="0.35">
      <c r="B34" s="238" t="s">
        <v>8</v>
      </c>
      <c r="C34" s="238"/>
      <c r="D34" s="238"/>
      <c r="E34" s="44" t="s">
        <v>32</v>
      </c>
      <c r="F34" s="45"/>
      <c r="G34" s="45"/>
      <c r="H34" s="10" t="s">
        <v>29</v>
      </c>
      <c r="I34" s="11" t="s">
        <v>30</v>
      </c>
    </row>
    <row r="35" spans="2:9" ht="25.35" customHeight="1" x14ac:dyDescent="0.3">
      <c r="B35" s="236" t="s">
        <v>6</v>
      </c>
      <c r="C35" s="236"/>
      <c r="D35" s="236"/>
      <c r="E35" s="119" t="s">
        <v>107</v>
      </c>
      <c r="F35" s="119"/>
      <c r="G35" s="119"/>
      <c r="H35" s="220" t="s">
        <v>31</v>
      </c>
      <c r="I35" s="97"/>
    </row>
    <row r="36" spans="2:9" ht="25.35" customHeight="1" x14ac:dyDescent="0.3">
      <c r="B36" s="236" t="s">
        <v>46</v>
      </c>
      <c r="C36" s="236"/>
      <c r="D36" s="236"/>
      <c r="E36" s="119" t="s">
        <v>13</v>
      </c>
      <c r="F36" s="119"/>
      <c r="G36" s="119"/>
      <c r="H36" s="78"/>
      <c r="I36" s="106"/>
    </row>
    <row r="37" spans="2:9" ht="25.35" customHeight="1" x14ac:dyDescent="0.3">
      <c r="B37" s="236" t="s">
        <v>47</v>
      </c>
      <c r="C37" s="236"/>
      <c r="D37" s="236"/>
      <c r="E37" s="119" t="s">
        <v>12</v>
      </c>
      <c r="F37" s="119"/>
      <c r="G37" s="119"/>
      <c r="H37" s="78"/>
      <c r="I37" s="106"/>
    </row>
    <row r="38" spans="2:9" ht="25.35" customHeight="1" x14ac:dyDescent="0.3">
      <c r="B38" s="236" t="s">
        <v>48</v>
      </c>
      <c r="C38" s="236"/>
      <c r="D38" s="236"/>
      <c r="E38" s="119" t="s">
        <v>14</v>
      </c>
      <c r="F38" s="119"/>
      <c r="G38" s="119"/>
      <c r="H38" s="78"/>
      <c r="I38" s="106"/>
    </row>
    <row r="39" spans="2:9" ht="25.35" customHeight="1" x14ac:dyDescent="0.3">
      <c r="B39" s="236" t="s">
        <v>49</v>
      </c>
      <c r="C39" s="236"/>
      <c r="D39" s="236"/>
      <c r="E39" s="119" t="s">
        <v>7</v>
      </c>
      <c r="F39" s="119"/>
      <c r="G39" s="119"/>
      <c r="H39" s="78"/>
      <c r="I39" s="106"/>
    </row>
    <row r="40" spans="2:9" ht="25.35" customHeight="1" x14ac:dyDescent="0.3">
      <c r="B40" s="236" t="s">
        <v>50</v>
      </c>
      <c r="C40" s="236"/>
      <c r="D40" s="236"/>
      <c r="E40" s="119" t="s">
        <v>10</v>
      </c>
      <c r="F40" s="119"/>
      <c r="G40" s="119"/>
      <c r="H40" s="118"/>
      <c r="I40" s="240"/>
    </row>
    <row r="41" spans="2:9" ht="34.35" customHeight="1" thickBot="1" x14ac:dyDescent="0.35">
      <c r="B41" s="237" t="s">
        <v>51</v>
      </c>
      <c r="C41" s="237"/>
      <c r="D41" s="237"/>
      <c r="E41" s="239" t="s">
        <v>16</v>
      </c>
      <c r="F41" s="239"/>
      <c r="G41" s="239"/>
      <c r="H41" s="239"/>
      <c r="I41" s="239"/>
    </row>
    <row r="42" spans="2:9" ht="33" customHeight="1" thickBot="1" x14ac:dyDescent="0.35">
      <c r="B42" s="207" t="s">
        <v>33</v>
      </c>
      <c r="C42" s="208"/>
      <c r="D42" s="208"/>
      <c r="E42" s="208"/>
      <c r="F42" s="208"/>
      <c r="G42" s="208"/>
      <c r="H42" s="208"/>
      <c r="I42" s="209"/>
    </row>
    <row r="43" spans="2:9" ht="45.75" customHeight="1" x14ac:dyDescent="0.3">
      <c r="B43" s="238" t="s">
        <v>8</v>
      </c>
      <c r="C43" s="238"/>
      <c r="D43" s="238"/>
      <c r="E43" s="241" t="s">
        <v>1</v>
      </c>
      <c r="F43" s="241"/>
      <c r="G43" s="241"/>
      <c r="H43" s="10" t="s">
        <v>29</v>
      </c>
      <c r="I43" s="11" t="s">
        <v>30</v>
      </c>
    </row>
    <row r="44" spans="2:9" ht="32.1" customHeight="1" x14ac:dyDescent="0.3">
      <c r="B44" s="236" t="s">
        <v>6</v>
      </c>
      <c r="C44" s="236"/>
      <c r="D44" s="236"/>
      <c r="E44" s="119" t="s">
        <v>13</v>
      </c>
      <c r="F44" s="119"/>
      <c r="G44" s="119"/>
      <c r="H44" s="220" t="s">
        <v>31</v>
      </c>
      <c r="I44" s="97"/>
    </row>
    <row r="45" spans="2:9" ht="32.1" customHeight="1" x14ac:dyDescent="0.3">
      <c r="B45" s="236" t="s">
        <v>115</v>
      </c>
      <c r="C45" s="236"/>
      <c r="D45" s="236"/>
      <c r="E45" s="119" t="s">
        <v>14</v>
      </c>
      <c r="F45" s="119"/>
      <c r="G45" s="119"/>
      <c r="H45" s="78"/>
      <c r="I45" s="106"/>
    </row>
    <row r="46" spans="2:9" ht="32.1" customHeight="1" x14ac:dyDescent="0.3">
      <c r="B46" s="236" t="s">
        <v>47</v>
      </c>
      <c r="C46" s="236"/>
      <c r="D46" s="236"/>
      <c r="E46" s="119" t="s">
        <v>7</v>
      </c>
      <c r="F46" s="119"/>
      <c r="G46" s="119"/>
      <c r="H46" s="78"/>
      <c r="I46" s="106"/>
    </row>
    <row r="47" spans="2:9" ht="32.1" customHeight="1" x14ac:dyDescent="0.3">
      <c r="B47" s="236" t="s">
        <v>48</v>
      </c>
      <c r="C47" s="236"/>
      <c r="D47" s="236"/>
      <c r="E47" s="119" t="s">
        <v>10</v>
      </c>
      <c r="F47" s="119"/>
      <c r="G47" s="119"/>
      <c r="H47" s="118"/>
      <c r="I47" s="240"/>
    </row>
    <row r="48" spans="2:9" ht="32.1" customHeight="1" thickBot="1" x14ac:dyDescent="0.35">
      <c r="B48" s="237" t="s">
        <v>52</v>
      </c>
      <c r="C48" s="237"/>
      <c r="D48" s="237"/>
      <c r="E48" s="239" t="s">
        <v>16</v>
      </c>
      <c r="F48" s="239"/>
      <c r="G48" s="239"/>
      <c r="H48" s="239"/>
      <c r="I48" s="239"/>
    </row>
    <row r="49" spans="2:9" ht="30" customHeight="1" thickBot="1" x14ac:dyDescent="0.35">
      <c r="B49" s="207" t="s">
        <v>108</v>
      </c>
      <c r="C49" s="208"/>
      <c r="D49" s="208"/>
      <c r="E49" s="208"/>
      <c r="F49" s="208"/>
      <c r="G49" s="208"/>
      <c r="H49" s="208"/>
      <c r="I49" s="209"/>
    </row>
    <row r="50" spans="2:9" ht="31.2" x14ac:dyDescent="0.3">
      <c r="B50" s="238" t="s">
        <v>8</v>
      </c>
      <c r="C50" s="238"/>
      <c r="D50" s="238"/>
      <c r="E50" s="241" t="s">
        <v>1</v>
      </c>
      <c r="F50" s="241"/>
      <c r="G50" s="241"/>
      <c r="H50" s="10" t="s">
        <v>29</v>
      </c>
      <c r="I50" s="11" t="s">
        <v>30</v>
      </c>
    </row>
    <row r="51" spans="2:9" ht="30.9" customHeight="1" x14ac:dyDescent="0.3">
      <c r="B51" s="236" t="s">
        <v>6</v>
      </c>
      <c r="C51" s="236"/>
      <c r="D51" s="236"/>
      <c r="E51" s="119" t="s">
        <v>9</v>
      </c>
      <c r="F51" s="119"/>
      <c r="G51" s="119"/>
      <c r="H51" s="220" t="s">
        <v>31</v>
      </c>
      <c r="I51" s="97"/>
    </row>
    <row r="52" spans="2:9" ht="30.9" customHeight="1" x14ac:dyDescent="0.3">
      <c r="B52" s="236" t="s">
        <v>111</v>
      </c>
      <c r="C52" s="236"/>
      <c r="D52" s="236"/>
      <c r="E52" s="119" t="s">
        <v>102</v>
      </c>
      <c r="F52" s="119"/>
      <c r="G52" s="119"/>
      <c r="H52" s="78"/>
      <c r="I52" s="106"/>
    </row>
    <row r="53" spans="2:9" ht="30.9" customHeight="1" x14ac:dyDescent="0.3">
      <c r="B53" s="236" t="s">
        <v>112</v>
      </c>
      <c r="C53" s="236"/>
      <c r="D53" s="236"/>
      <c r="E53" s="119" t="s">
        <v>116</v>
      </c>
      <c r="F53" s="119"/>
      <c r="G53" s="119"/>
      <c r="H53" s="78"/>
      <c r="I53" s="106"/>
    </row>
    <row r="54" spans="2:9" ht="30.9" customHeight="1" x14ac:dyDescent="0.3">
      <c r="B54" s="236" t="s">
        <v>113</v>
      </c>
      <c r="C54" s="236"/>
      <c r="D54" s="236"/>
      <c r="E54" s="119" t="s">
        <v>117</v>
      </c>
      <c r="F54" s="119"/>
      <c r="G54" s="119"/>
      <c r="H54" s="78"/>
      <c r="I54" s="106"/>
    </row>
    <row r="55" spans="2:9" ht="30.9" customHeight="1" x14ac:dyDescent="0.3">
      <c r="B55" s="236" t="s">
        <v>114</v>
      </c>
      <c r="C55" s="236"/>
      <c r="D55" s="236"/>
      <c r="E55" s="119" t="s">
        <v>10</v>
      </c>
      <c r="F55" s="119"/>
      <c r="G55" s="119"/>
      <c r="H55" s="118"/>
      <c r="I55" s="240"/>
    </row>
    <row r="56" spans="2:9" ht="30.9" customHeight="1" thickBot="1" x14ac:dyDescent="0.35">
      <c r="B56" s="237" t="s">
        <v>110</v>
      </c>
      <c r="C56" s="237"/>
      <c r="D56" s="237"/>
      <c r="E56" s="239" t="s">
        <v>16</v>
      </c>
      <c r="F56" s="239"/>
      <c r="G56" s="239"/>
      <c r="H56" s="239"/>
      <c r="I56" s="239"/>
    </row>
    <row r="57" spans="2:9" ht="30.9" customHeight="1" thickBot="1" x14ac:dyDescent="0.35">
      <c r="B57" s="207" t="s">
        <v>118</v>
      </c>
      <c r="C57" s="208"/>
      <c r="D57" s="208"/>
      <c r="E57" s="208"/>
      <c r="F57" s="208"/>
      <c r="G57" s="208"/>
      <c r="H57" s="208"/>
      <c r="I57" s="209"/>
    </row>
    <row r="58" spans="2:9" ht="30.9" customHeight="1" x14ac:dyDescent="0.3">
      <c r="B58" s="238" t="s">
        <v>8</v>
      </c>
      <c r="C58" s="238"/>
      <c r="D58" s="238"/>
      <c r="E58" s="241" t="s">
        <v>1</v>
      </c>
      <c r="F58" s="241"/>
      <c r="G58" s="241"/>
      <c r="H58" s="10" t="s">
        <v>29</v>
      </c>
      <c r="I58" s="11" t="s">
        <v>30</v>
      </c>
    </row>
    <row r="59" spans="2:9" ht="30.9" customHeight="1" x14ac:dyDescent="0.3">
      <c r="B59" s="236" t="s">
        <v>6</v>
      </c>
      <c r="C59" s="236"/>
      <c r="D59" s="236"/>
      <c r="E59" s="119" t="s">
        <v>9</v>
      </c>
      <c r="F59" s="119"/>
      <c r="G59" s="119"/>
      <c r="H59" s="220" t="s">
        <v>31</v>
      </c>
      <c r="I59" s="97"/>
    </row>
    <row r="60" spans="2:9" ht="30.9" customHeight="1" x14ac:dyDescent="0.3">
      <c r="B60" s="236" t="s">
        <v>120</v>
      </c>
      <c r="C60" s="236"/>
      <c r="D60" s="236"/>
      <c r="E60" s="119" t="s">
        <v>102</v>
      </c>
      <c r="F60" s="119"/>
      <c r="G60" s="119"/>
      <c r="H60" s="78"/>
      <c r="I60" s="106"/>
    </row>
    <row r="61" spans="2:9" ht="30.9" customHeight="1" x14ac:dyDescent="0.3">
      <c r="B61" s="236" t="s">
        <v>121</v>
      </c>
      <c r="C61" s="236"/>
      <c r="D61" s="236"/>
      <c r="E61" s="119" t="s">
        <v>116</v>
      </c>
      <c r="F61" s="119"/>
      <c r="G61" s="119"/>
      <c r="H61" s="78"/>
      <c r="I61" s="106"/>
    </row>
    <row r="62" spans="2:9" ht="30.9" customHeight="1" x14ac:dyDescent="0.3">
      <c r="B62" s="236" t="s">
        <v>122</v>
      </c>
      <c r="C62" s="236"/>
      <c r="D62" s="236"/>
      <c r="E62" s="119" t="s">
        <v>117</v>
      </c>
      <c r="F62" s="119"/>
      <c r="G62" s="119"/>
      <c r="H62" s="78"/>
      <c r="I62" s="106"/>
    </row>
    <row r="63" spans="2:9" ht="30.9" customHeight="1" x14ac:dyDescent="0.3">
      <c r="B63" s="236" t="s">
        <v>123</v>
      </c>
      <c r="C63" s="236"/>
      <c r="D63" s="236"/>
      <c r="E63" s="119" t="s">
        <v>10</v>
      </c>
      <c r="F63" s="119"/>
      <c r="G63" s="119"/>
      <c r="H63" s="118"/>
      <c r="I63" s="240"/>
    </row>
    <row r="64" spans="2:9" ht="30.9" customHeight="1" thickBot="1" x14ac:dyDescent="0.35">
      <c r="B64" s="237" t="s">
        <v>119</v>
      </c>
      <c r="C64" s="237"/>
      <c r="D64" s="237"/>
      <c r="E64" s="239" t="s">
        <v>16</v>
      </c>
      <c r="F64" s="239"/>
      <c r="G64" s="239"/>
      <c r="H64" s="239"/>
      <c r="I64" s="239"/>
    </row>
    <row r="65" spans="8:9" x14ac:dyDescent="0.3">
      <c r="H65" s="43" t="e">
        <f>+'G1. CALIF. DEDUCIBLES RCE'!#REF!</f>
        <v>#REF!</v>
      </c>
      <c r="I65" s="43"/>
    </row>
  </sheetData>
  <mergeCells count="124">
    <mergeCell ref="B63:D63"/>
    <mergeCell ref="E63:G63"/>
    <mergeCell ref="B64:D64"/>
    <mergeCell ref="E64:G64"/>
    <mergeCell ref="H64:I64"/>
    <mergeCell ref="H59:H63"/>
    <mergeCell ref="I59:I63"/>
    <mergeCell ref="B57:I57"/>
    <mergeCell ref="B58:D58"/>
    <mergeCell ref="E58:G58"/>
    <mergeCell ref="B59:D59"/>
    <mergeCell ref="E59:G59"/>
    <mergeCell ref="B60:D60"/>
    <mergeCell ref="E60:G60"/>
    <mergeCell ref="B61:D61"/>
    <mergeCell ref="E61:G61"/>
    <mergeCell ref="B62:D62"/>
    <mergeCell ref="E62:G62"/>
    <mergeCell ref="B56:D56"/>
    <mergeCell ref="E56:G56"/>
    <mergeCell ref="H56:I56"/>
    <mergeCell ref="B55:D55"/>
    <mergeCell ref="E55:G55"/>
    <mergeCell ref="H51:H55"/>
    <mergeCell ref="I51:I55"/>
    <mergeCell ref="B49:I49"/>
    <mergeCell ref="B50:D50"/>
    <mergeCell ref="E50:G50"/>
    <mergeCell ref="B51:D51"/>
    <mergeCell ref="E51:G51"/>
    <mergeCell ref="B52:D52"/>
    <mergeCell ref="E52:G52"/>
    <mergeCell ref="B53:D53"/>
    <mergeCell ref="E53:G53"/>
    <mergeCell ref="B54:D54"/>
    <mergeCell ref="E54:G54"/>
    <mergeCell ref="B14:I14"/>
    <mergeCell ref="B10:D10"/>
    <mergeCell ref="B20:D20"/>
    <mergeCell ref="E20:I20"/>
    <mergeCell ref="B21:D21"/>
    <mergeCell ref="E26:G26"/>
    <mergeCell ref="E16:I16"/>
    <mergeCell ref="E17:I17"/>
    <mergeCell ref="B18:D18"/>
    <mergeCell ref="E18:I18"/>
    <mergeCell ref="B17:D17"/>
    <mergeCell ref="B19:D19"/>
    <mergeCell ref="E19:I19"/>
    <mergeCell ref="E10:I10"/>
    <mergeCell ref="B11:D11"/>
    <mergeCell ref="E11:I11"/>
    <mergeCell ref="B12:I12"/>
    <mergeCell ref="B13:I13"/>
    <mergeCell ref="E21:I21"/>
    <mergeCell ref="B16:D16"/>
    <mergeCell ref="B23:I23"/>
    <mergeCell ref="B22:D22"/>
    <mergeCell ref="E22:I22"/>
    <mergeCell ref="B24:I24"/>
    <mergeCell ref="B2:I2"/>
    <mergeCell ref="B3:I3"/>
    <mergeCell ref="B8:I8"/>
    <mergeCell ref="B9:D9"/>
    <mergeCell ref="E9:I9"/>
    <mergeCell ref="B4:I4"/>
    <mergeCell ref="B5:I5"/>
    <mergeCell ref="B6:I6"/>
    <mergeCell ref="B7:I7"/>
    <mergeCell ref="E45:G45"/>
    <mergeCell ref="E46:G46"/>
    <mergeCell ref="E47:G47"/>
    <mergeCell ref="E48:G48"/>
    <mergeCell ref="H44:H47"/>
    <mergeCell ref="I44:I47"/>
    <mergeCell ref="B36:D36"/>
    <mergeCell ref="E40:G40"/>
    <mergeCell ref="B37:D37"/>
    <mergeCell ref="B46:D46"/>
    <mergeCell ref="E41:G41"/>
    <mergeCell ref="B41:D41"/>
    <mergeCell ref="B42:I42"/>
    <mergeCell ref="B43:D43"/>
    <mergeCell ref="B47:D47"/>
    <mergeCell ref="B45:D45"/>
    <mergeCell ref="B48:D48"/>
    <mergeCell ref="B44:D44"/>
    <mergeCell ref="B27:D27"/>
    <mergeCell ref="B25:D25"/>
    <mergeCell ref="E25:G25"/>
    <mergeCell ref="H26:H30"/>
    <mergeCell ref="I26:I30"/>
    <mergeCell ref="B28:D28"/>
    <mergeCell ref="B30:D30"/>
    <mergeCell ref="B29:D29"/>
    <mergeCell ref="E27:G27"/>
    <mergeCell ref="E28:G28"/>
    <mergeCell ref="B26:D26"/>
    <mergeCell ref="E29:G29"/>
    <mergeCell ref="E30:G30"/>
    <mergeCell ref="H65:I65"/>
    <mergeCell ref="B31:D31"/>
    <mergeCell ref="E31:G31"/>
    <mergeCell ref="B38:D38"/>
    <mergeCell ref="B39:D39"/>
    <mergeCell ref="B40:D40"/>
    <mergeCell ref="B32:D32"/>
    <mergeCell ref="B33:I33"/>
    <mergeCell ref="B34:D34"/>
    <mergeCell ref="H32:I32"/>
    <mergeCell ref="E34:G34"/>
    <mergeCell ref="E32:G32"/>
    <mergeCell ref="E37:G37"/>
    <mergeCell ref="E39:G39"/>
    <mergeCell ref="H35:H40"/>
    <mergeCell ref="I35:I40"/>
    <mergeCell ref="B35:D35"/>
    <mergeCell ref="E38:G38"/>
    <mergeCell ref="H41:I41"/>
    <mergeCell ref="E43:G43"/>
    <mergeCell ref="E35:G35"/>
    <mergeCell ref="E36:G36"/>
    <mergeCell ref="H48:I48"/>
    <mergeCell ref="E44:G44"/>
  </mergeCells>
  <printOptions horizontalCentered="1"/>
  <pageMargins left="0.7" right="0.7" top="0.75" bottom="0.75" header="0.3" footer="0.3"/>
  <pageSetup paperSize="14" scale="40" fitToHeight="10" orientation="portrait" horizontalDpi="4294967294"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2887B-3C11-4EC8-8618-C04D2BC02843}">
  <sheetPr>
    <tabColor rgb="FFFFFF00"/>
  </sheetPr>
  <dimension ref="A1:J57"/>
  <sheetViews>
    <sheetView showGridLines="0" view="pageBreakPreview" zoomScale="90" zoomScaleNormal="60" zoomScaleSheetLayoutView="90" workbookViewId="0"/>
  </sheetViews>
  <sheetFormatPr baseColWidth="10" defaultRowHeight="14.4" x14ac:dyDescent="0.3"/>
  <cols>
    <col min="2" max="2" width="17.6640625" customWidth="1"/>
    <col min="3" max="3" width="49.88671875" customWidth="1"/>
    <col min="4" max="4" width="32.88671875" customWidth="1"/>
    <col min="5" max="5" width="18.44140625" customWidth="1"/>
    <col min="6" max="6" width="14.44140625" customWidth="1"/>
    <col min="7" max="7" width="3.6640625" customWidth="1"/>
    <col min="8" max="8" width="17.44140625" customWidth="1"/>
    <col min="9" max="9" width="23.5546875" customWidth="1"/>
    <col min="10" max="10" width="23.44140625" customWidth="1"/>
  </cols>
  <sheetData>
    <row r="1" spans="1:10" ht="16.2" thickBot="1" x14ac:dyDescent="0.35">
      <c r="A1" s="1"/>
      <c r="B1" s="2"/>
      <c r="C1" s="1"/>
      <c r="D1" s="1"/>
      <c r="E1" s="1"/>
      <c r="F1" s="1"/>
      <c r="G1" s="1"/>
      <c r="H1" s="3"/>
      <c r="I1" s="1"/>
    </row>
    <row r="2" spans="1:10" ht="42" customHeight="1" x14ac:dyDescent="0.3">
      <c r="A2" s="1"/>
      <c r="B2" s="138" t="s">
        <v>200</v>
      </c>
      <c r="C2" s="139"/>
      <c r="D2" s="139"/>
      <c r="E2" s="139"/>
      <c r="F2" s="139"/>
      <c r="G2" s="139"/>
      <c r="H2" s="139"/>
      <c r="I2" s="139"/>
      <c r="J2" s="140"/>
    </row>
    <row r="3" spans="1:10" ht="31.8" customHeight="1" x14ac:dyDescent="0.3">
      <c r="A3" s="1"/>
      <c r="B3" s="141" t="s">
        <v>157</v>
      </c>
      <c r="C3" s="142"/>
      <c r="D3" s="142"/>
      <c r="E3" s="142"/>
      <c r="F3" s="142"/>
      <c r="G3" s="142"/>
      <c r="H3" s="142"/>
      <c r="I3" s="142"/>
      <c r="J3" s="143"/>
    </row>
    <row r="4" spans="1:10" ht="34.950000000000003" customHeight="1" thickBot="1" x14ac:dyDescent="0.35">
      <c r="A4" s="1"/>
      <c r="B4" s="144" t="s">
        <v>201</v>
      </c>
      <c r="C4" s="145"/>
      <c r="D4" s="145"/>
      <c r="E4" s="145"/>
      <c r="F4" s="145"/>
      <c r="G4" s="145"/>
      <c r="H4" s="145"/>
      <c r="I4" s="145"/>
      <c r="J4" s="146"/>
    </row>
    <row r="5" spans="1:10" ht="35.549999999999997" customHeight="1" thickBot="1" x14ac:dyDescent="0.35">
      <c r="A5" s="1"/>
      <c r="B5" s="147" t="s">
        <v>202</v>
      </c>
      <c r="C5" s="148"/>
      <c r="D5" s="148"/>
      <c r="E5" s="148"/>
      <c r="F5" s="148"/>
      <c r="G5" s="148"/>
      <c r="H5" s="148"/>
      <c r="I5" s="148"/>
      <c r="J5" s="149"/>
    </row>
    <row r="6" spans="1:10" ht="33" customHeight="1" thickBot="1" x14ac:dyDescent="0.35">
      <c r="A6" s="1"/>
      <c r="B6" s="210" t="s">
        <v>54</v>
      </c>
      <c r="C6" s="211"/>
      <c r="D6" s="211"/>
      <c r="E6" s="211"/>
      <c r="F6" s="211"/>
      <c r="G6" s="211"/>
      <c r="H6" s="211"/>
      <c r="I6" s="211"/>
      <c r="J6" s="212"/>
    </row>
    <row r="7" spans="1:10" ht="82.2" customHeight="1" thickBot="1" x14ac:dyDescent="0.35">
      <c r="A7" s="4"/>
      <c r="B7" s="282" t="s">
        <v>203</v>
      </c>
      <c r="C7" s="283"/>
      <c r="D7" s="283"/>
      <c r="E7" s="283"/>
      <c r="F7" s="283"/>
      <c r="G7" s="283"/>
      <c r="H7" s="283"/>
      <c r="I7" s="283"/>
      <c r="J7" s="284"/>
    </row>
    <row r="8" spans="1:10" ht="33" customHeight="1" thickBot="1" x14ac:dyDescent="0.35">
      <c r="A8" s="5"/>
      <c r="B8" s="210" t="s">
        <v>55</v>
      </c>
      <c r="C8" s="211"/>
      <c r="D8" s="211"/>
      <c r="E8" s="211"/>
      <c r="F8" s="211"/>
      <c r="G8" s="211"/>
      <c r="H8" s="211"/>
      <c r="I8" s="211"/>
      <c r="J8" s="212"/>
    </row>
    <row r="9" spans="1:10" ht="37.950000000000003" customHeight="1" thickBot="1" x14ac:dyDescent="0.35">
      <c r="A9" s="5"/>
      <c r="B9" s="15" t="s">
        <v>56</v>
      </c>
      <c r="C9" s="167" t="s">
        <v>204</v>
      </c>
      <c r="D9" s="168"/>
      <c r="E9" s="168"/>
      <c r="F9" s="168"/>
      <c r="G9" s="168"/>
      <c r="H9" s="169"/>
      <c r="I9" s="16" t="s">
        <v>57</v>
      </c>
      <c r="J9" s="35" t="s">
        <v>61</v>
      </c>
    </row>
    <row r="10" spans="1:10" ht="42" customHeight="1" x14ac:dyDescent="0.3">
      <c r="A10" s="5"/>
      <c r="B10" s="17" t="s">
        <v>59</v>
      </c>
      <c r="C10" s="167" t="s">
        <v>204</v>
      </c>
      <c r="D10" s="168"/>
      <c r="E10" s="168"/>
      <c r="F10" s="168"/>
      <c r="G10" s="168"/>
      <c r="H10" s="169"/>
      <c r="I10" s="18" t="s">
        <v>57</v>
      </c>
      <c r="J10" s="36" t="str">
        <f>+J9</f>
        <v>800.152.783-2 / 901.148.337-1</v>
      </c>
    </row>
    <row r="11" spans="1:10" ht="39" customHeight="1" thickBot="1" x14ac:dyDescent="0.35">
      <c r="A11" s="5"/>
      <c r="B11" s="19" t="s">
        <v>62</v>
      </c>
      <c r="C11" s="279" t="str">
        <f>+B2</f>
        <v>FISCALIA GENERAL DE LA NACIÓN</v>
      </c>
      <c r="D11" s="280"/>
      <c r="E11" s="280"/>
      <c r="F11" s="280"/>
      <c r="G11" s="280"/>
      <c r="H11" s="281"/>
      <c r="I11" s="20" t="s">
        <v>57</v>
      </c>
      <c r="J11" s="37" t="str">
        <f>+J9</f>
        <v>800.152.783-2 / 901.148.337-1</v>
      </c>
    </row>
    <row r="12" spans="1:10" ht="37.950000000000003" customHeight="1" thickBot="1" x14ac:dyDescent="0.35">
      <c r="A12" s="5"/>
      <c r="B12" s="150" t="s">
        <v>0</v>
      </c>
      <c r="C12" s="151"/>
      <c r="D12" s="151"/>
      <c r="E12" s="151"/>
      <c r="F12" s="151"/>
      <c r="G12" s="151"/>
      <c r="H12" s="151"/>
      <c r="I12" s="151"/>
      <c r="J12" s="152"/>
    </row>
    <row r="13" spans="1:10" ht="51.6" customHeight="1" thickBot="1" x14ac:dyDescent="0.35">
      <c r="A13" s="4"/>
      <c r="B13" s="179" t="s">
        <v>63</v>
      </c>
      <c r="C13" s="180"/>
      <c r="D13" s="180"/>
      <c r="E13" s="180"/>
      <c r="F13" s="180"/>
      <c r="G13" s="180"/>
      <c r="H13" s="180"/>
      <c r="I13" s="180"/>
      <c r="J13" s="181"/>
    </row>
    <row r="14" spans="1:10" ht="36" customHeight="1" thickBot="1" x14ac:dyDescent="0.35">
      <c r="A14" s="4"/>
      <c r="B14" s="150" t="s">
        <v>205</v>
      </c>
      <c r="C14" s="151"/>
      <c r="D14" s="151"/>
      <c r="E14" s="151"/>
      <c r="F14" s="151"/>
      <c r="G14" s="151"/>
      <c r="H14" s="151"/>
      <c r="I14" s="151"/>
      <c r="J14" s="152"/>
    </row>
    <row r="15" spans="1:10" ht="39.6" customHeight="1" thickBot="1" x14ac:dyDescent="0.35">
      <c r="A15" s="4"/>
      <c r="B15" s="80" t="s">
        <v>206</v>
      </c>
      <c r="C15" s="81"/>
      <c r="D15" s="81"/>
      <c r="E15" s="81"/>
      <c r="F15" s="81"/>
      <c r="G15" s="81"/>
      <c r="H15" s="81"/>
      <c r="I15" s="81"/>
      <c r="J15" s="82"/>
    </row>
    <row r="16" spans="1:10" ht="37.950000000000003" customHeight="1" thickBot="1" x14ac:dyDescent="0.35">
      <c r="A16" s="4"/>
      <c r="B16" s="133" t="s">
        <v>207</v>
      </c>
      <c r="C16" s="134"/>
      <c r="D16" s="246"/>
      <c r="E16" s="275" t="s">
        <v>208</v>
      </c>
      <c r="F16" s="276"/>
      <c r="G16" s="276"/>
      <c r="H16" s="276"/>
      <c r="I16" s="276"/>
      <c r="J16" s="277"/>
    </row>
    <row r="17" spans="1:10" ht="37.950000000000003" customHeight="1" thickBot="1" x14ac:dyDescent="0.35">
      <c r="A17" s="4"/>
      <c r="B17" s="48" t="s">
        <v>209</v>
      </c>
      <c r="C17" s="49"/>
      <c r="D17" s="278"/>
      <c r="E17" s="275" t="s">
        <v>208</v>
      </c>
      <c r="F17" s="276"/>
      <c r="G17" s="276"/>
      <c r="H17" s="276"/>
      <c r="I17" s="276"/>
      <c r="J17" s="277"/>
    </row>
    <row r="18" spans="1:10" ht="56.4" customHeight="1" thickBot="1" x14ac:dyDescent="0.35">
      <c r="A18" s="4"/>
      <c r="B18" s="270" t="s">
        <v>15</v>
      </c>
      <c r="C18" s="271"/>
      <c r="D18" s="271"/>
      <c r="E18" s="271"/>
      <c r="F18" s="271"/>
      <c r="G18" s="271"/>
      <c r="H18" s="271"/>
      <c r="I18" s="271"/>
      <c r="J18" s="271"/>
    </row>
    <row r="19" spans="1:10" ht="39.6" customHeight="1" thickBot="1" x14ac:dyDescent="0.35">
      <c r="A19" s="4"/>
      <c r="B19" s="267" t="s">
        <v>4</v>
      </c>
      <c r="C19" s="268"/>
      <c r="D19" s="268"/>
      <c r="E19" s="268"/>
      <c r="F19" s="268"/>
      <c r="G19" s="268"/>
      <c r="H19" s="268"/>
      <c r="I19" s="268"/>
      <c r="J19" s="269"/>
    </row>
    <row r="20" spans="1:10" ht="37.950000000000003" hidden="1" customHeight="1" thickBot="1" x14ac:dyDescent="0.35">
      <c r="A20" s="4"/>
      <c r="B20" s="8"/>
      <c r="C20" s="8"/>
      <c r="D20" s="8"/>
      <c r="E20" s="9"/>
      <c r="F20" s="9"/>
      <c r="G20" s="9"/>
      <c r="H20" s="9"/>
    </row>
    <row r="21" spans="1:10" ht="36.6" customHeight="1" thickBot="1" x14ac:dyDescent="0.35">
      <c r="A21" s="4"/>
      <c r="B21" s="130" t="s">
        <v>11</v>
      </c>
      <c r="C21" s="131"/>
      <c r="D21" s="131"/>
      <c r="E21" s="132"/>
      <c r="F21" s="130" t="s">
        <v>1</v>
      </c>
      <c r="G21" s="131"/>
      <c r="H21" s="131"/>
      <c r="I21" s="131"/>
      <c r="J21" s="132"/>
    </row>
    <row r="22" spans="1:10" ht="37.950000000000003" customHeight="1" x14ac:dyDescent="0.3">
      <c r="A22" s="4"/>
      <c r="B22" s="272" t="str">
        <f>+B16</f>
        <v>RESPONSABILIDAD CIVIL (PANDI).</v>
      </c>
      <c r="C22" s="273"/>
      <c r="D22" s="273"/>
      <c r="E22" s="274"/>
      <c r="F22" s="135">
        <v>15</v>
      </c>
      <c r="G22" s="136"/>
      <c r="H22" s="136"/>
      <c r="I22" s="136"/>
      <c r="J22" s="137"/>
    </row>
    <row r="23" spans="1:10" ht="37.950000000000003" customHeight="1" thickBot="1" x14ac:dyDescent="0.35">
      <c r="A23" s="4"/>
      <c r="B23" s="264" t="str">
        <f>+B17</f>
        <v>CASCO TODO RIESGO</v>
      </c>
      <c r="C23" s="265"/>
      <c r="D23" s="265"/>
      <c r="E23" s="266"/>
      <c r="F23" s="247">
        <v>20</v>
      </c>
      <c r="G23" s="248"/>
      <c r="H23" s="248"/>
      <c r="I23" s="248"/>
      <c r="J23" s="249"/>
    </row>
    <row r="24" spans="1:10" ht="31.2" customHeight="1" thickBot="1" x14ac:dyDescent="0.35">
      <c r="A24" s="4"/>
      <c r="B24" s="130" t="s">
        <v>5</v>
      </c>
      <c r="C24" s="131"/>
      <c r="D24" s="131"/>
      <c r="E24" s="131"/>
      <c r="F24" s="112">
        <f>+F23+F22</f>
        <v>35</v>
      </c>
      <c r="G24" s="113"/>
      <c r="H24" s="113"/>
      <c r="I24" s="113"/>
      <c r="J24" s="114"/>
    </row>
    <row r="25" spans="1:10" ht="39.6" customHeight="1" thickBot="1" x14ac:dyDescent="0.35">
      <c r="A25" s="4"/>
      <c r="B25" s="267" t="s">
        <v>4</v>
      </c>
      <c r="C25" s="268"/>
      <c r="D25" s="268"/>
      <c r="E25" s="268"/>
      <c r="F25" s="268"/>
      <c r="G25" s="268"/>
      <c r="H25" s="268"/>
      <c r="I25" s="268"/>
      <c r="J25" s="269"/>
    </row>
    <row r="26" spans="1:10" ht="37.950000000000003" hidden="1" customHeight="1" thickBot="1" x14ac:dyDescent="0.35">
      <c r="A26" s="4"/>
      <c r="B26" s="8"/>
      <c r="C26" s="8"/>
      <c r="D26" s="8"/>
      <c r="E26" s="9"/>
      <c r="F26" s="9"/>
      <c r="G26" s="9"/>
      <c r="H26" s="9"/>
      <c r="I26" s="7"/>
    </row>
    <row r="27" spans="1:10" ht="30" customHeight="1" thickBot="1" x14ac:dyDescent="0.35">
      <c r="A27" s="4"/>
      <c r="B27" s="207" t="s">
        <v>210</v>
      </c>
      <c r="C27" s="208"/>
      <c r="D27" s="208"/>
      <c r="E27" s="208"/>
      <c r="F27" s="208"/>
      <c r="G27" s="208"/>
      <c r="H27" s="208"/>
      <c r="I27" s="208"/>
      <c r="J27" s="209"/>
    </row>
    <row r="28" spans="1:10" ht="32.549999999999997" customHeight="1" thickBot="1" x14ac:dyDescent="0.35">
      <c r="A28" s="4"/>
      <c r="B28" s="260" t="s">
        <v>211</v>
      </c>
      <c r="C28" s="261"/>
      <c r="D28" s="261"/>
      <c r="E28" s="260" t="s">
        <v>78</v>
      </c>
      <c r="F28" s="261"/>
      <c r="G28" s="261"/>
      <c r="H28" s="262"/>
      <c r="I28" s="21" t="s">
        <v>29</v>
      </c>
      <c r="J28" s="22" t="s">
        <v>30</v>
      </c>
    </row>
    <row r="29" spans="1:10" ht="30" customHeight="1" x14ac:dyDescent="0.3">
      <c r="A29" s="24"/>
      <c r="B29" s="57" t="s">
        <v>6</v>
      </c>
      <c r="C29" s="58"/>
      <c r="D29" s="263"/>
      <c r="E29" s="225" t="s">
        <v>13</v>
      </c>
      <c r="F29" s="225"/>
      <c r="G29" s="225"/>
      <c r="H29" s="226"/>
      <c r="I29" s="77" t="s">
        <v>79</v>
      </c>
      <c r="J29" s="222"/>
    </row>
    <row r="30" spans="1:10" ht="30" customHeight="1" x14ac:dyDescent="0.3">
      <c r="A30" s="24"/>
      <c r="B30" s="64" t="s">
        <v>212</v>
      </c>
      <c r="C30" s="65"/>
      <c r="D30" s="253"/>
      <c r="E30" s="225" t="s">
        <v>213</v>
      </c>
      <c r="F30" s="225"/>
      <c r="G30" s="225"/>
      <c r="H30" s="226"/>
      <c r="I30" s="78"/>
      <c r="J30" s="106"/>
    </row>
    <row r="31" spans="1:10" ht="30" customHeight="1" x14ac:dyDescent="0.3">
      <c r="A31" s="24"/>
      <c r="B31" s="64" t="s">
        <v>214</v>
      </c>
      <c r="C31" s="65"/>
      <c r="D31" s="253"/>
      <c r="E31" s="225" t="s">
        <v>14</v>
      </c>
      <c r="F31" s="225"/>
      <c r="G31" s="225"/>
      <c r="H31" s="226"/>
      <c r="I31" s="78"/>
      <c r="J31" s="106"/>
    </row>
    <row r="32" spans="1:10" ht="30" customHeight="1" x14ac:dyDescent="0.3">
      <c r="A32" s="24"/>
      <c r="B32" s="64" t="s">
        <v>215</v>
      </c>
      <c r="C32" s="65"/>
      <c r="D32" s="253"/>
      <c r="E32" s="225" t="s">
        <v>37</v>
      </c>
      <c r="F32" s="225"/>
      <c r="G32" s="225"/>
      <c r="H32" s="226"/>
      <c r="I32" s="78"/>
      <c r="J32" s="106"/>
    </row>
    <row r="33" spans="1:10" ht="30" customHeight="1" x14ac:dyDescent="0.3">
      <c r="A33" s="24"/>
      <c r="B33" s="64" t="s">
        <v>216</v>
      </c>
      <c r="C33" s="65"/>
      <c r="D33" s="253"/>
      <c r="E33" s="225" t="s">
        <v>217</v>
      </c>
      <c r="F33" s="225"/>
      <c r="G33" s="225"/>
      <c r="H33" s="226"/>
      <c r="I33" s="78"/>
      <c r="J33" s="106"/>
    </row>
    <row r="34" spans="1:10" ht="30" customHeight="1" thickBot="1" x14ac:dyDescent="0.35">
      <c r="A34" s="24"/>
      <c r="B34" s="48" t="s">
        <v>218</v>
      </c>
      <c r="C34" s="49"/>
      <c r="D34" s="254"/>
      <c r="E34" s="255" t="s">
        <v>16</v>
      </c>
      <c r="F34" s="255"/>
      <c r="G34" s="255"/>
      <c r="H34" s="256"/>
      <c r="I34" s="78"/>
      <c r="J34" s="106"/>
    </row>
    <row r="35" spans="1:10" ht="37.200000000000003" customHeight="1" thickBot="1" x14ac:dyDescent="0.35">
      <c r="A35" s="24"/>
      <c r="B35" s="44" t="s">
        <v>219</v>
      </c>
      <c r="C35" s="45"/>
      <c r="D35" s="257"/>
      <c r="E35" s="258" t="s">
        <v>36</v>
      </c>
      <c r="F35" s="55"/>
      <c r="G35" s="55"/>
      <c r="H35" s="56"/>
      <c r="I35" s="21" t="s">
        <v>29</v>
      </c>
      <c r="J35" s="38" t="s">
        <v>30</v>
      </c>
    </row>
    <row r="36" spans="1:10" ht="24.6" customHeight="1" x14ac:dyDescent="0.3">
      <c r="A36" s="24"/>
      <c r="B36" s="62" t="s">
        <v>6</v>
      </c>
      <c r="C36" s="63"/>
      <c r="D36" s="259"/>
      <c r="E36" s="225" t="s">
        <v>14</v>
      </c>
      <c r="F36" s="225"/>
      <c r="G36" s="225"/>
      <c r="H36" s="226"/>
      <c r="I36" s="77" t="s">
        <v>79</v>
      </c>
      <c r="J36" s="222"/>
    </row>
    <row r="37" spans="1:10" ht="30" customHeight="1" x14ac:dyDescent="0.3">
      <c r="A37" s="24"/>
      <c r="B37" s="64" t="s">
        <v>220</v>
      </c>
      <c r="C37" s="65"/>
      <c r="D37" s="253"/>
      <c r="E37" s="225" t="s">
        <v>7</v>
      </c>
      <c r="F37" s="225"/>
      <c r="G37" s="225"/>
      <c r="H37" s="226"/>
      <c r="I37" s="78"/>
      <c r="J37" s="106"/>
    </row>
    <row r="38" spans="1:10" ht="30" customHeight="1" x14ac:dyDescent="0.3">
      <c r="A38" s="24"/>
      <c r="B38" s="64" t="s">
        <v>126</v>
      </c>
      <c r="C38" s="65"/>
      <c r="D38" s="253"/>
      <c r="E38" s="225" t="s">
        <v>37</v>
      </c>
      <c r="F38" s="225"/>
      <c r="G38" s="225"/>
      <c r="H38" s="226"/>
      <c r="I38" s="78"/>
      <c r="J38" s="106"/>
    </row>
    <row r="39" spans="1:10" ht="30" customHeight="1" x14ac:dyDescent="0.3">
      <c r="A39" s="24"/>
      <c r="B39" s="64" t="s">
        <v>127</v>
      </c>
      <c r="C39" s="65"/>
      <c r="D39" s="253"/>
      <c r="E39" s="225" t="s">
        <v>9</v>
      </c>
      <c r="F39" s="225"/>
      <c r="G39" s="225"/>
      <c r="H39" s="226"/>
      <c r="I39" s="78"/>
      <c r="J39" s="106"/>
    </row>
    <row r="40" spans="1:10" ht="30" customHeight="1" x14ac:dyDescent="0.3">
      <c r="A40" s="24"/>
      <c r="B40" s="64" t="s">
        <v>221</v>
      </c>
      <c r="C40" s="65"/>
      <c r="D40" s="253"/>
      <c r="E40" s="225" t="s">
        <v>38</v>
      </c>
      <c r="F40" s="225"/>
      <c r="G40" s="225"/>
      <c r="H40" s="226"/>
      <c r="I40" s="78"/>
      <c r="J40" s="106"/>
    </row>
    <row r="41" spans="1:10" ht="30" customHeight="1" thickBot="1" x14ac:dyDescent="0.35">
      <c r="A41" s="24"/>
      <c r="B41" s="48" t="s">
        <v>222</v>
      </c>
      <c r="C41" s="49"/>
      <c r="D41" s="254"/>
      <c r="E41" s="255" t="s">
        <v>16</v>
      </c>
      <c r="F41" s="255"/>
      <c r="G41" s="255"/>
      <c r="H41" s="256"/>
      <c r="I41" s="79"/>
      <c r="J41" s="223"/>
    </row>
    <row r="42" spans="1:10" ht="30" customHeight="1" thickBot="1" x14ac:dyDescent="0.35">
      <c r="A42" s="4"/>
      <c r="B42" s="207" t="s">
        <v>223</v>
      </c>
      <c r="C42" s="208"/>
      <c r="D42" s="208"/>
      <c r="E42" s="208"/>
      <c r="F42" s="208"/>
      <c r="G42" s="208"/>
      <c r="H42" s="208"/>
      <c r="I42" s="208"/>
      <c r="J42" s="209"/>
    </row>
    <row r="43" spans="1:10" ht="32.549999999999997" customHeight="1" thickBot="1" x14ac:dyDescent="0.35">
      <c r="A43" s="4"/>
      <c r="B43" s="260" t="s">
        <v>211</v>
      </c>
      <c r="C43" s="261"/>
      <c r="D43" s="261"/>
      <c r="E43" s="260" t="s">
        <v>78</v>
      </c>
      <c r="F43" s="261"/>
      <c r="G43" s="261"/>
      <c r="H43" s="262"/>
      <c r="I43" s="21" t="s">
        <v>29</v>
      </c>
      <c r="J43" s="22" t="s">
        <v>30</v>
      </c>
    </row>
    <row r="44" spans="1:10" ht="30" customHeight="1" x14ac:dyDescent="0.3">
      <c r="A44" s="24"/>
      <c r="B44" s="57" t="s">
        <v>6</v>
      </c>
      <c r="C44" s="58"/>
      <c r="D44" s="263"/>
      <c r="E44" s="225" t="s">
        <v>13</v>
      </c>
      <c r="F44" s="225"/>
      <c r="G44" s="225"/>
      <c r="H44" s="226"/>
      <c r="I44" s="77" t="s">
        <v>79</v>
      </c>
      <c r="J44" s="222"/>
    </row>
    <row r="45" spans="1:10" ht="30" customHeight="1" x14ac:dyDescent="0.3">
      <c r="A45" s="24"/>
      <c r="B45" s="64" t="s">
        <v>212</v>
      </c>
      <c r="C45" s="65"/>
      <c r="D45" s="253"/>
      <c r="E45" s="225" t="s">
        <v>213</v>
      </c>
      <c r="F45" s="225"/>
      <c r="G45" s="225"/>
      <c r="H45" s="226"/>
      <c r="I45" s="78"/>
      <c r="J45" s="106"/>
    </row>
    <row r="46" spans="1:10" ht="30" customHeight="1" x14ac:dyDescent="0.3">
      <c r="A46" s="24"/>
      <c r="B46" s="64" t="s">
        <v>214</v>
      </c>
      <c r="C46" s="65"/>
      <c r="D46" s="253"/>
      <c r="E46" s="225" t="s">
        <v>14</v>
      </c>
      <c r="F46" s="225"/>
      <c r="G46" s="225"/>
      <c r="H46" s="226"/>
      <c r="I46" s="78"/>
      <c r="J46" s="106"/>
    </row>
    <row r="47" spans="1:10" ht="30" customHeight="1" x14ac:dyDescent="0.3">
      <c r="A47" s="24"/>
      <c r="B47" s="64" t="s">
        <v>215</v>
      </c>
      <c r="C47" s="65"/>
      <c r="D47" s="253"/>
      <c r="E47" s="225" t="s">
        <v>37</v>
      </c>
      <c r="F47" s="225"/>
      <c r="G47" s="225"/>
      <c r="H47" s="226"/>
      <c r="I47" s="78"/>
      <c r="J47" s="106"/>
    </row>
    <row r="48" spans="1:10" ht="30" customHeight="1" x14ac:dyDescent="0.3">
      <c r="A48" s="24"/>
      <c r="B48" s="64" t="s">
        <v>216</v>
      </c>
      <c r="C48" s="65"/>
      <c r="D48" s="253"/>
      <c r="E48" s="225" t="s">
        <v>217</v>
      </c>
      <c r="F48" s="225"/>
      <c r="G48" s="225"/>
      <c r="H48" s="226"/>
      <c r="I48" s="78"/>
      <c r="J48" s="106"/>
    </row>
    <row r="49" spans="1:10" ht="30" customHeight="1" thickBot="1" x14ac:dyDescent="0.35">
      <c r="A49" s="24"/>
      <c r="B49" s="48" t="s">
        <v>218</v>
      </c>
      <c r="C49" s="49"/>
      <c r="D49" s="254"/>
      <c r="E49" s="255" t="s">
        <v>16</v>
      </c>
      <c r="F49" s="255"/>
      <c r="G49" s="255"/>
      <c r="H49" s="256"/>
      <c r="I49" s="78"/>
      <c r="J49" s="106"/>
    </row>
    <row r="50" spans="1:10" ht="37.200000000000003" customHeight="1" thickBot="1" x14ac:dyDescent="0.35">
      <c r="A50" s="24"/>
      <c r="B50" s="44" t="s">
        <v>219</v>
      </c>
      <c r="C50" s="45"/>
      <c r="D50" s="257"/>
      <c r="E50" s="258" t="s">
        <v>36</v>
      </c>
      <c r="F50" s="55"/>
      <c r="G50" s="55"/>
      <c r="H50" s="56"/>
      <c r="I50" s="21" t="s">
        <v>29</v>
      </c>
      <c r="J50" s="38" t="s">
        <v>30</v>
      </c>
    </row>
    <row r="51" spans="1:10" ht="24.6" customHeight="1" x14ac:dyDescent="0.3">
      <c r="A51" s="24"/>
      <c r="B51" s="62" t="s">
        <v>6</v>
      </c>
      <c r="C51" s="63"/>
      <c r="D51" s="259"/>
      <c r="E51" s="225" t="s">
        <v>13</v>
      </c>
      <c r="F51" s="225"/>
      <c r="G51" s="225"/>
      <c r="H51" s="226"/>
      <c r="I51" s="77" t="s">
        <v>79</v>
      </c>
      <c r="J51" s="222"/>
    </row>
    <row r="52" spans="1:10" ht="30" customHeight="1" x14ac:dyDescent="0.3">
      <c r="A52" s="24"/>
      <c r="B52" s="64" t="s">
        <v>220</v>
      </c>
      <c r="C52" s="65"/>
      <c r="D52" s="253"/>
      <c r="E52" s="225" t="s">
        <v>12</v>
      </c>
      <c r="F52" s="225"/>
      <c r="G52" s="225"/>
      <c r="H52" s="226"/>
      <c r="I52" s="78"/>
      <c r="J52" s="106"/>
    </row>
    <row r="53" spans="1:10" ht="30" customHeight="1" x14ac:dyDescent="0.3">
      <c r="A53" s="24"/>
      <c r="B53" s="64" t="s">
        <v>126</v>
      </c>
      <c r="C53" s="65"/>
      <c r="D53" s="253"/>
      <c r="E53" s="225" t="s">
        <v>14</v>
      </c>
      <c r="F53" s="225"/>
      <c r="G53" s="225"/>
      <c r="H53" s="226"/>
      <c r="I53" s="78"/>
      <c r="J53" s="106"/>
    </row>
    <row r="54" spans="1:10" ht="30" customHeight="1" x14ac:dyDescent="0.3">
      <c r="A54" s="24"/>
      <c r="B54" s="64" t="s">
        <v>127</v>
      </c>
      <c r="C54" s="65"/>
      <c r="D54" s="253"/>
      <c r="E54" s="225" t="s">
        <v>9</v>
      </c>
      <c r="F54" s="225"/>
      <c r="G54" s="225"/>
      <c r="H54" s="226"/>
      <c r="I54" s="78"/>
      <c r="J54" s="106"/>
    </row>
    <row r="55" spans="1:10" ht="30" customHeight="1" x14ac:dyDescent="0.3">
      <c r="A55" s="24"/>
      <c r="B55" s="64" t="s">
        <v>221</v>
      </c>
      <c r="C55" s="65"/>
      <c r="D55" s="253"/>
      <c r="E55" s="225" t="s">
        <v>38</v>
      </c>
      <c r="F55" s="225"/>
      <c r="G55" s="225"/>
      <c r="H55" s="226"/>
      <c r="I55" s="78"/>
      <c r="J55" s="106"/>
    </row>
    <row r="56" spans="1:10" ht="30" customHeight="1" thickBot="1" x14ac:dyDescent="0.35">
      <c r="A56" s="24"/>
      <c r="B56" s="48" t="s">
        <v>222</v>
      </c>
      <c r="C56" s="49"/>
      <c r="D56" s="254"/>
      <c r="E56" s="255" t="s">
        <v>16</v>
      </c>
      <c r="F56" s="255"/>
      <c r="G56" s="255"/>
      <c r="H56" s="256"/>
      <c r="I56" s="79"/>
      <c r="J56" s="223"/>
    </row>
    <row r="57" spans="1:10" ht="16.95" customHeight="1" x14ac:dyDescent="0.3">
      <c r="B57" s="39" t="s">
        <v>224</v>
      </c>
      <c r="H57" s="40"/>
      <c r="I57" s="41"/>
      <c r="J57" s="42" t="s">
        <v>225</v>
      </c>
    </row>
  </sheetData>
  <mergeCells count="95">
    <mergeCell ref="B13:J13"/>
    <mergeCell ref="B2:J2"/>
    <mergeCell ref="B3:J3"/>
    <mergeCell ref="B4:J4"/>
    <mergeCell ref="B5:J5"/>
    <mergeCell ref="B6:J6"/>
    <mergeCell ref="B7:J7"/>
    <mergeCell ref="B8:J8"/>
    <mergeCell ref="C9:H9"/>
    <mergeCell ref="C10:H10"/>
    <mergeCell ref="C11:H11"/>
    <mergeCell ref="B12:J12"/>
    <mergeCell ref="B14:J14"/>
    <mergeCell ref="B15:J15"/>
    <mergeCell ref="B16:D16"/>
    <mergeCell ref="E16:J16"/>
    <mergeCell ref="B17:D17"/>
    <mergeCell ref="E17:J17"/>
    <mergeCell ref="B27:J27"/>
    <mergeCell ref="B18:J18"/>
    <mergeCell ref="B19:J19"/>
    <mergeCell ref="B21:E21"/>
    <mergeCell ref="F21:J21"/>
    <mergeCell ref="B22:E22"/>
    <mergeCell ref="F22:J22"/>
    <mergeCell ref="B23:E23"/>
    <mergeCell ref="F23:J23"/>
    <mergeCell ref="B24:E24"/>
    <mergeCell ref="F24:J24"/>
    <mergeCell ref="B25:J25"/>
    <mergeCell ref="J29:J34"/>
    <mergeCell ref="B30:D30"/>
    <mergeCell ref="E30:H30"/>
    <mergeCell ref="B31:D31"/>
    <mergeCell ref="E31:H31"/>
    <mergeCell ref="B28:D28"/>
    <mergeCell ref="E28:H28"/>
    <mergeCell ref="B29:D29"/>
    <mergeCell ref="E29:H29"/>
    <mergeCell ref="I29:I34"/>
    <mergeCell ref="B32:D32"/>
    <mergeCell ref="E32:H32"/>
    <mergeCell ref="B33:D33"/>
    <mergeCell ref="E33:H33"/>
    <mergeCell ref="B34:D34"/>
    <mergeCell ref="E34:H34"/>
    <mergeCell ref="J36:J41"/>
    <mergeCell ref="B37:D37"/>
    <mergeCell ref="E37:H37"/>
    <mergeCell ref="B38:D38"/>
    <mergeCell ref="E38:H38"/>
    <mergeCell ref="B35:D35"/>
    <mergeCell ref="E35:H35"/>
    <mergeCell ref="B36:D36"/>
    <mergeCell ref="E36:H36"/>
    <mergeCell ref="I36:I41"/>
    <mergeCell ref="B39:D39"/>
    <mergeCell ref="E39:H39"/>
    <mergeCell ref="B40:D40"/>
    <mergeCell ref="E40:H40"/>
    <mergeCell ref="B41:D41"/>
    <mergeCell ref="E41:H41"/>
    <mergeCell ref="B49:D49"/>
    <mergeCell ref="E49:H49"/>
    <mergeCell ref="B42:J42"/>
    <mergeCell ref="B43:D43"/>
    <mergeCell ref="E43:H43"/>
    <mergeCell ref="B44:D44"/>
    <mergeCell ref="E44:H44"/>
    <mergeCell ref="I44:I49"/>
    <mergeCell ref="J44:J49"/>
    <mergeCell ref="B45:D45"/>
    <mergeCell ref="E45:H45"/>
    <mergeCell ref="B46:D46"/>
    <mergeCell ref="E46:H46"/>
    <mergeCell ref="B47:D47"/>
    <mergeCell ref="E47:H47"/>
    <mergeCell ref="B48:D48"/>
    <mergeCell ref="E48:H48"/>
    <mergeCell ref="J51:J56"/>
    <mergeCell ref="B52:D52"/>
    <mergeCell ref="E52:H52"/>
    <mergeCell ref="B53:D53"/>
    <mergeCell ref="E53:H53"/>
    <mergeCell ref="B50:D50"/>
    <mergeCell ref="E50:H50"/>
    <mergeCell ref="B51:D51"/>
    <mergeCell ref="E51:H51"/>
    <mergeCell ref="I51:I56"/>
    <mergeCell ref="B54:D54"/>
    <mergeCell ref="E54:H54"/>
    <mergeCell ref="B55:D55"/>
    <mergeCell ref="E55:H55"/>
    <mergeCell ref="B56:D56"/>
    <mergeCell ref="E56:H56"/>
  </mergeCells>
  <pageMargins left="0.7" right="0.7" top="0.75" bottom="0.75" header="0.3" footer="0.3"/>
  <pageSetup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CALIF. DEDUCIBLES TRDM</vt:lpstr>
      <vt:lpstr>G1. CALIF. DEDUCIBLES RCE</vt:lpstr>
      <vt:lpstr>CALIF. DEDUCIBLES DRONES</vt:lpstr>
      <vt:lpstr> CALIF. DEDUCIBLES AVIACIÓN</vt:lpstr>
      <vt:lpstr>CALIF DEDUCIBLES CASCO BARC</vt:lpstr>
      <vt:lpstr>'CALIF DEDUCIBLES CASCO BARC'!Área_de_impresión</vt:lpstr>
      <vt:lpstr>'CALIF. DEDUCIBLES DRONES'!Área_de_impresión</vt:lpstr>
      <vt:lpstr>'CALIF. DEDUCIBLES TRDM'!Área_de_impresión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Miguel Antonio Garcia Reyes</cp:lastModifiedBy>
  <cp:lastPrinted>2024-07-02T15:48:33Z</cp:lastPrinted>
  <dcterms:created xsi:type="dcterms:W3CDTF">2020-10-15T19:00:58Z</dcterms:created>
  <dcterms:modified xsi:type="dcterms:W3CDTF">2026-09-29T18:52:07Z</dcterms:modified>
</cp:coreProperties>
</file>