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0"/>
  <workbookPr/>
  <xr:revisionPtr revIDLastSave="0" documentId="11_FD6BA9F3E5F0F52C34C6BD5BF2BDAFB236979AD6" xr6:coauthVersionLast="47" xr6:coauthVersionMax="47" xr10:uidLastSave="{00000000-0000-0000-0000-000000000000}"/>
  <bookViews>
    <workbookView xWindow="-120" yWindow="-120" windowWidth="20730" windowHeight="11040" xr2:uid="{00000000-000D-0000-FFFF-FFFF00000000}"/>
  </bookViews>
  <sheets>
    <sheet name="Riesgos Programa de Seguros" sheetId="1" r:id="rId1"/>
    <sheet name="Valoración del Riesgo" sheetId="2" r:id="rId2"/>
  </sheets>
  <definedNames>
    <definedName name="_xlnm.Print_Titles" localSheetId="0">'Riesgos Programa de Seguros'!$5:$7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34" i="1" l="1"/>
  <c r="Q34" i="1" s="1"/>
  <c r="J34" i="1"/>
  <c r="K34" i="1" s="1"/>
  <c r="P33" i="1"/>
  <c r="Q33" i="1" s="1"/>
  <c r="J33" i="1"/>
  <c r="K33" i="1" s="1"/>
  <c r="P32" i="1"/>
  <c r="Q32" i="1" s="1"/>
  <c r="J32" i="1"/>
  <c r="K32" i="1" s="1"/>
  <c r="P31" i="1"/>
  <c r="Q31" i="1" s="1"/>
  <c r="J31" i="1"/>
  <c r="K31" i="1" s="1"/>
  <c r="P30" i="1"/>
  <c r="Q30" i="1" s="1"/>
  <c r="J30" i="1"/>
  <c r="K30" i="1" s="1"/>
  <c r="P29" i="1"/>
  <c r="Q29" i="1" s="1"/>
  <c r="J29" i="1"/>
  <c r="K29" i="1" s="1"/>
  <c r="Q28" i="1"/>
  <c r="J28" i="1"/>
  <c r="K28" i="1" s="1"/>
  <c r="P27" i="1"/>
  <c r="Q27" i="1" s="1"/>
  <c r="J27" i="1"/>
  <c r="K27" i="1" s="1"/>
  <c r="P26" i="1"/>
  <c r="Q26" i="1" s="1"/>
  <c r="J26" i="1"/>
  <c r="K26" i="1" s="1"/>
  <c r="P25" i="1"/>
  <c r="Q25" i="1" s="1"/>
  <c r="J25" i="1"/>
  <c r="K25" i="1" s="1"/>
  <c r="P24" i="1"/>
  <c r="Q24" i="1" s="1"/>
  <c r="J24" i="1"/>
  <c r="K24" i="1" s="1"/>
  <c r="P23" i="1"/>
  <c r="Q23" i="1" s="1"/>
  <c r="J23" i="1"/>
  <c r="K23" i="1" s="1"/>
  <c r="P22" i="1"/>
  <c r="Q22" i="1" s="1"/>
  <c r="J22" i="1"/>
  <c r="K22" i="1" s="1"/>
  <c r="P21" i="1"/>
  <c r="Q21" i="1" s="1"/>
  <c r="J21" i="1"/>
  <c r="K21" i="1" s="1"/>
  <c r="P20" i="1"/>
  <c r="Q20" i="1" s="1"/>
  <c r="J20" i="1"/>
  <c r="K20" i="1" s="1"/>
  <c r="P19" i="1"/>
  <c r="Q19" i="1" s="1"/>
  <c r="J19" i="1"/>
  <c r="K19" i="1" s="1"/>
  <c r="P18" i="1"/>
  <c r="Q18" i="1" s="1"/>
  <c r="J18" i="1"/>
  <c r="K18" i="1" s="1"/>
  <c r="P17" i="1"/>
  <c r="Q17" i="1" s="1"/>
  <c r="J17" i="1"/>
  <c r="K17" i="1" s="1"/>
  <c r="P16" i="1"/>
  <c r="Q16" i="1" s="1"/>
  <c r="J16" i="1"/>
  <c r="K16" i="1" s="1"/>
  <c r="P15" i="1"/>
  <c r="Q15" i="1" s="1"/>
  <c r="J15" i="1"/>
  <c r="K15" i="1" s="1"/>
  <c r="P14" i="1"/>
  <c r="Q14" i="1" s="1"/>
  <c r="J14" i="1"/>
  <c r="K14" i="1" s="1"/>
  <c r="P13" i="1"/>
  <c r="Q13" i="1" s="1"/>
  <c r="J13" i="1"/>
  <c r="K13" i="1" s="1"/>
  <c r="P12" i="1"/>
  <c r="Q12" i="1" s="1"/>
  <c r="J12" i="1"/>
  <c r="K12" i="1" s="1"/>
  <c r="P11" i="1"/>
  <c r="Q11" i="1" s="1"/>
  <c r="J11" i="1"/>
  <c r="K11" i="1" s="1"/>
  <c r="P10" i="1"/>
  <c r="Q10" i="1" s="1"/>
  <c r="J10" i="1"/>
  <c r="K10" i="1" s="1"/>
  <c r="P9" i="1"/>
  <c r="Q9" i="1" s="1"/>
  <c r="J9" i="1"/>
  <c r="K9" i="1" s="1"/>
  <c r="P8" i="1"/>
  <c r="Q8" i="1" s="1"/>
  <c r="K8" i="1"/>
</calcChain>
</file>

<file path=xl/sharedStrings.xml><?xml version="1.0" encoding="utf-8"?>
<sst xmlns="http://schemas.openxmlformats.org/spreadsheetml/2006/main" count="422" uniqueCount="199">
  <si>
    <t>MATRIZ DE RIESGOS PARA CONTRATOS</t>
  </si>
  <si>
    <t>N°</t>
  </si>
  <si>
    <t>CLASE</t>
  </si>
  <si>
    <t>FUENTE</t>
  </si>
  <si>
    <t>ETAPA</t>
  </si>
  <si>
    <t>TIPO</t>
  </si>
  <si>
    <t>DESCRIPCIÓN 
(Qué puede pasar  y cómo puede ocurrir)</t>
  </si>
  <si>
    <t>CONSECUENCIA DE LA
 OCURRENCIA DEL EVENTO</t>
  </si>
  <si>
    <t>PROBABILIDAD</t>
  </si>
  <si>
    <t>IMPACTO</t>
  </si>
  <si>
    <t>VALORACIÓN</t>
  </si>
  <si>
    <t>CATEGORÍA</t>
  </si>
  <si>
    <t>A quién se le asigna?</t>
  </si>
  <si>
    <t>Tratamiento/ Controles a ser implementados</t>
  </si>
  <si>
    <t>Impacto después del tratamiento</t>
  </si>
  <si>
    <t>Afecta el equilibrio del contrato?</t>
  </si>
  <si>
    <t>Persona responsable por implementar el tratamiento</t>
  </si>
  <si>
    <t>Fecha estimada en que se inicia el tratamiento</t>
  </si>
  <si>
    <t>Fecha estimada en que se completa el tratamiento</t>
  </si>
  <si>
    <t>Monitoreo y revisión</t>
  </si>
  <si>
    <t>Probabilidad</t>
  </si>
  <si>
    <t>Impacto</t>
  </si>
  <si>
    <t>valoracion</t>
  </si>
  <si>
    <t xml:space="preserve">categoria </t>
  </si>
  <si>
    <t>Cómo se realiza el monitoreo?</t>
  </si>
  <si>
    <t>Periodicidad 
¿Cuándo?</t>
  </si>
  <si>
    <t>General</t>
  </si>
  <si>
    <t>Externo</t>
  </si>
  <si>
    <t>Ejecución</t>
  </si>
  <si>
    <t>Operacional</t>
  </si>
  <si>
    <t>Incumplimiento total o parcial de las obligaciones surgidas</t>
  </si>
  <si>
    <t>Incumplimiento del objeto contractual, posibles sanciones para el contratista, perjucios a la comunidad por deficiencia en la ejecucion del contrato, perdidas economicas.</t>
  </si>
  <si>
    <t>Contratista</t>
  </si>
  <si>
    <t xml:space="preserve">Estricta labor de supervision.
Garantía de cumplimiento </t>
  </si>
  <si>
    <t>si</t>
  </si>
  <si>
    <t>Supervisor del contrato</t>
  </si>
  <si>
    <t>Desde la firma del contrato</t>
  </si>
  <si>
    <t>Informe de supervisión</t>
  </si>
  <si>
    <t>Permanente</t>
  </si>
  <si>
    <t>Específico</t>
  </si>
  <si>
    <t>Contratación</t>
  </si>
  <si>
    <t>No suscripción del contrato</t>
  </si>
  <si>
    <t>No ejecución del contrato. Declaratoria desierta del proceso.
Retraso en la ejecucion del contrato, perjuicio a la comunidad por demora en la ejecución del contrato.</t>
  </si>
  <si>
    <t>proponente</t>
  </si>
  <si>
    <t>Prevenir al contratista de las sanciones a las que se somete.
Garantía de seriedad de la oferta.</t>
  </si>
  <si>
    <t>no</t>
  </si>
  <si>
    <t>Estructurador Dirección Administrativa y Financiera – Grupo de Servicios Generales y Adquisiciones</t>
  </si>
  <si>
    <t>Desde radicación de documentos precontractuales en Mercurio</t>
  </si>
  <si>
    <t>Etapa suscripción del contrato</t>
  </si>
  <si>
    <t>Verificación existencia póliza de serviedad de oferta. Seguimiento permanente ejecución proceso contractual</t>
  </si>
  <si>
    <t>Permanente en la etapa precontractual</t>
  </si>
  <si>
    <t>selección</t>
  </si>
  <si>
    <t>Retirar la oferta después del cierre del proceso</t>
  </si>
  <si>
    <t>Retrasos en la etapa precontractual, perjucio a la comunidad por la demora en la ejecucion del contrato</t>
  </si>
  <si>
    <t>Hacer efectiva la garantía de seriedad de la oferta</t>
  </si>
  <si>
    <t>general</t>
  </si>
  <si>
    <t>Interno</t>
  </si>
  <si>
    <t>Planeacion</t>
  </si>
  <si>
    <t>Tecnológicos</t>
  </si>
  <si>
    <t>Daños en los sistemas de informacion que ocasionan perdida parcial o total de la informacion necesaria para desarrollar el proceso contractual</t>
  </si>
  <si>
    <t xml:space="preserve">Retrasos en la adjudicacion y por consecuencia retrasos en el inicio para la ejecucion del contrato, perjucio a la comunidad por la demora en la ejecución del contrato. </t>
  </si>
  <si>
    <t>Entidad</t>
  </si>
  <si>
    <t>Certificacion de Colombia Compra Eficiente de interrupcion del servicios en el Portal WEB</t>
  </si>
  <si>
    <t>Estructurador Dirección Administrativa y Financiera</t>
  </si>
  <si>
    <t>Desde radicación de documentos precontractuales en las plataformas autorizadas</t>
  </si>
  <si>
    <t>Revision y control</t>
  </si>
  <si>
    <t>Pérdida de información sensible por ciberataques durante la ejecución del contrato.</t>
  </si>
  <si>
    <t>Pérdida Patrimonial, reputacional , posibles demandas como consecuencia del daño o perdida a los sistemas de información sensible de la Entidad y de sus clientes.</t>
  </si>
  <si>
    <t>Estricto Controles por parte del área o dirección de tecnologia y de seguridad de la información de la Entidad.</t>
  </si>
  <si>
    <t>Dirección Administrativa y Financiera y Dirección de Tecnologia y Seguridad de la Información</t>
  </si>
  <si>
    <t>Desde el inicio de la nueva vigencia del programa de seguros</t>
  </si>
  <si>
    <t>Falsificacion de documentos</t>
  </si>
  <si>
    <t>No legalización del contrato
Dar aviso a la fiscalia, posibles sanciones para el proponente</t>
  </si>
  <si>
    <t>Estrictos controles.
Realizar verificaciones al momento de evaluar</t>
  </si>
  <si>
    <t>comité Asesor y Evaluador, supervisor del contrato</t>
  </si>
  <si>
    <t>Realizar pagos al contratista sin  la totalidad de los requisitos  para hacerlo</t>
  </si>
  <si>
    <t xml:space="preserve">Detrimento patrimonial, Perdidas economicas </t>
  </si>
  <si>
    <t xml:space="preserve">Estrictos controles.
Realizar verificaciones 
estricta labor de supervision </t>
  </si>
  <si>
    <t>SI</t>
  </si>
  <si>
    <t>Cuando se presente</t>
  </si>
  <si>
    <t>Errores involuntarios en la estructura de los pliegos de condiciones, estudios previos, anexos técnicos, operaciones aritméticas y/o demás documentos del proceso.</t>
  </si>
  <si>
    <t>Declaratoria desierta del proceso, o demandado.</t>
  </si>
  <si>
    <t>Revisión del Comité Asesor y Evaluador</t>
  </si>
  <si>
    <t>Comité Asesor y Evaluador</t>
  </si>
  <si>
    <t>Hasta la adjudicación del contrato.</t>
  </si>
  <si>
    <t>Revision y control de la ruta de Contratación</t>
  </si>
  <si>
    <t>Cambios en la normatividad de los contratos de seguros que beneficien los intereses del asegurado y que deben ser incorporados en el contrato suscrito.</t>
  </si>
  <si>
    <t>Que el oferente retire su oferta al momento de la suscripción. Declaratoria desierto del proceso, y abrir un nuevo proceso</t>
  </si>
  <si>
    <t>Supervisión permanente del Comité Asesor y Evaluador, con el acompañamiento del corredor de seguros</t>
  </si>
  <si>
    <t>Estructurador Dirección Administrativa y Financiera – Grupo de Servicios Generales y Adquisiciones, con acompañamiento del Corredor de Seguros; en la ejecución, Supervisor del contrato</t>
  </si>
  <si>
    <t xml:space="preserve">Permanente </t>
  </si>
  <si>
    <t>Financiero</t>
  </si>
  <si>
    <t>Establecer el presupuesto por debajo del precio del mercado</t>
  </si>
  <si>
    <t>Falta de pluralidad de oferentes, o falta de proponentes</t>
  </si>
  <si>
    <t>Estudios previos consistentes, Presupuesto estimado con acompañamiento del Corredor de Seguros según análisis del sector</t>
  </si>
  <si>
    <t>Comité Asesor y Evaluador, Corredor de seguros</t>
  </si>
  <si>
    <t>Análisis del sector, análisis de precios</t>
  </si>
  <si>
    <t>Económico</t>
  </si>
  <si>
    <t>Cambios en las condiciones de los contratos de reaseguro que ha suscrito el contratista y/o el retiro de respaldo de los reaseguradores</t>
  </si>
  <si>
    <t>Revocación de las pólizas por parte del contratista por falta de respaldo por parte el mercado Reasegurador</t>
  </si>
  <si>
    <t>Supervisión permanente del supervisor del contrato con acompañamiento del Corredor de Seguros</t>
  </si>
  <si>
    <t>Establecer en el contrato mecanismos de ajustes frente a la ocurrencia del riesgo</t>
  </si>
  <si>
    <t>Inclusión de condiciones técnicas de difícil cumplimiento por parte de los posibles proponentes o que contienen requisitos excesivamente restrictivos</t>
  </si>
  <si>
    <t>Se atenta contra la pluralidad de oferentes y es posible que no hayan participantes, declarandose desierto el proceso</t>
  </si>
  <si>
    <t>Revisión de la ENTIDAD a los Estudios Previos y demas documentos que hacen parte del proceso suministrados por el corredor de Seguros</t>
  </si>
  <si>
    <t>Permanente en la etapa de planeación</t>
  </si>
  <si>
    <t xml:space="preserve">Cambios en la situación financiera del contratista que hace la toma de decisiones por parte de la Superintendencia Financiera que no permitan la continuidad del contrato. </t>
  </si>
  <si>
    <t>Cancelación de las pólizas - Realización de un nuevo proceso</t>
  </si>
  <si>
    <t>Elaboración del cronograma de actividades en tiempos mínimos que impidan realizar los estudios y colocación necesaria en el mercado Asegurador de la póliza</t>
  </si>
  <si>
    <t>Declaratoria desierta del proceso</t>
  </si>
  <si>
    <t xml:space="preserve">Cronograma con tiempos razonales </t>
  </si>
  <si>
    <t>La ENTIDAD no publica en el SECOP los correspondientes documentos del proceso y los actos administrativos del proceso de contratación, dentro de los plazos legalmente establecidos</t>
  </si>
  <si>
    <t>Falta de pluralidad de oferentes, ofertas no acordes a lo requerido.</t>
  </si>
  <si>
    <t>Supervisión permanente CAE</t>
  </si>
  <si>
    <t>Permanente en la etapa de selección</t>
  </si>
  <si>
    <t>Errores de la Entidad en la evaluación de las ofertas, habilitando ofertas que no cumplen con los requerimientos, o asignando puntajes indebidos</t>
  </si>
  <si>
    <t>Puede ser demandado el proceso y declararse nulo</t>
  </si>
  <si>
    <t>Supervisión por parte de la ENTIDAD y de los Oferentes</t>
  </si>
  <si>
    <t>CAE</t>
  </si>
  <si>
    <t>En la etapa de evaluación de ofertas</t>
  </si>
  <si>
    <t>Comité Evaluador, Corredor de Seguros.</t>
  </si>
  <si>
    <t>Durante todo el periodo de evaluación</t>
  </si>
  <si>
    <t>El proponente no subsana o no aclara un documento de la propuesta o no lo efectúa dentro del plazo indicado</t>
  </si>
  <si>
    <t>Rechazo de la oferta, declaratoria desierta del proceso</t>
  </si>
  <si>
    <t>etapa precontractual</t>
  </si>
  <si>
    <t xml:space="preserve">El proponente se encuentra incurso en alguna de las causales de inhabilidad o incompatibilidad </t>
  </si>
  <si>
    <t>Rechazo de la oferta o terminación del contrato</t>
  </si>
  <si>
    <t>Supervisión permanente CAE y Supervisor del contrato</t>
  </si>
  <si>
    <t>CAE y Supervisor del contrato</t>
  </si>
  <si>
    <t>Cuando alguno de los integrantes del Consorcio o Unión Temporal no tenga aprobado alguno o algunos de los ramos correspondientes a las pólizas para las cuales presenta propuesta</t>
  </si>
  <si>
    <t>Rechazo de la oferta</t>
  </si>
  <si>
    <t>Supervisor del contrato con acompañamiento del Corredor de Seguros</t>
  </si>
  <si>
    <t>Desde la etapa de evaluación</t>
  </si>
  <si>
    <t>Inadecuado manejo de los bienes e intereses asegurables reportados por la entidad a la compañía de seguros por los Intermediarios de seguros</t>
  </si>
  <si>
    <t>No contar con una adecuada cobertura para los bienes e intereses de la Entidad
No pago de los siniestros para la Entidad</t>
  </si>
  <si>
    <t>Definición de tiempos para el manejo de respuestas de inclusiones y modificaciones por parte de la entidad al Corredor de seguros</t>
  </si>
  <si>
    <t>desde el inicio del contrato</t>
  </si>
  <si>
    <t>Hasta la finalización del contrato.</t>
  </si>
  <si>
    <t>Seguimiento y control a las novedades</t>
  </si>
  <si>
    <t>Biológicos, pandemias cuarentenas</t>
  </si>
  <si>
    <t>El mercado asegurador ha incluido estos riesgos en las condiciones generales de los contratos de seguros como exclusión.</t>
  </si>
  <si>
    <t xml:space="preserve">Revisión y monitoreo de la ENTIDAD e implementación de medidas para prevenir pérdidas </t>
  </si>
  <si>
    <t>cuando te tipo de aparezcan este tipo de riegos</t>
  </si>
  <si>
    <t>permenente</t>
  </si>
  <si>
    <t>22</t>
  </si>
  <si>
    <t>Selección</t>
  </si>
  <si>
    <t>Ajuste del mercado asegurador y reasegurador posterior al sismo del 10 de agosto de 2026 (reducción de la capacidad de reaseguro catastrófico e incremento de las tasas de la cobertura de terremoto), que conduzca a ofertas superiores al presupuesto oficial de un grupo o a la ausencia de ofertas.</t>
  </si>
  <si>
    <t>Rechazo de ofertas o declaratoria desierta del grupo; riesgo de que los bienes del SENA queden sin cobertura al vencimiento de las pólizas vigentes (12 de diciembre de 2026), con las consecuentes responsabilidades fiscales y disciplinarias.</t>
  </si>
  <si>
    <t>Proyección de tasas con base en tasas ofertadas con posterioridad al sismo (LP-DG-DAF-01-2026). Monitoreo de las observaciones del mercado al proyecto de pliego y, de ser necesario, ajuste del presupuesto oficial del grupo con base en la disponibilidad presupuestal antes de la apertura. Si se declara desierto un grupo, adelantar de inmediato la selección abreviada prevista en el literal d) del numeral 2 del artículo 2 de la Ley 1150 de 2007, para garantizar la continuidad de la cobertura.</t>
  </si>
  <si>
    <t>Estructurador Dirección Administrativa y Financiera – Grupo de Servicios Generales y Adquisiciones, con acompañamiento del Corredor de Seguros</t>
  </si>
  <si>
    <t>Desde la publicación del proyecto de pliego de condiciones</t>
  </si>
  <si>
    <t>Análisis de las observaciones del mercado y de los valores ofertados</t>
  </si>
  <si>
    <t>Permanente en las etapas de planeación y selección</t>
  </si>
  <si>
    <t>23</t>
  </si>
  <si>
    <t>Ocurrencia de eventos sísmicos o catastróficos de gran magnitud durante la vigencia, que agoten o reduzcan la capacidad de retención y el respaldo de reaseguro catastrófico del asegurador.</t>
  </si>
  <si>
    <t>Demoras o insuficiencia en el pago de indemnizaciones; afectación del patrimonio del SENA.</t>
  </si>
  <si>
    <t>Exigencia de reaseguradores registrados y autorizados por la Superintendencia Financiera de Colombia (numeral 5.2.2.6 del Estudio Previo). Reporte por el contratista de la composición del reaseguro y de sus modificaciones. Seguimiento de los límites de retención y de la atención de siniestros.</t>
  </si>
  <si>
    <t>Seguimiento a la composición del reaseguro y a la atención de siniestros</t>
  </si>
  <si>
    <t>24</t>
  </si>
  <si>
    <t>Tratamiento indebido, pérdida, acceso no autorizado o filtración de los datos personales de aprendices, deudores hipotecarios y servidores públicos que el SENA entrega a la aseguradora para la expedición de las pólizas y la atención de siniestros, incluidos los incidentes cibernéticos en los sistemas del contratista.</t>
  </si>
  <si>
    <t>Vulneración del derecho de habeas data de los titulares, sanciones de la Superintendencia de Industria y Comercio, reclamaciones y afectación reputacional de la Entidad.</t>
  </si>
  <si>
    <t>Obligación de confidencialidad (numeral 2.8.1, obligación 11, del Estudio Previo) y cumplimiento de la Ley 1581 de 2012 y sus normas reglamentarias. Entrega únicamente de la información estrictamente necesaria y por canales seguros. Reporte inmediato de incidentes de seguridad de la información.</t>
  </si>
  <si>
    <t>Verificación del cumplimiento de las obligaciones de confidencialidad y protección de datos personales; registro de incidentes</t>
  </si>
  <si>
    <t>25</t>
  </si>
  <si>
    <t>Incumplimiento, por parte de la aseguradora o de sus talleres, servitecas, empresas desintegradoras y gestores de residuos, de la normativa ambiental y de seguridad y salud en el trabajo en la atención de siniestros (desintegración física de vehículos y maquinaria, gestión de RESPEL, RAEE y residuos aprovechables, y reparaciones).</t>
  </si>
  <si>
    <t>Daños ambientales, sanciones de las autoridades ambientales y del trabajo, accidentes de trabajo y afectación reputacional de la Entidad.</t>
  </si>
  <si>
    <t>Cumplimiento de las obligaciones de los numerales 2.8.3 y 2.8.4 del Estudio Previo; entrega de certificados de desintegración física total, de disposición final de residuos y de las licencias y permisos de los gestores y desintegradores; verificación por la supervisión con apoyo del componente ambiental y de SST de la DAF.</t>
  </si>
  <si>
    <t>Revisión de los soportes ambientales y de SST</t>
  </si>
  <si>
    <t>Cada vez que se presente un siniestro que genere residuos o desintegración</t>
  </si>
  <si>
    <t>26</t>
  </si>
  <si>
    <t>Dificultad de la aseguradora para expedir y facturar en la vigencia 2026 la totalidad de las pólizas SOAT del Grupo No. 5 con inicio de vigencia en la fecha de vencimiento de la póliza vigente de cada vehículo, o variación de la tarifa, la contribución ADRES o la tasa RUNT aplicables.</t>
  </si>
  <si>
    <t>Pólizas del Grupo No. 5 que no se expidan ni facturen en la vigencia 2026, con riesgo de vehículos de la Entidad sin SOAT vigente en 2027 y necesidad de contratarlas con cargo al presupuesto de esa vigencia; mayor valor de las pólizas frente a lo presupuestado.</t>
  </si>
  <si>
    <t>Obligación de expedir y facturar la totalidad de las pólizas del Grupo No. 5 en la vigencia 2026, con inicio de vigencia en la fecha de vencimiento de la póliza vigente de cada vehículo (numeral 2.8.2, obligación 3, y numeral 2.12 del Estudio Previo). Presupuesto del grupo estimado con la tarifa proyectada para 2027 (tarifa 2026 incrementada en un 10 %, columna «TARIFA SOAT 2027» del Anexo No. 33; numeral 16 del Análisis del Sector, apartado SOAT). Liquidación conforme a la obligación 4 del numeral 2.8.1 del Estudio Previo. Seguimiento del supervisor a la expedición y facturación de las pólizas en diciembre de 2026, conforme al Anexo No. 33 Relación Vehículos SOAT.</t>
  </si>
  <si>
    <t>Estructurador Dirección Administrativa y Financiera – Grupo de Servicios Generales y Adquisiciones, con el área financiera; en la ejecución, Supervisor del contrato</t>
  </si>
  <si>
    <t>Desde la planeación del proceso</t>
  </si>
  <si>
    <t>Hasta la expedición y facturación de la totalidad de las pólizas SOAT del contrato.</t>
  </si>
  <si>
    <t>Seguimiento a la expedición y facturación de la totalidad de las pólizas SOAT en la vigencia 2026</t>
  </si>
  <si>
    <t>Semanal durante diciembre de 2026</t>
  </si>
  <si>
    <t>27</t>
  </si>
  <si>
    <t>Falta de constitución oportuna de la cuenta por pagar al cierre de la vigencia 2026, o demora en el trámite y pago de las primas, teniendo en cuenta que la cobertura se ejecuta en su mayor parte en 2027 con cargo a la apropiación de la vigencia 2026.</t>
  </si>
  <si>
    <t>Mora en el pago de las primas, reclamaciones del contratista, eventuales intereses moratorios y afectación de la relación contractual; pérdida de la apropiación si no se constituye la cuenta por pagar.</t>
  </si>
  <si>
    <t>Expedición del registro presupuestal del contrato en la vigencia 2026. Expedición y facturación de la totalidad de las pólizas, incluidas las del Grupo No. 5, en la vigencia 2026, y trámite del pago tan pronto se cumplan los requisitos para el pago. Constitución de la cuenta por pagar por los valores causados y no pagados al 31 de diciembre de 2026 (artículo 89 del Decreto 111 de 1996), conforme al numeral 2.12 del Estudio Previo. Seguimiento del supervisor a la radicación de facturas y a los pagos.</t>
  </si>
  <si>
    <t>Ordenador del gasto y supervisor del contrato, con el área financiera de la Dirección Administrativa y Financiera</t>
  </si>
  <si>
    <t>Desde la suscripción del contrato</t>
  </si>
  <si>
    <t>Hasta el pago total de las primas del contrato.</t>
  </si>
  <si>
    <t>Seguimiento a la radicación y pago de facturas y a la constitución de la cuenta por pagar</t>
  </si>
  <si>
    <t>Mensual durante la ejecución y al cierre de la vigencia 2026</t>
  </si>
  <si>
    <t>Valoración del Riesgo</t>
  </si>
  <si>
    <t>Categoría</t>
  </si>
  <si>
    <t>8,9,10</t>
  </si>
  <si>
    <t>Riesgo Extremo</t>
  </si>
  <si>
    <t>6,7</t>
  </si>
  <si>
    <t>Riesgo Alto</t>
  </si>
  <si>
    <t>5</t>
  </si>
  <si>
    <t>Riesgo Medio</t>
  </si>
  <si>
    <t>2,3,4</t>
  </si>
  <si>
    <t>Riesgo Bajo</t>
  </si>
  <si>
    <t>Resultado de la combinación de la probabilidad y el impacto del riesgo</t>
  </si>
  <si>
    <t>Fuente: Manual para la Identificación y cobertura del  Riesgo en los Procesos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</si>
</sst>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2"/>
      <color theme="1"/>
      <name val="Calibri"/>
      <family val="2"/>
      <scheme val="minor"/>
    </font>
    <font>
      <b/>
      <sz val="11"/>
      <color theme="1"/>
      <name val="Calibri"/>
      <family val="2"/>
      <scheme val="minor"/>
    </font>
    <font>
      <b/>
      <sz val="20"/>
      <color theme="1"/>
      <name val="Calibri"/>
      <family val="2"/>
      <scheme val="minor"/>
    </font>
    <font>
      <sz val="8"/>
      <name val="Calibri"/>
      <family val="2"/>
      <scheme val="minor"/>
    </font>
    <font>
      <b/>
      <sz val="8"/>
      <name val="Calibri"/>
      <family val="2"/>
      <scheme val="minor"/>
    </font>
    <font>
      <sz val="8"/>
      <color theme="1"/>
      <name val="Calibri"/>
      <family val="2"/>
      <scheme val="minor"/>
    </font>
    <font>
      <b/>
      <sz val="7"/>
      <color theme="0"/>
      <name val="Arial Narrow"/>
      <family val="2"/>
    </font>
    <font>
      <sz val="7"/>
      <color theme="1"/>
      <name val="Arial Narrow"/>
      <family val="2"/>
    </font>
    <font>
      <b/>
      <sz val="7"/>
      <color theme="1"/>
      <name val="Arial Narrow"/>
      <family val="2"/>
    </font>
  </fonts>
  <fills count="8">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1" tint="0.34998626667073579"/>
        <bgColor indexed="64"/>
      </patternFill>
    </fill>
    <fill>
      <patternFill patternType="solid">
        <fgColor rgb="FFFF0000"/>
        <bgColor indexed="64"/>
      </patternFill>
    </fill>
    <fill>
      <patternFill patternType="solid">
        <fgColor rgb="FFFFFF00"/>
        <bgColor indexed="64"/>
      </patternFill>
    </fill>
    <fill>
      <patternFill patternType="solid">
        <fgColor rgb="FF00B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49">
    <xf numFmtId="0" fontId="0" fillId="0" borderId="0" xfId="0"/>
    <xf numFmtId="0" fontId="4" fillId="0" borderId="1" xfId="0" applyFont="1" applyBorder="1" applyAlignment="1">
      <alignment horizontal="justify" vertical="center"/>
    </xf>
    <xf numFmtId="0" fontId="4" fillId="0" borderId="1" xfId="0" applyFont="1" applyBorder="1" applyAlignment="1">
      <alignment horizontal="justify" vertical="center" wrapText="1"/>
    </xf>
    <xf numFmtId="0" fontId="0" fillId="0" borderId="0" xfId="0" applyAlignment="1">
      <alignment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textRotation="90" wrapText="1"/>
    </xf>
    <xf numFmtId="0" fontId="6" fillId="0" borderId="0" xfId="0" applyFont="1" applyAlignment="1">
      <alignment horizontal="center" vertical="center" wrapText="1"/>
    </xf>
    <xf numFmtId="0" fontId="4" fillId="0" borderId="1" xfId="0" applyFont="1" applyBorder="1" applyAlignment="1">
      <alignment horizontal="center" vertical="center" textRotation="90" wrapText="1"/>
    </xf>
    <xf numFmtId="0" fontId="4" fillId="0" borderId="1" xfId="0" applyFont="1" applyBorder="1" applyAlignment="1">
      <alignment horizontal="center" vertical="center" wrapText="1"/>
    </xf>
    <xf numFmtId="0" fontId="4" fillId="0" borderId="1" xfId="0" applyFont="1" applyBorder="1" applyAlignment="1">
      <alignment vertical="center" textRotation="90"/>
    </xf>
    <xf numFmtId="0" fontId="4" fillId="0" borderId="1" xfId="0" applyFont="1" applyBorder="1" applyAlignment="1">
      <alignment vertical="center" wrapText="1"/>
    </xf>
    <xf numFmtId="0" fontId="6" fillId="0" borderId="0" xfId="0" applyFont="1" applyAlignment="1">
      <alignment vertical="center"/>
    </xf>
    <xf numFmtId="0" fontId="4" fillId="0" borderId="1" xfId="0" applyFont="1" applyBorder="1" applyAlignment="1">
      <alignment horizontal="center" vertical="center"/>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xf>
    <xf numFmtId="0" fontId="4" fillId="2" borderId="1" xfId="0" applyFont="1" applyFill="1" applyBorder="1" applyAlignment="1">
      <alignment vertical="center" textRotation="90"/>
    </xf>
    <xf numFmtId="0" fontId="4" fillId="2" borderId="1" xfId="0" applyFont="1" applyFill="1" applyBorder="1" applyAlignment="1">
      <alignment horizontal="justify" vertical="center" wrapText="1"/>
    </xf>
    <xf numFmtId="0" fontId="6" fillId="2" borderId="0" xfId="0" applyFont="1" applyFill="1" applyAlignment="1">
      <alignment horizontal="center" vertical="center" wrapText="1"/>
    </xf>
    <xf numFmtId="0" fontId="7" fillId="4" borderId="1" xfId="0" applyFont="1" applyFill="1" applyBorder="1" applyAlignment="1">
      <alignment horizontal="left" vertical="top" wrapText="1"/>
    </xf>
    <xf numFmtId="0" fontId="8" fillId="0" borderId="0" xfId="0" applyFont="1"/>
    <xf numFmtId="49" fontId="9" fillId="5" borderId="1" xfId="0" applyNumberFormat="1" applyFont="1" applyFill="1" applyBorder="1"/>
    <xf numFmtId="0" fontId="8" fillId="0" borderId="1" xfId="0" applyFont="1" applyBorder="1" applyAlignment="1">
      <alignment horizontal="left" vertical="top" wrapText="1"/>
    </xf>
    <xf numFmtId="49" fontId="9" fillId="3" borderId="1" xfId="0" applyNumberFormat="1" applyFont="1" applyFill="1" applyBorder="1"/>
    <xf numFmtId="49" fontId="9" fillId="6" borderId="1" xfId="0" applyNumberFormat="1" applyFont="1" applyFill="1" applyBorder="1"/>
    <xf numFmtId="49" fontId="9" fillId="7" borderId="1" xfId="0" applyNumberFormat="1" applyFont="1" applyFill="1" applyBorder="1"/>
    <xf numFmtId="49" fontId="8" fillId="0" borderId="0" xfId="0" applyNumberFormat="1" applyFont="1"/>
    <xf numFmtId="0" fontId="5" fillId="0" borderId="1" xfId="0" applyFont="1" applyBorder="1" applyAlignment="1">
      <alignment horizontal="center" vertical="center" textRotation="90" wrapText="1"/>
    </xf>
    <xf numFmtId="0" fontId="5"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0" fillId="0" borderId="0" xfId="0" applyAlignment="1">
      <alignment vertical="center"/>
    </xf>
    <xf numFmtId="0" fontId="0" fillId="0" borderId="1" xfId="0" applyBorder="1" applyAlignment="1">
      <alignment horizontal="center" vertical="center" wrapText="1"/>
    </xf>
    <xf numFmtId="0" fontId="1" fillId="0" borderId="2" xfId="0" applyFont="1" applyBorder="1" applyAlignment="1">
      <alignment horizontal="center" vertical="center"/>
    </xf>
    <xf numFmtId="0" fontId="5" fillId="0" borderId="1" xfId="0" applyFont="1" applyBorder="1" applyAlignment="1" applyProtection="1">
      <alignment horizontal="center" vertical="center" wrapText="1"/>
      <protection locked="0"/>
    </xf>
    <xf numFmtId="0" fontId="0" fillId="0" borderId="6" xfId="0" applyBorder="1" applyAlignment="1"/>
    <xf numFmtId="0" fontId="0" fillId="0" borderId="7" xfId="0" applyBorder="1" applyAlignment="1"/>
    <xf numFmtId="0" fontId="0" fillId="0" borderId="3" xfId="0" applyBorder="1" applyAlignment="1"/>
    <xf numFmtId="0" fontId="0" fillId="0" borderId="8" xfId="0" applyBorder="1" applyAlignment="1"/>
    <xf numFmtId="0" fontId="0" fillId="0" borderId="4" xfId="0" applyBorder="1" applyAlignment="1"/>
    <xf numFmtId="0" fontId="0" fillId="0" borderId="9" xfId="0" applyBorder="1" applyAlignment="1"/>
    <xf numFmtId="0" fontId="0" fillId="0" borderId="2" xfId="0" applyBorder="1" applyAlignment="1"/>
    <xf numFmtId="0" fontId="0" fillId="0" borderId="10" xfId="0" applyBorder="1" applyAlignment="1"/>
    <xf numFmtId="0" fontId="0" fillId="0" borderId="5" xfId="0" applyBorder="1" applyAlignment="1"/>
    <xf numFmtId="0" fontId="0" fillId="0" borderId="12" xfId="0" applyBorder="1" applyAlignment="1"/>
    <xf numFmtId="0" fontId="0" fillId="0" borderId="11" xfId="0" applyBorder="1" applyAlignment="1"/>
    <xf numFmtId="0" fontId="0" fillId="0" borderId="5" xfId="0" applyBorder="1" applyAlignment="1" applyProtection="1">
      <protection locked="0"/>
    </xf>
  </cellXfs>
  <cellStyles count="1">
    <cellStyle name="Normal" xfId="0" builtinId="0"/>
  </cellStyles>
  <dxfs count="8">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34"/>
  <sheetViews>
    <sheetView tabSelected="1" topLeftCell="A7" zoomScaleNormal="100" workbookViewId="0">
      <pane ySplit="1" topLeftCell="A16" activePane="bottomLeft" state="frozen"/>
      <selection pane="bottomLeft" activeCell="S16" sqref="S16"/>
      <selection activeCell="A7" sqref="A7"/>
    </sheetView>
  </sheetViews>
  <sheetFormatPr defaultColWidth="11.42578125" defaultRowHeight="15"/>
  <cols>
    <col min="1" max="1" width="3.5703125" style="3" customWidth="1"/>
    <col min="2" max="2" width="3" style="3" customWidth="1"/>
    <col min="3" max="3" width="4" style="3" customWidth="1"/>
    <col min="4" max="4" width="3.42578125" style="3" customWidth="1"/>
    <col min="5" max="5" width="5.5703125" style="3" customWidth="1"/>
    <col min="6" max="6" width="27.42578125" style="3" customWidth="1"/>
    <col min="7" max="7" width="20.42578125" style="3" customWidth="1"/>
    <col min="8" max="8" width="3.5703125" style="3" customWidth="1"/>
    <col min="9" max="9" width="3.42578125" style="3" customWidth="1"/>
    <col min="10" max="10" width="2.85546875" style="3" customWidth="1"/>
    <col min="11" max="11" width="3" style="3" customWidth="1"/>
    <col min="12" max="12" width="10.42578125" style="3" customWidth="1"/>
    <col min="13" max="13" width="20" style="3" customWidth="1"/>
    <col min="14" max="14" width="3.5703125" style="3" customWidth="1"/>
    <col min="15" max="17" width="3.42578125" style="3" customWidth="1"/>
    <col min="18" max="18" width="9.85546875" style="3" customWidth="1"/>
    <col min="19" max="20" width="11.42578125" style="3" customWidth="1"/>
    <col min="21" max="21" width="14.42578125" style="3" customWidth="1"/>
    <col min="22" max="22" width="13.42578125" style="3" customWidth="1"/>
    <col min="23" max="23" width="11.42578125" style="3" customWidth="1"/>
    <col min="24" max="16384" width="11.42578125" style="3"/>
  </cols>
  <sheetData>
    <row r="1" spans="1:23">
      <c r="A1" s="34"/>
      <c r="B1" s="37"/>
      <c r="C1" s="37"/>
      <c r="D1" s="37"/>
      <c r="E1" s="37"/>
      <c r="F1" s="38"/>
      <c r="G1" s="32" t="s">
        <v>0</v>
      </c>
      <c r="H1" s="37"/>
      <c r="I1" s="37"/>
      <c r="J1" s="37"/>
      <c r="K1" s="37"/>
      <c r="L1" s="37"/>
      <c r="M1" s="37"/>
      <c r="N1" s="37"/>
      <c r="O1" s="37"/>
      <c r="P1" s="37"/>
      <c r="Q1" s="37"/>
      <c r="R1" s="37"/>
      <c r="S1" s="37"/>
      <c r="T1" s="38"/>
      <c r="U1" s="30"/>
      <c r="V1" s="30"/>
      <c r="W1" s="31"/>
    </row>
    <row r="2" spans="1:23">
      <c r="A2" s="39"/>
      <c r="B2" s="33"/>
      <c r="C2" s="33"/>
      <c r="D2" s="33"/>
      <c r="E2" s="33"/>
      <c r="F2" s="40"/>
      <c r="G2" s="39"/>
      <c r="H2" s="33"/>
      <c r="I2" s="33"/>
      <c r="J2" s="33"/>
      <c r="K2" s="33"/>
      <c r="L2" s="33"/>
      <c r="M2" s="33"/>
      <c r="N2" s="33"/>
      <c r="O2" s="33"/>
      <c r="P2" s="33"/>
      <c r="Q2" s="33"/>
      <c r="R2" s="33"/>
      <c r="S2" s="33"/>
      <c r="T2" s="40"/>
      <c r="U2" s="41"/>
      <c r="V2" s="41"/>
      <c r="W2" s="41"/>
    </row>
    <row r="3" spans="1:23">
      <c r="A3" s="39"/>
      <c r="B3" s="33"/>
      <c r="C3" s="33"/>
      <c r="D3" s="33"/>
      <c r="E3" s="33"/>
      <c r="F3" s="40"/>
      <c r="G3" s="39"/>
      <c r="H3" s="33"/>
      <c r="I3" s="33"/>
      <c r="J3" s="33"/>
      <c r="K3" s="33"/>
      <c r="L3" s="33"/>
      <c r="M3" s="33"/>
      <c r="N3" s="33"/>
      <c r="O3" s="33"/>
      <c r="P3" s="33"/>
      <c r="Q3" s="33"/>
      <c r="R3" s="33"/>
      <c r="S3" s="33"/>
      <c r="T3" s="40"/>
      <c r="U3" s="41"/>
      <c r="V3" s="41"/>
      <c r="W3" s="41"/>
    </row>
    <row r="4" spans="1:23">
      <c r="A4" s="42"/>
      <c r="B4" s="43"/>
      <c r="C4" s="43"/>
      <c r="D4" s="43"/>
      <c r="E4" s="43"/>
      <c r="F4" s="44"/>
      <c r="G4" s="42"/>
      <c r="H4" s="43"/>
      <c r="I4" s="43"/>
      <c r="J4" s="43"/>
      <c r="K4" s="43"/>
      <c r="L4" s="43"/>
      <c r="M4" s="43"/>
      <c r="N4" s="43"/>
      <c r="O4" s="43"/>
      <c r="P4" s="43"/>
      <c r="Q4" s="43"/>
      <c r="R4" s="43"/>
      <c r="S4" s="43"/>
      <c r="T4" s="44"/>
      <c r="U4" s="45"/>
      <c r="V4" s="45"/>
      <c r="W4" s="45"/>
    </row>
    <row r="5" spans="1:23" ht="15.75" customHeight="1">
      <c r="A5" s="35"/>
      <c r="B5" s="43"/>
      <c r="C5" s="43"/>
      <c r="D5" s="43"/>
      <c r="E5" s="43"/>
      <c r="F5" s="43"/>
      <c r="G5" s="43"/>
      <c r="H5" s="43"/>
      <c r="I5" s="43"/>
      <c r="J5" s="43"/>
      <c r="K5" s="43"/>
      <c r="L5" s="43"/>
      <c r="M5" s="43"/>
      <c r="N5" s="43"/>
      <c r="O5" s="43"/>
      <c r="P5" s="43"/>
      <c r="Q5" s="43"/>
      <c r="R5" s="43"/>
      <c r="S5" s="43"/>
      <c r="T5" s="43"/>
      <c r="U5" s="43"/>
      <c r="V5" s="43"/>
      <c r="W5" s="43"/>
    </row>
    <row r="6" spans="1:23" s="6" customFormat="1" ht="41.45" customHeight="1">
      <c r="A6" s="29" t="s">
        <v>1</v>
      </c>
      <c r="B6" s="28" t="s">
        <v>2</v>
      </c>
      <c r="C6" s="28" t="s">
        <v>3</v>
      </c>
      <c r="D6" s="28" t="s">
        <v>4</v>
      </c>
      <c r="E6" s="28" t="s">
        <v>5</v>
      </c>
      <c r="F6" s="36" t="s">
        <v>6</v>
      </c>
      <c r="G6" s="29" t="s">
        <v>7</v>
      </c>
      <c r="H6" s="28" t="s">
        <v>8</v>
      </c>
      <c r="I6" s="28" t="s">
        <v>9</v>
      </c>
      <c r="J6" s="28" t="s">
        <v>10</v>
      </c>
      <c r="K6" s="28" t="s">
        <v>11</v>
      </c>
      <c r="L6" s="28" t="s">
        <v>12</v>
      </c>
      <c r="M6" s="29" t="s">
        <v>13</v>
      </c>
      <c r="N6" s="29" t="s">
        <v>14</v>
      </c>
      <c r="O6" s="46"/>
      <c r="P6" s="46"/>
      <c r="Q6" s="47"/>
      <c r="R6" s="28" t="s">
        <v>15</v>
      </c>
      <c r="S6" s="28" t="s">
        <v>16</v>
      </c>
      <c r="T6" s="28" t="s">
        <v>17</v>
      </c>
      <c r="U6" s="28" t="s">
        <v>18</v>
      </c>
      <c r="V6" s="29" t="s">
        <v>19</v>
      </c>
      <c r="W6" s="47"/>
    </row>
    <row r="7" spans="1:23" s="6" customFormat="1" ht="160.5" customHeight="1">
      <c r="A7" s="45"/>
      <c r="B7" s="45"/>
      <c r="C7" s="45"/>
      <c r="D7" s="45"/>
      <c r="E7" s="45"/>
      <c r="F7" s="48"/>
      <c r="G7" s="45"/>
      <c r="H7" s="45"/>
      <c r="I7" s="45"/>
      <c r="J7" s="45"/>
      <c r="K7" s="45"/>
      <c r="L7" s="45"/>
      <c r="M7" s="45"/>
      <c r="N7" s="5" t="s">
        <v>20</v>
      </c>
      <c r="O7" s="5" t="s">
        <v>21</v>
      </c>
      <c r="P7" s="5" t="s">
        <v>22</v>
      </c>
      <c r="Q7" s="5" t="s">
        <v>23</v>
      </c>
      <c r="R7" s="45"/>
      <c r="S7" s="45"/>
      <c r="T7" s="45"/>
      <c r="U7" s="45"/>
      <c r="V7" s="5" t="s">
        <v>24</v>
      </c>
      <c r="W7" s="5" t="s">
        <v>25</v>
      </c>
    </row>
    <row r="8" spans="1:23" s="6" customFormat="1" ht="114" customHeight="1">
      <c r="A8" s="4">
        <v>1</v>
      </c>
      <c r="B8" s="7" t="s">
        <v>26</v>
      </c>
      <c r="C8" s="7" t="s">
        <v>27</v>
      </c>
      <c r="D8" s="7" t="s">
        <v>28</v>
      </c>
      <c r="E8" s="7" t="s">
        <v>29</v>
      </c>
      <c r="F8" s="8" t="s">
        <v>30</v>
      </c>
      <c r="G8" s="8" t="s">
        <v>31</v>
      </c>
      <c r="H8" s="8">
        <v>2</v>
      </c>
      <c r="I8" s="8">
        <v>3</v>
      </c>
      <c r="J8" s="8">
        <v>5</v>
      </c>
      <c r="K8" s="9" t="str">
        <f>+IF(AND(J8&gt;=2,J8&lt;=4),"RIESGO BAJO",IF(J8=5,"RIESGO MEDIO",IF(AND(J8&gt;=6,J8&lt;=7),"RIESGO ALTO",IF(AND(J8&gt;=8,J8&lt;=10),"RIESGO EXTREMO",""))))</f>
        <v>RIESGO MEDIO</v>
      </c>
      <c r="L8" s="8" t="s">
        <v>32</v>
      </c>
      <c r="M8" s="8" t="s">
        <v>33</v>
      </c>
      <c r="N8" s="8">
        <v>1</v>
      </c>
      <c r="O8" s="8">
        <v>1</v>
      </c>
      <c r="P8" s="8">
        <f>+N8+O8</f>
        <v>2</v>
      </c>
      <c r="Q8" s="9" t="str">
        <f>+IF(AND(P8&gt;=2,P8&lt;=4),"RIESGO BAJO",IF(P8=5,"RIESGO MEDIO",IF(AND(P8&gt;=6,P8&lt;=7),"RIESGO ALTO",IF(AND(P8&gt;=8,P8&lt;=10),"RIESGO EXTREMO",""))))</f>
        <v>RIESGO BAJO</v>
      </c>
      <c r="R8" s="8" t="s">
        <v>34</v>
      </c>
      <c r="S8" s="8" t="s">
        <v>35</v>
      </c>
      <c r="T8" s="8" t="s">
        <v>36</v>
      </c>
      <c r="U8" s="8" t="s">
        <v>28</v>
      </c>
      <c r="V8" s="8" t="s">
        <v>37</v>
      </c>
      <c r="W8" s="8" t="s">
        <v>38</v>
      </c>
    </row>
    <row r="9" spans="1:23" s="19" customFormat="1" ht="90" customHeight="1">
      <c r="A9" s="13">
        <v>2</v>
      </c>
      <c r="B9" s="14" t="s">
        <v>39</v>
      </c>
      <c r="C9" s="14" t="s">
        <v>27</v>
      </c>
      <c r="D9" s="14" t="s">
        <v>40</v>
      </c>
      <c r="E9" s="14" t="s">
        <v>29</v>
      </c>
      <c r="F9" s="15" t="s">
        <v>41</v>
      </c>
      <c r="G9" s="15" t="s">
        <v>42</v>
      </c>
      <c r="H9" s="16">
        <v>3</v>
      </c>
      <c r="I9" s="16">
        <v>5</v>
      </c>
      <c r="J9" s="15">
        <f>+H9+I9</f>
        <v>8</v>
      </c>
      <c r="K9" s="17" t="str">
        <f>+IF(AND(J9&gt;=2,J9&lt;=4),"RIESGO BAJO",IF(J9=5,"RIESGO MEDIO",IF(AND(J9&gt;=6,J9&lt;=7),"RIESGO ALTO",IF(AND(J9&gt;=8,J9&lt;=10),"RIESGO EXTREMO",""))))</f>
        <v>RIESGO EXTREMO</v>
      </c>
      <c r="L9" s="15" t="s">
        <v>43</v>
      </c>
      <c r="M9" s="15" t="s">
        <v>44</v>
      </c>
      <c r="N9" s="18">
        <v>2</v>
      </c>
      <c r="O9" s="18">
        <v>2</v>
      </c>
      <c r="P9" s="15">
        <f>+N9+O9</f>
        <v>4</v>
      </c>
      <c r="Q9" s="17" t="str">
        <f>+IF(AND(P9&gt;=2,P9&lt;=4),"RIESGO BAJO",IF(P9=5,"RIESGO MEDIO",IF(AND(P9&gt;=6,P9&lt;=7),"RIESGO ALTO",IF(AND(P9&gt;=8,P9&lt;=10),"RIESGO EXTREMO",""))))</f>
        <v>RIESGO BAJO</v>
      </c>
      <c r="R9" s="15" t="s">
        <v>45</v>
      </c>
      <c r="S9" s="15" t="s">
        <v>46</v>
      </c>
      <c r="T9" s="15" t="s">
        <v>47</v>
      </c>
      <c r="U9" s="15" t="s">
        <v>48</v>
      </c>
      <c r="V9" s="15" t="s">
        <v>49</v>
      </c>
      <c r="W9" s="15" t="s">
        <v>50</v>
      </c>
    </row>
    <row r="10" spans="1:23" s="6" customFormat="1" ht="56.25" customHeight="1">
      <c r="A10" s="4">
        <v>3</v>
      </c>
      <c r="B10" s="7" t="s">
        <v>26</v>
      </c>
      <c r="C10" s="7" t="s">
        <v>27</v>
      </c>
      <c r="D10" s="7" t="s">
        <v>51</v>
      </c>
      <c r="E10" s="7" t="s">
        <v>29</v>
      </c>
      <c r="F10" s="8" t="s">
        <v>52</v>
      </c>
      <c r="G10" s="8" t="s">
        <v>53</v>
      </c>
      <c r="H10" s="8">
        <v>1</v>
      </c>
      <c r="I10" s="8">
        <v>4</v>
      </c>
      <c r="J10" s="8">
        <f>+H10+I10</f>
        <v>5</v>
      </c>
      <c r="K10" s="9" t="str">
        <f>+IF(AND(J10&gt;=2,J10&lt;=4),"RIESGO BAJO",IF(J10=5,"RIESGO MEDIO",IF(AND(J10&gt;=6,J10&lt;=7),"RIESGO ALTO",IF(AND(J10&gt;=8,J10&lt;=10),"RIESGO EXTREMO",""))))</f>
        <v>RIESGO MEDIO</v>
      </c>
      <c r="L10" s="8" t="s">
        <v>43</v>
      </c>
      <c r="M10" s="8" t="s">
        <v>44</v>
      </c>
      <c r="N10" s="8">
        <v>1</v>
      </c>
      <c r="O10" s="8">
        <v>2</v>
      </c>
      <c r="P10" s="8">
        <f>+N10+O10</f>
        <v>3</v>
      </c>
      <c r="Q10" s="9" t="str">
        <f>+IF(AND(P10&gt;=2,P10&lt;=4),"RIESGO BAJO",IF(P10=5,"RIESGO MEDIO",IF(AND(P10&gt;=6,P10&lt;=7),"RIESGO ALTO",IF(AND(P10&gt;=8,P10&lt;=10),"RIESGO EXTREMO",""))))</f>
        <v>RIESGO BAJO</v>
      </c>
      <c r="R10" s="8" t="s">
        <v>45</v>
      </c>
      <c r="S10" s="8" t="s">
        <v>46</v>
      </c>
      <c r="T10" s="8" t="s">
        <v>47</v>
      </c>
      <c r="U10" s="8" t="s">
        <v>48</v>
      </c>
      <c r="V10" s="8" t="s">
        <v>54</v>
      </c>
      <c r="W10" s="8" t="s">
        <v>50</v>
      </c>
    </row>
    <row r="11" spans="1:23" s="6" customFormat="1" ht="93" customHeight="1">
      <c r="A11" s="4">
        <v>4</v>
      </c>
      <c r="B11" s="7" t="s">
        <v>55</v>
      </c>
      <c r="C11" s="7" t="s">
        <v>56</v>
      </c>
      <c r="D11" s="7" t="s">
        <v>57</v>
      </c>
      <c r="E11" s="7" t="s">
        <v>58</v>
      </c>
      <c r="F11" s="8" t="s">
        <v>59</v>
      </c>
      <c r="G11" s="8" t="s">
        <v>60</v>
      </c>
      <c r="H11" s="8">
        <v>2</v>
      </c>
      <c r="I11" s="8">
        <v>1</v>
      </c>
      <c r="J11" s="8">
        <f>+H11+I11</f>
        <v>3</v>
      </c>
      <c r="K11" s="9" t="str">
        <f>+IF(AND(J11&gt;=2,J11&lt;=4),"RIESGO BAJO",IF(J11=5,"RIESGO MEDIO",IF(AND(J11&gt;=6,J11&lt;=7),"RIESGO ALTO",IF(AND(J11&gt;=8,J11&lt;=10),"RIESGO EXTREMO",""))))</f>
        <v>RIESGO BAJO</v>
      </c>
      <c r="L11" s="8" t="s">
        <v>61</v>
      </c>
      <c r="M11" s="8" t="s">
        <v>62</v>
      </c>
      <c r="N11" s="8">
        <v>1</v>
      </c>
      <c r="O11" s="8">
        <v>1</v>
      </c>
      <c r="P11" s="8">
        <f>+N11+O11</f>
        <v>2</v>
      </c>
      <c r="Q11" s="9" t="str">
        <f>+IF(AND(P11&gt;=2,P11&lt;=4),"RIESGO BAJO",IF(P11=5,"RIESGO MEDIO",IF(AND(P11&gt;=6,P11&lt;=7),"RIESGO ALTO",IF(AND(P11&gt;=8,P11&lt;=10),"RIESGO EXTREMO",""))))</f>
        <v>RIESGO BAJO</v>
      </c>
      <c r="R11" s="8" t="s">
        <v>45</v>
      </c>
      <c r="S11" s="8" t="s">
        <v>63</v>
      </c>
      <c r="T11" s="8" t="s">
        <v>64</v>
      </c>
      <c r="U11" s="8" t="s">
        <v>28</v>
      </c>
      <c r="V11" s="8" t="s">
        <v>65</v>
      </c>
      <c r="W11" s="8" t="s">
        <v>38</v>
      </c>
    </row>
    <row r="12" spans="1:23" s="19" customFormat="1" ht="81.75" customHeight="1">
      <c r="A12" s="4">
        <v>5</v>
      </c>
      <c r="B12" s="14" t="s">
        <v>55</v>
      </c>
      <c r="C12" s="14" t="s">
        <v>56</v>
      </c>
      <c r="D12" s="14" t="s">
        <v>57</v>
      </c>
      <c r="E12" s="14" t="s">
        <v>58</v>
      </c>
      <c r="F12" s="15" t="s">
        <v>66</v>
      </c>
      <c r="G12" s="15" t="s">
        <v>67</v>
      </c>
      <c r="H12" s="15">
        <v>3</v>
      </c>
      <c r="I12" s="15">
        <v>4</v>
      </c>
      <c r="J12" s="15">
        <f>+H12+I12</f>
        <v>7</v>
      </c>
      <c r="K12" s="17" t="str">
        <f>+IF(AND(J12&gt;=2,J12&lt;=4),"RIESGO BAJO",IF(J12=5,"RIESGO MEDIO",IF(AND(J12&gt;=6,J12&lt;=7),"RIESGO ALTO",IF(AND(J12&gt;=8,J12&lt;=10),"RIESGO EXTREMO",""))))</f>
        <v>RIESGO ALTO</v>
      </c>
      <c r="L12" s="15" t="s">
        <v>61</v>
      </c>
      <c r="M12" s="15" t="s">
        <v>68</v>
      </c>
      <c r="N12" s="15">
        <v>2</v>
      </c>
      <c r="O12" s="15">
        <v>3</v>
      </c>
      <c r="P12" s="15">
        <f>+N12+O12</f>
        <v>5</v>
      </c>
      <c r="Q12" s="17" t="str">
        <f>+IF(AND(P12&gt;=2,P12&lt;=4),"RIESGO BAJO",IF(P12=5,"RIESGO MEDIO",IF(AND(P12&gt;=6,P12&lt;=7),"RIESGO ALTO",IF(AND(P12&gt;=8,P12&lt;=10),"RIESGO EXTREMO",""))))</f>
        <v>RIESGO MEDIO</v>
      </c>
      <c r="R12" s="15" t="s">
        <v>45</v>
      </c>
      <c r="S12" s="15" t="s">
        <v>69</v>
      </c>
      <c r="T12" s="15" t="s">
        <v>70</v>
      </c>
      <c r="U12" s="15" t="s">
        <v>28</v>
      </c>
      <c r="V12" s="15" t="s">
        <v>65</v>
      </c>
      <c r="W12" s="15" t="s">
        <v>38</v>
      </c>
    </row>
    <row r="13" spans="1:23" s="19" customFormat="1" ht="81" customHeight="1">
      <c r="A13" s="13">
        <v>6</v>
      </c>
      <c r="B13" s="14" t="s">
        <v>55</v>
      </c>
      <c r="C13" s="14" t="s">
        <v>27</v>
      </c>
      <c r="D13" s="14" t="s">
        <v>51</v>
      </c>
      <c r="E13" s="14" t="s">
        <v>29</v>
      </c>
      <c r="F13" s="15" t="s">
        <v>71</v>
      </c>
      <c r="G13" s="15" t="s">
        <v>72</v>
      </c>
      <c r="H13" s="15">
        <v>2</v>
      </c>
      <c r="I13" s="15">
        <v>3</v>
      </c>
      <c r="J13" s="15">
        <f>+H13+I13</f>
        <v>5</v>
      </c>
      <c r="K13" s="17" t="str">
        <f>+IF(AND(J13&gt;=2,J13&lt;=4),"RIESGO BAJO",IF(J13=5,"RIESGO MEDIO",IF(AND(J13&gt;=6,J13&lt;=7),"RIESGO ALTO",IF(AND(J13&gt;=8,J13&lt;=10),"RIESGO EXTREMO",""))))</f>
        <v>RIESGO MEDIO</v>
      </c>
      <c r="L13" s="15" t="s">
        <v>43</v>
      </c>
      <c r="M13" s="15" t="s">
        <v>73</v>
      </c>
      <c r="N13" s="15">
        <v>2</v>
      </c>
      <c r="O13" s="15">
        <v>2</v>
      </c>
      <c r="P13" s="15">
        <f>+N13+O13</f>
        <v>4</v>
      </c>
      <c r="Q13" s="17" t="str">
        <f>+IF(AND(P13&gt;=2,P13&lt;=4),"RIESGO BAJO",IF(P13=5,"RIESGO MEDIO",IF(AND(P13&gt;=6,P13&lt;=7),"RIESGO ALTO",IF(AND(P13&gt;=8,P13&lt;=10),"RIESGO EXTREMO",""))))</f>
        <v>RIESGO BAJO</v>
      </c>
      <c r="R13" s="15" t="s">
        <v>45</v>
      </c>
      <c r="S13" s="15" t="s">
        <v>74</v>
      </c>
      <c r="T13" s="15" t="s">
        <v>47</v>
      </c>
      <c r="U13" s="15" t="s">
        <v>28</v>
      </c>
      <c r="V13" s="15" t="s">
        <v>65</v>
      </c>
      <c r="W13" s="15" t="s">
        <v>38</v>
      </c>
    </row>
    <row r="14" spans="1:23" s="6" customFormat="1" ht="81" customHeight="1">
      <c r="A14" s="4">
        <v>7</v>
      </c>
      <c r="B14" s="7" t="s">
        <v>55</v>
      </c>
      <c r="C14" s="7" t="s">
        <v>27</v>
      </c>
      <c r="D14" s="7" t="s">
        <v>28</v>
      </c>
      <c r="E14" s="7" t="s">
        <v>29</v>
      </c>
      <c r="F14" s="8" t="s">
        <v>75</v>
      </c>
      <c r="G14" s="8" t="s">
        <v>76</v>
      </c>
      <c r="H14" s="8">
        <v>2</v>
      </c>
      <c r="I14" s="8">
        <v>2</v>
      </c>
      <c r="J14" s="8">
        <f>+H14+I14</f>
        <v>4</v>
      </c>
      <c r="K14" s="9" t="str">
        <f>+IF(AND(J14&gt;=2,J14&lt;=4),"RIESGO BAJO",IF(J14=5,"RIESGO MEDIO",IF(AND(J14&gt;=6,J14&lt;=7),"RIESGO ALTO",IF(AND(J14&gt;=8,J14&lt;=10),"RIESGO EXTREMO",""))))</f>
        <v>RIESGO BAJO</v>
      </c>
      <c r="L14" s="8" t="s">
        <v>61</v>
      </c>
      <c r="M14" s="8" t="s">
        <v>77</v>
      </c>
      <c r="N14" s="8">
        <v>1</v>
      </c>
      <c r="O14" s="8">
        <v>1</v>
      </c>
      <c r="P14" s="8">
        <f>+N14+O14</f>
        <v>2</v>
      </c>
      <c r="Q14" s="9" t="str">
        <f>+IF(AND(P14&gt;=2,P14&lt;=4),"RIESGO BAJO",IF(P14=5,"RIESGO MEDIO",IF(AND(P14&gt;=6,P14&lt;=7),"RIESGO ALTO",IF(AND(P14&gt;=8,P14&lt;=10),"RIESGO EXTREMO",""))))</f>
        <v>RIESGO BAJO</v>
      </c>
      <c r="R14" s="8" t="s">
        <v>78</v>
      </c>
      <c r="S14" s="8" t="s">
        <v>35</v>
      </c>
      <c r="T14" s="8" t="s">
        <v>36</v>
      </c>
      <c r="U14" s="8" t="s">
        <v>28</v>
      </c>
      <c r="V14" s="8" t="s">
        <v>65</v>
      </c>
      <c r="W14" s="8" t="s">
        <v>79</v>
      </c>
    </row>
    <row r="15" spans="1:23" s="11" customFormat="1" ht="70.5" customHeight="1">
      <c r="A15" s="4">
        <v>8</v>
      </c>
      <c r="B15" s="7" t="s">
        <v>26</v>
      </c>
      <c r="C15" s="7" t="s">
        <v>56</v>
      </c>
      <c r="D15" s="7" t="s">
        <v>57</v>
      </c>
      <c r="E15" s="7" t="s">
        <v>29</v>
      </c>
      <c r="F15" s="10" t="s">
        <v>80</v>
      </c>
      <c r="G15" s="10" t="s">
        <v>81</v>
      </c>
      <c r="H15" s="1">
        <v>1</v>
      </c>
      <c r="I15" s="1">
        <v>5</v>
      </c>
      <c r="J15" s="8">
        <f>+H15+I15</f>
        <v>6</v>
      </c>
      <c r="K15" s="9" t="str">
        <f>+IF(AND(J15&gt;=2,J15&lt;=4),"RIESGO BAJO",IF(J15=5,"RIESGO MEDIO",IF(AND(J15&gt;=6,J15&lt;=7),"RIESGO ALTO",IF(AND(J15&gt;=8,J15&lt;=10),"RIESGO EXTREMO",""))))</f>
        <v>RIESGO ALTO</v>
      </c>
      <c r="L15" s="8" t="s">
        <v>61</v>
      </c>
      <c r="M15" s="8" t="s">
        <v>82</v>
      </c>
      <c r="N15" s="2">
        <v>2</v>
      </c>
      <c r="O15" s="2">
        <v>2</v>
      </c>
      <c r="P15" s="8">
        <f>+N15+O15</f>
        <v>4</v>
      </c>
      <c r="Q15" s="9" t="str">
        <f>+IF(AND(P15&gt;=2,P15&lt;=4),"RIESGO BAJO",IF(P15=5,"RIESGO MEDIO",IF(AND(P15&gt;=6,P15&lt;=7),"RIESGO ALTO",IF(AND(P15&gt;=8,P15&lt;=10),"RIESGO EXTREMO",""))))</f>
        <v>RIESGO BAJO</v>
      </c>
      <c r="R15" s="8" t="s">
        <v>34</v>
      </c>
      <c r="S15" s="8" t="s">
        <v>83</v>
      </c>
      <c r="T15" s="8" t="s">
        <v>47</v>
      </c>
      <c r="U15" s="8" t="s">
        <v>84</v>
      </c>
      <c r="V15" s="8" t="s">
        <v>85</v>
      </c>
      <c r="W15" s="8" t="s">
        <v>50</v>
      </c>
    </row>
    <row r="16" spans="1:23" s="11" customFormat="1" ht="69" customHeight="1">
      <c r="A16" s="4">
        <v>9</v>
      </c>
      <c r="B16" s="7" t="s">
        <v>39</v>
      </c>
      <c r="C16" s="7" t="s">
        <v>27</v>
      </c>
      <c r="D16" s="7" t="s">
        <v>51</v>
      </c>
      <c r="E16" s="7" t="s">
        <v>29</v>
      </c>
      <c r="F16" s="10" t="s">
        <v>86</v>
      </c>
      <c r="G16" s="10" t="s">
        <v>87</v>
      </c>
      <c r="H16" s="1">
        <v>1</v>
      </c>
      <c r="I16" s="1">
        <v>5</v>
      </c>
      <c r="J16" s="8">
        <f>+H16+I16</f>
        <v>6</v>
      </c>
      <c r="K16" s="9" t="str">
        <f>+IF(AND(J16&gt;=2,J16&lt;=4),"RIESGO BAJO",IF(J16=5,"RIESGO MEDIO",IF(AND(J16&gt;=6,J16&lt;=7),"RIESGO ALTO",IF(AND(J16&gt;=8,J16&lt;=10),"RIESGO EXTREMO",""))))</f>
        <v>RIESGO ALTO</v>
      </c>
      <c r="L16" s="8" t="s">
        <v>32</v>
      </c>
      <c r="M16" s="8" t="s">
        <v>88</v>
      </c>
      <c r="N16" s="2">
        <v>3</v>
      </c>
      <c r="O16" s="2">
        <v>3</v>
      </c>
      <c r="P16" s="8">
        <f>+N16+O16</f>
        <v>6</v>
      </c>
      <c r="Q16" s="9" t="str">
        <f>+IF(AND(P16&gt;=2,P16&lt;=4),"RIESGO BAJO",IF(P16=5,"RIESGO MEDIO",IF(AND(P16&gt;=6,P16&lt;=7),"RIESGO ALTO",IF(AND(P16&gt;=8,P16&lt;=10),"RIESGO EXTREMO",""))))</f>
        <v>RIESGO ALTO</v>
      </c>
      <c r="R16" s="8" t="s">
        <v>34</v>
      </c>
      <c r="S16" s="8" t="s">
        <v>89</v>
      </c>
      <c r="T16" s="8" t="s">
        <v>47</v>
      </c>
      <c r="U16" s="8" t="s">
        <v>28</v>
      </c>
      <c r="V16" s="8" t="s">
        <v>65</v>
      </c>
      <c r="W16" s="8" t="s">
        <v>90</v>
      </c>
    </row>
    <row r="17" spans="1:23" s="11" customFormat="1" ht="67.5" customHeight="1">
      <c r="A17" s="13">
        <v>10</v>
      </c>
      <c r="B17" s="7" t="s">
        <v>39</v>
      </c>
      <c r="C17" s="7" t="s">
        <v>56</v>
      </c>
      <c r="D17" s="7" t="s">
        <v>57</v>
      </c>
      <c r="E17" s="7" t="s">
        <v>91</v>
      </c>
      <c r="F17" s="10" t="s">
        <v>92</v>
      </c>
      <c r="G17" s="10" t="s">
        <v>93</v>
      </c>
      <c r="H17" s="1">
        <v>2</v>
      </c>
      <c r="I17" s="1">
        <v>3</v>
      </c>
      <c r="J17" s="8">
        <f>+H17+I17</f>
        <v>5</v>
      </c>
      <c r="K17" s="9" t="str">
        <f>+IF(AND(J17&gt;=2,J17&lt;=4),"RIESGO BAJO",IF(J17=5,"RIESGO MEDIO",IF(AND(J17&gt;=6,J17&lt;=7),"RIESGO ALTO",IF(AND(J17&gt;=8,J17&lt;=10),"RIESGO EXTREMO",""))))</f>
        <v>RIESGO MEDIO</v>
      </c>
      <c r="L17" s="8" t="s">
        <v>61</v>
      </c>
      <c r="M17" s="8" t="s">
        <v>94</v>
      </c>
      <c r="N17" s="2">
        <v>1</v>
      </c>
      <c r="O17" s="2">
        <v>2</v>
      </c>
      <c r="P17" s="8">
        <f>+N17+O17</f>
        <v>3</v>
      </c>
      <c r="Q17" s="9" t="str">
        <f>+IF(AND(P17&gt;=2,P17&lt;=4),"RIESGO BAJO",IF(P17=5,"RIESGO MEDIO",IF(AND(P17&gt;=6,P17&lt;=7),"RIESGO ALTO",IF(AND(P17&gt;=8,P17&lt;=10),"RIESGO EXTREMO",""))))</f>
        <v>RIESGO BAJO</v>
      </c>
      <c r="R17" s="8" t="s">
        <v>34</v>
      </c>
      <c r="S17" s="8" t="s">
        <v>95</v>
      </c>
      <c r="T17" s="8" t="s">
        <v>47</v>
      </c>
      <c r="U17" s="8" t="s">
        <v>84</v>
      </c>
      <c r="V17" s="8" t="s">
        <v>96</v>
      </c>
      <c r="W17" s="8" t="s">
        <v>50</v>
      </c>
    </row>
    <row r="18" spans="1:23" s="11" customFormat="1" ht="78.75" customHeight="1">
      <c r="A18" s="4">
        <v>11</v>
      </c>
      <c r="B18" s="7" t="s">
        <v>39</v>
      </c>
      <c r="C18" s="7" t="s">
        <v>27</v>
      </c>
      <c r="D18" s="7" t="s">
        <v>28</v>
      </c>
      <c r="E18" s="7" t="s">
        <v>97</v>
      </c>
      <c r="F18" s="10" t="s">
        <v>98</v>
      </c>
      <c r="G18" s="10" t="s">
        <v>99</v>
      </c>
      <c r="H18" s="1">
        <v>2</v>
      </c>
      <c r="I18" s="1">
        <v>4</v>
      </c>
      <c r="J18" s="8">
        <f>+H18+I18</f>
        <v>6</v>
      </c>
      <c r="K18" s="9" t="str">
        <f>+IF(AND(J18&gt;=2,J18&lt;=4),"RIESGO BAJO",IF(J18=5,"RIESGO MEDIO",IF(AND(J18&gt;=6,J18&lt;=7),"RIESGO ALTO",IF(AND(J18&gt;=8,J18&lt;=10),"RIESGO EXTREMO",""))))</f>
        <v>RIESGO ALTO</v>
      </c>
      <c r="L18" s="8" t="s">
        <v>32</v>
      </c>
      <c r="M18" s="8" t="s">
        <v>100</v>
      </c>
      <c r="N18" s="2">
        <v>2</v>
      </c>
      <c r="O18" s="2">
        <v>2</v>
      </c>
      <c r="P18" s="8">
        <f>+N18+O18</f>
        <v>4</v>
      </c>
      <c r="Q18" s="9" t="str">
        <f>+IF(AND(P18&gt;=2,P18&lt;=4),"RIESGO BAJO",IF(P18=5,"RIESGO MEDIO",IF(AND(P18&gt;=6,P18&lt;=7),"RIESGO ALTO",IF(AND(P18&gt;=8,P18&lt;=10),"RIESGO EXTREMO",""))))</f>
        <v>RIESGO BAJO</v>
      </c>
      <c r="R18" s="8" t="s">
        <v>34</v>
      </c>
      <c r="S18" s="8" t="s">
        <v>35</v>
      </c>
      <c r="T18" s="8" t="s">
        <v>36</v>
      </c>
      <c r="U18" s="8" t="s">
        <v>28</v>
      </c>
      <c r="V18" s="8" t="s">
        <v>65</v>
      </c>
      <c r="W18" s="10" t="s">
        <v>101</v>
      </c>
    </row>
    <row r="19" spans="1:23" s="11" customFormat="1" ht="67.5" customHeight="1">
      <c r="A19" s="4">
        <v>12</v>
      </c>
      <c r="B19" s="7" t="s">
        <v>39</v>
      </c>
      <c r="C19" s="7" t="s">
        <v>56</v>
      </c>
      <c r="D19" s="7" t="s">
        <v>57</v>
      </c>
      <c r="E19" s="7" t="s">
        <v>29</v>
      </c>
      <c r="F19" s="10" t="s">
        <v>102</v>
      </c>
      <c r="G19" s="10" t="s">
        <v>103</v>
      </c>
      <c r="H19" s="1">
        <v>3</v>
      </c>
      <c r="I19" s="1">
        <v>5</v>
      </c>
      <c r="J19" s="8">
        <f>+H19+I19</f>
        <v>8</v>
      </c>
      <c r="K19" s="9" t="str">
        <f>+IF(AND(J19&gt;=2,J19&lt;=4),"RIESGO BAJO",IF(J19=5,"RIESGO MEDIO",IF(AND(J19&gt;=6,J19&lt;=7),"RIESGO ALTO",IF(AND(J19&gt;=8,J19&lt;=10),"RIESGO EXTREMO",""))))</f>
        <v>RIESGO EXTREMO</v>
      </c>
      <c r="L19" s="8" t="s">
        <v>61</v>
      </c>
      <c r="M19" s="10" t="s">
        <v>104</v>
      </c>
      <c r="N19" s="2">
        <v>2</v>
      </c>
      <c r="O19" s="2">
        <v>3</v>
      </c>
      <c r="P19" s="8">
        <f>+N19+O19</f>
        <v>5</v>
      </c>
      <c r="Q19" s="9" t="str">
        <f>+IF(AND(P19&gt;=2,P19&lt;=4),"RIESGO BAJO",IF(P19=5,"RIESGO MEDIO",IF(AND(P19&gt;=6,P19&lt;=7),"RIESGO ALTO",IF(AND(P19&gt;=8,P19&lt;=10),"RIESGO EXTREMO",""))))</f>
        <v>RIESGO MEDIO</v>
      </c>
      <c r="R19" s="8" t="s">
        <v>34</v>
      </c>
      <c r="S19" s="8" t="s">
        <v>95</v>
      </c>
      <c r="T19" s="8" t="s">
        <v>47</v>
      </c>
      <c r="U19" s="8" t="s">
        <v>84</v>
      </c>
      <c r="V19" s="8" t="s">
        <v>65</v>
      </c>
      <c r="W19" s="8" t="s">
        <v>105</v>
      </c>
    </row>
    <row r="20" spans="1:23" s="11" customFormat="1" ht="78.75" customHeight="1">
      <c r="A20" s="4">
        <v>13</v>
      </c>
      <c r="B20" s="7" t="s">
        <v>26</v>
      </c>
      <c r="C20" s="7" t="s">
        <v>27</v>
      </c>
      <c r="D20" s="7" t="s">
        <v>57</v>
      </c>
      <c r="E20" s="7" t="s">
        <v>29</v>
      </c>
      <c r="F20" s="10" t="s">
        <v>106</v>
      </c>
      <c r="G20" s="10" t="s">
        <v>107</v>
      </c>
      <c r="H20" s="1">
        <v>2</v>
      </c>
      <c r="I20" s="1">
        <v>5</v>
      </c>
      <c r="J20" s="8">
        <f>+H20+I20</f>
        <v>7</v>
      </c>
      <c r="K20" s="9" t="str">
        <f>+IF(AND(J20&gt;=2,J20&lt;=4),"RIESGO BAJO",IF(J20=5,"RIESGO MEDIO",IF(AND(J20&gt;=6,J20&lt;=7),"RIESGO ALTO",IF(AND(J20&gt;=8,J20&lt;=10),"RIESGO EXTREMO",""))))</f>
        <v>RIESGO ALTO</v>
      </c>
      <c r="L20" s="8" t="s">
        <v>32</v>
      </c>
      <c r="M20" s="10" t="s">
        <v>100</v>
      </c>
      <c r="N20" s="2">
        <v>1</v>
      </c>
      <c r="O20" s="2">
        <v>2</v>
      </c>
      <c r="P20" s="8">
        <f>+N20+O20</f>
        <v>3</v>
      </c>
      <c r="Q20" s="9" t="str">
        <f>+IF(AND(P20&gt;=2,P20&lt;=4),"RIESGO BAJO",IF(P20=5,"RIESGO MEDIO",IF(AND(P20&gt;=6,P20&lt;=7),"RIESGO ALTO",IF(AND(P20&gt;=8,P20&lt;=10),"RIESGO EXTREMO",""))))</f>
        <v>RIESGO BAJO</v>
      </c>
      <c r="R20" s="8" t="s">
        <v>34</v>
      </c>
      <c r="S20" s="8" t="s">
        <v>35</v>
      </c>
      <c r="T20" s="8" t="s">
        <v>36</v>
      </c>
      <c r="U20" s="8" t="s">
        <v>28</v>
      </c>
      <c r="V20" s="8" t="s">
        <v>65</v>
      </c>
      <c r="W20" s="10" t="s">
        <v>101</v>
      </c>
    </row>
    <row r="21" spans="1:23" s="11" customFormat="1" ht="78.75" customHeight="1">
      <c r="A21" s="13">
        <v>14</v>
      </c>
      <c r="B21" s="7" t="s">
        <v>39</v>
      </c>
      <c r="C21" s="7" t="s">
        <v>56</v>
      </c>
      <c r="D21" s="7" t="s">
        <v>57</v>
      </c>
      <c r="E21" s="7" t="s">
        <v>29</v>
      </c>
      <c r="F21" s="10" t="s">
        <v>108</v>
      </c>
      <c r="G21" s="10" t="s">
        <v>109</v>
      </c>
      <c r="H21" s="1">
        <v>2</v>
      </c>
      <c r="I21" s="1">
        <v>5</v>
      </c>
      <c r="J21" s="8">
        <f>+H21+I21</f>
        <v>7</v>
      </c>
      <c r="K21" s="9" t="str">
        <f>+IF(AND(J21&gt;=2,J21&lt;=4),"RIESGO BAJO",IF(J21=5,"RIESGO MEDIO",IF(AND(J21&gt;=6,J21&lt;=7),"RIESGO ALTO",IF(AND(J21&gt;=8,J21&lt;=10),"RIESGO EXTREMO",""))))</f>
        <v>RIESGO ALTO</v>
      </c>
      <c r="L21" s="8" t="s">
        <v>61</v>
      </c>
      <c r="M21" s="10" t="s">
        <v>110</v>
      </c>
      <c r="N21" s="2">
        <v>2</v>
      </c>
      <c r="O21" s="2">
        <v>2</v>
      </c>
      <c r="P21" s="8">
        <f>+N21+O21</f>
        <v>4</v>
      </c>
      <c r="Q21" s="9" t="str">
        <f>+IF(AND(P21&gt;=2,P21&lt;=4),"RIESGO BAJO",IF(P21=5,"RIESGO MEDIO",IF(AND(P21&gt;=6,P21&lt;=7),"RIESGO ALTO",IF(AND(P21&gt;=8,P21&lt;=10),"RIESGO EXTREMO",""))))</f>
        <v>RIESGO BAJO</v>
      </c>
      <c r="R21" s="8" t="s">
        <v>45</v>
      </c>
      <c r="S21" s="8" t="s">
        <v>63</v>
      </c>
      <c r="T21" s="8" t="s">
        <v>64</v>
      </c>
      <c r="U21" s="8" t="s">
        <v>84</v>
      </c>
      <c r="V21" s="8" t="s">
        <v>65</v>
      </c>
      <c r="W21" s="8" t="s">
        <v>105</v>
      </c>
    </row>
    <row r="22" spans="1:23" s="11" customFormat="1" ht="73.5" customHeight="1">
      <c r="A22" s="4">
        <v>15</v>
      </c>
      <c r="B22" s="7" t="s">
        <v>39</v>
      </c>
      <c r="C22" s="7" t="s">
        <v>56</v>
      </c>
      <c r="D22" s="7" t="s">
        <v>57</v>
      </c>
      <c r="E22" s="7" t="s">
        <v>29</v>
      </c>
      <c r="F22" s="2" t="s">
        <v>111</v>
      </c>
      <c r="G22" s="10" t="s">
        <v>112</v>
      </c>
      <c r="H22" s="1">
        <v>2</v>
      </c>
      <c r="I22" s="1">
        <v>4</v>
      </c>
      <c r="J22" s="8">
        <f>+H22+I22</f>
        <v>6</v>
      </c>
      <c r="K22" s="9" t="str">
        <f>+IF(AND(J22&gt;=2,J22&lt;=4),"RIESGO BAJO",IF(J22=5,"RIESGO MEDIO",IF(AND(J22&gt;=6,J22&lt;=7),"RIESGO ALTO",IF(AND(J22&gt;=8,J22&lt;=10),"RIESGO EXTREMO",""))))</f>
        <v>RIESGO ALTO</v>
      </c>
      <c r="L22" s="8" t="s">
        <v>61</v>
      </c>
      <c r="M22" s="10" t="s">
        <v>113</v>
      </c>
      <c r="N22" s="2">
        <v>1</v>
      </c>
      <c r="O22" s="2">
        <v>1</v>
      </c>
      <c r="P22" s="8">
        <f>+N22+O22</f>
        <v>2</v>
      </c>
      <c r="Q22" s="9" t="str">
        <f>+IF(AND(P22&gt;=2,P22&lt;=4),"RIESGO BAJO",IF(P22=5,"RIESGO MEDIO",IF(AND(P22&gt;=6,P22&lt;=7),"RIESGO ALTO",IF(AND(P22&gt;=8,P22&lt;=10),"RIESGO EXTREMO",""))))</f>
        <v>RIESGO BAJO</v>
      </c>
      <c r="R22" s="8" t="s">
        <v>45</v>
      </c>
      <c r="S22" s="8" t="s">
        <v>83</v>
      </c>
      <c r="T22" s="8" t="s">
        <v>47</v>
      </c>
      <c r="U22" s="8" t="s">
        <v>84</v>
      </c>
      <c r="V22" s="8" t="s">
        <v>65</v>
      </c>
      <c r="W22" s="8" t="s">
        <v>114</v>
      </c>
    </row>
    <row r="23" spans="1:23" s="11" customFormat="1" ht="80.25" customHeight="1">
      <c r="A23" s="4">
        <v>16</v>
      </c>
      <c r="B23" s="7" t="s">
        <v>39</v>
      </c>
      <c r="C23" s="7" t="s">
        <v>56</v>
      </c>
      <c r="D23" s="7" t="s">
        <v>51</v>
      </c>
      <c r="E23" s="7" t="s">
        <v>29</v>
      </c>
      <c r="F23" s="10" t="s">
        <v>115</v>
      </c>
      <c r="G23" s="10" t="s">
        <v>116</v>
      </c>
      <c r="H23" s="1">
        <v>3</v>
      </c>
      <c r="I23" s="1">
        <v>5</v>
      </c>
      <c r="J23" s="8">
        <f>+H23+I23</f>
        <v>8</v>
      </c>
      <c r="K23" s="9" t="str">
        <f>+IF(AND(J23&gt;=2,J23&lt;=4),"RIESGO BAJO",IF(J23=5,"RIESGO MEDIO",IF(AND(J23&gt;=6,J23&lt;=7),"RIESGO ALTO",IF(AND(J23&gt;=8,J23&lt;=10),"RIESGO EXTREMO",""))))</f>
        <v>RIESGO EXTREMO</v>
      </c>
      <c r="L23" s="8" t="s">
        <v>61</v>
      </c>
      <c r="M23" s="10" t="s">
        <v>117</v>
      </c>
      <c r="N23" s="2">
        <v>2</v>
      </c>
      <c r="O23" s="2">
        <v>3</v>
      </c>
      <c r="P23" s="8">
        <f>+N23+O23</f>
        <v>5</v>
      </c>
      <c r="Q23" s="9" t="str">
        <f>+IF(AND(P23&gt;=2,P23&lt;=4),"RIESGO BAJO",IF(P23=5,"RIESGO MEDIO",IF(AND(P23&gt;=6,P23&lt;=7),"RIESGO ALTO",IF(AND(P23&gt;=8,P23&lt;=10),"RIESGO EXTREMO",""))))</f>
        <v>RIESGO MEDIO</v>
      </c>
      <c r="R23" s="8" t="s">
        <v>34</v>
      </c>
      <c r="S23" s="8" t="s">
        <v>118</v>
      </c>
      <c r="T23" s="8" t="s">
        <v>119</v>
      </c>
      <c r="U23" s="8" t="s">
        <v>84</v>
      </c>
      <c r="V23" s="2" t="s">
        <v>120</v>
      </c>
      <c r="W23" s="8" t="s">
        <v>121</v>
      </c>
    </row>
    <row r="24" spans="1:23" s="11" customFormat="1" ht="72" customHeight="1">
      <c r="A24" s="4">
        <v>17</v>
      </c>
      <c r="B24" s="7" t="s">
        <v>39</v>
      </c>
      <c r="C24" s="7" t="s">
        <v>27</v>
      </c>
      <c r="D24" s="7" t="s">
        <v>51</v>
      </c>
      <c r="E24" s="7" t="s">
        <v>29</v>
      </c>
      <c r="F24" s="10" t="s">
        <v>122</v>
      </c>
      <c r="G24" s="10" t="s">
        <v>123</v>
      </c>
      <c r="H24" s="1">
        <v>2</v>
      </c>
      <c r="I24" s="1">
        <v>5</v>
      </c>
      <c r="J24" s="8">
        <f>+H24+I24</f>
        <v>7</v>
      </c>
      <c r="K24" s="9" t="str">
        <f>+IF(AND(J24&gt;=2,J24&lt;=4),"RIESGO BAJO",IF(J24=5,"RIESGO MEDIO",IF(AND(J24&gt;=6,J24&lt;=7),"RIESGO ALTO",IF(AND(J24&gt;=8,J24&lt;=10),"RIESGO EXTREMO",""))))</f>
        <v>RIESGO ALTO</v>
      </c>
      <c r="L24" s="8" t="s">
        <v>43</v>
      </c>
      <c r="M24" s="10" t="s">
        <v>113</v>
      </c>
      <c r="N24" s="2">
        <v>1</v>
      </c>
      <c r="O24" s="2">
        <v>1</v>
      </c>
      <c r="P24" s="8">
        <f>+N24+O24</f>
        <v>2</v>
      </c>
      <c r="Q24" s="9" t="str">
        <f>+IF(AND(P24&gt;=2,P24&lt;=4),"RIESGO BAJO",IF(P24=5,"RIESGO MEDIO",IF(AND(P24&gt;=6,P24&lt;=7),"RIESGO ALTO",IF(AND(P24&gt;=8,P24&lt;=10),"RIESGO EXTREMO",""))))</f>
        <v>RIESGO BAJO</v>
      </c>
      <c r="R24" s="8" t="s">
        <v>45</v>
      </c>
      <c r="S24" s="8" t="s">
        <v>118</v>
      </c>
      <c r="T24" s="8" t="s">
        <v>47</v>
      </c>
      <c r="U24" s="8" t="s">
        <v>124</v>
      </c>
      <c r="V24" s="8" t="s">
        <v>54</v>
      </c>
      <c r="W24" s="8" t="s">
        <v>114</v>
      </c>
    </row>
    <row r="25" spans="1:23" s="11" customFormat="1" ht="69" customHeight="1">
      <c r="A25" s="13">
        <v>18</v>
      </c>
      <c r="B25" s="7" t="s">
        <v>39</v>
      </c>
      <c r="C25" s="7" t="s">
        <v>27</v>
      </c>
      <c r="D25" s="7" t="s">
        <v>51</v>
      </c>
      <c r="E25" s="7" t="s">
        <v>29</v>
      </c>
      <c r="F25" s="10" t="s">
        <v>125</v>
      </c>
      <c r="G25" s="10" t="s">
        <v>126</v>
      </c>
      <c r="H25" s="1">
        <v>3</v>
      </c>
      <c r="I25" s="1">
        <v>5</v>
      </c>
      <c r="J25" s="8">
        <f>+H25+I25</f>
        <v>8</v>
      </c>
      <c r="K25" s="9" t="str">
        <f>+IF(AND(J25&gt;=2,J25&lt;=4),"RIESGO BAJO",IF(J25=5,"RIESGO MEDIO",IF(AND(J25&gt;=6,J25&lt;=7),"RIESGO ALTO",IF(AND(J25&gt;=8,J25&lt;=10),"RIESGO EXTREMO",""))))</f>
        <v>RIESGO EXTREMO</v>
      </c>
      <c r="L25" s="8" t="s">
        <v>43</v>
      </c>
      <c r="M25" s="10" t="s">
        <v>127</v>
      </c>
      <c r="N25" s="2">
        <v>1</v>
      </c>
      <c r="O25" s="2">
        <v>3</v>
      </c>
      <c r="P25" s="8">
        <f>+N25+O25</f>
        <v>4</v>
      </c>
      <c r="Q25" s="9" t="str">
        <f>+IF(AND(P25&gt;=2,P25&lt;=4),"RIESGO BAJO",IF(P25=5,"RIESGO MEDIO",IF(AND(P25&gt;=6,P25&lt;=7),"RIESGO ALTO",IF(AND(P25&gt;=8,P25&lt;=10),"RIESGO EXTREMO",""))))</f>
        <v>RIESGO BAJO</v>
      </c>
      <c r="R25" s="8" t="s">
        <v>34</v>
      </c>
      <c r="S25" s="8" t="s">
        <v>128</v>
      </c>
      <c r="T25" s="8" t="s">
        <v>47</v>
      </c>
      <c r="U25" s="8" t="s">
        <v>28</v>
      </c>
      <c r="V25" s="8" t="s">
        <v>65</v>
      </c>
      <c r="W25" s="8" t="s">
        <v>90</v>
      </c>
    </row>
    <row r="26" spans="1:23" s="11" customFormat="1" ht="69" customHeight="1">
      <c r="A26" s="4">
        <v>19</v>
      </c>
      <c r="B26" s="7" t="s">
        <v>39</v>
      </c>
      <c r="C26" s="7" t="s">
        <v>27</v>
      </c>
      <c r="D26" s="7" t="s">
        <v>51</v>
      </c>
      <c r="E26" s="7" t="s">
        <v>29</v>
      </c>
      <c r="F26" s="10" t="s">
        <v>129</v>
      </c>
      <c r="G26" s="10" t="s">
        <v>130</v>
      </c>
      <c r="H26" s="1">
        <v>1</v>
      </c>
      <c r="I26" s="1">
        <v>5</v>
      </c>
      <c r="J26" s="8">
        <f>+H26+I26</f>
        <v>6</v>
      </c>
      <c r="K26" s="9" t="str">
        <f>+IF(AND(J26&gt;=2,J26&lt;=4),"RIESGO BAJO",IF(J26=5,"RIESGO MEDIO",IF(AND(J26&gt;=6,J26&lt;=7),"RIESGO ALTO",IF(AND(J26&gt;=8,J26&lt;=10),"RIESGO EXTREMO",""))))</f>
        <v>RIESGO ALTO</v>
      </c>
      <c r="L26" s="8" t="s">
        <v>43</v>
      </c>
      <c r="M26" s="10" t="s">
        <v>113</v>
      </c>
      <c r="N26" s="2">
        <v>1</v>
      </c>
      <c r="O26" s="2">
        <v>3</v>
      </c>
      <c r="P26" s="8">
        <f>+N26+O26</f>
        <v>4</v>
      </c>
      <c r="Q26" s="9" t="str">
        <f>+IF(AND(P26&gt;=2,P26&lt;=4),"RIESGO BAJO",IF(P26=5,"RIESGO MEDIO",IF(AND(P26&gt;=6,P26&lt;=7),"RIESGO ALTO",IF(AND(P26&gt;=8,P26&lt;=10),"RIESGO EXTREMO",""))))</f>
        <v>RIESGO BAJO</v>
      </c>
      <c r="R26" s="8" t="s">
        <v>34</v>
      </c>
      <c r="S26" s="8" t="s">
        <v>131</v>
      </c>
      <c r="T26" s="8" t="s">
        <v>132</v>
      </c>
      <c r="U26" s="8" t="s">
        <v>84</v>
      </c>
      <c r="V26" s="8" t="s">
        <v>120</v>
      </c>
      <c r="W26" s="8" t="s">
        <v>121</v>
      </c>
    </row>
    <row r="27" spans="1:23" s="11" customFormat="1" ht="88.5" customHeight="1">
      <c r="A27" s="4">
        <v>20</v>
      </c>
      <c r="B27" s="7" t="s">
        <v>39</v>
      </c>
      <c r="C27" s="7" t="s">
        <v>27</v>
      </c>
      <c r="D27" s="7" t="s">
        <v>28</v>
      </c>
      <c r="E27" s="7" t="s">
        <v>29</v>
      </c>
      <c r="F27" s="10" t="s">
        <v>133</v>
      </c>
      <c r="G27" s="10" t="s">
        <v>134</v>
      </c>
      <c r="H27" s="12">
        <v>2</v>
      </c>
      <c r="I27" s="12">
        <v>5</v>
      </c>
      <c r="J27" s="8">
        <f>+H27+I27</f>
        <v>7</v>
      </c>
      <c r="K27" s="9" t="str">
        <f>+IF(AND(J27&gt;=2,J27&lt;=4),"RIESGO BAJO",IF(J27=5,"RIESGO MEDIO",IF(AND(J27&gt;=6,J27&lt;=7),"RIESGO ALTO",IF(AND(J27&gt;=8,J27&lt;=10),"RIESGO EXTREMO",""))))</f>
        <v>RIESGO ALTO</v>
      </c>
      <c r="L27" s="8" t="s">
        <v>61</v>
      </c>
      <c r="M27" s="10" t="s">
        <v>135</v>
      </c>
      <c r="N27" s="8">
        <v>1</v>
      </c>
      <c r="O27" s="8">
        <v>3</v>
      </c>
      <c r="P27" s="8">
        <f>+N27+O27</f>
        <v>4</v>
      </c>
      <c r="Q27" s="9" t="str">
        <f>+IF(AND(P27&gt;=2,P27&lt;=4),"RIESGO BAJO",IF(P27=5,"RIESGO MEDIO",IF(AND(P27&gt;=6,P27&lt;=7),"RIESGO ALTO",IF(AND(P27&gt;=8,P27&lt;=10),"RIESGO EXTREMO",""))))</f>
        <v>RIESGO BAJO</v>
      </c>
      <c r="R27" s="8" t="s">
        <v>34</v>
      </c>
      <c r="S27" s="10" t="s">
        <v>131</v>
      </c>
      <c r="T27" s="8" t="s">
        <v>136</v>
      </c>
      <c r="U27" s="8" t="s">
        <v>137</v>
      </c>
      <c r="V27" s="8" t="s">
        <v>138</v>
      </c>
      <c r="W27" s="8" t="s">
        <v>90</v>
      </c>
    </row>
    <row r="28" spans="1:23" ht="84.75" customHeight="1">
      <c r="A28" s="4">
        <v>21</v>
      </c>
      <c r="B28" s="7" t="s">
        <v>26</v>
      </c>
      <c r="C28" s="7" t="s">
        <v>27</v>
      </c>
      <c r="D28" s="7" t="s">
        <v>57</v>
      </c>
      <c r="E28" s="7" t="s">
        <v>29</v>
      </c>
      <c r="F28" s="10" t="s">
        <v>139</v>
      </c>
      <c r="G28" s="10" t="s">
        <v>140</v>
      </c>
      <c r="H28" s="12">
        <v>1</v>
      </c>
      <c r="I28" s="12">
        <v>4</v>
      </c>
      <c r="J28" s="8">
        <f>+H28+I28</f>
        <v>5</v>
      </c>
      <c r="K28" s="9" t="str">
        <f>+IF(AND(J28&gt;=2,J28&lt;=4),"RIESGO BAJO",IF(J28=5,"RIESGO MEDIO",IF(AND(J28&gt;=6,J28&lt;=7),"RIESGO ALTO",IF(AND(J28&gt;=8,J28&lt;=10),"RIESGO EXTREMO",""))))</f>
        <v>RIESGO MEDIO</v>
      </c>
      <c r="L28" s="8" t="s">
        <v>61</v>
      </c>
      <c r="M28" s="10" t="s">
        <v>141</v>
      </c>
      <c r="N28" s="2">
        <v>1</v>
      </c>
      <c r="O28" s="2">
        <v>1</v>
      </c>
      <c r="P28" s="8">
        <v>2</v>
      </c>
      <c r="Q28" s="9" t="str">
        <f>+IF(AND(P28&gt;=2,P28&lt;=4),"RIESGO BAJO",IF(P28=5,"RIESGO MEDIO",IF(AND(P28&gt;=6,P28&lt;=7),"RIESGO ALTO",IF(AND(P28&gt;=8,P28&lt;=10),"RIESGO EXTREMO",""))))</f>
        <v>RIESGO BAJO</v>
      </c>
      <c r="R28" s="8" t="s">
        <v>45</v>
      </c>
      <c r="S28" s="10" t="s">
        <v>131</v>
      </c>
      <c r="T28" s="8" t="s">
        <v>142</v>
      </c>
      <c r="U28" s="8" t="s">
        <v>137</v>
      </c>
      <c r="V28" s="8" t="s">
        <v>138</v>
      </c>
      <c r="W28" s="8" t="s">
        <v>143</v>
      </c>
    </row>
    <row r="29" spans="1:23" ht="150" customHeight="1">
      <c r="A29" s="4" t="s">
        <v>144</v>
      </c>
      <c r="B29" s="7" t="s">
        <v>39</v>
      </c>
      <c r="C29" s="7" t="s">
        <v>27</v>
      </c>
      <c r="D29" s="7" t="s">
        <v>145</v>
      </c>
      <c r="E29" s="7" t="s">
        <v>97</v>
      </c>
      <c r="F29" s="10" t="s">
        <v>146</v>
      </c>
      <c r="G29" s="10" t="s">
        <v>147</v>
      </c>
      <c r="H29" s="12">
        <v>2</v>
      </c>
      <c r="I29" s="12">
        <v>5</v>
      </c>
      <c r="J29" s="8">
        <f>+H29+I29</f>
        <v>7</v>
      </c>
      <c r="K29" s="9" t="str">
        <f>+IF(AND(J29&gt;=2,J29&lt;=4),"RIESGO BAJO",IF(J29=5,"RIESGO MEDIO",IF(AND(J29&gt;=6,J29&lt;=7),"RIESGO ALTO",IF(AND(J29&gt;=8,J29&lt;=10),"RIESGO EXTREMO",""))))</f>
        <v>RIESGO ALTO</v>
      </c>
      <c r="L29" s="8" t="s">
        <v>61</v>
      </c>
      <c r="M29" s="10" t="s">
        <v>148</v>
      </c>
      <c r="N29" s="2">
        <v>1</v>
      </c>
      <c r="O29" s="2">
        <v>3</v>
      </c>
      <c r="P29" s="8">
        <f>+N29+O29</f>
        <v>4</v>
      </c>
      <c r="Q29" s="9" t="str">
        <f>+IF(AND(P29&gt;=2,P29&lt;=4),"RIESGO BAJO",IF(P29=5,"RIESGO MEDIO",IF(AND(P29&gt;=6,P29&lt;=7),"RIESGO ALTO",IF(AND(P29&gt;=8,P29&lt;=10),"RIESGO EXTREMO",""))))</f>
        <v>RIESGO BAJO</v>
      </c>
      <c r="R29" s="8" t="s">
        <v>45</v>
      </c>
      <c r="S29" s="10" t="s">
        <v>149</v>
      </c>
      <c r="T29" s="8" t="s">
        <v>150</v>
      </c>
      <c r="U29" s="8" t="s">
        <v>84</v>
      </c>
      <c r="V29" s="8" t="s">
        <v>151</v>
      </c>
      <c r="W29" s="8" t="s">
        <v>152</v>
      </c>
    </row>
    <row r="30" spans="1:23" ht="150" customHeight="1">
      <c r="A30" s="4" t="s">
        <v>153</v>
      </c>
      <c r="B30" s="7" t="s">
        <v>39</v>
      </c>
      <c r="C30" s="7" t="s">
        <v>27</v>
      </c>
      <c r="D30" s="7" t="s">
        <v>28</v>
      </c>
      <c r="E30" s="7" t="s">
        <v>97</v>
      </c>
      <c r="F30" s="10" t="s">
        <v>154</v>
      </c>
      <c r="G30" s="10" t="s">
        <v>155</v>
      </c>
      <c r="H30" s="12">
        <v>2</v>
      </c>
      <c r="I30" s="12">
        <v>4</v>
      </c>
      <c r="J30" s="8">
        <f>+H30+I30</f>
        <v>6</v>
      </c>
      <c r="K30" s="9" t="str">
        <f>+IF(AND(J30&gt;=2,J30&lt;=4),"RIESGO BAJO",IF(J30=5,"RIESGO MEDIO",IF(AND(J30&gt;=6,J30&lt;=7),"RIESGO ALTO",IF(AND(J30&gt;=8,J30&lt;=10),"RIESGO EXTREMO",""))))</f>
        <v>RIESGO ALTO</v>
      </c>
      <c r="L30" s="8" t="s">
        <v>32</v>
      </c>
      <c r="M30" s="10" t="s">
        <v>156</v>
      </c>
      <c r="N30" s="2">
        <v>1</v>
      </c>
      <c r="O30" s="2">
        <v>3</v>
      </c>
      <c r="P30" s="8">
        <f>+N30+O30</f>
        <v>4</v>
      </c>
      <c r="Q30" s="9" t="str">
        <f>+IF(AND(P30&gt;=2,P30&lt;=4),"RIESGO BAJO",IF(P30=5,"RIESGO MEDIO",IF(AND(P30&gt;=6,P30&lt;=7),"RIESGO ALTO",IF(AND(P30&gt;=8,P30&lt;=10),"RIESGO EXTREMO",""))))</f>
        <v>RIESGO BAJO</v>
      </c>
      <c r="R30" s="8" t="s">
        <v>45</v>
      </c>
      <c r="S30" s="10" t="s">
        <v>131</v>
      </c>
      <c r="T30" s="8" t="s">
        <v>36</v>
      </c>
      <c r="U30" s="8" t="s">
        <v>137</v>
      </c>
      <c r="V30" s="8" t="s">
        <v>157</v>
      </c>
      <c r="W30" s="8" t="s">
        <v>38</v>
      </c>
    </row>
    <row r="31" spans="1:23" ht="150" customHeight="1">
      <c r="A31" s="4" t="s">
        <v>158</v>
      </c>
      <c r="B31" s="7" t="s">
        <v>39</v>
      </c>
      <c r="C31" s="7" t="s">
        <v>27</v>
      </c>
      <c r="D31" s="7" t="s">
        <v>28</v>
      </c>
      <c r="E31" s="7" t="s">
        <v>58</v>
      </c>
      <c r="F31" s="10" t="s">
        <v>159</v>
      </c>
      <c r="G31" s="10" t="s">
        <v>160</v>
      </c>
      <c r="H31" s="12">
        <v>2</v>
      </c>
      <c r="I31" s="12">
        <v>4</v>
      </c>
      <c r="J31" s="8">
        <f>+H31+I31</f>
        <v>6</v>
      </c>
      <c r="K31" s="9" t="str">
        <f>+IF(AND(J31&gt;=2,J31&lt;=4),"RIESGO BAJO",IF(J31=5,"RIESGO MEDIO",IF(AND(J31&gt;=6,J31&lt;=7),"RIESGO ALTO",IF(AND(J31&gt;=8,J31&lt;=10),"RIESGO EXTREMO",""))))</f>
        <v>RIESGO ALTO</v>
      </c>
      <c r="L31" s="8" t="s">
        <v>32</v>
      </c>
      <c r="M31" s="10" t="s">
        <v>161</v>
      </c>
      <c r="N31" s="2">
        <v>1</v>
      </c>
      <c r="O31" s="2">
        <v>3</v>
      </c>
      <c r="P31" s="8">
        <f>+N31+O31</f>
        <v>4</v>
      </c>
      <c r="Q31" s="9" t="str">
        <f>+IF(AND(P31&gt;=2,P31&lt;=4),"RIESGO BAJO",IF(P31=5,"RIESGO MEDIO",IF(AND(P31&gt;=6,P31&lt;=7),"RIESGO ALTO",IF(AND(P31&gt;=8,P31&lt;=10),"RIESGO EXTREMO",""))))</f>
        <v>RIESGO BAJO</v>
      </c>
      <c r="R31" s="8" t="s">
        <v>45</v>
      </c>
      <c r="S31" s="10" t="s">
        <v>35</v>
      </c>
      <c r="T31" s="8" t="s">
        <v>36</v>
      </c>
      <c r="U31" s="8" t="s">
        <v>137</v>
      </c>
      <c r="V31" s="8" t="s">
        <v>162</v>
      </c>
      <c r="W31" s="8" t="s">
        <v>38</v>
      </c>
    </row>
    <row r="32" spans="1:23" ht="150" customHeight="1">
      <c r="A32" s="4" t="s">
        <v>163</v>
      </c>
      <c r="B32" s="7" t="s">
        <v>39</v>
      </c>
      <c r="C32" s="7" t="s">
        <v>27</v>
      </c>
      <c r="D32" s="7" t="s">
        <v>28</v>
      </c>
      <c r="E32" s="7" t="s">
        <v>29</v>
      </c>
      <c r="F32" s="10" t="s">
        <v>164</v>
      </c>
      <c r="G32" s="10" t="s">
        <v>165</v>
      </c>
      <c r="H32" s="12">
        <v>2</v>
      </c>
      <c r="I32" s="12">
        <v>3</v>
      </c>
      <c r="J32" s="8">
        <f>+H32+I32</f>
        <v>5</v>
      </c>
      <c r="K32" s="9" t="str">
        <f>+IF(AND(J32&gt;=2,J32&lt;=4),"RIESGO BAJO",IF(J32=5,"RIESGO MEDIO",IF(AND(J32&gt;=6,J32&lt;=7),"RIESGO ALTO",IF(AND(J32&gt;=8,J32&lt;=10),"RIESGO EXTREMO",""))))</f>
        <v>RIESGO MEDIO</v>
      </c>
      <c r="L32" s="8" t="s">
        <v>32</v>
      </c>
      <c r="M32" s="10" t="s">
        <v>166</v>
      </c>
      <c r="N32" s="2">
        <v>1</v>
      </c>
      <c r="O32" s="2">
        <v>2</v>
      </c>
      <c r="P32" s="8">
        <f>+N32+O32</f>
        <v>3</v>
      </c>
      <c r="Q32" s="9" t="str">
        <f>+IF(AND(P32&gt;=2,P32&lt;=4),"RIESGO BAJO",IF(P32=5,"RIESGO MEDIO",IF(AND(P32&gt;=6,P32&lt;=7),"RIESGO ALTO",IF(AND(P32&gt;=8,P32&lt;=10),"RIESGO EXTREMO",""))))</f>
        <v>RIESGO BAJO</v>
      </c>
      <c r="R32" s="8" t="s">
        <v>45</v>
      </c>
      <c r="S32" s="10" t="s">
        <v>35</v>
      </c>
      <c r="T32" s="8" t="s">
        <v>36</v>
      </c>
      <c r="U32" s="8" t="s">
        <v>137</v>
      </c>
      <c r="V32" s="8" t="s">
        <v>167</v>
      </c>
      <c r="W32" s="8" t="s">
        <v>168</v>
      </c>
    </row>
    <row r="33" spans="1:23" ht="150" customHeight="1">
      <c r="A33" s="4" t="s">
        <v>169</v>
      </c>
      <c r="B33" s="7" t="s">
        <v>39</v>
      </c>
      <c r="C33" s="7" t="s">
        <v>27</v>
      </c>
      <c r="D33" s="7" t="s">
        <v>28</v>
      </c>
      <c r="E33" s="7" t="s">
        <v>97</v>
      </c>
      <c r="F33" s="10" t="s">
        <v>170</v>
      </c>
      <c r="G33" s="10" t="s">
        <v>171</v>
      </c>
      <c r="H33" s="12">
        <v>2</v>
      </c>
      <c r="I33" s="12">
        <v>3</v>
      </c>
      <c r="J33" s="8">
        <f>+H33+I33</f>
        <v>5</v>
      </c>
      <c r="K33" s="9" t="str">
        <f>+IF(AND(J33&gt;=2,J33&lt;=4),"RIESGO BAJO",IF(J33=5,"RIESGO MEDIO",IF(AND(J33&gt;=6,J33&lt;=7),"RIESGO ALTO",IF(AND(J33&gt;=8,J33&lt;=10),"RIESGO EXTREMO",""))))</f>
        <v>RIESGO MEDIO</v>
      </c>
      <c r="L33" s="8" t="s">
        <v>61</v>
      </c>
      <c r="M33" s="10" t="s">
        <v>172</v>
      </c>
      <c r="N33" s="2">
        <v>1</v>
      </c>
      <c r="O33" s="2">
        <v>2</v>
      </c>
      <c r="P33" s="8">
        <f>+N33+O33</f>
        <v>3</v>
      </c>
      <c r="Q33" s="9" t="str">
        <f>+IF(AND(P33&gt;=2,P33&lt;=4),"RIESGO BAJO",IF(P33=5,"RIESGO MEDIO",IF(AND(P33&gt;=6,P33&lt;=7),"RIESGO ALTO",IF(AND(P33&gt;=8,P33&lt;=10),"RIESGO EXTREMO",""))))</f>
        <v>RIESGO BAJO</v>
      </c>
      <c r="R33" s="8" t="s">
        <v>45</v>
      </c>
      <c r="S33" s="10" t="s">
        <v>173</v>
      </c>
      <c r="T33" s="8" t="s">
        <v>174</v>
      </c>
      <c r="U33" s="8" t="s">
        <v>175</v>
      </c>
      <c r="V33" s="8" t="s">
        <v>176</v>
      </c>
      <c r="W33" s="8" t="s">
        <v>177</v>
      </c>
    </row>
    <row r="34" spans="1:23" ht="150" customHeight="1">
      <c r="A34" s="4" t="s">
        <v>178</v>
      </c>
      <c r="B34" s="7" t="s">
        <v>39</v>
      </c>
      <c r="C34" s="7" t="s">
        <v>56</v>
      </c>
      <c r="D34" s="7" t="s">
        <v>28</v>
      </c>
      <c r="E34" s="7" t="s">
        <v>91</v>
      </c>
      <c r="F34" s="10" t="s">
        <v>179</v>
      </c>
      <c r="G34" s="10" t="s">
        <v>180</v>
      </c>
      <c r="H34" s="12">
        <v>2</v>
      </c>
      <c r="I34" s="12">
        <v>3</v>
      </c>
      <c r="J34" s="8">
        <f>+H34+I34</f>
        <v>5</v>
      </c>
      <c r="K34" s="9" t="str">
        <f>+IF(AND(J34&gt;=2,J34&lt;=4),"RIESGO BAJO",IF(J34=5,"RIESGO MEDIO",IF(AND(J34&gt;=6,J34&lt;=7),"RIESGO ALTO",IF(AND(J34&gt;=8,J34&lt;=10),"RIESGO EXTREMO",""))))</f>
        <v>RIESGO MEDIO</v>
      </c>
      <c r="L34" s="8" t="s">
        <v>61</v>
      </c>
      <c r="M34" s="10" t="s">
        <v>181</v>
      </c>
      <c r="N34" s="2">
        <v>1</v>
      </c>
      <c r="O34" s="2">
        <v>2</v>
      </c>
      <c r="P34" s="8">
        <f>+N34+O34</f>
        <v>3</v>
      </c>
      <c r="Q34" s="9" t="str">
        <f>+IF(AND(P34&gt;=2,P34&lt;=4),"RIESGO BAJO",IF(P34=5,"RIESGO MEDIO",IF(AND(P34&gt;=6,P34&lt;=7),"RIESGO ALTO",IF(AND(P34&gt;=8,P34&lt;=10),"RIESGO EXTREMO",""))))</f>
        <v>RIESGO BAJO</v>
      </c>
      <c r="R34" s="8" t="s">
        <v>45</v>
      </c>
      <c r="S34" s="10" t="s">
        <v>182</v>
      </c>
      <c r="T34" s="8" t="s">
        <v>183</v>
      </c>
      <c r="U34" s="8" t="s">
        <v>184</v>
      </c>
      <c r="V34" s="8" t="s">
        <v>185</v>
      </c>
      <c r="W34" s="8" t="s">
        <v>186</v>
      </c>
    </row>
  </sheetData>
  <mergeCells count="25">
    <mergeCell ref="U1:U4"/>
    <mergeCell ref="U6:U7"/>
    <mergeCell ref="F6:F7"/>
    <mergeCell ref="V1:V4"/>
    <mergeCell ref="G6:G7"/>
    <mergeCell ref="M6:M7"/>
    <mergeCell ref="E6:E7"/>
    <mergeCell ref="W1:W4"/>
    <mergeCell ref="S6:S7"/>
    <mergeCell ref="G1:T4"/>
    <mergeCell ref="V6:W6"/>
    <mergeCell ref="A1:F4"/>
    <mergeCell ref="D6:D7"/>
    <mergeCell ref="L6:L7"/>
    <mergeCell ref="T6:T7"/>
    <mergeCell ref="A5:W5"/>
    <mergeCell ref="I6:I7"/>
    <mergeCell ref="K6:K7"/>
    <mergeCell ref="C6:C7"/>
    <mergeCell ref="H6:H7"/>
    <mergeCell ref="J6:J7"/>
    <mergeCell ref="N6:Q6"/>
    <mergeCell ref="R6:R7"/>
    <mergeCell ref="A6:A7"/>
    <mergeCell ref="B6:B7"/>
  </mergeCells>
  <conditionalFormatting sqref="K8:K34">
    <cfRule type="cellIs" dxfId="7" priority="9" operator="equal">
      <formula>"RIESGO ALTO"</formula>
    </cfRule>
    <cfRule type="cellIs" dxfId="6" priority="10" operator="equal">
      <formula>"RIESGO BAJO"</formula>
    </cfRule>
    <cfRule type="cellIs" dxfId="5" priority="11" operator="equal">
      <formula>"RIESGO MEDIO"</formula>
    </cfRule>
    <cfRule type="cellIs" dxfId="4" priority="12" operator="equal">
      <formula>"RIESGO EXTREMO"</formula>
    </cfRule>
  </conditionalFormatting>
  <conditionalFormatting sqref="Q8:Q34">
    <cfRule type="cellIs" dxfId="3" priority="1" operator="equal">
      <formula>"RIESGO ALTO"</formula>
    </cfRule>
    <cfRule type="cellIs" dxfId="2" priority="2" operator="equal">
      <formula>"RIESGO BAJO"</formula>
    </cfRule>
    <cfRule type="cellIs" dxfId="1" priority="3" operator="equal">
      <formula>"RIESGO MEDIO"</formula>
    </cfRule>
    <cfRule type="cellIs" dxfId="0" priority="4" operator="equal">
      <formula>"RIESGO EXTREMO"</formula>
    </cfRule>
  </conditionalFormatting>
  <dataValidations disablePrompts="1" count="1">
    <dataValidation type="list" showInputMessage="1" showErrorMessage="1" sqref="D14" xr:uid="{00000000-0002-0000-0000-000000000000}">
      <formula1>"Planeación,Selección,Contratación,Ejecución"</formula1>
    </dataValidation>
  </dataValidations>
  <pageMargins left="0.70866141732283472" right="0.70866141732283472" top="0.74803149606299213" bottom="0.74803149606299213" header="0.31496062992125978" footer="0.31496062992125978"/>
  <pageSetup paperSize="14" scale="7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2:F8"/>
  <sheetViews>
    <sheetView workbookViewId="0">
      <selection activeCell="C11" sqref="C11"/>
    </sheetView>
  </sheetViews>
  <sheetFormatPr defaultColWidth="11.42578125" defaultRowHeight="15"/>
  <cols>
    <col min="3" max="3" width="39.42578125" customWidth="1"/>
    <col min="4" max="4" width="34.140625" customWidth="1"/>
  </cols>
  <sheetData>
    <row r="2" spans="3:6">
      <c r="C2" s="20" t="s">
        <v>187</v>
      </c>
      <c r="D2" s="20" t="s">
        <v>188</v>
      </c>
      <c r="E2" s="21"/>
      <c r="F2" s="21"/>
    </row>
    <row r="3" spans="3:6">
      <c r="C3" s="22" t="s">
        <v>189</v>
      </c>
      <c r="D3" s="23" t="s">
        <v>190</v>
      </c>
      <c r="E3" s="21"/>
      <c r="F3" s="21"/>
    </row>
    <row r="4" spans="3:6">
      <c r="C4" s="24" t="s">
        <v>191</v>
      </c>
      <c r="D4" s="23" t="s">
        <v>192</v>
      </c>
      <c r="E4" s="21"/>
      <c r="F4" s="21"/>
    </row>
    <row r="5" spans="3:6">
      <c r="C5" s="25" t="s">
        <v>193</v>
      </c>
      <c r="D5" s="23" t="s">
        <v>194</v>
      </c>
      <c r="E5" s="21"/>
      <c r="F5" s="21"/>
    </row>
    <row r="6" spans="3:6">
      <c r="C6" s="26" t="s">
        <v>195</v>
      </c>
      <c r="D6" s="23" t="s">
        <v>196</v>
      </c>
      <c r="E6" s="21"/>
      <c r="F6" s="21"/>
    </row>
    <row r="7" spans="3:6">
      <c r="C7" s="27" t="s">
        <v>197</v>
      </c>
      <c r="D7" s="21"/>
      <c r="E7" s="21"/>
      <c r="F7" s="21"/>
    </row>
    <row r="8" spans="3:6">
      <c r="C8" s="27" t="s">
        <v>198</v>
      </c>
      <c r="D8" s="21"/>
      <c r="E8" s="21"/>
      <c r="F8" s="2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Patricia Jimenez Ocampo</dc:creator>
  <cp:keywords/>
  <dc:description/>
  <cp:lastModifiedBy>Luis Carlos Martinez Prada</cp:lastModifiedBy>
  <cp:revision/>
  <dcterms:created xsi:type="dcterms:W3CDTF">2015-03-27T16:32:56Z</dcterms:created>
  <dcterms:modified xsi:type="dcterms:W3CDTF">2026-10-15T02:00:42Z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0x010100E1CB13F33D978C4DB742CB7385623FD6</vt:lpwstr>
  </property>
  <property fmtid="{D5CDD505-2E9C-101B-9397-08002B2CF9AE}" pid="3" name="MSIP_Label_1299739c-ad3d-4908-806e-4d91151a6e13_Enabled">
    <vt:lpwstr>true</vt:lpwstr>
  </property>
  <property fmtid="{D5CDD505-2E9C-101B-9397-08002B2CF9AE}" pid="4" name="MSIP_Label_1299739c-ad3d-4908-806e-4d91151a6e13_SetDate">
    <vt:lpwstr>2023-05-16T14:50:43Z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310b5b2c-d02f-4668-81a0-876e2d1d0fbb</vt:lpwstr>
  </property>
  <property fmtid="{D5CDD505-2E9C-101B-9397-08002B2CF9AE}" pid="9" name="MSIP_Label_1299739c-ad3d-4908-806e-4d91151a6e13_ContentBits">
    <vt:lpwstr>0</vt:lpwstr>
  </property>
  <property fmtid="{D5CDD505-2E9C-101B-9397-08002B2CF9AE}" pid="10" name="MSIP_Label_d347b247-e90e-43a3-9d7b-004f14ae6873_Enabled">
    <vt:lpwstr>true</vt:lpwstr>
  </property>
  <property fmtid="{D5CDD505-2E9C-101B-9397-08002B2CF9AE}" pid="11" name="MSIP_Label_d347b247-e90e-43a3-9d7b-004f14ae6873_SetDate">
    <vt:lpwstr>2023-05-23T21:16:49Z</vt:lpwstr>
  </property>
  <property fmtid="{D5CDD505-2E9C-101B-9397-08002B2CF9AE}" pid="12" name="MSIP_Label_d347b247-e90e-43a3-9d7b-004f14ae6873_Method">
    <vt:lpwstr>Privileged</vt:lpwstr>
  </property>
  <property fmtid="{D5CDD505-2E9C-101B-9397-08002B2CF9AE}" pid="13" name="MSIP_Label_d347b247-e90e-43a3-9d7b-004f14ae6873_Name">
    <vt:lpwstr>d347b247-e90e-43a3-9d7b-004f14ae6873</vt:lpwstr>
  </property>
  <property fmtid="{D5CDD505-2E9C-101B-9397-08002B2CF9AE}" pid="14" name="MSIP_Label_d347b247-e90e-43a3-9d7b-004f14ae6873_SiteId">
    <vt:lpwstr>76e3921f-489b-4b7e-9547-9ea297add9b5</vt:lpwstr>
  </property>
  <property fmtid="{D5CDD505-2E9C-101B-9397-08002B2CF9AE}" pid="15" name="MSIP_Label_d347b247-e90e-43a3-9d7b-004f14ae6873_ActionId">
    <vt:lpwstr>48de9e25-e3b0-40df-9a7c-208117f7e71b</vt:lpwstr>
  </property>
  <property fmtid="{D5CDD505-2E9C-101B-9397-08002B2CF9AE}" pid="16" name="MSIP_Label_d347b247-e90e-43a3-9d7b-004f14ae6873_ContentBits">
    <vt:lpwstr>0</vt:lpwstr>
  </property>
</Properties>
</file>