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nveleza-my.sharepoint.com/personal/nestor_guerra_sanvelez_com/Documents/SENA/DOCUMENTOS LP SENA ASEGURADORAS 2026-2027/Anexos del proceso/"/>
    </mc:Choice>
  </mc:AlternateContent>
  <xr:revisionPtr revIDLastSave="13" documentId="8_{1AD56F46-5F2F-4C24-8BBA-793F37376FC4}" xr6:coauthVersionLast="47" xr6:coauthVersionMax="47" xr10:uidLastSave="{072400F4-142A-435B-8676-73DF519274CB}"/>
  <bookViews>
    <workbookView xWindow="20370" yWindow="-120" windowWidth="29040" windowHeight="15720" firstSheet="1" activeTab="3" xr2:uid="{E11061C2-7935-4B1F-9E9E-43DE3EFCA3FB}"/>
  </bookViews>
  <sheets>
    <sheet name="DRONES" sheetId="10" r:id="rId1"/>
    <sheet name="TRIPULANTES - PILOTOS UAS" sheetId="11" r:id="rId2"/>
    <sheet name="FORMACIÓN AGOSTO RAC 100 ENI" sheetId="14" r:id="rId3"/>
    <sheet name="BASE COMPLETA 185" sheetId="13" r:id="rId4"/>
    <sheet name="Hoja2" sheetId="2" state="hidden" r:id="rId5"/>
  </sheets>
  <definedNames>
    <definedName name="_xlnm._FilterDatabase" localSheetId="3" hidden="1">'BASE COMPLETA 185'!$A$1:$P$186</definedName>
    <definedName name="_xlnm._FilterDatabase" localSheetId="1" hidden="1">'TRIPULANTES - PILOTOS UAS'!$A$1:$G$81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88" i="13" l="1"/>
  <c r="Q4" i="13"/>
  <c r="Q5" i="13" s="1"/>
  <c r="Q6" i="13" s="1"/>
  <c r="Q7" i="13" s="1"/>
  <c r="Q8" i="13" s="1"/>
  <c r="Q9" i="13" s="1"/>
  <c r="Q10" i="13" s="1"/>
  <c r="Q11" i="13" s="1"/>
  <c r="Q12" i="13" s="1"/>
  <c r="Q13" i="13" s="1"/>
  <c r="Q14" i="13" s="1"/>
  <c r="Q15" i="13" s="1"/>
  <c r="Q16" i="13" s="1"/>
  <c r="Q17" i="13" s="1"/>
  <c r="Q18" i="13" s="1"/>
  <c r="Q19" i="13" s="1"/>
  <c r="Q20" i="13" s="1"/>
  <c r="Q21" i="13" s="1"/>
  <c r="Q22" i="13" s="1"/>
  <c r="Q23" i="13" s="1"/>
  <c r="Q24" i="13" s="1"/>
  <c r="Q25" i="13" s="1"/>
  <c r="Q26" i="13" s="1"/>
  <c r="Q27" i="13" s="1"/>
  <c r="Q28" i="13" s="1"/>
  <c r="Q29" i="13" s="1"/>
  <c r="Q30" i="13" s="1"/>
  <c r="Q31" i="13" s="1"/>
  <c r="Q32" i="13" s="1"/>
  <c r="Q33" i="13" s="1"/>
  <c r="Q34" i="13" s="1"/>
  <c r="Q35" i="13" s="1"/>
  <c r="Q36" i="13" s="1"/>
  <c r="Q37" i="13" s="1"/>
  <c r="Q38" i="13" s="1"/>
  <c r="Q39" i="13" s="1"/>
  <c r="Q40" i="13" s="1"/>
  <c r="Q41" i="13" s="1"/>
  <c r="Q42" i="13" s="1"/>
  <c r="Q43" i="13" s="1"/>
  <c r="Q44" i="13" s="1"/>
  <c r="Q45" i="13" s="1"/>
  <c r="Q46" i="13" s="1"/>
  <c r="Q47" i="13" s="1"/>
  <c r="Q48" i="13" s="1"/>
  <c r="Q49" i="13" s="1"/>
  <c r="Q50" i="13" s="1"/>
  <c r="Q51" i="13" s="1"/>
  <c r="Q52" i="13" s="1"/>
  <c r="Q53" i="13" s="1"/>
  <c r="Q54" i="13" s="1"/>
  <c r="Q55" i="13" s="1"/>
  <c r="Q56" i="13" s="1"/>
  <c r="Q57" i="13" s="1"/>
  <c r="Q58" i="13" s="1"/>
  <c r="Q59" i="13" s="1"/>
  <c r="Q60" i="13" s="1"/>
  <c r="Q61" i="13" s="1"/>
  <c r="Q62" i="13" s="1"/>
  <c r="Q63" i="13" s="1"/>
  <c r="Q64" i="13" s="1"/>
  <c r="Q65" i="13" s="1"/>
  <c r="Q66" i="13" s="1"/>
  <c r="Q67" i="13" s="1"/>
  <c r="Q68" i="13" s="1"/>
  <c r="Q69" i="13" s="1"/>
  <c r="Q70" i="13" s="1"/>
  <c r="Q71" i="13" s="1"/>
  <c r="Q72" i="13" s="1"/>
  <c r="Q73" i="13" s="1"/>
  <c r="Q74" i="13" s="1"/>
  <c r="Q75" i="13" s="1"/>
  <c r="Q76" i="13" s="1"/>
  <c r="Q77" i="13" s="1"/>
  <c r="Q78" i="13" s="1"/>
  <c r="Q79" i="13" s="1"/>
  <c r="Q80" i="13" s="1"/>
  <c r="Q81" i="13" s="1"/>
  <c r="Q82" i="13" s="1"/>
  <c r="Q83" i="13" s="1"/>
  <c r="Q84" i="13" s="1"/>
  <c r="Q85" i="13" s="1"/>
  <c r="Q86" i="13" s="1"/>
  <c r="Q87" i="13" s="1"/>
  <c r="Q88" i="13" s="1"/>
  <c r="Q89" i="13" s="1"/>
  <c r="Q90" i="13" s="1"/>
  <c r="Q91" i="13" s="1"/>
  <c r="Q92" i="13" s="1"/>
  <c r="Q93" i="13" s="1"/>
  <c r="Q94" i="13" s="1"/>
  <c r="Q95" i="13" s="1"/>
  <c r="Q96" i="13" s="1"/>
  <c r="Q97" i="13" s="1"/>
  <c r="Q98" i="13" s="1"/>
  <c r="Q99" i="13" s="1"/>
  <c r="Q100" i="13" s="1"/>
  <c r="Q101" i="13" s="1"/>
  <c r="Q102" i="13" s="1"/>
  <c r="Q103" i="13" s="1"/>
  <c r="Q104" i="13" s="1"/>
  <c r="Q105" i="13" s="1"/>
  <c r="Q106" i="13" s="1"/>
  <c r="Q107" i="13" s="1"/>
  <c r="Q108" i="13" s="1"/>
  <c r="Q109" i="13" s="1"/>
  <c r="Q110" i="13" s="1"/>
  <c r="Q111" i="13" s="1"/>
  <c r="Q112" i="13" s="1"/>
  <c r="Q113" i="13" s="1"/>
  <c r="Q114" i="13" s="1"/>
  <c r="Q115" i="13" s="1"/>
  <c r="Q116" i="13" s="1"/>
  <c r="Q117" i="13" s="1"/>
  <c r="Q118" i="13" s="1"/>
  <c r="Q119" i="13" s="1"/>
  <c r="Q120" i="13" s="1"/>
  <c r="Q121" i="13" s="1"/>
  <c r="Q122" i="13" s="1"/>
  <c r="Q123" i="13" s="1"/>
  <c r="Q124" i="13" s="1"/>
  <c r="Q125" i="13" s="1"/>
  <c r="Q126" i="13" s="1"/>
  <c r="Q127" i="13" s="1"/>
  <c r="Q128" i="13" s="1"/>
  <c r="Q129" i="13" s="1"/>
  <c r="Q130" i="13" s="1"/>
  <c r="Q131" i="13" s="1"/>
  <c r="Q132" i="13" s="1"/>
  <c r="Q133" i="13" s="1"/>
  <c r="Q134" i="13" s="1"/>
  <c r="Q135" i="13" s="1"/>
  <c r="Q136" i="13" s="1"/>
  <c r="Q137" i="13" s="1"/>
  <c r="Q138" i="13" s="1"/>
  <c r="Q139" i="13" s="1"/>
  <c r="Q140" i="13" s="1"/>
  <c r="Q141" i="13" s="1"/>
  <c r="Q142" i="13" s="1"/>
  <c r="Q143" i="13" s="1"/>
  <c r="Q144" i="13" s="1"/>
  <c r="Q145" i="13" s="1"/>
  <c r="Q146" i="13" s="1"/>
  <c r="Q147" i="13" s="1"/>
  <c r="Q148" i="13" s="1"/>
  <c r="Q149" i="13" s="1"/>
  <c r="Q150" i="13" s="1"/>
  <c r="Q151" i="13" s="1"/>
  <c r="Q152" i="13" s="1"/>
  <c r="Q153" i="13" s="1"/>
  <c r="Q154" i="13" s="1"/>
  <c r="Q155" i="13" s="1"/>
  <c r="Q156" i="13" s="1"/>
  <c r="Q157" i="13" s="1"/>
  <c r="Q158" i="13" s="1"/>
  <c r="Q159" i="13" s="1"/>
  <c r="Q160" i="13" s="1"/>
  <c r="Q161" i="13" s="1"/>
  <c r="Q162" i="13" s="1"/>
  <c r="Q163" i="13" s="1"/>
  <c r="Q164" i="13" s="1"/>
  <c r="Q165" i="13" s="1"/>
  <c r="Q166" i="13" s="1"/>
  <c r="Q167" i="13" s="1"/>
  <c r="Q168" i="13" s="1"/>
  <c r="Q169" i="13" s="1"/>
  <c r="Q170" i="13" s="1"/>
  <c r="Q171" i="13" s="1"/>
  <c r="Q172" i="13" s="1"/>
  <c r="Q173" i="13" s="1"/>
  <c r="Q174" i="13" s="1"/>
  <c r="Q175" i="13" s="1"/>
  <c r="Q176" i="13" s="1"/>
  <c r="Q177" i="13" s="1"/>
  <c r="Q178" i="13" s="1"/>
  <c r="Q179" i="13" s="1"/>
  <c r="Q180" i="13" s="1"/>
  <c r="Q181" i="13" s="1"/>
  <c r="Q182" i="13" s="1"/>
  <c r="Q183" i="13" s="1"/>
  <c r="Q184" i="13" s="1"/>
  <c r="Q185" i="13" s="1"/>
  <c r="Q186" i="13" s="1"/>
  <c r="Q3" i="13"/>
  <c r="K187" i="10"/>
  <c r="L187" i="10"/>
  <c r="N187" i="10"/>
  <c r="I187" i="10"/>
</calcChain>
</file>

<file path=xl/sharedStrings.xml><?xml version="1.0" encoding="utf-8"?>
<sst xmlns="http://schemas.openxmlformats.org/spreadsheetml/2006/main" count="4573" uniqueCount="702">
  <si>
    <t>COD REG</t>
  </si>
  <si>
    <t>REGIONAL</t>
  </si>
  <si>
    <t>COD CENTRO</t>
  </si>
  <si>
    <t>CENTRO DE FORMACIÓN</t>
  </si>
  <si>
    <t>MARCA</t>
  </si>
  <si>
    <t>MODELO DRON</t>
  </si>
  <si>
    <t>NUMERO DE REGISTRO AEROCIVIL</t>
  </si>
  <si>
    <t>SERIE DRON</t>
  </si>
  <si>
    <t>PLACA SENA</t>
  </si>
  <si>
    <t>VALOR DEL DRON</t>
  </si>
  <si>
    <t>LICENCIA DE OPERADOR DE VUELO - SI O NO</t>
  </si>
  <si>
    <t>¿ESTA EN USO? SI O NO</t>
  </si>
  <si>
    <t>RAZONES POR LAS QUE NO ESTÁ EN USO EL DRON</t>
  </si>
  <si>
    <t>¿SE REQUIERE ASEGURAR? SI O NO</t>
  </si>
  <si>
    <t>Amazonas</t>
  </si>
  <si>
    <t>Centro para la Biodiversidad y el Turismo del Amazonas</t>
  </si>
  <si>
    <t>DJI</t>
  </si>
  <si>
    <t>MAVIC 4 PRO</t>
  </si>
  <si>
    <t>EN PROCESO</t>
  </si>
  <si>
    <t>1581F8LQC2577002445X</t>
  </si>
  <si>
    <t>SI</t>
  </si>
  <si>
    <t>Antioquia</t>
  </si>
  <si>
    <t>Centro de los Recursos Naturales Renovables -La Salada</t>
  </si>
  <si>
    <t>MINI2C</t>
  </si>
  <si>
    <t>1581F6CDC23830039VFP</t>
  </si>
  <si>
    <t>Centro para el Desarrollo del Hábitat y la Construcción</t>
  </si>
  <si>
    <t>TOPCON</t>
  </si>
  <si>
    <t>SIRIUS PRO</t>
  </si>
  <si>
    <t>RUAS- 100-25-0371</t>
  </si>
  <si>
    <t>B0D5CC093CA8356</t>
  </si>
  <si>
    <t>NO</t>
  </si>
  <si>
    <t>MAVIC PRO</t>
  </si>
  <si>
    <t>RUAS- 100-25-0374</t>
  </si>
  <si>
    <t>08QDE2U012034J</t>
  </si>
  <si>
    <t>Centro Textil y de Gestión Industrial</t>
  </si>
  <si>
    <t>Mavic Pro</t>
  </si>
  <si>
    <t>163CH8FR0A36J8</t>
  </si>
  <si>
    <t xml:space="preserve">Centro de Servicios y Gestión Empresarial </t>
  </si>
  <si>
    <t>PHANTOM</t>
  </si>
  <si>
    <t>GL300C</t>
  </si>
  <si>
    <t>0HACE6Q0A20253</t>
  </si>
  <si>
    <t>2LP</t>
  </si>
  <si>
    <t>21BK1AE05K0</t>
  </si>
  <si>
    <t>Centro de la Innovación, la Agroindustria y la Aviación</t>
  </si>
  <si>
    <t>PHANTOM 4 PROFESSIONAL</t>
  </si>
  <si>
    <t>RUAS-100-25-0471</t>
  </si>
  <si>
    <t>0AXCE960A30224</t>
  </si>
  <si>
    <t>DJF</t>
  </si>
  <si>
    <t>PHANTOM 4</t>
  </si>
  <si>
    <t>RUAS-100-25-0188</t>
  </si>
  <si>
    <t>07DDD5J0B11259</t>
  </si>
  <si>
    <t>RUAS-100-25-0185</t>
  </si>
  <si>
    <t>07DDD6E0B10300</t>
  </si>
  <si>
    <t>RUAS-100-25-0190</t>
  </si>
  <si>
    <t>07DDD5C0B10033</t>
  </si>
  <si>
    <t>RUAS-100-25-0184</t>
  </si>
  <si>
    <t>0AXCE940A30076</t>
  </si>
  <si>
    <t>RUAS-100-25-0191</t>
  </si>
  <si>
    <t>07DDD490B10331</t>
  </si>
  <si>
    <t>MAVIC 3 MULTIESPECTRAL</t>
  </si>
  <si>
    <t>RUAS-100-25-0181</t>
  </si>
  <si>
    <t>1581F5FKC24AN00D1P4E</t>
  </si>
  <si>
    <t>1581F5FKC24AN00D0PBM</t>
  </si>
  <si>
    <t>RUAS-100-25-0183</t>
  </si>
  <si>
    <t>1581F5FKC249B00D97TG</t>
  </si>
  <si>
    <t>Mavic air 3S</t>
  </si>
  <si>
    <t>RUAS-100-25-0941</t>
  </si>
  <si>
    <t>1581F895C24BH0076HS1</t>
  </si>
  <si>
    <t>AGRAS T70P</t>
  </si>
  <si>
    <t>RUAS-100-26-FQEQ</t>
  </si>
  <si>
    <t>1581F8ZXW255E0016B47</t>
  </si>
  <si>
    <t xml:space="preserve">$        141.239.995.05 </t>
  </si>
  <si>
    <t>RUAS-100-26-FQC6</t>
  </si>
  <si>
    <t>1581F8ZXW255E0010161</t>
  </si>
  <si>
    <t>RUAS-100-26-FQVC</t>
  </si>
  <si>
    <t>1581F8ZXW255100197SU</t>
  </si>
  <si>
    <t>RUAS-100-26-FQDH</t>
  </si>
  <si>
    <t>1581F8ZXW255F001NK77</t>
  </si>
  <si>
    <t>RUAS-100-26-FQF6</t>
  </si>
  <si>
    <t>1581F8ZXW255F001U610</t>
  </si>
  <si>
    <t>RUAS-100-26-FQFQ</t>
  </si>
  <si>
    <t>1581F8ZXW255F001EBX5</t>
  </si>
  <si>
    <t>RUAS-100-26-FQFK</t>
  </si>
  <si>
    <t>1581F8ZXW255D001868V</t>
  </si>
  <si>
    <t>RUAS-100-26-FQD1</t>
  </si>
  <si>
    <t>1581F8ZXW255D001T7K0</t>
  </si>
  <si>
    <t>MAVIC 3 M</t>
  </si>
  <si>
    <t>1581F5FKC257P00D5V35</t>
  </si>
  <si>
    <t xml:space="preserve">$        56.363.636.36 </t>
  </si>
  <si>
    <t>AGRAS T50</t>
  </si>
  <si>
    <t>1581F6BUB24AP0018NQD</t>
  </si>
  <si>
    <t xml:space="preserve">$        193.966.000.00 </t>
  </si>
  <si>
    <t>1581F6BUB24A8001RHU7</t>
  </si>
  <si>
    <t>1581F6BUB24B20016PC0</t>
  </si>
  <si>
    <t>1581F6BUB24AJ0012R44</t>
  </si>
  <si>
    <t>1581F6BUB24B4001B1PG</t>
  </si>
  <si>
    <t>1581F6BUB24B40019JY2</t>
  </si>
  <si>
    <t xml:space="preserve">MINI 5 PRO </t>
  </si>
  <si>
    <t xml:space="preserve">1581F9DEC25CV029JZGU </t>
  </si>
  <si>
    <t xml:space="preserve">$        14.173.181.82 </t>
  </si>
  <si>
    <t>1581F9DEC25CV029F5AW</t>
  </si>
  <si>
    <t>1581F9DEC25CT029HE76</t>
  </si>
  <si>
    <t xml:space="preserve">1581F9DEC25CT029QT2F </t>
  </si>
  <si>
    <t xml:space="preserve">1581F9DEC25CV029MVAF </t>
  </si>
  <si>
    <t>1581F9DEC25CV029BP2A</t>
  </si>
  <si>
    <t xml:space="preserve">1581F9DEC25CV029AR6K </t>
  </si>
  <si>
    <t xml:space="preserve">1581F9DEC25CU0297SY9 </t>
  </si>
  <si>
    <t>1581F9DEC25CT029A2KB</t>
  </si>
  <si>
    <t>1581F9DEC25CT0292C0Z</t>
  </si>
  <si>
    <t xml:space="preserve">1581F9DEC25CV029FRHJ </t>
  </si>
  <si>
    <t>1581F9DEC25CU029REGD</t>
  </si>
  <si>
    <t xml:space="preserve">1581F9DEC25CU029CQL5 </t>
  </si>
  <si>
    <t>1581F9DEC25CV029NF8U</t>
  </si>
  <si>
    <t xml:space="preserve">1581F9DEC25CV029M9UN </t>
  </si>
  <si>
    <t xml:space="preserve">1581F9DEC25CV029WZJ9 </t>
  </si>
  <si>
    <t>1581F9DEC25CU029F4BU</t>
  </si>
  <si>
    <t xml:space="preserve">1581F9DEC25CT029GX63 </t>
  </si>
  <si>
    <t>1581F9DEC25CW029Q37H</t>
  </si>
  <si>
    <t>1581F9DEC26150293Y1A</t>
  </si>
  <si>
    <t>1581F9DEC25CD029MXZZ</t>
  </si>
  <si>
    <t xml:space="preserve">1581F9DEC26150290PB6 </t>
  </si>
  <si>
    <t>1581F9DEC25CV029L82K</t>
  </si>
  <si>
    <t>1581F9DEC25CT029PWWM</t>
  </si>
  <si>
    <t>1581F9DEC25CQ029QNXU</t>
  </si>
  <si>
    <t>1581F9DEC25AW029TJ2U</t>
  </si>
  <si>
    <t xml:space="preserve">1581F9DEC25CV029EFQE </t>
  </si>
  <si>
    <t xml:space="preserve">1581F9DEC25CU029ALKG </t>
  </si>
  <si>
    <t>1581F9DEC25CV029SC3T</t>
  </si>
  <si>
    <t xml:space="preserve">1581F9DEC25CV029W1WU </t>
  </si>
  <si>
    <t xml:space="preserve">1581F9DEC25CV029U6DM </t>
  </si>
  <si>
    <t>1581F9DEC25CV029Q3FV</t>
  </si>
  <si>
    <t xml:space="preserve">1581F9DEC25CV029S1N2 </t>
  </si>
  <si>
    <t xml:space="preserve">1581F9DEC25CV0296N8T </t>
  </si>
  <si>
    <t>1581F9DEC25CV0296MJ0</t>
  </si>
  <si>
    <t xml:space="preserve">1581F9DEC25C4029S972 </t>
  </si>
  <si>
    <t xml:space="preserve">1581F9DEC25CQ029RGEN </t>
  </si>
  <si>
    <t>1581F9DEC25CN0293LLT</t>
  </si>
  <si>
    <t>1581F9DEC25CT029UHUK</t>
  </si>
  <si>
    <t>1581F9DEC259J0291FQV</t>
  </si>
  <si>
    <t>1581F9DEC25CU029LS2U</t>
  </si>
  <si>
    <t>1581F9DEC259G029YQW7</t>
  </si>
  <si>
    <t>Complejo Tenologico Agroindustrial, Pecuario y Turistico</t>
  </si>
  <si>
    <t>MINI 4 PRO</t>
  </si>
  <si>
    <t>SQ6KK</t>
  </si>
  <si>
    <t>MATRICE 4E</t>
  </si>
  <si>
    <t>1581F7FVC25AH00D56U6</t>
  </si>
  <si>
    <t>Complejo Tecnológico, Turístico y Agroindustrial del Occidente Antioqueño</t>
  </si>
  <si>
    <t>GNSS RECEPTOR- MOVIL MATRICE 210</t>
  </si>
  <si>
    <t>RUAS-100-25-0332</t>
  </si>
  <si>
    <t>SS3M200V21811</t>
  </si>
  <si>
    <t>WM331S</t>
  </si>
  <si>
    <t>RUAS-100-25-ATHE</t>
  </si>
  <si>
    <t>11USHAER710192</t>
  </si>
  <si>
    <t>AIR 3S</t>
  </si>
  <si>
    <t>RUAS-100-25-BDGL</t>
  </si>
  <si>
    <t>1581F895C249V0072KY2</t>
  </si>
  <si>
    <t>Arauca</t>
  </si>
  <si>
    <t>Centro de Gestión y Desarrollo Agroindustrial de Arauca</t>
  </si>
  <si>
    <t>PHANTOM 4 DJI</t>
  </si>
  <si>
    <t>RUAS-100-25-0379</t>
  </si>
  <si>
    <t>07DDD4GOB11317</t>
  </si>
  <si>
    <t>Atlántico</t>
  </si>
  <si>
    <t>Dirección Regional</t>
  </si>
  <si>
    <t>WM331A - PHANTOM 4 PRO</t>
  </si>
  <si>
    <t>RUAS- 100-25-0397</t>
  </si>
  <si>
    <t>0AXDE2E0A31676</t>
  </si>
  <si>
    <t>Bolívar</t>
  </si>
  <si>
    <t xml:space="preserve">Centro para la Industria Petroquimica </t>
  </si>
  <si>
    <t>DJI FPV COMBO</t>
  </si>
  <si>
    <t>FD1W4K</t>
  </si>
  <si>
    <t>37QBJ6FBD10370</t>
  </si>
  <si>
    <t>Boyacá</t>
  </si>
  <si>
    <t xml:space="preserve">Centro de Desarrollo Agropecuario y Agroindustrial </t>
  </si>
  <si>
    <t>DJI THECHNOLOGY</t>
  </si>
  <si>
    <t>MATRICE 100</t>
  </si>
  <si>
    <t>RUAS-100-25-BAQO</t>
  </si>
  <si>
    <t>M02DEA14020345</t>
  </si>
  <si>
    <t>Centro  Minero</t>
  </si>
  <si>
    <t>Phantom 4</t>
  </si>
  <si>
    <t>RUAS-100-25-CIGN</t>
  </si>
  <si>
    <t>07DDD4B0B10461</t>
  </si>
  <si>
    <t xml:space="preserve">Centro de Gestión Administrativa y Fortalecimiento Empresarial </t>
  </si>
  <si>
    <t>MAVIC 2PRO</t>
  </si>
  <si>
    <t>RUAS-100-25-0347</t>
  </si>
  <si>
    <t>163CGALR0A3VRH</t>
  </si>
  <si>
    <t>PHANTON MULTIESPECTRAL</t>
  </si>
  <si>
    <t>RUAS-100-25-0349</t>
  </si>
  <si>
    <t>1UDDH3S0A30073</t>
  </si>
  <si>
    <t>INSPIRE 2</t>
  </si>
  <si>
    <t>RUAS-100-25-0348</t>
  </si>
  <si>
    <t>09YDGAN0044380</t>
  </si>
  <si>
    <t>Centro Industrial de Mantenimiento y Manufactura</t>
  </si>
  <si>
    <t>RUAS-100-25-0506</t>
  </si>
  <si>
    <t>07DDD7B0B10721</t>
  </si>
  <si>
    <t>RUAS-100-25-0503</t>
  </si>
  <si>
    <t>07DDD7B0B10488</t>
  </si>
  <si>
    <t>Centro de la Innovación Agroindustrial y de Servicios</t>
  </si>
  <si>
    <t>AGRAS T25P</t>
  </si>
  <si>
    <t>AW7WN5F00229KA</t>
  </si>
  <si>
    <t>MAVIC 3 Multiespectral</t>
  </si>
  <si>
    <t>1581F5FKC257P00DG95E</t>
  </si>
  <si>
    <t>Caldas</t>
  </si>
  <si>
    <t>Centro para la Formación Cafetera</t>
  </si>
  <si>
    <t>DJI Phantom 4 Professional</t>
  </si>
  <si>
    <t>RUAS-100-25-0367</t>
  </si>
  <si>
    <t>0AXCE8G0A30285</t>
  </si>
  <si>
    <t>MAVIC3PRO</t>
  </si>
  <si>
    <t>RUAS-100-25-0310</t>
  </si>
  <si>
    <t>1581F67QC24A90145WU0</t>
  </si>
  <si>
    <t>Caquetá</t>
  </si>
  <si>
    <t>Centro Tecnológico de la Amazonia</t>
  </si>
  <si>
    <t>Dron</t>
  </si>
  <si>
    <t>SPARK</t>
  </si>
  <si>
    <t>RUAS-100-26-FT6J</t>
  </si>
  <si>
    <t>OASUFBH00400UE</t>
  </si>
  <si>
    <t>RUAS-100-26-FT6V</t>
  </si>
  <si>
    <t>0ASUFBH00401A4</t>
  </si>
  <si>
    <t>RUAS-100-26-FT61</t>
  </si>
  <si>
    <t>0ASUFBG00400FB</t>
  </si>
  <si>
    <t>0ASUFBH0040105</t>
  </si>
  <si>
    <t>Cauca</t>
  </si>
  <si>
    <t xml:space="preserve">Centro de Teleinformática y Producción Industrial </t>
  </si>
  <si>
    <t>PHANTOM 4 Advance</t>
  </si>
  <si>
    <t>RUAS- 100-25-0369</t>
  </si>
  <si>
    <t>0HACF3V0C20640</t>
  </si>
  <si>
    <t>PHANTOM 4 Pro</t>
  </si>
  <si>
    <t>RUAS-100-25-D96L</t>
  </si>
  <si>
    <t xml:space="preserve">0AXCF480A30541 </t>
  </si>
  <si>
    <t>Centro de Comercio y Servicios</t>
  </si>
  <si>
    <t>HOLYSTONE</t>
  </si>
  <si>
    <t>HS700D 2K</t>
  </si>
  <si>
    <t>RUAS- 100-25-0483</t>
  </si>
  <si>
    <t>HS126566</t>
  </si>
  <si>
    <t>RUAS- 100-25-0475</t>
  </si>
  <si>
    <t>HS126172</t>
  </si>
  <si>
    <t>RUAS- 100-25-0505</t>
  </si>
  <si>
    <t>HS126163</t>
  </si>
  <si>
    <t>RUAS- 100-25-0478</t>
  </si>
  <si>
    <t>HS126199</t>
  </si>
  <si>
    <t>Cesar</t>
  </si>
  <si>
    <t>Centro Agroempresarial</t>
  </si>
  <si>
    <t>Mavic 2 pro</t>
  </si>
  <si>
    <t>Mavic Air U11X</t>
  </si>
  <si>
    <t>RUAS- 100-25-0385</t>
  </si>
  <si>
    <t>0K1CG9VRAJ17DZ</t>
  </si>
  <si>
    <t xml:space="preserve">Chocó </t>
  </si>
  <si>
    <t>Centro de Recursos Naturales, Industria y Biodiversidad</t>
  </si>
  <si>
    <t>Mavic 3 M</t>
  </si>
  <si>
    <t>1581F5FKC24CH00D9T4H</t>
  </si>
  <si>
    <t>Córdoba</t>
  </si>
  <si>
    <t>Centro Agropecuario y de Biotecnología el Porvenir</t>
  </si>
  <si>
    <t>Matrice 600</t>
  </si>
  <si>
    <t>PHANTOM 4 RTK</t>
  </si>
  <si>
    <t>RUAS-100-25-0353</t>
  </si>
  <si>
    <t>0V2SJ7HRA40188</t>
  </si>
  <si>
    <t>PHANTOM 4 Multiespectral</t>
  </si>
  <si>
    <t>RUAS-100-25-0351</t>
  </si>
  <si>
    <t xml:space="preserve">1UDDH1F0A30185 </t>
  </si>
  <si>
    <t>Mavic 3 Multiespectral</t>
  </si>
  <si>
    <t>RUAS- 100-25-0432</t>
  </si>
  <si>
    <t>1581F5FKC24BJ00D35Q9</t>
  </si>
  <si>
    <t>Agras T25</t>
  </si>
  <si>
    <t>RUAS- 100-25-0428</t>
  </si>
  <si>
    <t>1581F6BUB2456001BVU0</t>
  </si>
  <si>
    <t>1581F5FKC258N00DCL8X</t>
  </si>
  <si>
    <t>PENDIENTE</t>
  </si>
  <si>
    <t>1581F6BUB249F001FFU4</t>
  </si>
  <si>
    <t>Cundinamarca</t>
  </si>
  <si>
    <t>Centro Industrial y de Desarrollo Empresarial de Soacha</t>
  </si>
  <si>
    <t>PHANTOM 4 PRO</t>
  </si>
  <si>
    <t>RUAS-100-25-0629</t>
  </si>
  <si>
    <t>0AXCF3G0A30562</t>
  </si>
  <si>
    <t>MINI 3 PRO</t>
  </si>
  <si>
    <t>RUAS-100-25-06267</t>
  </si>
  <si>
    <t>1581F4XFA22BVML797DP</t>
  </si>
  <si>
    <t>FPV COMBO</t>
  </si>
  <si>
    <t>RUAS-100-25-0626</t>
  </si>
  <si>
    <t>37QBK3KBD103X2</t>
  </si>
  <si>
    <t>RUAS-100-25-0630</t>
  </si>
  <si>
    <t>1581F4XFA231HML8QP84</t>
  </si>
  <si>
    <t>MINI PRO 4</t>
  </si>
  <si>
    <t>RUAS- 100-25-0520</t>
  </si>
  <si>
    <t>1581F6Z9A23BQML300KV</t>
  </si>
  <si>
    <t>Centro de Desarrollo Agroindustrial y Empresarial</t>
  </si>
  <si>
    <t>RM510B</t>
  </si>
  <si>
    <t>1581FF5FKC258N00DX0U6</t>
  </si>
  <si>
    <t>Centro de Biotecnología Agropecuaria</t>
  </si>
  <si>
    <t>RUAS-100-25-0843</t>
  </si>
  <si>
    <t>1UDSH850A30011</t>
  </si>
  <si>
    <t>Mavic Mini 2</t>
  </si>
  <si>
    <t>RUAS-100-25-0836</t>
  </si>
  <si>
    <t>3Q4CJ4D3A3SKY8</t>
  </si>
  <si>
    <t xml:space="preserve">Centro de Desarrollo Agroempresarial </t>
  </si>
  <si>
    <t>INSPIRE 1</t>
  </si>
  <si>
    <t>RUAS-100-25-0390</t>
  </si>
  <si>
    <t>W13ddh09060048</t>
  </si>
  <si>
    <t>RM 330</t>
  </si>
  <si>
    <t>SHAZM5P0045V92</t>
  </si>
  <si>
    <t>Distrito Capital</t>
  </si>
  <si>
    <t>Centro de Tecnologías para la Construcción y la Madera</t>
  </si>
  <si>
    <t>RUAS-100-25-D335</t>
  </si>
  <si>
    <t>08QUEAE021003Q</t>
  </si>
  <si>
    <t>SS3WM6101510</t>
  </si>
  <si>
    <t>MAVIC 2 ENTERPRISE+MANUAL</t>
  </si>
  <si>
    <t>276DFBP00103FZ</t>
  </si>
  <si>
    <t>276DFBP0029</t>
  </si>
  <si>
    <t>INSPIRE 2+MANUAL</t>
  </si>
  <si>
    <t>09YDFBC0040738</t>
  </si>
  <si>
    <t>Centro de Diseño y Metrologia</t>
  </si>
  <si>
    <t>NEO 2</t>
  </si>
  <si>
    <t>1581FA6QC259U00CZSY9</t>
  </si>
  <si>
    <t>1581FA6QC259UV00CJ1VZ</t>
  </si>
  <si>
    <t>1581FA6QC25A700C3ZZU</t>
  </si>
  <si>
    <t>Guainía</t>
  </si>
  <si>
    <t>Centro Ambiental y Ecoturístico del Nororiente Amazónico</t>
  </si>
  <si>
    <t>W13DEH160R1868</t>
  </si>
  <si>
    <t>Guajira</t>
  </si>
  <si>
    <t>Centro Agroempresarial y Acuícola</t>
  </si>
  <si>
    <t>Guaviare</t>
  </si>
  <si>
    <t>Centro de Desarrollo Agroindustrial, Turístico y Tecnológico del Guaviare</t>
  </si>
  <si>
    <t>RUAS-100-25-0327</t>
  </si>
  <si>
    <t>09Y1F4G00S0076</t>
  </si>
  <si>
    <t>Huila</t>
  </si>
  <si>
    <t>Centro de Formación Agroindustrial</t>
  </si>
  <si>
    <t>RUAS-100-25-0328</t>
  </si>
  <si>
    <t>M64DDF13010029</t>
  </si>
  <si>
    <t>Centro Agroempresarial y Desarrollo Pecuario del Huila</t>
  </si>
  <si>
    <t>DJI MICASENSE</t>
  </si>
  <si>
    <t>Centro de Desarrollo Agroempresarial y Turístico del Huila</t>
  </si>
  <si>
    <t>Mavic 3 MULTISPECTRAL</t>
  </si>
  <si>
    <t>Magdalena</t>
  </si>
  <si>
    <t>Centro de Logística y Promoción Ecoturística del Magdalena</t>
  </si>
  <si>
    <t>MAVIC 2 PRO</t>
  </si>
  <si>
    <t>RUAS-100-25-0345</t>
  </si>
  <si>
    <t>163DFBE0015896</t>
  </si>
  <si>
    <t>RUAS-100-25-0346</t>
  </si>
  <si>
    <t>163CG9LR0A1ZHQ</t>
  </si>
  <si>
    <t>MINI 3 FLY MORE COMBO PLUS (GL)</t>
  </si>
  <si>
    <t>RUAS- 100-25-0381</t>
  </si>
  <si>
    <t>1581F5YHX238X0023NQS</t>
  </si>
  <si>
    <t>RUAS-100-25-0344</t>
  </si>
  <si>
    <t>1581F5YHX238S0023KFE</t>
  </si>
  <si>
    <t>Meta</t>
  </si>
  <si>
    <t>Centro Agroindustrial del Meta</t>
  </si>
  <si>
    <t>RUAS- 100-25-0401</t>
  </si>
  <si>
    <t>M64DDJ24020072</t>
  </si>
  <si>
    <t>RUAS- 100-25-0403</t>
  </si>
  <si>
    <t>M64DDJ31020066</t>
  </si>
  <si>
    <t>Nariño</t>
  </si>
  <si>
    <t>Centro Sur Colombiano de Logística Internacional</t>
  </si>
  <si>
    <t>MM1A</t>
  </si>
  <si>
    <t>RUAS-100-25-0441</t>
  </si>
  <si>
    <t>0AUF8M00202FH</t>
  </si>
  <si>
    <t>Centro Agroindustrial y Pesquero de la Costa Pacífica</t>
  </si>
  <si>
    <t>MAVIC PRO M1P</t>
  </si>
  <si>
    <t>RUAS-100-25-0362</t>
  </si>
  <si>
    <t>08QCEAG0227A13</t>
  </si>
  <si>
    <t>Centro Internacional de Producción Limpia - Lope</t>
  </si>
  <si>
    <t>PHANTOM 4 PRO V2</t>
  </si>
  <si>
    <t>RUAS-100-25-0334</t>
  </si>
  <si>
    <t>11USH76R710090</t>
  </si>
  <si>
    <t>Mavic 3 Enterprise</t>
  </si>
  <si>
    <t>1581F5FKC257POODWH43</t>
  </si>
  <si>
    <t>Norte de Santander</t>
  </si>
  <si>
    <t>Centro de Formación para el Desarrollo Rural y Minero</t>
  </si>
  <si>
    <t>RUAS- 100-25-0354</t>
  </si>
  <si>
    <t>P78DDL280R0888</t>
  </si>
  <si>
    <t>RUAS- 100-25-0355</t>
  </si>
  <si>
    <t>M02DF609020502</t>
  </si>
  <si>
    <t>MAVIC AIR2</t>
  </si>
  <si>
    <t>RUAS-100-25-0466</t>
  </si>
  <si>
    <t>3N3BHAC012009Y</t>
  </si>
  <si>
    <t>RUAS- 100-25-0356</t>
  </si>
  <si>
    <t>3N3BHAC01205HF</t>
  </si>
  <si>
    <t>MAVIC 3M</t>
  </si>
  <si>
    <t>5YSZNC1003SBN2</t>
  </si>
  <si>
    <t xml:space="preserve">Centro de la Industria, la Empresa y los Servicios </t>
  </si>
  <si>
    <t>RUAS-100-25-0330</t>
  </si>
  <si>
    <t>08QDE2U0120379</t>
  </si>
  <si>
    <t>Quindio</t>
  </si>
  <si>
    <t>Centro de Comercio y Turismo</t>
  </si>
  <si>
    <t xml:space="preserve">DJI </t>
  </si>
  <si>
    <t>163CHBDR0A5SSU</t>
  </si>
  <si>
    <t>163CHBFR0A5ZCM</t>
  </si>
  <si>
    <t>Mavic Mini</t>
  </si>
  <si>
    <t>1SZSHAN5T22ZVM</t>
  </si>
  <si>
    <t>Risaralda</t>
  </si>
  <si>
    <t>Centro Atención Sector Agropecuario</t>
  </si>
  <si>
    <t>PHANTOM RTK MULTIESPECTRAL</t>
  </si>
  <si>
    <t>1UDDG9COA30086</t>
  </si>
  <si>
    <t>BLACK SQUARE</t>
  </si>
  <si>
    <t>AGRONOVA</t>
  </si>
  <si>
    <t>17168AGRO0001</t>
  </si>
  <si>
    <t>GL300B</t>
  </si>
  <si>
    <t>SS3WM3231507</t>
  </si>
  <si>
    <t>PARROT</t>
  </si>
  <si>
    <t>ANAFI</t>
  </si>
  <si>
    <t>San Andrés</t>
  </si>
  <si>
    <t>Centro de Formación Turística, Gente de Mar y Servicios</t>
  </si>
  <si>
    <t>RUAS-100-25-EXX4</t>
  </si>
  <si>
    <t>1581F895C258D007GFZE</t>
  </si>
  <si>
    <t>Santander</t>
  </si>
  <si>
    <t>Centro Industrial del Diseño y la Manufactura</t>
  </si>
  <si>
    <t>PHANTOM 4 WM330A</t>
  </si>
  <si>
    <t>RUAS-100-25-0378</t>
  </si>
  <si>
    <t>07DDD2MV101576-R</t>
  </si>
  <si>
    <t>Centro Agroturístico</t>
  </si>
  <si>
    <t>RUAS-100-25-DDUD</t>
  </si>
  <si>
    <t>P78DCG18030039</t>
  </si>
  <si>
    <t>Centro Agroempresarial y Turistico de los andes</t>
  </si>
  <si>
    <t>DJI Matrice 4 Enterprise</t>
  </si>
  <si>
    <t>1581F7FVC253H00D7JC6</t>
  </si>
  <si>
    <t>Centro de Gestión Agroempresarial del Oriente</t>
  </si>
  <si>
    <t>Matrice M 210</t>
  </si>
  <si>
    <t>RUAS- 100-25-0517</t>
  </si>
  <si>
    <t>0G0DE830P30214</t>
  </si>
  <si>
    <t xml:space="preserve">RUAS- 100-25-0518 </t>
  </si>
  <si>
    <t xml:space="preserve">1581F6Z9C247U003XWXQ </t>
  </si>
  <si>
    <t xml:space="preserve">RUAS- 100-25-0519 </t>
  </si>
  <si>
    <t>1581F6Z9C249AO03115V</t>
  </si>
  <si>
    <t>Tolima</t>
  </si>
  <si>
    <t>Centro Agropecuario la Granja</t>
  </si>
  <si>
    <t>AGRAS T30</t>
  </si>
  <si>
    <t>RUAS-100-26-FW1J</t>
  </si>
  <si>
    <t>3U5BJ6M0010062</t>
  </si>
  <si>
    <t>Centro de Industria y Construccion</t>
  </si>
  <si>
    <t>MINI 3</t>
  </si>
  <si>
    <t>MINI 2</t>
  </si>
  <si>
    <t>Valle</t>
  </si>
  <si>
    <t>Centro de Electricidad y Automatización Industrial</t>
  </si>
  <si>
    <t>IFLIGHT</t>
  </si>
  <si>
    <t>AOS3,5</t>
  </si>
  <si>
    <t>RUAS-100-25-0336</t>
  </si>
  <si>
    <t>RUAS-100-25-0338</t>
  </si>
  <si>
    <t>AOS3.5</t>
  </si>
  <si>
    <t>RUAS-100-25-0337</t>
  </si>
  <si>
    <t>Centro de la Construcción</t>
  </si>
  <si>
    <t>RUAS-100-25-0380</t>
  </si>
  <si>
    <t>08QCEAG02275B6</t>
  </si>
  <si>
    <t>350 RTK</t>
  </si>
  <si>
    <t>1581F6GKX253U00403JA</t>
  </si>
  <si>
    <t>Centro de Diseño Tecnológico Industrial</t>
  </si>
  <si>
    <t>PHANTOM 3</t>
  </si>
  <si>
    <t>RUAS-100-25-0329</t>
  </si>
  <si>
    <t>P76DCK27B21128</t>
  </si>
  <si>
    <t>Centro de Tecnologías Agroindustriales</t>
  </si>
  <si>
    <t>PHANTOM  4 PRO</t>
  </si>
  <si>
    <t>RUAS-100-25-0333</t>
  </si>
  <si>
    <t>0AXDEBJ00S2520</t>
  </si>
  <si>
    <t>Vichada</t>
  </si>
  <si>
    <t xml:space="preserve">Centro de Produccion  y Trasformacion Agorindustrial de la Orinoquia </t>
  </si>
  <si>
    <t>8QKXN1J0020173</t>
  </si>
  <si>
    <t>Total</t>
  </si>
  <si>
    <t>NOMBRES Y APELLIDOS DEL PILOTO UAS</t>
  </si>
  <si>
    <t>NÚMERO DE CERTIFICADO DE IDONEIDAD PILOTO UAS</t>
  </si>
  <si>
    <t>HORAS DE VUELO A ABRIL 2026</t>
  </si>
  <si>
    <t>NÚMERO DE DESPEGUES Y ATERIZAJES</t>
  </si>
  <si>
    <t xml:space="preserve">NÚMERO DE HORAS POR EQUIPO (MARCA Y MODELO): </t>
  </si>
  <si>
    <t>¿DEBE CONTINUAR CON LA COBERTURA PARA LA OPERACIÓN DE DRONES? SI O NO</t>
  </si>
  <si>
    <t>ALEXANDER TREJOS HERRERA</t>
  </si>
  <si>
    <t>CIPU-100-24-0200</t>
  </si>
  <si>
    <t>ANDRES LEONARDO PINZON MURILLO</t>
  </si>
  <si>
    <t>CIPU-100-24-0277</t>
  </si>
  <si>
    <t>EDILSON ALEJANDRO OROZCO CASTAÑEDA</t>
  </si>
  <si>
    <t>CIPU-100-25-0321</t>
  </si>
  <si>
    <t>ESTEBAN OCAMPO ORDOÑEZ</t>
  </si>
  <si>
    <t>CIPU-100-25-0433</t>
  </si>
  <si>
    <t>JAIME ALBERTO LOPEZ MEJIA</t>
  </si>
  <si>
    <t>CIPU-100-25-0181</t>
  </si>
  <si>
    <t>JUAN ANDRES CARVAJAL PEDROZA</t>
  </si>
  <si>
    <t>CIPU-100-25-0334</t>
  </si>
  <si>
    <t xml:space="preserve">OSCAR ROLANDO LASSO RESTREPO </t>
  </si>
  <si>
    <t>CIPU-100-24-2171</t>
  </si>
  <si>
    <t>EDWIN CAMILO DAZA MONTAÑO</t>
  </si>
  <si>
    <t>CIPU-100-24-1772</t>
  </si>
  <si>
    <t xml:space="preserve">JOSE JULIAN ELEJALDE ARBELAEZ </t>
  </si>
  <si>
    <t>CIPU-100-25-DARY</t>
  </si>
  <si>
    <t>Centro de los Recursos Naturales Renovables - La Salada</t>
  </si>
  <si>
    <t>JUAN DAVID GUTIERREZ CAÑAVERAL</t>
  </si>
  <si>
    <t>JUAN DAVID VAHOS MONTOYA</t>
  </si>
  <si>
    <t>ANDRÉS FELIPE AGUDELO GONZÁLEZ</t>
  </si>
  <si>
    <t>ISABEL CRISTINA JARAMILLO PÉREZ</t>
  </si>
  <si>
    <t>JOHAN ANDRES BECERRA ALVAREZ</t>
  </si>
  <si>
    <t>CIPU-100-25-AUWB</t>
  </si>
  <si>
    <t>RICARDO GARCIA MARTINEZ</t>
  </si>
  <si>
    <t xml:space="preserve">MILTON EDIMER PAEZ GARCIA </t>
  </si>
  <si>
    <t>JAIME ENRIQUE ZAPATA GUZMÁN</t>
  </si>
  <si>
    <t>CIPU-100-25-ATFY</t>
  </si>
  <si>
    <t>ANA MARÍA SANTAMARÍA GARCÍA</t>
  </si>
  <si>
    <t>CIPU-100-25-A58T</t>
  </si>
  <si>
    <t>GIOVANNY  BUSTAMANTE MALDONADO</t>
  </si>
  <si>
    <t>CIPU-100-25-C0UH</t>
  </si>
  <si>
    <t>JORGE ENRIQUE RANGEL SOTO</t>
  </si>
  <si>
    <t>Despacho de Dirección</t>
  </si>
  <si>
    <t>ANDRES OSPINA RAMIREZ</t>
  </si>
  <si>
    <t>CIPU-100-24-0015</t>
  </si>
  <si>
    <t>JUAN CARLOS HERNANDEZ</t>
  </si>
  <si>
    <t>Centro Minero</t>
  </si>
  <si>
    <t>Sebastian Camilo Gonzalez Gutierrez</t>
  </si>
  <si>
    <t>JEIMY LILIANA MOJICA PIRAGAUTA</t>
  </si>
  <si>
    <t>HITHER FERNANDO FLOREZ MOLANO</t>
  </si>
  <si>
    <t>JEINSON FERNANDO BELLO BARRERA</t>
  </si>
  <si>
    <t>CIPU-100-25-0285</t>
  </si>
  <si>
    <t>EWGDUAN ALFONSO ORTIZ TORRES</t>
  </si>
  <si>
    <t>CIPU-100-24-2043</t>
  </si>
  <si>
    <t xml:space="preserve">Centro industial de Mantenimiento y Manufactura </t>
  </si>
  <si>
    <t xml:space="preserve">DANIEL FERNANDO LAZARO MELENDEZ </t>
  </si>
  <si>
    <t>NAIRO JULIAN RODRIGUEZ BALLESTEROS</t>
  </si>
  <si>
    <t>MANUEL JESÚS LASSO ACOSTA</t>
  </si>
  <si>
    <t>CIPU-100-25-0329</t>
  </si>
  <si>
    <t>JHON WILSON MALDONADO HOMEN</t>
  </si>
  <si>
    <t>Olga Liliana Sánchez Medina</t>
  </si>
  <si>
    <t>Deya Amparo Pérez Zúñiga</t>
  </si>
  <si>
    <t>Luis Carlos Mejia Perafan</t>
  </si>
  <si>
    <t>Jose Fernando Quiñones Rizzo</t>
  </si>
  <si>
    <t>CIPU-100-25-AQ4S</t>
  </si>
  <si>
    <t>Alvaro Augusto Meza Suarez</t>
  </si>
  <si>
    <t>CIPU-100-25-0291</t>
  </si>
  <si>
    <t>Adrian Luis Alvarez Florez</t>
  </si>
  <si>
    <t>CIPU-100-25-BLSP</t>
  </si>
  <si>
    <t>Oriet Yanina Mestra Martinez</t>
  </si>
  <si>
    <t>CIPU-100-25-0314</t>
  </si>
  <si>
    <t>Claudia del Pilar Herrera Farfan</t>
  </si>
  <si>
    <t xml:space="preserve">JAIME HERNAN CADAVID SINISTERRA
</t>
  </si>
  <si>
    <t>Pedro Alfonso Leon Forero</t>
  </si>
  <si>
    <t>Diego Javier Cohecha</t>
  </si>
  <si>
    <t xml:space="preserve">Hernando Buitrago Barreto </t>
  </si>
  <si>
    <t>CIPU-100-24-2185</t>
  </si>
  <si>
    <t>Diego Luis Forero Ferreira</t>
  </si>
  <si>
    <t>Karenth Giorneidy Buitrago Borrero</t>
  </si>
  <si>
    <t>Alexander Vanegas Rincon</t>
  </si>
  <si>
    <t>ANDRES MAURICIO GONZALEZ ZAPATA</t>
  </si>
  <si>
    <t>NELSON CABRERA</t>
  </si>
  <si>
    <t>CIPU-100-25-BPKO</t>
  </si>
  <si>
    <t>Diana Margarita Torres Gomez</t>
  </si>
  <si>
    <t>Octavio Clavijo Cabrera</t>
  </si>
  <si>
    <t>MIGUEL ANGEL ANDRADE CAIAFA</t>
  </si>
  <si>
    <t>CIPU-100-25-0341</t>
  </si>
  <si>
    <t>Alvaro Iovanni Catacoli Valencia</t>
  </si>
  <si>
    <t>Flaminio Rolando Castro Perez</t>
  </si>
  <si>
    <t>CARLOS ANDRES LOPEZ BENAVIDES</t>
  </si>
  <si>
    <t>GLORIA LILIANA MORA GOMEZ</t>
  </si>
  <si>
    <t>CIPU-100-25-A7R0</t>
  </si>
  <si>
    <t>GUSTADO ADOLFO JURADO CHAVEZ</t>
  </si>
  <si>
    <t>DIANA MARÍA GUERRERO PÉREZ</t>
  </si>
  <si>
    <t>CIPU-100-25-0324</t>
  </si>
  <si>
    <t>SANDRA YANETH MALDONADO GOMEZ</t>
  </si>
  <si>
    <t>CIPU-100-25-A6JX</t>
  </si>
  <si>
    <t>Yamid Arley Ferreira Mora</t>
  </si>
  <si>
    <t>CIPU-100-25-0255</t>
  </si>
  <si>
    <t>Damit Jose Pacheco Julio</t>
  </si>
  <si>
    <t>Liana Carolina Ovalles Pabón</t>
  </si>
  <si>
    <t>Efren alfonso daurte Cabellos</t>
  </si>
  <si>
    <t>SERGIO DAVID CRUZ DELGADO</t>
  </si>
  <si>
    <t>CIPU-100-25-ASYZ</t>
  </si>
  <si>
    <t>Wilfan Yesid Sarmiento</t>
  </si>
  <si>
    <t>MARTHA ROCIO DIAZ MALAVER</t>
  </si>
  <si>
    <t>CIPU-100-25-BGQZ</t>
  </si>
  <si>
    <t>CESAR FERNANDO PALENCIA LOPEZ</t>
  </si>
  <si>
    <t>DIANA MARISOL SANCHEZ LEÓN</t>
  </si>
  <si>
    <t>ALVARO PUENTES MOLINA</t>
  </si>
  <si>
    <t>VICTOR LEONARDO GAITAN GONZALEZ</t>
  </si>
  <si>
    <t>CIPU-100-25-ATX5</t>
  </si>
  <si>
    <t>ANDRÉS FELIPE MELO VARGAS</t>
  </si>
  <si>
    <t>CIPU-100-24-1667</t>
  </si>
  <si>
    <t xml:space="preserve">WILFRED FERNANDO VALERO CARDENAS </t>
  </si>
  <si>
    <t>Centro de Electricidad y Automatización Industrial -CEAI</t>
  </si>
  <si>
    <t>Jorge Ivan Araujo Espinosa</t>
  </si>
  <si>
    <t>PESO</t>
  </si>
  <si>
    <t>RUAS-100-26-FQEE</t>
  </si>
  <si>
    <t xml:space="preserve">
RUAS-100-26-G173</t>
  </si>
  <si>
    <t>RUAS-100-26-G18F</t>
  </si>
  <si>
    <t xml:space="preserve">
RUAS-100-26-G18R</t>
  </si>
  <si>
    <t>RUAS-100-26-G19H</t>
  </si>
  <si>
    <t>RUAS-100-26-G198</t>
  </si>
  <si>
    <t>RUAS-100-26-G2AP</t>
  </si>
  <si>
    <t>RUAS-100-26-KGVV</t>
  </si>
  <si>
    <t>RUAS-100-26-KGXI</t>
  </si>
  <si>
    <t>RUAS-100-26-KGYG</t>
  </si>
  <si>
    <t xml:space="preserve">
RUAS-100-26-KGYX</t>
  </si>
  <si>
    <t>RUAS-100-26-KGZL</t>
  </si>
  <si>
    <t>RUAS-100-26-KGZZ</t>
  </si>
  <si>
    <t xml:space="preserve">
RUAS-100-26-KG0A</t>
  </si>
  <si>
    <t>RUAS-100-26-KG0T</t>
  </si>
  <si>
    <t>RUAS-100-26-KG09</t>
  </si>
  <si>
    <t>RUAS-100-26-KG1G</t>
  </si>
  <si>
    <t>RUAS-100-26-KG1K</t>
  </si>
  <si>
    <t>RUAS-100-26-KG1Y</t>
  </si>
  <si>
    <t>RUAS-100-26-KG2M</t>
  </si>
  <si>
    <t xml:space="preserve">
RUAS-100-26-KG22</t>
  </si>
  <si>
    <t xml:space="preserve">
RUAS-100-26-KG3B</t>
  </si>
  <si>
    <t>RUAS-100-26-KG3L</t>
  </si>
  <si>
    <t xml:space="preserve">
RUAS-100-26-KG3R</t>
  </si>
  <si>
    <t>RUAS-100-26-KG30</t>
  </si>
  <si>
    <t>RUAS-100-26-KG4C</t>
  </si>
  <si>
    <t>RUAS-100-26-KG4Q</t>
  </si>
  <si>
    <t xml:space="preserve">
RUAS-100-26-H97D</t>
  </si>
  <si>
    <t xml:space="preserve">
RUAS-100-26-H97I</t>
  </si>
  <si>
    <t>RUAS-100-26-H97N</t>
  </si>
  <si>
    <t>1581F6BUB24AP001YQ64</t>
  </si>
  <si>
    <t>RUAS-100-26-KG8G</t>
  </si>
  <si>
    <t>RUAS-100-26-H97T</t>
  </si>
  <si>
    <t>RUAS-100-26-H977</t>
  </si>
  <si>
    <t>RUAS-100-26-H98U</t>
  </si>
  <si>
    <t>RUAS-100-26-H984</t>
  </si>
  <si>
    <t xml:space="preserve">
RUAS-100-26-H99G</t>
  </si>
  <si>
    <t xml:space="preserve">
RUAS-100-26-HMW1</t>
  </si>
  <si>
    <t xml:space="preserve">
RUAS-100-26-HMW8</t>
  </si>
  <si>
    <t>RUAS-100-26-HMXG</t>
  </si>
  <si>
    <t>RUAS-100-26-HMXY</t>
  </si>
  <si>
    <t>RUAS-100-26-HMX8</t>
  </si>
  <si>
    <t xml:space="preserve">
RUAS-100-26-HMYH</t>
  </si>
  <si>
    <t xml:space="preserve">
RUAS-100-26-HMY9</t>
  </si>
  <si>
    <t xml:space="preserve">
RUAS-100-26-HMZL</t>
  </si>
  <si>
    <t>RUAS-100-26-HMZT</t>
  </si>
  <si>
    <t>RUAS-100-26-HMZ6</t>
  </si>
  <si>
    <t xml:space="preserve">EN PROCESO  </t>
  </si>
  <si>
    <t>RUAS-100-26-FRK6</t>
  </si>
  <si>
    <t>RUAS-100-26-HTVX</t>
  </si>
  <si>
    <t xml:space="preserve">
RUAS-100-26-HTWK</t>
  </si>
  <si>
    <t>RUAS-100-26-FT68</t>
  </si>
  <si>
    <t>RUAS-100-26-KUM6</t>
  </si>
  <si>
    <t xml:space="preserve">
RUAS-100-26-KUP6</t>
  </si>
  <si>
    <t>RUAS-100-26-HM1E</t>
  </si>
  <si>
    <t>RUAS-100-26-HM0W</t>
  </si>
  <si>
    <t xml:space="preserve">
RUAS-100-26-HM2B</t>
  </si>
  <si>
    <t>RUAS-100-26-HM0L</t>
  </si>
  <si>
    <t>900 grs</t>
  </si>
  <si>
    <t>249 grs</t>
  </si>
  <si>
    <t>2700 grs</t>
  </si>
  <si>
    <t>1100 grs</t>
  </si>
  <si>
    <t>1050 GRS</t>
  </si>
  <si>
    <t>1600 grs</t>
  </si>
  <si>
    <t>1050 grs</t>
  </si>
  <si>
    <t>810 grs</t>
  </si>
  <si>
    <t>126 kg</t>
  </si>
  <si>
    <t>103 kg</t>
  </si>
  <si>
    <t>1219 grs</t>
  </si>
  <si>
    <t>4800 grs</t>
  </si>
  <si>
    <t>1400 grs</t>
  </si>
  <si>
    <t>205 grs</t>
  </si>
  <si>
    <t>70 kg</t>
  </si>
  <si>
    <t>2935 grs</t>
  </si>
  <si>
    <t>58 kg</t>
  </si>
  <si>
    <t>340 grs</t>
  </si>
  <si>
    <t>250 grs</t>
  </si>
  <si>
    <t>15,100 grs</t>
  </si>
  <si>
    <t>430 grs</t>
  </si>
  <si>
    <t>6 kg</t>
  </si>
  <si>
    <t>320 grs</t>
  </si>
  <si>
    <t>7400 grs</t>
  </si>
  <si>
    <t>66,5 kg</t>
  </si>
  <si>
    <t>9200 grs</t>
  </si>
  <si>
    <t>XAG</t>
  </si>
  <si>
    <t>P60</t>
  </si>
  <si>
    <t>186324P27742443N038L</t>
  </si>
  <si>
    <t>1581F5FKC251D00DKGQQ</t>
  </si>
  <si>
    <t>1581F986C25970023VCN</t>
  </si>
  <si>
    <t xml:space="preserve">PS728000BA8H088864 </t>
  </si>
  <si>
    <t>1581F6Z9C2489003YUTB</t>
  </si>
  <si>
    <t>FE302254158974</t>
  </si>
  <si>
    <t>1581F7FVC25A400DVV5F</t>
  </si>
  <si>
    <t>1581F7FVC253H00DH9NJ</t>
  </si>
  <si>
    <t>1581F7FVC253H00DH0J9</t>
  </si>
  <si>
    <t>1581F5YHA23210317QVF</t>
  </si>
  <si>
    <t>3Q47K5W00SL020</t>
  </si>
  <si>
    <t>1219 g</t>
  </si>
  <si>
    <t>248 g</t>
  </si>
  <si>
    <t>242 g</t>
  </si>
  <si>
    <t>0AXCF420B30117</t>
  </si>
  <si>
    <t>RUAS 100-25-0440</t>
  </si>
  <si>
    <t>RUAS 100-26-LBZI</t>
  </si>
  <si>
    <t>6DFWN4F001K0V7</t>
  </si>
  <si>
    <t>1581F5FKC257P00D886C</t>
  </si>
  <si>
    <t>33 kg</t>
  </si>
  <si>
    <t>951 gramos</t>
  </si>
  <si>
    <t>1391 grs</t>
  </si>
  <si>
    <t>Centro Metalmecánico</t>
  </si>
  <si>
    <t>ASEGURADO A 13 DE AGOSTO 2026</t>
  </si>
  <si>
    <t>AXA COLPATRIA SEGUROS S.A</t>
  </si>
  <si>
    <t>ERROL OCTAVIO MOW RODRÍGUEZ</t>
  </si>
  <si>
    <t>Centro para la transformacion y el desarrollo sostenible del Vichada</t>
  </si>
  <si>
    <t>CARLOS ALBERTO QUINTERO PICON</t>
  </si>
  <si>
    <t>Centro de Industria y Construcción</t>
  </si>
  <si>
    <t>Néstor Hernando Morales Céspedes</t>
  </si>
  <si>
    <t>Centro de los Recursos Renovables La Salada</t>
  </si>
  <si>
    <t>JORGE ANDRES ARANGO FERNANDEZ</t>
  </si>
  <si>
    <t>ADRIAN QUERUBIN VELASQUEZ</t>
  </si>
  <si>
    <t>FERNANDO GONZALEZ TORRES</t>
  </si>
  <si>
    <t>DIANA JASBLEIDY TORRES PERDOMO</t>
  </si>
  <si>
    <t>GRUPO</t>
  </si>
  <si>
    <r>
      <t xml:space="preserve">Centro Agropecuario la Granja </t>
    </r>
    <r>
      <rPr>
        <b/>
        <sz val="11"/>
        <color rgb="FFFF0000"/>
        <rFont val="Calibri (Cuerpo)"/>
      </rPr>
      <t>Confirmacion por correo</t>
    </r>
  </si>
  <si>
    <r>
      <t>Centro de Gestión Agroempresarial del Oriente</t>
    </r>
    <r>
      <rPr>
        <b/>
        <sz val="11"/>
        <color rgb="FFFF0000"/>
        <rFont val="Calibri (Cuerpo)"/>
      </rPr>
      <t xml:space="preserve"> </t>
    </r>
  </si>
  <si>
    <t>Centro de los Recursos Naturales Renovables - La Salada.</t>
  </si>
  <si>
    <t>Jorge Andres Arango</t>
  </si>
  <si>
    <t>Fredy Camacho García</t>
  </si>
  <si>
    <r>
      <t xml:space="preserve">Centro de Desarrollo Agropecuario y Agroindustrial </t>
    </r>
    <r>
      <rPr>
        <b/>
        <sz val="11"/>
        <color rgb="FFFF0000"/>
        <rFont val="Calibri (Cuerpo)"/>
      </rPr>
      <t>Confirmacion por correo</t>
    </r>
  </si>
  <si>
    <r>
      <t>Centro Minero.</t>
    </r>
    <r>
      <rPr>
        <b/>
        <sz val="11"/>
        <color rgb="FFFF0000"/>
        <rFont val="Calibri (Cuerpo)"/>
      </rPr>
      <t xml:space="preserve"> Confirmacion por correo</t>
    </r>
  </si>
  <si>
    <r>
      <t xml:space="preserve">Centro de Comercio y Servicios </t>
    </r>
    <r>
      <rPr>
        <b/>
        <sz val="11"/>
        <color rgb="FFFF0000"/>
        <rFont val="Calibri (Cuerpo)"/>
      </rPr>
      <t>Confirmacion por correo</t>
    </r>
  </si>
  <si>
    <r>
      <t xml:space="preserve">Centro de Formación para el Desarrollo Rural y Minero </t>
    </r>
    <r>
      <rPr>
        <b/>
        <sz val="11"/>
        <color rgb="FFFF0000"/>
        <rFont val="Calibri (Cuerpo)"/>
      </rPr>
      <t>Confirmacion por correo</t>
    </r>
  </si>
  <si>
    <t>TOTAL</t>
  </si>
  <si>
    <t>Columna1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</si>
</sst>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0;[Red]0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1"/>
      <color rgb="FFFF0000"/>
      <name val="Calibri (Cuerpo)"/>
    </font>
    <font>
      <b/>
      <sz val="14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0" fontId="6" fillId="4" borderId="0" applyNumberFormat="0" applyBorder="0" applyAlignment="0" applyProtection="0"/>
    <xf numFmtId="0" fontId="7" fillId="5" borderId="0" applyNumberFormat="0" applyBorder="0" applyAlignment="0" applyProtection="0"/>
    <xf numFmtId="0" fontId="8" fillId="6" borderId="0" applyNumberFormat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/>
    </xf>
    <xf numFmtId="164" fontId="0" fillId="0" borderId="0" xfId="1" applyNumberFormat="1" applyFont="1" applyFill="1" applyBorder="1" applyAlignment="1">
      <alignment horizontal="center" vertical="center" wrapText="1"/>
    </xf>
    <xf numFmtId="164" fontId="0" fillId="0" borderId="0" xfId="1" applyNumberFormat="1" applyFont="1" applyFill="1" applyBorder="1" applyAlignment="1">
      <alignment horizontal="center" vertical="center"/>
    </xf>
    <xf numFmtId="164" fontId="0" fillId="0" borderId="0" xfId="1" applyNumberFormat="1" applyFont="1" applyFill="1" applyBorder="1" applyAlignment="1">
      <alignment vertical="top"/>
    </xf>
    <xf numFmtId="0" fontId="0" fillId="0" borderId="0" xfId="0" applyAlignment="1">
      <alignment horizontal="left"/>
    </xf>
    <xf numFmtId="164" fontId="0" fillId="0" borderId="0" xfId="4" quotePrefix="1" applyNumberFormat="1" applyFont="1" applyFill="1" applyBorder="1" applyAlignment="1">
      <alignment horizontal="right"/>
    </xf>
    <xf numFmtId="164" fontId="0" fillId="0" borderId="0" xfId="1" applyNumberFormat="1" applyFont="1" applyFill="1" applyBorder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vertical="center"/>
    </xf>
    <xf numFmtId="165" fontId="0" fillId="0" borderId="0" xfId="0" applyNumberFormat="1" applyAlignment="1">
      <alignment horizontal="left"/>
    </xf>
    <xf numFmtId="164" fontId="0" fillId="0" borderId="0" xfId="1" applyNumberFormat="1" applyFont="1" applyFill="1" applyBorder="1" applyAlignment="1">
      <alignment horizontal="center"/>
    </xf>
    <xf numFmtId="0" fontId="0" fillId="0" borderId="0" xfId="0" applyAlignment="1">
      <alignment horizontal="left" vertical="top"/>
    </xf>
    <xf numFmtId="165" fontId="0" fillId="0" borderId="0" xfId="0" applyNumberFormat="1" applyAlignment="1">
      <alignment horizontal="left" vertical="top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left"/>
    </xf>
    <xf numFmtId="164" fontId="0" fillId="0" borderId="0" xfId="1" applyNumberFormat="1" applyFont="1" applyFill="1" applyBorder="1"/>
    <xf numFmtId="0" fontId="4" fillId="0" borderId="0" xfId="0" applyFont="1"/>
    <xf numFmtId="0" fontId="4" fillId="0" borderId="0" xfId="0" applyFont="1" applyAlignment="1">
      <alignment horizontal="center"/>
    </xf>
    <xf numFmtId="165" fontId="0" fillId="0" borderId="0" xfId="0" applyNumberFormat="1"/>
    <xf numFmtId="44" fontId="0" fillId="0" borderId="0" xfId="1" applyFont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0" fillId="0" borderId="1" xfId="0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0" fillId="7" borderId="1" xfId="5" applyFont="1" applyFill="1" applyBorder="1" applyAlignment="1">
      <alignment horizontal="center" vertical="center"/>
    </xf>
    <xf numFmtId="0" fontId="10" fillId="7" borderId="1" xfId="6" applyFont="1" applyFill="1" applyBorder="1" applyAlignment="1">
      <alignment horizontal="center" vertical="center"/>
    </xf>
    <xf numFmtId="0" fontId="4" fillId="7" borderId="1" xfId="0" applyFont="1" applyFill="1" applyBorder="1" applyAlignment="1">
      <alignment vertical="center"/>
    </xf>
    <xf numFmtId="0" fontId="4" fillId="7" borderId="1" xfId="0" applyFont="1" applyFill="1" applyBorder="1" applyAlignment="1">
      <alignment vertical="center" wrapText="1"/>
    </xf>
    <xf numFmtId="0" fontId="10" fillId="8" borderId="1" xfId="6" applyFont="1" applyFill="1" applyBorder="1" applyAlignment="1">
      <alignment horizontal="center" vertical="center"/>
    </xf>
    <xf numFmtId="0" fontId="4" fillId="8" borderId="1" xfId="0" applyFont="1" applyFill="1" applyBorder="1" applyAlignment="1">
      <alignment vertical="center"/>
    </xf>
    <xf numFmtId="0" fontId="4" fillId="8" borderId="1" xfId="0" applyFont="1" applyFill="1" applyBorder="1" applyAlignment="1">
      <alignment vertical="center" wrapText="1"/>
    </xf>
    <xf numFmtId="0" fontId="10" fillId="9" borderId="1" xfId="7" applyFont="1" applyFill="1" applyBorder="1" applyAlignment="1">
      <alignment horizontal="center" vertical="center"/>
    </xf>
    <xf numFmtId="0" fontId="4" fillId="9" borderId="1" xfId="0" applyFont="1" applyFill="1" applyBorder="1" applyAlignment="1">
      <alignment vertical="center"/>
    </xf>
    <xf numFmtId="0" fontId="10" fillId="9" borderId="1" xfId="6" applyFont="1" applyFill="1" applyBorder="1" applyAlignment="1">
      <alignment horizontal="center" vertical="center"/>
    </xf>
    <xf numFmtId="0" fontId="4" fillId="9" borderId="1" xfId="0" applyFont="1" applyFill="1" applyBorder="1" applyAlignment="1">
      <alignment vertical="center" wrapText="1"/>
    </xf>
    <xf numFmtId="0" fontId="10" fillId="9" borderId="1" xfId="5" applyFont="1" applyFill="1" applyBorder="1" applyAlignment="1">
      <alignment horizontal="center" vertical="center"/>
    </xf>
    <xf numFmtId="164" fontId="12" fillId="0" borderId="0" xfId="1" applyNumberFormat="1" applyFont="1" applyAlignment="1">
      <alignment horizontal="center"/>
    </xf>
    <xf numFmtId="165" fontId="9" fillId="0" borderId="0" xfId="0" applyNumberFormat="1" applyFont="1"/>
  </cellXfs>
  <cellStyles count="8">
    <cellStyle name="Bueno" xfId="5" builtinId="26"/>
    <cellStyle name="Hyperlink" xfId="2" xr:uid="{8A997748-BC41-4B17-91EC-E1AE05639176}"/>
    <cellStyle name="Incorrecto" xfId="6" builtinId="27"/>
    <cellStyle name="Moneda" xfId="1" builtinId="4"/>
    <cellStyle name="Moneda 2" xfId="4" xr:uid="{A560ED3B-F387-4559-A4CA-D59B32E2A780}"/>
    <cellStyle name="Neutral" xfId="7" builtinId="28"/>
    <cellStyle name="Normal" xfId="0" builtinId="0"/>
    <cellStyle name="Normal 4" xfId="3" xr:uid="{FBA0AD89-7CCA-4C19-9BA3-DFCB657B1228}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165" formatCode="0;[Red]0"/>
    </dxf>
    <dxf>
      <numFmt numFmtId="165" formatCode="0;[Red]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A9DC313-BCBB-444F-B6A8-5B328D490A19}" name="Tabla2" displayName="Tabla2" ref="A1:O187" totalsRowCount="1">
  <autoFilter ref="A1:O186" xr:uid="{7A9DC313-BCBB-444F-B6A8-5B328D490A19}"/>
  <tableColumns count="15">
    <tableColumn id="1" xr3:uid="{FB8C026E-9640-438F-A234-6960B537145A}" name="COD REG" totalsRowLabel="Total" totalsRowDxfId="21"/>
    <tableColumn id="2" xr3:uid="{2B64ABBE-CC9B-40F5-A642-CE32F0763764}" name="REGIONAL" totalsRowDxfId="20"/>
    <tableColumn id="3" xr3:uid="{EBB056F8-DDCB-455F-9811-C35F2F61C11A}" name="COD CENTRO" totalsRowDxfId="19"/>
    <tableColumn id="4" xr3:uid="{97F30C10-DD72-416A-8591-CB722D091DCC}" name="CENTRO DE FORMACIÓN" totalsRowDxfId="18"/>
    <tableColumn id="5" xr3:uid="{CEE72953-7DF0-4D8D-B1FB-E7ECCB040CE3}" name="MARCA" totalsRowDxfId="17"/>
    <tableColumn id="6" xr3:uid="{42D7838C-83BA-4704-9995-A9620FF3C96D}" name="MODELO DRON" totalsRowDxfId="16"/>
    <tableColumn id="7" xr3:uid="{C2D099DF-B918-4926-BBF0-F5413FAC7F99}" name="NUMERO DE REGISTRO AEROCIVIL" totalsRowDxfId="15"/>
    <tableColumn id="8" xr3:uid="{7E93ED73-FABA-4DD4-92F3-44B1F93253EA}" name="SERIE DRON" totalsRowDxfId="14"/>
    <tableColumn id="9" xr3:uid="{986C4E34-ED6F-4F37-ABD3-96F65D7395EF}" name="PLACA SENA" totalsRowFunction="count" dataDxfId="13" totalsRowDxfId="12"/>
    <tableColumn id="10" xr3:uid="{0BF60359-A929-449E-8173-69F9F4F03D29}" name="VALOR DEL DRON" totalsRowDxfId="11"/>
    <tableColumn id="20" xr3:uid="{5013AABE-A035-4921-B430-95EDCB28872B}" name="LICENCIA DE OPERADOR DE VUELO - SI O NO" totalsRowFunction="count" totalsRowDxfId="10"/>
    <tableColumn id="12" xr3:uid="{8A71F11E-8A70-42D4-8876-E095939DE3A6}" name="¿ESTA EN USO? SI O NO" totalsRowFunction="count" totalsRowDxfId="9"/>
    <tableColumn id="13" xr3:uid="{E00CA7A6-E385-4D0F-B429-AA3CE3F86495}" name="RAZONES POR LAS QUE NO ESTÁ EN USO EL DRON" totalsRowDxfId="8"/>
    <tableColumn id="15" xr3:uid="{8A650A7B-E46C-4CBF-8027-7000C43039D9}" name="¿SE REQUIERE ASEGURAR? SI O NO" totalsRowFunction="count" totalsRowDxfId="7"/>
    <tableColumn id="11" xr3:uid="{73396793-4745-4F70-946F-2869EF5F7484}" name="PESO" totalsRowDxfId="6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5C83723-725C-4EF7-878E-68FD533153CA}" name="Tabla3" displayName="Tabla3" ref="A1:J81" totalsRowShown="0">
  <autoFilter ref="A1:J81" xr:uid="{95C83723-725C-4EF7-878E-68FD533153CA}"/>
  <tableColumns count="10">
    <tableColumn id="1" xr3:uid="{AB42B01F-F299-422A-91FD-8C5AB19D7175}" name="COD REG"/>
    <tableColumn id="2" xr3:uid="{EA2B5D64-5288-4FF7-9FF2-CBEEF0422659}" name="REGIONAL"/>
    <tableColumn id="3" xr3:uid="{9D7A1B9A-5BDB-4924-927E-1E7C20784BF1}" name="COD CENTRO"/>
    <tableColumn id="4" xr3:uid="{BF97E6BF-4A42-4CDA-8AAB-ED48EED0D0BC}" name="CENTRO DE FORMACIÓN"/>
    <tableColumn id="5" xr3:uid="{E3D933DF-2A11-41EB-95BC-6345B5E22AB8}" name="NOMBRES Y APELLIDOS DEL PILOTO UAS"/>
    <tableColumn id="9" xr3:uid="{A1115426-029A-40E4-9665-9EA73D50D1FE}" name="NÚMERO DE CERTIFICADO DE IDONEIDAD PILOTO UAS"/>
    <tableColumn id="10" xr3:uid="{9A807DEA-B28B-453E-8250-97B4BB5D23BC}" name="HORAS DE VUELO A ABRIL 2026"/>
    <tableColumn id="11" xr3:uid="{FED6B86C-05C2-44A7-93AF-6B648F8889A1}" name="NÚMERO DE DESPEGUES Y ATERIZAJES"/>
    <tableColumn id="12" xr3:uid="{9A07C2EB-EC7D-4331-8522-B5A0FFA97833}" name="NÚMERO DE HORAS POR EQUIPO (MARCA Y MODELO): "/>
    <tableColumn id="13" xr3:uid="{31A7F850-7A9A-4AEA-983C-ADB2154A2C36}" name="¿DEBE CONTINUAR CON LA COBERTURA PARA LA OPERACIÓN DE DRONES? SI O NO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D3289EF-D65B-4C86-855A-6623C73E160F}" name="Tabla4" displayName="Tabla4" ref="A1:Q186" totalsRowShown="0">
  <autoFilter ref="A1:Q186" xr:uid="{DBB77527-A8BE-4DA9-9151-82EE848E0C45}"/>
  <tableColumns count="17">
    <tableColumn id="1" xr3:uid="{3A3E1344-2B1A-4BC1-B1F0-CBFFB2C6CF21}" name="COD REG" dataDxfId="5"/>
    <tableColumn id="2" xr3:uid="{77ECDDA6-0A3D-4981-84F6-52B93DED4055}" name="REGIONAL" dataDxfId="4"/>
    <tableColumn id="3" xr3:uid="{0BBD8295-5634-409C-A689-CE357A81E6AF}" name="COD CENTRO" dataDxfId="3"/>
    <tableColumn id="4" xr3:uid="{B4156472-0E23-4296-8817-FCDEDF818AE6}" name="CENTRO DE FORMACIÓN"/>
    <tableColumn id="5" xr3:uid="{71AAF337-8197-4D38-8BE7-EDD74D041794}" name="MARCA"/>
    <tableColumn id="6" xr3:uid="{8D73CBDC-4858-4400-A575-CE9C1FDFDA69}" name="MODELO DRON"/>
    <tableColumn id="7" xr3:uid="{8CE0E13E-9EC5-417F-AF85-C7C38B94EC56}" name="NUMERO DE REGISTRO AEROCIVIL"/>
    <tableColumn id="8" xr3:uid="{11DA0461-8FEB-4E7E-90E5-901A46312B1C}" name="SERIE DRON"/>
    <tableColumn id="9" xr3:uid="{E20B11F5-9B22-4CE3-A4E5-F91D1D4F32D2}" name="PLACA SENA" dataDxfId="2"/>
    <tableColumn id="10" xr3:uid="{364AB174-F585-487B-ABBC-C125C60BB551}" name="ASEGURADO A 13 DE AGOSTO 2026" dataDxfId="1"/>
    <tableColumn id="11" xr3:uid="{BF77AE02-74E6-4968-9CEC-A474898EAA4A}" name="VALOR DEL DRON" dataDxfId="0" dataCellStyle="Moneda"/>
    <tableColumn id="12" xr3:uid="{A4F500D7-751A-4089-BC95-62E9E709AC34}" name="LICENCIA DE OPERADOR DE VUELO - SI O NO"/>
    <tableColumn id="13" xr3:uid="{0E8BA09B-4D93-42F7-BE35-06711EF48C98}" name="¿ESTA EN USO? SI O NO"/>
    <tableColumn id="14" xr3:uid="{162BD91E-E76B-42C5-97AE-2348238F494C}" name="RAZONES POR LAS QUE NO ESTÁ EN USO EL DRON"/>
    <tableColumn id="15" xr3:uid="{453AD61C-5596-4542-97B9-731F8991B647}" name="¿SE REQUIERE ASEGURAR? SI O NO"/>
    <tableColumn id="16" xr3:uid="{911E662D-E9FF-487E-88AE-8C0A934EE664}" name="PESO"/>
    <tableColumn id="17" xr3:uid="{64494738-CE93-45B4-BFCC-DD2774B087C7}" name="Columna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FC396-FF53-439E-A21F-46E61236E126}">
  <dimension ref="A1:O187"/>
  <sheetViews>
    <sheetView workbookViewId="0">
      <selection activeCell="I15" sqref="I15"/>
    </sheetView>
  </sheetViews>
  <sheetFormatPr baseColWidth="10" defaultColWidth="11.42578125" defaultRowHeight="15"/>
  <cols>
    <col min="2" max="2" width="18.42578125" bestFit="1" customWidth="1"/>
    <col min="3" max="3" width="14.5703125" customWidth="1"/>
    <col min="4" max="4" width="49.5703125" customWidth="1"/>
    <col min="5" max="5" width="10" style="5" customWidth="1"/>
    <col min="6" max="6" width="38.5703125" style="5" customWidth="1"/>
    <col min="7" max="7" width="33.5703125" style="5" customWidth="1"/>
    <col min="8" max="8" width="24.5703125" style="5" customWidth="1"/>
    <col min="9" max="9" width="16.42578125" style="5" customWidth="1"/>
    <col min="10" max="10" width="19.28515625" customWidth="1"/>
    <col min="11" max="11" width="31" style="1" customWidth="1"/>
    <col min="12" max="12" width="21.85546875" style="1" customWidth="1"/>
    <col min="13" max="13" width="31.42578125" customWidth="1"/>
    <col min="14" max="15" width="24.28515625" style="1" customWidth="1"/>
  </cols>
  <sheetData>
    <row r="1" spans="1:15" ht="41.25" customHeight="1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2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568</v>
      </c>
    </row>
    <row r="2" spans="1:15" ht="15.95" customHeight="1">
      <c r="A2" s="1">
        <v>91</v>
      </c>
      <c r="B2" t="s">
        <v>14</v>
      </c>
      <c r="C2" s="1">
        <v>9517</v>
      </c>
      <c r="D2" t="s">
        <v>15</v>
      </c>
      <c r="E2" s="5" t="s">
        <v>16</v>
      </c>
      <c r="F2" s="5" t="s">
        <v>17</v>
      </c>
      <c r="G2" s="5" t="s">
        <v>18</v>
      </c>
      <c r="H2" s="5" t="s">
        <v>19</v>
      </c>
      <c r="I2" s="5">
        <v>1010911199</v>
      </c>
      <c r="J2" s="3">
        <v>25760150</v>
      </c>
      <c r="K2" s="1" t="s">
        <v>20</v>
      </c>
      <c r="L2" s="1" t="s">
        <v>20</v>
      </c>
      <c r="N2" s="1" t="s">
        <v>20</v>
      </c>
      <c r="O2" s="1" t="s">
        <v>627</v>
      </c>
    </row>
    <row r="3" spans="1:15" ht="15.95" customHeight="1">
      <c r="A3" s="1">
        <v>5</v>
      </c>
      <c r="B3" t="s">
        <v>21</v>
      </c>
      <c r="C3" s="1">
        <v>9101</v>
      </c>
      <c r="D3" t="s">
        <v>22</v>
      </c>
      <c r="E3" s="5" t="s">
        <v>16</v>
      </c>
      <c r="F3" s="5" t="s">
        <v>23</v>
      </c>
      <c r="G3" s="5" t="s">
        <v>18</v>
      </c>
      <c r="H3" s="5" t="s">
        <v>24</v>
      </c>
      <c r="I3" s="5">
        <v>91011028032</v>
      </c>
      <c r="J3" s="3">
        <v>2985223.86</v>
      </c>
      <c r="K3" s="1" t="s">
        <v>20</v>
      </c>
      <c r="L3" s="1" t="s">
        <v>20</v>
      </c>
      <c r="N3" s="1" t="s">
        <v>20</v>
      </c>
      <c r="O3" s="1" t="s">
        <v>628</v>
      </c>
    </row>
    <row r="4" spans="1:15" ht="15.95" customHeight="1">
      <c r="A4" s="1">
        <v>5</v>
      </c>
      <c r="B4" t="s">
        <v>21</v>
      </c>
      <c r="C4" s="1">
        <v>9203</v>
      </c>
      <c r="D4" t="s">
        <v>25</v>
      </c>
      <c r="E4" s="5" t="s">
        <v>26</v>
      </c>
      <c r="F4" s="5" t="s">
        <v>27</v>
      </c>
      <c r="G4" s="5" t="s">
        <v>28</v>
      </c>
      <c r="H4" s="5" t="s">
        <v>29</v>
      </c>
      <c r="I4" s="5">
        <v>920314940</v>
      </c>
      <c r="J4" s="3">
        <v>137133000</v>
      </c>
      <c r="K4" s="1" t="s">
        <v>20</v>
      </c>
      <c r="L4" s="1" t="s">
        <v>20</v>
      </c>
      <c r="N4" s="1" t="s">
        <v>20</v>
      </c>
      <c r="O4" s="1" t="s">
        <v>629</v>
      </c>
    </row>
    <row r="5" spans="1:15" ht="15.95" customHeight="1">
      <c r="A5" s="1">
        <v>5</v>
      </c>
      <c r="B5" t="s">
        <v>21</v>
      </c>
      <c r="C5" s="1">
        <v>9203</v>
      </c>
      <c r="D5" t="s">
        <v>25</v>
      </c>
      <c r="E5" s="5" t="s">
        <v>16</v>
      </c>
      <c r="F5" s="5" t="s">
        <v>31</v>
      </c>
      <c r="G5" s="5" t="s">
        <v>32</v>
      </c>
      <c r="H5" s="5" t="s">
        <v>33</v>
      </c>
      <c r="I5" s="5">
        <v>920314941</v>
      </c>
      <c r="J5" s="3">
        <v>44999000</v>
      </c>
      <c r="K5" s="1" t="s">
        <v>20</v>
      </c>
      <c r="L5" s="1" t="s">
        <v>20</v>
      </c>
      <c r="N5" s="1" t="s">
        <v>20</v>
      </c>
      <c r="O5" s="1" t="s">
        <v>630</v>
      </c>
    </row>
    <row r="6" spans="1:15" ht="15.95" customHeight="1">
      <c r="A6" s="1">
        <v>5</v>
      </c>
      <c r="B6" t="s">
        <v>21</v>
      </c>
      <c r="C6" s="1">
        <v>9206</v>
      </c>
      <c r="D6" t="s">
        <v>34</v>
      </c>
      <c r="E6" s="5" t="s">
        <v>16</v>
      </c>
      <c r="F6" s="5" t="s">
        <v>35</v>
      </c>
      <c r="G6" s="5" t="s">
        <v>18</v>
      </c>
      <c r="H6" s="5" t="s">
        <v>36</v>
      </c>
      <c r="I6" s="5">
        <v>92061010790</v>
      </c>
      <c r="J6" s="3">
        <v>18963600</v>
      </c>
      <c r="K6" s="1" t="s">
        <v>20</v>
      </c>
      <c r="L6" s="1" t="s">
        <v>20</v>
      </c>
      <c r="N6" s="1" t="s">
        <v>20</v>
      </c>
      <c r="O6" s="1" t="s">
        <v>630</v>
      </c>
    </row>
    <row r="7" spans="1:15" ht="15.95" customHeight="1">
      <c r="A7" s="1">
        <v>5</v>
      </c>
      <c r="B7" t="s">
        <v>21</v>
      </c>
      <c r="C7" s="1">
        <v>9402</v>
      </c>
      <c r="D7" t="s">
        <v>37</v>
      </c>
      <c r="E7" s="5" t="s">
        <v>38</v>
      </c>
      <c r="F7" s="5" t="s">
        <v>39</v>
      </c>
      <c r="G7" s="5" t="s">
        <v>18</v>
      </c>
      <c r="H7" s="5" t="s">
        <v>40</v>
      </c>
      <c r="I7" s="5">
        <v>94021016024</v>
      </c>
      <c r="J7" s="3">
        <v>3314950</v>
      </c>
      <c r="K7" s="1" t="s">
        <v>20</v>
      </c>
      <c r="L7" s="1" t="s">
        <v>20</v>
      </c>
      <c r="N7" s="1" t="s">
        <v>20</v>
      </c>
      <c r="O7" s="1" t="s">
        <v>631</v>
      </c>
    </row>
    <row r="8" spans="1:15" ht="15.95" customHeight="1">
      <c r="A8" s="1">
        <v>5</v>
      </c>
      <c r="B8" t="s">
        <v>21</v>
      </c>
      <c r="C8" s="1">
        <v>9402</v>
      </c>
      <c r="D8" t="s">
        <v>37</v>
      </c>
      <c r="E8" s="5" t="s">
        <v>16</v>
      </c>
      <c r="F8" s="5" t="s">
        <v>41</v>
      </c>
      <c r="G8" s="5" t="s">
        <v>18</v>
      </c>
      <c r="H8" s="5" t="s">
        <v>42</v>
      </c>
      <c r="I8" s="5">
        <v>94021022674</v>
      </c>
      <c r="J8" s="3">
        <v>31512605</v>
      </c>
      <c r="K8" s="1" t="s">
        <v>20</v>
      </c>
      <c r="L8" s="1" t="s">
        <v>20</v>
      </c>
      <c r="N8" s="1" t="s">
        <v>20</v>
      </c>
      <c r="O8" s="1" t="s">
        <v>632</v>
      </c>
    </row>
    <row r="9" spans="1:15" ht="15.95" customHeight="1">
      <c r="A9" s="1">
        <v>5</v>
      </c>
      <c r="B9" t="s">
        <v>21</v>
      </c>
      <c r="C9" s="1">
        <v>9503</v>
      </c>
      <c r="D9" t="s">
        <v>43</v>
      </c>
      <c r="E9" s="5" t="s">
        <v>16</v>
      </c>
      <c r="F9" s="5" t="s">
        <v>44</v>
      </c>
      <c r="G9" s="5" t="s">
        <v>45</v>
      </c>
      <c r="H9" s="5" t="s">
        <v>46</v>
      </c>
      <c r="I9" s="5">
        <v>911894885</v>
      </c>
      <c r="J9" s="3">
        <v>48200000</v>
      </c>
      <c r="K9" s="1" t="s">
        <v>20</v>
      </c>
      <c r="L9" s="1" t="s">
        <v>20</v>
      </c>
      <c r="N9" s="1" t="s">
        <v>20</v>
      </c>
      <c r="O9" s="1" t="s">
        <v>633</v>
      </c>
    </row>
    <row r="10" spans="1:15" ht="15.95" customHeight="1">
      <c r="A10" s="1">
        <v>5</v>
      </c>
      <c r="B10" t="s">
        <v>21</v>
      </c>
      <c r="C10" s="1">
        <v>9503</v>
      </c>
      <c r="D10" t="s">
        <v>43</v>
      </c>
      <c r="E10" s="5" t="s">
        <v>47</v>
      </c>
      <c r="F10" s="5" t="s">
        <v>48</v>
      </c>
      <c r="G10" s="5" t="s">
        <v>49</v>
      </c>
      <c r="H10" s="5" t="s">
        <v>50</v>
      </c>
      <c r="I10" s="5">
        <v>9123106658</v>
      </c>
      <c r="J10" s="3">
        <v>9125000</v>
      </c>
      <c r="K10" s="1" t="s">
        <v>20</v>
      </c>
      <c r="L10" s="1" t="s">
        <v>20</v>
      </c>
      <c r="N10" s="1" t="s">
        <v>20</v>
      </c>
      <c r="O10" s="1" t="s">
        <v>633</v>
      </c>
    </row>
    <row r="11" spans="1:15" ht="15.95" customHeight="1">
      <c r="A11" s="1">
        <v>5</v>
      </c>
      <c r="B11" t="s">
        <v>21</v>
      </c>
      <c r="C11" s="1">
        <v>9503</v>
      </c>
      <c r="D11" t="s">
        <v>43</v>
      </c>
      <c r="E11" s="5" t="s">
        <v>16</v>
      </c>
      <c r="F11" s="5" t="s">
        <v>48</v>
      </c>
      <c r="G11" s="5" t="s">
        <v>51</v>
      </c>
      <c r="H11" s="5" t="s">
        <v>52</v>
      </c>
      <c r="I11" s="5">
        <v>953719494</v>
      </c>
      <c r="J11" s="3">
        <v>5440000</v>
      </c>
      <c r="K11" s="1" t="s">
        <v>20</v>
      </c>
      <c r="L11" s="1" t="s">
        <v>20</v>
      </c>
      <c r="N11" s="1" t="s">
        <v>20</v>
      </c>
      <c r="O11" s="1" t="s">
        <v>633</v>
      </c>
    </row>
    <row r="12" spans="1:15" ht="15.95" customHeight="1">
      <c r="A12" s="1">
        <v>5</v>
      </c>
      <c r="B12" t="s">
        <v>21</v>
      </c>
      <c r="C12" s="1">
        <v>9503</v>
      </c>
      <c r="D12" t="s">
        <v>43</v>
      </c>
      <c r="E12" s="5" t="s">
        <v>38</v>
      </c>
      <c r="F12" s="5" t="s">
        <v>48</v>
      </c>
      <c r="G12" s="5" t="s">
        <v>53</v>
      </c>
      <c r="H12" s="5" t="s">
        <v>54</v>
      </c>
      <c r="I12" s="5">
        <v>922319898</v>
      </c>
      <c r="J12" s="3">
        <v>4189655</v>
      </c>
      <c r="K12" s="1" t="s">
        <v>20</v>
      </c>
      <c r="L12" s="1" t="s">
        <v>20</v>
      </c>
      <c r="N12" s="1" t="s">
        <v>20</v>
      </c>
      <c r="O12" s="1" t="s">
        <v>633</v>
      </c>
    </row>
    <row r="13" spans="1:15" ht="15.95" customHeight="1">
      <c r="A13" s="1">
        <v>5</v>
      </c>
      <c r="B13" t="s">
        <v>21</v>
      </c>
      <c r="C13" s="1">
        <v>9503</v>
      </c>
      <c r="D13" t="s">
        <v>43</v>
      </c>
      <c r="E13" s="5" t="s">
        <v>16</v>
      </c>
      <c r="F13" s="5" t="s">
        <v>48</v>
      </c>
      <c r="G13" s="5" t="s">
        <v>55</v>
      </c>
      <c r="H13" s="5" t="s">
        <v>56</v>
      </c>
      <c r="I13" s="5">
        <v>911894884</v>
      </c>
      <c r="J13" s="3">
        <v>6500000</v>
      </c>
      <c r="K13" s="1" t="s">
        <v>20</v>
      </c>
      <c r="L13" s="1" t="s">
        <v>20</v>
      </c>
      <c r="N13" s="1" t="s">
        <v>20</v>
      </c>
      <c r="O13" s="1" t="s">
        <v>633</v>
      </c>
    </row>
    <row r="14" spans="1:15" ht="15.95" customHeight="1">
      <c r="A14" s="1">
        <v>5</v>
      </c>
      <c r="B14" t="s">
        <v>21</v>
      </c>
      <c r="C14" s="1">
        <v>9503</v>
      </c>
      <c r="D14" t="s">
        <v>43</v>
      </c>
      <c r="E14" s="5" t="s">
        <v>16</v>
      </c>
      <c r="F14" s="5" t="s">
        <v>48</v>
      </c>
      <c r="G14" s="5" t="s">
        <v>57</v>
      </c>
      <c r="H14" s="5" t="s">
        <v>58</v>
      </c>
      <c r="I14" s="5">
        <v>911894406</v>
      </c>
      <c r="J14" s="3">
        <v>6500000</v>
      </c>
      <c r="K14" s="1" t="s">
        <v>20</v>
      </c>
      <c r="L14" s="1" t="s">
        <v>20</v>
      </c>
      <c r="N14" s="1" t="s">
        <v>20</v>
      </c>
      <c r="O14" s="1" t="s">
        <v>633</v>
      </c>
    </row>
    <row r="15" spans="1:15" ht="15.95" customHeight="1">
      <c r="A15" s="1">
        <v>5</v>
      </c>
      <c r="B15" t="s">
        <v>21</v>
      </c>
      <c r="C15" s="1">
        <v>9503</v>
      </c>
      <c r="D15" t="s">
        <v>43</v>
      </c>
      <c r="E15" s="5" t="s">
        <v>16</v>
      </c>
      <c r="F15" s="5" t="s">
        <v>59</v>
      </c>
      <c r="G15" s="5" t="s">
        <v>60</v>
      </c>
      <c r="H15" s="5" t="s">
        <v>61</v>
      </c>
      <c r="I15" s="5">
        <v>95031022347</v>
      </c>
      <c r="J15" s="3">
        <v>19319328</v>
      </c>
      <c r="K15" s="1" t="s">
        <v>20</v>
      </c>
      <c r="L15" s="1" t="s">
        <v>20</v>
      </c>
      <c r="N15" s="1" t="s">
        <v>20</v>
      </c>
      <c r="O15" s="1" t="s">
        <v>630</v>
      </c>
    </row>
    <row r="16" spans="1:15" ht="15.95" customHeight="1">
      <c r="A16" s="1">
        <v>5</v>
      </c>
      <c r="B16" t="s">
        <v>21</v>
      </c>
      <c r="C16" s="1">
        <v>9503</v>
      </c>
      <c r="D16" t="s">
        <v>43</v>
      </c>
      <c r="E16" s="5" t="s">
        <v>16</v>
      </c>
      <c r="F16" s="5" t="s">
        <v>59</v>
      </c>
      <c r="G16" s="5" t="s">
        <v>60</v>
      </c>
      <c r="H16" s="5" t="s">
        <v>62</v>
      </c>
      <c r="I16" s="5">
        <v>95031022348</v>
      </c>
      <c r="J16" s="3">
        <v>19319328</v>
      </c>
      <c r="K16" s="1" t="s">
        <v>20</v>
      </c>
      <c r="L16" s="1" t="s">
        <v>20</v>
      </c>
      <c r="N16" s="1" t="s">
        <v>20</v>
      </c>
      <c r="O16" s="1" t="s">
        <v>630</v>
      </c>
    </row>
    <row r="17" spans="1:15" ht="15.95" customHeight="1">
      <c r="A17" s="1">
        <v>5</v>
      </c>
      <c r="B17" t="s">
        <v>21</v>
      </c>
      <c r="C17" s="1">
        <v>9503</v>
      </c>
      <c r="D17" t="s">
        <v>43</v>
      </c>
      <c r="E17" s="5" t="s">
        <v>16</v>
      </c>
      <c r="F17" s="5" t="s">
        <v>59</v>
      </c>
      <c r="G17" s="5" t="s">
        <v>63</v>
      </c>
      <c r="H17" s="5" t="s">
        <v>64</v>
      </c>
      <c r="I17" s="5">
        <v>95031022349</v>
      </c>
      <c r="J17" s="3">
        <v>19319328</v>
      </c>
      <c r="K17" s="1" t="s">
        <v>20</v>
      </c>
      <c r="L17" s="1" t="s">
        <v>20</v>
      </c>
      <c r="N17" s="1" t="s">
        <v>20</v>
      </c>
      <c r="O17" s="1" t="s">
        <v>630</v>
      </c>
    </row>
    <row r="18" spans="1:15" ht="15.95" customHeight="1">
      <c r="A18" s="1">
        <v>5</v>
      </c>
      <c r="B18" t="s">
        <v>21</v>
      </c>
      <c r="C18" s="1">
        <v>9503</v>
      </c>
      <c r="D18" t="s">
        <v>43</v>
      </c>
      <c r="E18" s="5" t="s">
        <v>16</v>
      </c>
      <c r="F18" s="5" t="s">
        <v>65</v>
      </c>
      <c r="G18" s="5" t="s">
        <v>66</v>
      </c>
      <c r="H18" s="5" t="s">
        <v>67</v>
      </c>
      <c r="I18" s="5">
        <v>95031022356</v>
      </c>
      <c r="J18" s="3">
        <v>8228938</v>
      </c>
      <c r="K18" s="1" t="s">
        <v>20</v>
      </c>
      <c r="L18" s="1" t="s">
        <v>20</v>
      </c>
      <c r="N18" s="1" t="s">
        <v>20</v>
      </c>
      <c r="O18" s="1" t="s">
        <v>630</v>
      </c>
    </row>
    <row r="19" spans="1:15" ht="15.95" customHeight="1">
      <c r="A19" s="1">
        <v>5</v>
      </c>
      <c r="B19" t="s">
        <v>21</v>
      </c>
      <c r="C19" s="1">
        <v>9503</v>
      </c>
      <c r="D19" t="s">
        <v>43</v>
      </c>
      <c r="E19" s="5" t="s">
        <v>16</v>
      </c>
      <c r="F19" s="5" t="s">
        <v>68</v>
      </c>
      <c r="G19" s="5" t="s">
        <v>69</v>
      </c>
      <c r="H19" s="5" t="s">
        <v>70</v>
      </c>
      <c r="I19" s="5">
        <v>95031023040</v>
      </c>
      <c r="J19" s="3" t="s">
        <v>71</v>
      </c>
      <c r="K19" s="1" t="s">
        <v>20</v>
      </c>
      <c r="L19" s="1" t="s">
        <v>20</v>
      </c>
      <c r="N19" s="1" t="s">
        <v>20</v>
      </c>
      <c r="O19" s="1" t="s">
        <v>635</v>
      </c>
    </row>
    <row r="20" spans="1:15" ht="15.95" customHeight="1">
      <c r="A20" s="1">
        <v>5</v>
      </c>
      <c r="B20" t="s">
        <v>21</v>
      </c>
      <c r="C20" s="1">
        <v>9503</v>
      </c>
      <c r="D20" t="s">
        <v>43</v>
      </c>
      <c r="E20" s="5" t="s">
        <v>16</v>
      </c>
      <c r="F20" s="5" t="s">
        <v>68</v>
      </c>
      <c r="G20" s="5" t="s">
        <v>72</v>
      </c>
      <c r="H20" s="5" t="s">
        <v>73</v>
      </c>
      <c r="I20" s="5">
        <v>95031023041</v>
      </c>
      <c r="J20" s="3" t="s">
        <v>71</v>
      </c>
      <c r="K20" s="1" t="s">
        <v>20</v>
      </c>
      <c r="L20" s="1" t="s">
        <v>20</v>
      </c>
      <c r="N20" s="1" t="s">
        <v>20</v>
      </c>
      <c r="O20" s="1" t="s">
        <v>635</v>
      </c>
    </row>
    <row r="21" spans="1:15" ht="15.95" customHeight="1">
      <c r="A21" s="1">
        <v>5</v>
      </c>
      <c r="B21" t="s">
        <v>21</v>
      </c>
      <c r="C21" s="1">
        <v>9503</v>
      </c>
      <c r="D21" t="s">
        <v>43</v>
      </c>
      <c r="E21" s="5" t="s">
        <v>16</v>
      </c>
      <c r="F21" s="5" t="s">
        <v>68</v>
      </c>
      <c r="G21" s="5" t="s">
        <v>74</v>
      </c>
      <c r="H21" s="5" t="s">
        <v>75</v>
      </c>
      <c r="I21" s="5">
        <v>95031023042</v>
      </c>
      <c r="J21" s="3" t="s">
        <v>71</v>
      </c>
      <c r="K21" s="1" t="s">
        <v>20</v>
      </c>
      <c r="L21" s="1" t="s">
        <v>20</v>
      </c>
      <c r="N21" s="1" t="s">
        <v>20</v>
      </c>
      <c r="O21" s="1" t="s">
        <v>635</v>
      </c>
    </row>
    <row r="22" spans="1:15" ht="15.95" customHeight="1">
      <c r="A22" s="1">
        <v>5</v>
      </c>
      <c r="B22" t="s">
        <v>21</v>
      </c>
      <c r="C22" s="1">
        <v>9503</v>
      </c>
      <c r="D22" t="s">
        <v>43</v>
      </c>
      <c r="E22" s="5" t="s">
        <v>16</v>
      </c>
      <c r="F22" s="5" t="s">
        <v>68</v>
      </c>
      <c r="G22" s="5" t="s">
        <v>76</v>
      </c>
      <c r="H22" s="5" t="s">
        <v>77</v>
      </c>
      <c r="I22" s="5">
        <v>95031023043</v>
      </c>
      <c r="J22" s="3" t="s">
        <v>71</v>
      </c>
      <c r="K22" s="1" t="s">
        <v>20</v>
      </c>
      <c r="L22" s="1" t="s">
        <v>20</v>
      </c>
      <c r="N22" s="1" t="s">
        <v>20</v>
      </c>
      <c r="O22" s="1" t="s">
        <v>635</v>
      </c>
    </row>
    <row r="23" spans="1:15" ht="15.95" customHeight="1">
      <c r="A23" s="1">
        <v>5</v>
      </c>
      <c r="B23" t="s">
        <v>21</v>
      </c>
      <c r="C23" s="1">
        <v>9503</v>
      </c>
      <c r="D23" t="s">
        <v>43</v>
      </c>
      <c r="E23" s="5" t="s">
        <v>16</v>
      </c>
      <c r="F23" s="5" t="s">
        <v>68</v>
      </c>
      <c r="G23" s="5" t="s">
        <v>78</v>
      </c>
      <c r="H23" s="5" t="s">
        <v>79</v>
      </c>
      <c r="I23" s="5">
        <v>95031023044</v>
      </c>
      <c r="J23" s="3" t="s">
        <v>71</v>
      </c>
      <c r="K23" s="1" t="s">
        <v>20</v>
      </c>
      <c r="L23" s="1" t="s">
        <v>20</v>
      </c>
      <c r="N23" s="1" t="s">
        <v>20</v>
      </c>
      <c r="O23" s="1" t="s">
        <v>635</v>
      </c>
    </row>
    <row r="24" spans="1:15" ht="15.95" customHeight="1">
      <c r="A24" s="1">
        <v>5</v>
      </c>
      <c r="B24" t="s">
        <v>21</v>
      </c>
      <c r="C24" s="1">
        <v>9503</v>
      </c>
      <c r="D24" t="s">
        <v>43</v>
      </c>
      <c r="E24" s="5" t="s">
        <v>16</v>
      </c>
      <c r="F24" s="5" t="s">
        <v>68</v>
      </c>
      <c r="G24" s="5" t="s">
        <v>80</v>
      </c>
      <c r="H24" s="5" t="s">
        <v>81</v>
      </c>
      <c r="I24" s="5">
        <v>95031023045</v>
      </c>
      <c r="J24" s="3" t="s">
        <v>71</v>
      </c>
      <c r="K24" s="1" t="s">
        <v>20</v>
      </c>
      <c r="L24" s="1" t="s">
        <v>20</v>
      </c>
      <c r="N24" s="1" t="s">
        <v>20</v>
      </c>
      <c r="O24" s="1" t="s">
        <v>635</v>
      </c>
    </row>
    <row r="25" spans="1:15" ht="15.95" customHeight="1">
      <c r="A25" s="1">
        <v>5</v>
      </c>
      <c r="B25" t="s">
        <v>21</v>
      </c>
      <c r="C25" s="1">
        <v>9503</v>
      </c>
      <c r="D25" t="s">
        <v>43</v>
      </c>
      <c r="E25" s="5" t="s">
        <v>16</v>
      </c>
      <c r="F25" s="5" t="s">
        <v>68</v>
      </c>
      <c r="G25" s="5" t="s">
        <v>82</v>
      </c>
      <c r="H25" s="5" t="s">
        <v>83</v>
      </c>
      <c r="I25" s="5">
        <v>95031023046</v>
      </c>
      <c r="J25" s="3" t="s">
        <v>71</v>
      </c>
      <c r="K25" s="1" t="s">
        <v>20</v>
      </c>
      <c r="L25" s="1" t="s">
        <v>20</v>
      </c>
      <c r="N25" s="1" t="s">
        <v>20</v>
      </c>
      <c r="O25" s="1" t="s">
        <v>635</v>
      </c>
    </row>
    <row r="26" spans="1:15" ht="15.95" customHeight="1">
      <c r="A26" s="1">
        <v>5</v>
      </c>
      <c r="B26" t="s">
        <v>21</v>
      </c>
      <c r="C26" s="1">
        <v>9503</v>
      </c>
      <c r="D26" t="s">
        <v>43</v>
      </c>
      <c r="E26" s="5" t="s">
        <v>16</v>
      </c>
      <c r="F26" s="5" t="s">
        <v>68</v>
      </c>
      <c r="G26" s="5" t="s">
        <v>84</v>
      </c>
      <c r="H26" s="5" t="s">
        <v>85</v>
      </c>
      <c r="I26" s="5">
        <v>95031023047</v>
      </c>
      <c r="J26" s="3" t="s">
        <v>71</v>
      </c>
      <c r="K26" s="1" t="s">
        <v>20</v>
      </c>
      <c r="L26" s="1" t="s">
        <v>20</v>
      </c>
      <c r="N26" s="1" t="s">
        <v>20</v>
      </c>
      <c r="O26" s="1" t="s">
        <v>635</v>
      </c>
    </row>
    <row r="27" spans="1:15" ht="15.95" customHeight="1">
      <c r="A27" s="1">
        <v>5</v>
      </c>
      <c r="B27" t="s">
        <v>21</v>
      </c>
      <c r="C27" s="1">
        <v>9503</v>
      </c>
      <c r="D27" t="s">
        <v>43</v>
      </c>
      <c r="E27" s="5" t="s">
        <v>16</v>
      </c>
      <c r="F27" s="5" t="s">
        <v>86</v>
      </c>
      <c r="G27" s="5" t="s">
        <v>569</v>
      </c>
      <c r="H27" s="5" t="s">
        <v>87</v>
      </c>
      <c r="I27" s="5">
        <v>95031022983</v>
      </c>
      <c r="J27" s="3" t="s">
        <v>88</v>
      </c>
      <c r="K27" s="1" t="s">
        <v>20</v>
      </c>
      <c r="L27" s="1" t="s">
        <v>20</v>
      </c>
      <c r="N27" s="1" t="s">
        <v>20</v>
      </c>
      <c r="O27" s="1" t="s">
        <v>630</v>
      </c>
    </row>
    <row r="28" spans="1:15" ht="15.95" customHeight="1">
      <c r="A28" s="1">
        <v>5</v>
      </c>
      <c r="B28" t="s">
        <v>21</v>
      </c>
      <c r="C28" s="1">
        <v>9503</v>
      </c>
      <c r="D28" t="s">
        <v>43</v>
      </c>
      <c r="E28" s="5" t="s">
        <v>16</v>
      </c>
      <c r="F28" s="5" t="s">
        <v>89</v>
      </c>
      <c r="G28" s="9" t="s">
        <v>570</v>
      </c>
      <c r="H28" s="5" t="s">
        <v>90</v>
      </c>
      <c r="I28" s="5">
        <v>95031022986</v>
      </c>
      <c r="J28" s="10" t="s">
        <v>91</v>
      </c>
      <c r="K28" s="1" t="s">
        <v>20</v>
      </c>
      <c r="L28" s="1" t="s">
        <v>20</v>
      </c>
      <c r="N28" s="1" t="s">
        <v>20</v>
      </c>
      <c r="O28" s="1" t="s">
        <v>636</v>
      </c>
    </row>
    <row r="29" spans="1:15" ht="15.95" customHeight="1">
      <c r="A29" s="1">
        <v>5</v>
      </c>
      <c r="B29" t="s">
        <v>21</v>
      </c>
      <c r="C29" s="1">
        <v>9503</v>
      </c>
      <c r="D29" t="s">
        <v>43</v>
      </c>
      <c r="E29" s="5" t="s">
        <v>16</v>
      </c>
      <c r="F29" s="5" t="s">
        <v>89</v>
      </c>
      <c r="G29" s="5" t="s">
        <v>571</v>
      </c>
      <c r="H29" s="5" t="s">
        <v>92</v>
      </c>
      <c r="I29" s="5">
        <v>95031022987</v>
      </c>
      <c r="J29" s="10" t="s">
        <v>91</v>
      </c>
      <c r="K29" s="1" t="s">
        <v>20</v>
      </c>
      <c r="L29" s="1" t="s">
        <v>20</v>
      </c>
      <c r="N29" s="1" t="s">
        <v>20</v>
      </c>
      <c r="O29" s="1" t="s">
        <v>636</v>
      </c>
    </row>
    <row r="30" spans="1:15" ht="15.95" customHeight="1">
      <c r="A30" s="1">
        <v>5</v>
      </c>
      <c r="B30" t="s">
        <v>21</v>
      </c>
      <c r="C30" s="1">
        <v>9503</v>
      </c>
      <c r="D30" t="s">
        <v>43</v>
      </c>
      <c r="E30" s="5" t="s">
        <v>16</v>
      </c>
      <c r="F30" s="5" t="s">
        <v>89</v>
      </c>
      <c r="G30" s="9" t="s">
        <v>572</v>
      </c>
      <c r="H30" s="5" t="s">
        <v>93</v>
      </c>
      <c r="I30" s="5">
        <v>95031022988</v>
      </c>
      <c r="J30" s="10" t="s">
        <v>91</v>
      </c>
      <c r="K30" s="1" t="s">
        <v>20</v>
      </c>
      <c r="L30" s="1" t="s">
        <v>20</v>
      </c>
      <c r="N30" s="1" t="s">
        <v>20</v>
      </c>
      <c r="O30" s="1" t="s">
        <v>636</v>
      </c>
    </row>
    <row r="31" spans="1:15" ht="15.95" customHeight="1">
      <c r="A31" s="1">
        <v>5</v>
      </c>
      <c r="B31" t="s">
        <v>21</v>
      </c>
      <c r="C31" s="1">
        <v>9503</v>
      </c>
      <c r="D31" t="s">
        <v>43</v>
      </c>
      <c r="E31" s="5" t="s">
        <v>16</v>
      </c>
      <c r="F31" s="5" t="s">
        <v>89</v>
      </c>
      <c r="G31" s="5" t="s">
        <v>573</v>
      </c>
      <c r="H31" s="5" t="s">
        <v>94</v>
      </c>
      <c r="I31" s="5">
        <v>95031022989</v>
      </c>
      <c r="J31" s="10" t="s">
        <v>91</v>
      </c>
      <c r="K31" s="1" t="s">
        <v>20</v>
      </c>
      <c r="L31" s="1" t="s">
        <v>20</v>
      </c>
      <c r="N31" s="1" t="s">
        <v>20</v>
      </c>
      <c r="O31" s="1" t="s">
        <v>636</v>
      </c>
    </row>
    <row r="32" spans="1:15" ht="15.95" customHeight="1">
      <c r="A32" s="1">
        <v>5</v>
      </c>
      <c r="B32" t="s">
        <v>21</v>
      </c>
      <c r="C32" s="1">
        <v>9503</v>
      </c>
      <c r="D32" t="s">
        <v>43</v>
      </c>
      <c r="E32" s="5" t="s">
        <v>16</v>
      </c>
      <c r="F32" s="5" t="s">
        <v>89</v>
      </c>
      <c r="G32" s="5" t="s">
        <v>574</v>
      </c>
      <c r="H32" s="5" t="s">
        <v>95</v>
      </c>
      <c r="I32" s="5">
        <v>95031022990</v>
      </c>
      <c r="J32" s="10" t="s">
        <v>91</v>
      </c>
      <c r="K32" s="1" t="s">
        <v>20</v>
      </c>
      <c r="L32" s="1" t="s">
        <v>20</v>
      </c>
      <c r="N32" s="1" t="s">
        <v>20</v>
      </c>
      <c r="O32" s="1" t="s">
        <v>636</v>
      </c>
    </row>
    <row r="33" spans="1:15" ht="15.95" customHeight="1">
      <c r="A33" s="1">
        <v>5</v>
      </c>
      <c r="B33" t="s">
        <v>21</v>
      </c>
      <c r="C33" s="1">
        <v>9503</v>
      </c>
      <c r="D33" t="s">
        <v>43</v>
      </c>
      <c r="E33" s="5" t="s">
        <v>16</v>
      </c>
      <c r="F33" s="5" t="s">
        <v>89</v>
      </c>
      <c r="G33" s="5" t="s">
        <v>575</v>
      </c>
      <c r="H33" s="5" t="s">
        <v>96</v>
      </c>
      <c r="I33" s="5">
        <v>95031022991</v>
      </c>
      <c r="J33" s="10" t="s">
        <v>91</v>
      </c>
      <c r="K33" s="1" t="s">
        <v>20</v>
      </c>
      <c r="L33" s="1" t="s">
        <v>20</v>
      </c>
      <c r="N33" s="1" t="s">
        <v>20</v>
      </c>
      <c r="O33" s="1" t="s">
        <v>636</v>
      </c>
    </row>
    <row r="34" spans="1:15" ht="15.95" customHeight="1">
      <c r="A34" s="1">
        <v>5</v>
      </c>
      <c r="B34" t="s">
        <v>21</v>
      </c>
      <c r="C34" s="1">
        <v>9503</v>
      </c>
      <c r="D34" t="s">
        <v>43</v>
      </c>
      <c r="E34" s="5" t="s">
        <v>16</v>
      </c>
      <c r="F34" s="5" t="s">
        <v>89</v>
      </c>
      <c r="G34" s="5" t="s">
        <v>600</v>
      </c>
      <c r="H34" s="5" t="s">
        <v>599</v>
      </c>
      <c r="I34" s="5">
        <v>95031022992</v>
      </c>
      <c r="J34" s="10" t="s">
        <v>91</v>
      </c>
      <c r="K34" s="1" t="s">
        <v>20</v>
      </c>
      <c r="L34" s="1" t="s">
        <v>20</v>
      </c>
      <c r="N34" s="1" t="s">
        <v>20</v>
      </c>
      <c r="O34" s="1" t="s">
        <v>636</v>
      </c>
    </row>
    <row r="35" spans="1:15" ht="15.95" customHeight="1">
      <c r="A35" s="1">
        <v>5</v>
      </c>
      <c r="B35" t="s">
        <v>21</v>
      </c>
      <c r="C35" s="1">
        <v>9503</v>
      </c>
      <c r="D35" t="s">
        <v>43</v>
      </c>
      <c r="E35" s="5" t="s">
        <v>16</v>
      </c>
      <c r="F35" s="5" t="s">
        <v>97</v>
      </c>
      <c r="G35" s="5" t="s">
        <v>576</v>
      </c>
      <c r="H35" s="5" t="s">
        <v>98</v>
      </c>
      <c r="I35" s="5">
        <v>95031022993</v>
      </c>
      <c r="J35" s="3" t="s">
        <v>99</v>
      </c>
      <c r="K35" s="1" t="s">
        <v>20</v>
      </c>
      <c r="L35" s="1" t="s">
        <v>20</v>
      </c>
      <c r="N35" s="1" t="s">
        <v>20</v>
      </c>
      <c r="O35" s="1" t="s">
        <v>628</v>
      </c>
    </row>
    <row r="36" spans="1:15" ht="15.95" customHeight="1">
      <c r="A36" s="1">
        <v>5</v>
      </c>
      <c r="B36" t="s">
        <v>21</v>
      </c>
      <c r="C36" s="1">
        <v>9503</v>
      </c>
      <c r="D36" t="s">
        <v>43</v>
      </c>
      <c r="E36" s="5" t="s">
        <v>16</v>
      </c>
      <c r="F36" s="5" t="s">
        <v>97</v>
      </c>
      <c r="G36" s="5" t="s">
        <v>577</v>
      </c>
      <c r="H36" s="5" t="s">
        <v>100</v>
      </c>
      <c r="I36" s="5">
        <v>95031022994</v>
      </c>
      <c r="J36" s="3" t="s">
        <v>99</v>
      </c>
      <c r="K36" s="1" t="s">
        <v>20</v>
      </c>
      <c r="L36" s="1" t="s">
        <v>20</v>
      </c>
      <c r="N36" s="1" t="s">
        <v>20</v>
      </c>
      <c r="O36" s="1" t="s">
        <v>628</v>
      </c>
    </row>
    <row r="37" spans="1:15" ht="15.95" customHeight="1">
      <c r="A37" s="1">
        <v>5</v>
      </c>
      <c r="B37" t="s">
        <v>21</v>
      </c>
      <c r="C37" s="1">
        <v>9503</v>
      </c>
      <c r="D37" t="s">
        <v>43</v>
      </c>
      <c r="E37" s="5" t="s">
        <v>16</v>
      </c>
      <c r="F37" s="5" t="s">
        <v>97</v>
      </c>
      <c r="G37" s="5" t="s">
        <v>578</v>
      </c>
      <c r="H37" s="5" t="s">
        <v>101</v>
      </c>
      <c r="I37" s="5">
        <v>95031022995</v>
      </c>
      <c r="J37" s="3" t="s">
        <v>99</v>
      </c>
      <c r="K37" s="1" t="s">
        <v>20</v>
      </c>
      <c r="L37" s="1" t="s">
        <v>20</v>
      </c>
      <c r="N37" s="1" t="s">
        <v>20</v>
      </c>
      <c r="O37" s="1" t="s">
        <v>628</v>
      </c>
    </row>
    <row r="38" spans="1:15" ht="15.95" customHeight="1">
      <c r="A38" s="1">
        <v>5</v>
      </c>
      <c r="B38" t="s">
        <v>21</v>
      </c>
      <c r="C38" s="1">
        <v>9503</v>
      </c>
      <c r="D38" t="s">
        <v>43</v>
      </c>
      <c r="E38" s="5" t="s">
        <v>16</v>
      </c>
      <c r="F38" s="5" t="s">
        <v>97</v>
      </c>
      <c r="G38" s="9" t="s">
        <v>579</v>
      </c>
      <c r="H38" s="5" t="s">
        <v>102</v>
      </c>
      <c r="I38" s="5">
        <v>95031022996</v>
      </c>
      <c r="J38" s="3" t="s">
        <v>99</v>
      </c>
      <c r="K38" s="1" t="s">
        <v>20</v>
      </c>
      <c r="L38" s="1" t="s">
        <v>20</v>
      </c>
      <c r="N38" s="1" t="s">
        <v>20</v>
      </c>
      <c r="O38" s="1" t="s">
        <v>628</v>
      </c>
    </row>
    <row r="39" spans="1:15" ht="15.95" customHeight="1">
      <c r="A39" s="1">
        <v>5</v>
      </c>
      <c r="B39" t="s">
        <v>21</v>
      </c>
      <c r="C39" s="1">
        <v>9503</v>
      </c>
      <c r="D39" t="s">
        <v>43</v>
      </c>
      <c r="E39" s="5" t="s">
        <v>16</v>
      </c>
      <c r="F39" s="5" t="s">
        <v>97</v>
      </c>
      <c r="G39" s="5" t="s">
        <v>580</v>
      </c>
      <c r="H39" s="5" t="s">
        <v>103</v>
      </c>
      <c r="I39" s="5">
        <v>95031022997</v>
      </c>
      <c r="J39" s="3" t="s">
        <v>99</v>
      </c>
      <c r="K39" s="1" t="s">
        <v>20</v>
      </c>
      <c r="L39" s="1" t="s">
        <v>20</v>
      </c>
      <c r="N39" s="1" t="s">
        <v>20</v>
      </c>
      <c r="O39" s="1" t="s">
        <v>628</v>
      </c>
    </row>
    <row r="40" spans="1:15" ht="15.95" customHeight="1">
      <c r="A40" s="1">
        <v>5</v>
      </c>
      <c r="B40" t="s">
        <v>21</v>
      </c>
      <c r="C40" s="1">
        <v>9503</v>
      </c>
      <c r="D40" t="s">
        <v>43</v>
      </c>
      <c r="E40" s="5" t="s">
        <v>16</v>
      </c>
      <c r="F40" s="5" t="s">
        <v>97</v>
      </c>
      <c r="G40" s="5" t="s">
        <v>581</v>
      </c>
      <c r="H40" s="5" t="s">
        <v>104</v>
      </c>
      <c r="I40" s="5">
        <v>95031022998</v>
      </c>
      <c r="J40" s="3" t="s">
        <v>99</v>
      </c>
      <c r="K40" s="1" t="s">
        <v>20</v>
      </c>
      <c r="L40" s="1" t="s">
        <v>20</v>
      </c>
      <c r="N40" s="1" t="s">
        <v>20</v>
      </c>
      <c r="O40" s="1" t="s">
        <v>628</v>
      </c>
    </row>
    <row r="41" spans="1:15" ht="15.95" customHeight="1">
      <c r="A41" s="1">
        <v>5</v>
      </c>
      <c r="B41" t="s">
        <v>21</v>
      </c>
      <c r="C41" s="1">
        <v>9503</v>
      </c>
      <c r="D41" t="s">
        <v>43</v>
      </c>
      <c r="E41" s="5" t="s">
        <v>16</v>
      </c>
      <c r="F41" s="5" t="s">
        <v>97</v>
      </c>
      <c r="G41" s="9" t="s">
        <v>582</v>
      </c>
      <c r="H41" s="5" t="s">
        <v>105</v>
      </c>
      <c r="I41" s="5">
        <v>95031022999</v>
      </c>
      <c r="J41" s="3" t="s">
        <v>99</v>
      </c>
      <c r="K41" s="1" t="s">
        <v>20</v>
      </c>
      <c r="L41" s="1" t="s">
        <v>20</v>
      </c>
      <c r="N41" s="1" t="s">
        <v>20</v>
      </c>
      <c r="O41" s="1" t="s">
        <v>628</v>
      </c>
    </row>
    <row r="42" spans="1:15" ht="15.95" customHeight="1">
      <c r="A42" s="1">
        <v>5</v>
      </c>
      <c r="B42" t="s">
        <v>21</v>
      </c>
      <c r="C42" s="1">
        <v>9503</v>
      </c>
      <c r="D42" t="s">
        <v>43</v>
      </c>
      <c r="E42" s="5" t="s">
        <v>16</v>
      </c>
      <c r="F42" s="5" t="s">
        <v>97</v>
      </c>
      <c r="G42" s="5" t="s">
        <v>583</v>
      </c>
      <c r="H42" s="5" t="s">
        <v>106</v>
      </c>
      <c r="I42" s="5">
        <v>95031023000</v>
      </c>
      <c r="J42" s="3" t="s">
        <v>99</v>
      </c>
      <c r="K42" s="1" t="s">
        <v>20</v>
      </c>
      <c r="L42" s="1" t="s">
        <v>20</v>
      </c>
      <c r="N42" s="1" t="s">
        <v>20</v>
      </c>
      <c r="O42" s="1" t="s">
        <v>628</v>
      </c>
    </row>
    <row r="43" spans="1:15" ht="15.95" customHeight="1">
      <c r="A43" s="1">
        <v>5</v>
      </c>
      <c r="B43" t="s">
        <v>21</v>
      </c>
      <c r="C43" s="1">
        <v>9503</v>
      </c>
      <c r="D43" t="s">
        <v>43</v>
      </c>
      <c r="E43" s="5" t="s">
        <v>16</v>
      </c>
      <c r="F43" s="5" t="s">
        <v>97</v>
      </c>
      <c r="G43" s="5" t="s">
        <v>584</v>
      </c>
      <c r="H43" s="5" t="s">
        <v>107</v>
      </c>
      <c r="I43" s="5">
        <v>95031023001</v>
      </c>
      <c r="J43" s="3" t="s">
        <v>99</v>
      </c>
      <c r="K43" s="1" t="s">
        <v>20</v>
      </c>
      <c r="L43" s="1" t="s">
        <v>20</v>
      </c>
      <c r="N43" s="1" t="s">
        <v>20</v>
      </c>
      <c r="O43" s="1" t="s">
        <v>628</v>
      </c>
    </row>
    <row r="44" spans="1:15" ht="15.95" customHeight="1">
      <c r="A44" s="1">
        <v>5</v>
      </c>
      <c r="B44" t="s">
        <v>21</v>
      </c>
      <c r="C44" s="1">
        <v>9503</v>
      </c>
      <c r="D44" t="s">
        <v>43</v>
      </c>
      <c r="E44" s="5" t="s">
        <v>16</v>
      </c>
      <c r="F44" s="5" t="s">
        <v>97</v>
      </c>
      <c r="G44" s="5" t="s">
        <v>585</v>
      </c>
      <c r="H44" s="5" t="s">
        <v>108</v>
      </c>
      <c r="I44" s="5">
        <v>95031023002</v>
      </c>
      <c r="J44" s="3" t="s">
        <v>99</v>
      </c>
      <c r="K44" s="1" t="s">
        <v>20</v>
      </c>
      <c r="L44" s="1" t="s">
        <v>20</v>
      </c>
      <c r="N44" s="1" t="s">
        <v>20</v>
      </c>
      <c r="O44" s="1" t="s">
        <v>628</v>
      </c>
    </row>
    <row r="45" spans="1:15" ht="15.95" customHeight="1">
      <c r="A45" s="1">
        <v>5</v>
      </c>
      <c r="B45" t="s">
        <v>21</v>
      </c>
      <c r="C45" s="1">
        <v>9503</v>
      </c>
      <c r="D45" t="s">
        <v>43</v>
      </c>
      <c r="E45" s="5" t="s">
        <v>16</v>
      </c>
      <c r="F45" s="5" t="s">
        <v>97</v>
      </c>
      <c r="G45" s="5" t="s">
        <v>586</v>
      </c>
      <c r="H45" s="5" t="s">
        <v>109</v>
      </c>
      <c r="I45" s="5">
        <v>95031023003</v>
      </c>
      <c r="J45" s="3" t="s">
        <v>99</v>
      </c>
      <c r="K45" s="1" t="s">
        <v>20</v>
      </c>
      <c r="L45" s="1" t="s">
        <v>20</v>
      </c>
      <c r="N45" s="1" t="s">
        <v>20</v>
      </c>
      <c r="O45" s="1" t="s">
        <v>628</v>
      </c>
    </row>
    <row r="46" spans="1:15" ht="15.95" customHeight="1">
      <c r="A46" s="1">
        <v>5</v>
      </c>
      <c r="B46" t="s">
        <v>21</v>
      </c>
      <c r="C46" s="1">
        <v>9503</v>
      </c>
      <c r="D46" t="s">
        <v>43</v>
      </c>
      <c r="E46" s="5" t="s">
        <v>16</v>
      </c>
      <c r="F46" s="5" t="s">
        <v>97</v>
      </c>
      <c r="G46" s="5" t="s">
        <v>587</v>
      </c>
      <c r="H46" s="5" t="s">
        <v>110</v>
      </c>
      <c r="I46" s="5">
        <v>95031023004</v>
      </c>
      <c r="J46" s="3" t="s">
        <v>99</v>
      </c>
      <c r="K46" s="1" t="s">
        <v>20</v>
      </c>
      <c r="L46" s="1" t="s">
        <v>20</v>
      </c>
      <c r="N46" s="1" t="s">
        <v>20</v>
      </c>
      <c r="O46" s="1" t="s">
        <v>628</v>
      </c>
    </row>
    <row r="47" spans="1:15" ht="15.95" customHeight="1">
      <c r="A47" s="1">
        <v>5</v>
      </c>
      <c r="B47" t="s">
        <v>21</v>
      </c>
      <c r="C47" s="1">
        <v>9503</v>
      </c>
      <c r="D47" t="s">
        <v>43</v>
      </c>
      <c r="E47" s="5" t="s">
        <v>16</v>
      </c>
      <c r="F47" s="5" t="s">
        <v>97</v>
      </c>
      <c r="G47" s="5" t="s">
        <v>588</v>
      </c>
      <c r="H47" s="5" t="s">
        <v>111</v>
      </c>
      <c r="I47" s="5">
        <v>95031023005</v>
      </c>
      <c r="J47" s="3" t="s">
        <v>99</v>
      </c>
      <c r="K47" s="1" t="s">
        <v>20</v>
      </c>
      <c r="L47" s="1" t="s">
        <v>20</v>
      </c>
      <c r="N47" s="1" t="s">
        <v>20</v>
      </c>
      <c r="O47" s="1" t="s">
        <v>628</v>
      </c>
    </row>
    <row r="48" spans="1:15" ht="15.95" customHeight="1">
      <c r="A48" s="1">
        <v>5</v>
      </c>
      <c r="B48" t="s">
        <v>21</v>
      </c>
      <c r="C48" s="1">
        <v>9503</v>
      </c>
      <c r="D48" t="s">
        <v>43</v>
      </c>
      <c r="E48" s="5" t="s">
        <v>16</v>
      </c>
      <c r="F48" s="5" t="s">
        <v>97</v>
      </c>
      <c r="G48" s="9" t="s">
        <v>589</v>
      </c>
      <c r="H48" s="5" t="s">
        <v>112</v>
      </c>
      <c r="I48" s="5">
        <v>95031023006</v>
      </c>
      <c r="J48" s="3" t="s">
        <v>99</v>
      </c>
      <c r="K48" s="1" t="s">
        <v>20</v>
      </c>
      <c r="L48" s="1" t="s">
        <v>20</v>
      </c>
      <c r="N48" s="1" t="s">
        <v>20</v>
      </c>
      <c r="O48" s="1" t="s">
        <v>628</v>
      </c>
    </row>
    <row r="49" spans="1:15" ht="15.95" customHeight="1">
      <c r="A49" s="1">
        <v>5</v>
      </c>
      <c r="B49" t="s">
        <v>21</v>
      </c>
      <c r="C49" s="1">
        <v>9503</v>
      </c>
      <c r="D49" t="s">
        <v>43</v>
      </c>
      <c r="E49" s="5" t="s">
        <v>16</v>
      </c>
      <c r="F49" s="5" t="s">
        <v>97</v>
      </c>
      <c r="G49" s="9" t="s">
        <v>590</v>
      </c>
      <c r="H49" s="5" t="s">
        <v>113</v>
      </c>
      <c r="I49" s="5">
        <v>95031023007</v>
      </c>
      <c r="J49" s="3" t="s">
        <v>99</v>
      </c>
      <c r="K49" s="1" t="s">
        <v>20</v>
      </c>
      <c r="L49" s="1" t="s">
        <v>20</v>
      </c>
      <c r="N49" s="1" t="s">
        <v>20</v>
      </c>
      <c r="O49" s="1" t="s">
        <v>628</v>
      </c>
    </row>
    <row r="50" spans="1:15" ht="15.95" customHeight="1">
      <c r="A50" s="1">
        <v>5</v>
      </c>
      <c r="B50" t="s">
        <v>21</v>
      </c>
      <c r="C50" s="1">
        <v>9503</v>
      </c>
      <c r="D50" t="s">
        <v>43</v>
      </c>
      <c r="E50" s="5" t="s">
        <v>16</v>
      </c>
      <c r="F50" s="5" t="s">
        <v>97</v>
      </c>
      <c r="G50" s="5" t="s">
        <v>591</v>
      </c>
      <c r="H50" s="5" t="s">
        <v>114</v>
      </c>
      <c r="I50" s="5">
        <v>95031023008</v>
      </c>
      <c r="J50" s="3" t="s">
        <v>99</v>
      </c>
      <c r="K50" s="1" t="s">
        <v>20</v>
      </c>
      <c r="L50" s="1" t="s">
        <v>20</v>
      </c>
      <c r="N50" s="1" t="s">
        <v>20</v>
      </c>
      <c r="O50" s="1" t="s">
        <v>628</v>
      </c>
    </row>
    <row r="51" spans="1:15" ht="15.95" customHeight="1">
      <c r="A51" s="1">
        <v>5</v>
      </c>
      <c r="B51" t="s">
        <v>21</v>
      </c>
      <c r="C51" s="1">
        <v>9503</v>
      </c>
      <c r="D51" t="s">
        <v>43</v>
      </c>
      <c r="E51" s="5" t="s">
        <v>16</v>
      </c>
      <c r="F51" s="5" t="s">
        <v>97</v>
      </c>
      <c r="G51" s="9" t="s">
        <v>592</v>
      </c>
      <c r="H51" s="5" t="s">
        <v>115</v>
      </c>
      <c r="I51" s="5">
        <v>95031023009</v>
      </c>
      <c r="J51" s="3" t="s">
        <v>99</v>
      </c>
      <c r="K51" s="1" t="s">
        <v>20</v>
      </c>
      <c r="L51" s="1" t="s">
        <v>20</v>
      </c>
      <c r="N51" s="1" t="s">
        <v>20</v>
      </c>
      <c r="O51" s="1" t="s">
        <v>628</v>
      </c>
    </row>
    <row r="52" spans="1:15" ht="15.95" customHeight="1">
      <c r="A52" s="1">
        <v>5</v>
      </c>
      <c r="B52" t="s">
        <v>21</v>
      </c>
      <c r="C52" s="1">
        <v>9503</v>
      </c>
      <c r="D52" t="s">
        <v>43</v>
      </c>
      <c r="E52" s="5" t="s">
        <v>16</v>
      </c>
      <c r="F52" s="5" t="s">
        <v>97</v>
      </c>
      <c r="G52" s="5" t="s">
        <v>593</v>
      </c>
      <c r="H52" s="5" t="s">
        <v>116</v>
      </c>
      <c r="I52" s="5">
        <v>95031023010</v>
      </c>
      <c r="J52" s="3" t="s">
        <v>99</v>
      </c>
      <c r="K52" s="1" t="s">
        <v>20</v>
      </c>
      <c r="L52" s="1" t="s">
        <v>20</v>
      </c>
      <c r="N52" s="1" t="s">
        <v>20</v>
      </c>
      <c r="O52" s="1" t="s">
        <v>628</v>
      </c>
    </row>
    <row r="53" spans="1:15" ht="15.95" customHeight="1">
      <c r="A53" s="1">
        <v>5</v>
      </c>
      <c r="B53" t="s">
        <v>21</v>
      </c>
      <c r="C53" s="1">
        <v>9503</v>
      </c>
      <c r="D53" t="s">
        <v>43</v>
      </c>
      <c r="E53" s="5" t="s">
        <v>16</v>
      </c>
      <c r="F53" s="5" t="s">
        <v>97</v>
      </c>
      <c r="G53" s="5" t="s">
        <v>594</v>
      </c>
      <c r="H53" s="5" t="s">
        <v>117</v>
      </c>
      <c r="I53" s="5">
        <v>95031023011</v>
      </c>
      <c r="J53" s="3" t="s">
        <v>99</v>
      </c>
      <c r="K53" s="1" t="s">
        <v>20</v>
      </c>
      <c r="L53" s="1" t="s">
        <v>20</v>
      </c>
      <c r="N53" s="1" t="s">
        <v>20</v>
      </c>
      <c r="O53" s="1" t="s">
        <v>628</v>
      </c>
    </row>
    <row r="54" spans="1:15" ht="15.95" customHeight="1">
      <c r="A54" s="1">
        <v>5</v>
      </c>
      <c r="B54" t="s">
        <v>21</v>
      </c>
      <c r="C54" s="1">
        <v>9503</v>
      </c>
      <c r="D54" t="s">
        <v>43</v>
      </c>
      <c r="E54" s="5" t="s">
        <v>16</v>
      </c>
      <c r="F54" s="5" t="s">
        <v>97</v>
      </c>
      <c r="G54" s="5" t="s">
        <v>595</v>
      </c>
      <c r="H54" s="5" t="s">
        <v>118</v>
      </c>
      <c r="I54" s="5">
        <v>95031023012</v>
      </c>
      <c r="J54" s="3" t="s">
        <v>99</v>
      </c>
      <c r="K54" s="1" t="s">
        <v>20</v>
      </c>
      <c r="L54" s="1" t="s">
        <v>20</v>
      </c>
      <c r="N54" s="1" t="s">
        <v>20</v>
      </c>
      <c r="O54" s="1" t="s">
        <v>628</v>
      </c>
    </row>
    <row r="55" spans="1:15" ht="15.95" customHeight="1">
      <c r="A55" s="1">
        <v>5</v>
      </c>
      <c r="B55" t="s">
        <v>21</v>
      </c>
      <c r="C55" s="1">
        <v>9503</v>
      </c>
      <c r="D55" t="s">
        <v>43</v>
      </c>
      <c r="E55" s="5" t="s">
        <v>16</v>
      </c>
      <c r="F55" s="5" t="s">
        <v>97</v>
      </c>
      <c r="G55" s="9" t="s">
        <v>596</v>
      </c>
      <c r="H55" s="5" t="s">
        <v>119</v>
      </c>
      <c r="I55" s="5">
        <v>95031023013</v>
      </c>
      <c r="J55" s="3" t="s">
        <v>99</v>
      </c>
      <c r="K55" s="1" t="s">
        <v>20</v>
      </c>
      <c r="L55" s="1" t="s">
        <v>20</v>
      </c>
      <c r="N55" s="1" t="s">
        <v>20</v>
      </c>
      <c r="O55" s="1" t="s">
        <v>628</v>
      </c>
    </row>
    <row r="56" spans="1:15" ht="15.95" customHeight="1">
      <c r="A56" s="1">
        <v>5</v>
      </c>
      <c r="B56" t="s">
        <v>21</v>
      </c>
      <c r="C56" s="1">
        <v>9503</v>
      </c>
      <c r="D56" t="s">
        <v>43</v>
      </c>
      <c r="E56" s="5" t="s">
        <v>16</v>
      </c>
      <c r="F56" s="5" t="s">
        <v>97</v>
      </c>
      <c r="G56" s="9" t="s">
        <v>597</v>
      </c>
      <c r="H56" s="5" t="s">
        <v>120</v>
      </c>
      <c r="I56" s="5">
        <v>95031023014</v>
      </c>
      <c r="J56" s="3" t="s">
        <v>99</v>
      </c>
      <c r="K56" s="1" t="s">
        <v>20</v>
      </c>
      <c r="L56" s="1" t="s">
        <v>20</v>
      </c>
      <c r="N56" s="1" t="s">
        <v>20</v>
      </c>
      <c r="O56" s="1" t="s">
        <v>628</v>
      </c>
    </row>
    <row r="57" spans="1:15" ht="15.95" customHeight="1">
      <c r="A57" s="1">
        <v>5</v>
      </c>
      <c r="B57" t="s">
        <v>21</v>
      </c>
      <c r="C57" s="1">
        <v>9503</v>
      </c>
      <c r="D57" t="s">
        <v>43</v>
      </c>
      <c r="E57" s="5" t="s">
        <v>16</v>
      </c>
      <c r="F57" s="5" t="s">
        <v>97</v>
      </c>
      <c r="G57" s="5" t="s">
        <v>598</v>
      </c>
      <c r="H57" s="5" t="s">
        <v>121</v>
      </c>
      <c r="I57" s="5">
        <v>95031023015</v>
      </c>
      <c r="J57" s="3" t="s">
        <v>99</v>
      </c>
      <c r="K57" s="1" t="s">
        <v>20</v>
      </c>
      <c r="L57" s="1" t="s">
        <v>20</v>
      </c>
      <c r="N57" s="1" t="s">
        <v>20</v>
      </c>
      <c r="O57" s="1" t="s">
        <v>628</v>
      </c>
    </row>
    <row r="58" spans="1:15" ht="15.95" customHeight="1">
      <c r="A58" s="1">
        <v>5</v>
      </c>
      <c r="B58" t="s">
        <v>21</v>
      </c>
      <c r="C58" s="1">
        <v>9503</v>
      </c>
      <c r="D58" t="s">
        <v>43</v>
      </c>
      <c r="E58" s="5" t="s">
        <v>16</v>
      </c>
      <c r="F58" s="5" t="s">
        <v>97</v>
      </c>
      <c r="G58" s="5" t="s">
        <v>601</v>
      </c>
      <c r="H58" s="5" t="s">
        <v>122</v>
      </c>
      <c r="I58" s="5">
        <v>95031023016</v>
      </c>
      <c r="J58" s="3" t="s">
        <v>99</v>
      </c>
      <c r="K58" s="1" t="s">
        <v>20</v>
      </c>
      <c r="L58" s="1" t="s">
        <v>20</v>
      </c>
      <c r="N58" s="1" t="s">
        <v>20</v>
      </c>
      <c r="O58" s="1" t="s">
        <v>628</v>
      </c>
    </row>
    <row r="59" spans="1:15" ht="15.95" customHeight="1">
      <c r="A59" s="1">
        <v>5</v>
      </c>
      <c r="B59" t="s">
        <v>21</v>
      </c>
      <c r="C59" s="1">
        <v>9503</v>
      </c>
      <c r="D59" t="s">
        <v>43</v>
      </c>
      <c r="E59" s="5" t="s">
        <v>16</v>
      </c>
      <c r="F59" s="5" t="s">
        <v>97</v>
      </c>
      <c r="G59" s="5" t="s">
        <v>602</v>
      </c>
      <c r="H59" s="5" t="s">
        <v>123</v>
      </c>
      <c r="I59" s="5">
        <v>95031023017</v>
      </c>
      <c r="J59" s="3" t="s">
        <v>99</v>
      </c>
      <c r="K59" s="1" t="s">
        <v>20</v>
      </c>
      <c r="L59" s="1" t="s">
        <v>20</v>
      </c>
      <c r="N59" s="1" t="s">
        <v>20</v>
      </c>
      <c r="O59" s="1" t="s">
        <v>628</v>
      </c>
    </row>
    <row r="60" spans="1:15" ht="15.95" customHeight="1">
      <c r="A60" s="1">
        <v>5</v>
      </c>
      <c r="B60" t="s">
        <v>21</v>
      </c>
      <c r="C60" s="1">
        <v>9503</v>
      </c>
      <c r="D60" t="s">
        <v>43</v>
      </c>
      <c r="E60" s="5" t="s">
        <v>16</v>
      </c>
      <c r="F60" s="5" t="s">
        <v>97</v>
      </c>
      <c r="G60" s="5" t="s">
        <v>603</v>
      </c>
      <c r="H60" s="5" t="s">
        <v>124</v>
      </c>
      <c r="I60" s="5">
        <v>95031023018</v>
      </c>
      <c r="J60" s="3" t="s">
        <v>99</v>
      </c>
      <c r="K60" s="1" t="s">
        <v>20</v>
      </c>
      <c r="L60" s="1" t="s">
        <v>20</v>
      </c>
      <c r="N60" s="1" t="s">
        <v>20</v>
      </c>
      <c r="O60" s="1" t="s">
        <v>628</v>
      </c>
    </row>
    <row r="61" spans="1:15" ht="15.95" customHeight="1">
      <c r="A61" s="1">
        <v>5</v>
      </c>
      <c r="B61" t="s">
        <v>21</v>
      </c>
      <c r="C61" s="1">
        <v>9503</v>
      </c>
      <c r="D61" t="s">
        <v>43</v>
      </c>
      <c r="E61" s="5" t="s">
        <v>16</v>
      </c>
      <c r="F61" s="5" t="s">
        <v>97</v>
      </c>
      <c r="G61" s="5" t="s">
        <v>604</v>
      </c>
      <c r="H61" s="5" t="s">
        <v>125</v>
      </c>
      <c r="I61" s="5">
        <v>95031023019</v>
      </c>
      <c r="J61" s="3" t="s">
        <v>99</v>
      </c>
      <c r="K61" s="1" t="s">
        <v>20</v>
      </c>
      <c r="L61" s="1" t="s">
        <v>20</v>
      </c>
      <c r="N61" s="1" t="s">
        <v>20</v>
      </c>
      <c r="O61" s="1" t="s">
        <v>628</v>
      </c>
    </row>
    <row r="62" spans="1:15" ht="15.95" customHeight="1">
      <c r="A62" s="1">
        <v>5</v>
      </c>
      <c r="B62" t="s">
        <v>21</v>
      </c>
      <c r="C62" s="1">
        <v>9503</v>
      </c>
      <c r="D62" t="s">
        <v>43</v>
      </c>
      <c r="E62" s="5" t="s">
        <v>16</v>
      </c>
      <c r="F62" s="5" t="s">
        <v>97</v>
      </c>
      <c r="G62" s="9" t="s">
        <v>605</v>
      </c>
      <c r="H62" s="5" t="s">
        <v>126</v>
      </c>
      <c r="I62" s="5">
        <v>95031023020</v>
      </c>
      <c r="J62" s="3" t="s">
        <v>99</v>
      </c>
      <c r="K62" s="1" t="s">
        <v>20</v>
      </c>
      <c r="L62" s="1" t="s">
        <v>20</v>
      </c>
      <c r="N62" s="1" t="s">
        <v>20</v>
      </c>
      <c r="O62" s="1" t="s">
        <v>628</v>
      </c>
    </row>
    <row r="63" spans="1:15" ht="15.95" customHeight="1">
      <c r="A63" s="1">
        <v>5</v>
      </c>
      <c r="B63" t="s">
        <v>21</v>
      </c>
      <c r="C63" s="1">
        <v>9503</v>
      </c>
      <c r="D63" t="s">
        <v>43</v>
      </c>
      <c r="E63" s="5" t="s">
        <v>16</v>
      </c>
      <c r="F63" s="5" t="s">
        <v>97</v>
      </c>
      <c r="G63" s="9" t="s">
        <v>606</v>
      </c>
      <c r="H63" s="5" t="s">
        <v>127</v>
      </c>
      <c r="I63" s="5">
        <v>95031023021</v>
      </c>
      <c r="J63" s="3" t="s">
        <v>99</v>
      </c>
      <c r="K63" s="1" t="s">
        <v>20</v>
      </c>
      <c r="L63" s="1" t="s">
        <v>20</v>
      </c>
      <c r="N63" s="1" t="s">
        <v>20</v>
      </c>
      <c r="O63" s="1" t="s">
        <v>628</v>
      </c>
    </row>
    <row r="64" spans="1:15" ht="15.95" customHeight="1">
      <c r="A64" s="1">
        <v>5</v>
      </c>
      <c r="B64" t="s">
        <v>21</v>
      </c>
      <c r="C64" s="1">
        <v>9503</v>
      </c>
      <c r="D64" t="s">
        <v>43</v>
      </c>
      <c r="E64" s="5" t="s">
        <v>16</v>
      </c>
      <c r="F64" s="5" t="s">
        <v>97</v>
      </c>
      <c r="G64" s="9" t="s">
        <v>607</v>
      </c>
      <c r="H64" s="5" t="s">
        <v>128</v>
      </c>
      <c r="I64" s="5">
        <v>95031023022</v>
      </c>
      <c r="J64" s="3" t="s">
        <v>99</v>
      </c>
      <c r="K64" s="1" t="s">
        <v>20</v>
      </c>
      <c r="L64" s="1" t="s">
        <v>20</v>
      </c>
      <c r="N64" s="1" t="s">
        <v>20</v>
      </c>
      <c r="O64" s="1" t="s">
        <v>628</v>
      </c>
    </row>
    <row r="65" spans="1:15" ht="15.95" customHeight="1">
      <c r="A65" s="1">
        <v>5</v>
      </c>
      <c r="B65" t="s">
        <v>21</v>
      </c>
      <c r="C65" s="1">
        <v>9503</v>
      </c>
      <c r="D65" t="s">
        <v>43</v>
      </c>
      <c r="E65" s="5" t="s">
        <v>16</v>
      </c>
      <c r="F65" s="5" t="s">
        <v>97</v>
      </c>
      <c r="G65" s="5" t="s">
        <v>608</v>
      </c>
      <c r="H65" s="5" t="s">
        <v>129</v>
      </c>
      <c r="I65" s="5">
        <v>95031023023</v>
      </c>
      <c r="J65" s="3" t="s">
        <v>99</v>
      </c>
      <c r="K65" s="1" t="s">
        <v>20</v>
      </c>
      <c r="L65" s="1" t="s">
        <v>20</v>
      </c>
      <c r="N65" s="1" t="s">
        <v>20</v>
      </c>
      <c r="O65" s="1" t="s">
        <v>628</v>
      </c>
    </row>
    <row r="66" spans="1:15" ht="15.95" customHeight="1">
      <c r="A66" s="1">
        <v>5</v>
      </c>
      <c r="B66" t="s">
        <v>21</v>
      </c>
      <c r="C66" s="1">
        <v>9503</v>
      </c>
      <c r="D66" t="s">
        <v>43</v>
      </c>
      <c r="E66" s="5" t="s">
        <v>16</v>
      </c>
      <c r="F66" s="5" t="s">
        <v>97</v>
      </c>
      <c r="G66" s="5" t="s">
        <v>609</v>
      </c>
      <c r="H66" s="5" t="s">
        <v>130</v>
      </c>
      <c r="I66" s="5">
        <v>95031023024</v>
      </c>
      <c r="J66" s="3" t="s">
        <v>99</v>
      </c>
      <c r="K66" s="1" t="s">
        <v>20</v>
      </c>
      <c r="L66" s="1" t="s">
        <v>20</v>
      </c>
      <c r="N66" s="1" t="s">
        <v>20</v>
      </c>
      <c r="O66" s="1" t="s">
        <v>628</v>
      </c>
    </row>
    <row r="67" spans="1:15" ht="15.95" customHeight="1">
      <c r="A67" s="1">
        <v>5</v>
      </c>
      <c r="B67" t="s">
        <v>21</v>
      </c>
      <c r="C67" s="1">
        <v>9503</v>
      </c>
      <c r="D67" t="s">
        <v>43</v>
      </c>
      <c r="E67" s="5" t="s">
        <v>16</v>
      </c>
      <c r="F67" s="5" t="s">
        <v>97</v>
      </c>
      <c r="G67" s="5" t="s">
        <v>610</v>
      </c>
      <c r="H67" s="5" t="s">
        <v>131</v>
      </c>
      <c r="I67" s="5">
        <v>95031023025</v>
      </c>
      <c r="J67" s="3" t="s">
        <v>99</v>
      </c>
      <c r="K67" s="1" t="s">
        <v>20</v>
      </c>
      <c r="L67" s="1" t="s">
        <v>20</v>
      </c>
      <c r="N67" s="1" t="s">
        <v>20</v>
      </c>
      <c r="O67" s="1" t="s">
        <v>628</v>
      </c>
    </row>
    <row r="68" spans="1:15" ht="15.95" customHeight="1">
      <c r="A68" s="1">
        <v>5</v>
      </c>
      <c r="B68" t="s">
        <v>21</v>
      </c>
      <c r="C68" s="1">
        <v>9503</v>
      </c>
      <c r="D68" t="s">
        <v>43</v>
      </c>
      <c r="E68" s="5" t="s">
        <v>16</v>
      </c>
      <c r="F68" s="5" t="s">
        <v>97</v>
      </c>
      <c r="G68" s="9" t="s">
        <v>611</v>
      </c>
      <c r="H68" s="5" t="s">
        <v>132</v>
      </c>
      <c r="I68" s="5">
        <v>95031023026</v>
      </c>
      <c r="J68" s="3" t="s">
        <v>99</v>
      </c>
      <c r="K68" s="1" t="s">
        <v>20</v>
      </c>
      <c r="L68" s="1" t="s">
        <v>20</v>
      </c>
      <c r="N68" s="1" t="s">
        <v>20</v>
      </c>
      <c r="O68" s="1" t="s">
        <v>628</v>
      </c>
    </row>
    <row r="69" spans="1:15" ht="15.95" customHeight="1">
      <c r="A69" s="1">
        <v>5</v>
      </c>
      <c r="B69" t="s">
        <v>21</v>
      </c>
      <c r="C69" s="1">
        <v>9503</v>
      </c>
      <c r="D69" t="s">
        <v>43</v>
      </c>
      <c r="E69" s="5" t="s">
        <v>16</v>
      </c>
      <c r="F69" s="5" t="s">
        <v>97</v>
      </c>
      <c r="G69" s="9" t="s">
        <v>612</v>
      </c>
      <c r="H69" s="5" t="s">
        <v>133</v>
      </c>
      <c r="I69" s="5">
        <v>95031023027</v>
      </c>
      <c r="J69" s="3" t="s">
        <v>99</v>
      </c>
      <c r="K69" s="1" t="s">
        <v>20</v>
      </c>
      <c r="L69" s="1" t="s">
        <v>20</v>
      </c>
      <c r="N69" s="1" t="s">
        <v>20</v>
      </c>
      <c r="O69" s="1" t="s">
        <v>628</v>
      </c>
    </row>
    <row r="70" spans="1:15" ht="15.95" customHeight="1">
      <c r="A70" s="1">
        <v>5</v>
      </c>
      <c r="B70" t="s">
        <v>21</v>
      </c>
      <c r="C70" s="1">
        <v>9503</v>
      </c>
      <c r="D70" t="s">
        <v>43</v>
      </c>
      <c r="E70" s="5" t="s">
        <v>16</v>
      </c>
      <c r="F70" s="5" t="s">
        <v>97</v>
      </c>
      <c r="G70" s="9" t="s">
        <v>613</v>
      </c>
      <c r="H70" s="5" t="s">
        <v>134</v>
      </c>
      <c r="I70" s="5">
        <v>95031023028</v>
      </c>
      <c r="J70" s="3" t="s">
        <v>99</v>
      </c>
      <c r="K70" s="1" t="s">
        <v>20</v>
      </c>
      <c r="L70" s="1" t="s">
        <v>20</v>
      </c>
      <c r="N70" s="1" t="s">
        <v>20</v>
      </c>
      <c r="O70" s="1" t="s">
        <v>628</v>
      </c>
    </row>
    <row r="71" spans="1:15" ht="15.95" customHeight="1">
      <c r="A71" s="1">
        <v>5</v>
      </c>
      <c r="B71" t="s">
        <v>21</v>
      </c>
      <c r="C71" s="1">
        <v>9503</v>
      </c>
      <c r="D71" t="s">
        <v>43</v>
      </c>
      <c r="E71" s="5" t="s">
        <v>16</v>
      </c>
      <c r="F71" s="5" t="s">
        <v>97</v>
      </c>
      <c r="G71" s="5" t="s">
        <v>614</v>
      </c>
      <c r="H71" s="5" t="s">
        <v>135</v>
      </c>
      <c r="I71" s="5">
        <v>95031023029</v>
      </c>
      <c r="J71" s="3" t="s">
        <v>99</v>
      </c>
      <c r="K71" s="1" t="s">
        <v>20</v>
      </c>
      <c r="L71" s="1" t="s">
        <v>20</v>
      </c>
      <c r="N71" s="1" t="s">
        <v>20</v>
      </c>
      <c r="O71" s="1" t="s">
        <v>628</v>
      </c>
    </row>
    <row r="72" spans="1:15" ht="15.95" customHeight="1">
      <c r="A72" s="1">
        <v>5</v>
      </c>
      <c r="B72" t="s">
        <v>21</v>
      </c>
      <c r="C72" s="1">
        <v>9503</v>
      </c>
      <c r="D72" t="s">
        <v>43</v>
      </c>
      <c r="E72" s="5" t="s">
        <v>16</v>
      </c>
      <c r="F72" s="5" t="s">
        <v>97</v>
      </c>
      <c r="G72" s="5" t="s">
        <v>615</v>
      </c>
      <c r="H72" s="5" t="s">
        <v>136</v>
      </c>
      <c r="I72" s="5">
        <v>95031023030</v>
      </c>
      <c r="J72" s="3" t="s">
        <v>99</v>
      </c>
      <c r="K72" s="1" t="s">
        <v>20</v>
      </c>
      <c r="L72" s="1" t="s">
        <v>20</v>
      </c>
      <c r="N72" s="1" t="s">
        <v>20</v>
      </c>
      <c r="O72" s="1" t="s">
        <v>628</v>
      </c>
    </row>
    <row r="73" spans="1:15" ht="15.95" customHeight="1">
      <c r="A73" s="1">
        <v>5</v>
      </c>
      <c r="B73" t="s">
        <v>21</v>
      </c>
      <c r="C73" s="1">
        <v>9503</v>
      </c>
      <c r="D73" t="s">
        <v>43</v>
      </c>
      <c r="E73" s="5" t="s">
        <v>16</v>
      </c>
      <c r="F73" s="5" t="s">
        <v>97</v>
      </c>
      <c r="G73" s="5" t="s">
        <v>626</v>
      </c>
      <c r="H73" s="5" t="s">
        <v>137</v>
      </c>
      <c r="I73" s="5">
        <v>95031023031</v>
      </c>
      <c r="J73" s="3" t="s">
        <v>99</v>
      </c>
      <c r="K73" s="1" t="s">
        <v>20</v>
      </c>
      <c r="L73" s="1" t="s">
        <v>20</v>
      </c>
      <c r="N73" s="1" t="s">
        <v>20</v>
      </c>
      <c r="O73" s="1" t="s">
        <v>628</v>
      </c>
    </row>
    <row r="74" spans="1:15" ht="15.95" customHeight="1">
      <c r="A74" s="1">
        <v>5</v>
      </c>
      <c r="B74" t="s">
        <v>21</v>
      </c>
      <c r="C74" s="1">
        <v>9503</v>
      </c>
      <c r="D74" t="s">
        <v>43</v>
      </c>
      <c r="E74" s="5" t="s">
        <v>16</v>
      </c>
      <c r="F74" s="5" t="s">
        <v>97</v>
      </c>
      <c r="G74" s="9" t="s">
        <v>625</v>
      </c>
      <c r="H74" s="5" t="s">
        <v>138</v>
      </c>
      <c r="I74" s="5">
        <v>95031023032</v>
      </c>
      <c r="J74" s="3" t="s">
        <v>99</v>
      </c>
      <c r="K74" s="1" t="s">
        <v>20</v>
      </c>
      <c r="L74" s="1" t="s">
        <v>20</v>
      </c>
      <c r="N74" s="1" t="s">
        <v>20</v>
      </c>
      <c r="O74" s="1" t="s">
        <v>628</v>
      </c>
    </row>
    <row r="75" spans="1:15" ht="15.95" customHeight="1">
      <c r="A75" s="1">
        <v>5</v>
      </c>
      <c r="B75" t="s">
        <v>21</v>
      </c>
      <c r="C75" s="1">
        <v>9503</v>
      </c>
      <c r="D75" t="s">
        <v>43</v>
      </c>
      <c r="E75" s="5" t="s">
        <v>16</v>
      </c>
      <c r="F75" s="5" t="s">
        <v>97</v>
      </c>
      <c r="G75" s="5" t="s">
        <v>624</v>
      </c>
      <c r="H75" s="5" t="s">
        <v>139</v>
      </c>
      <c r="I75" s="5">
        <v>95031023033</v>
      </c>
      <c r="J75" s="3" t="s">
        <v>99</v>
      </c>
      <c r="K75" s="1" t="s">
        <v>20</v>
      </c>
      <c r="L75" s="1" t="s">
        <v>20</v>
      </c>
      <c r="N75" s="1" t="s">
        <v>20</v>
      </c>
      <c r="O75" s="1" t="s">
        <v>628</v>
      </c>
    </row>
    <row r="76" spans="1:15" ht="15.95" customHeight="1">
      <c r="A76" s="1">
        <v>5</v>
      </c>
      <c r="B76" t="s">
        <v>21</v>
      </c>
      <c r="C76" s="1">
        <v>9503</v>
      </c>
      <c r="D76" t="s">
        <v>43</v>
      </c>
      <c r="E76" s="5" t="s">
        <v>16</v>
      </c>
      <c r="F76" s="5" t="s">
        <v>97</v>
      </c>
      <c r="G76" s="5" t="s">
        <v>623</v>
      </c>
      <c r="H76" s="5" t="s">
        <v>140</v>
      </c>
      <c r="I76" s="5">
        <v>95031023034</v>
      </c>
      <c r="J76" s="3" t="s">
        <v>99</v>
      </c>
      <c r="K76" s="1" t="s">
        <v>20</v>
      </c>
      <c r="L76" s="1" t="s">
        <v>20</v>
      </c>
      <c r="N76" s="1" t="s">
        <v>20</v>
      </c>
      <c r="O76" s="1" t="s">
        <v>628</v>
      </c>
    </row>
    <row r="77" spans="1:15" ht="15.95" customHeight="1">
      <c r="A77" s="1">
        <v>5</v>
      </c>
      <c r="B77" t="s">
        <v>21</v>
      </c>
      <c r="C77" s="1">
        <v>9504</v>
      </c>
      <c r="D77" t="s">
        <v>141</v>
      </c>
      <c r="E77" s="5" t="s">
        <v>16</v>
      </c>
      <c r="F77" s="5" t="s">
        <v>142</v>
      </c>
      <c r="G77" s="9" t="s">
        <v>622</v>
      </c>
      <c r="H77" s="5" t="s">
        <v>143</v>
      </c>
      <c r="I77" s="11">
        <v>950410105828</v>
      </c>
      <c r="J77" s="3">
        <v>6722383</v>
      </c>
      <c r="K77" s="1" t="s">
        <v>20</v>
      </c>
      <c r="L77" s="1" t="s">
        <v>20</v>
      </c>
      <c r="N77" s="1" t="s">
        <v>20</v>
      </c>
      <c r="O77" s="1" t="s">
        <v>628</v>
      </c>
    </row>
    <row r="78" spans="1:15" ht="15.95" customHeight="1">
      <c r="A78" s="1">
        <v>5</v>
      </c>
      <c r="B78" t="s">
        <v>21</v>
      </c>
      <c r="C78" s="1">
        <v>9504</v>
      </c>
      <c r="D78" t="s">
        <v>141</v>
      </c>
      <c r="E78" s="5" t="s">
        <v>16</v>
      </c>
      <c r="F78" s="5" t="s">
        <v>144</v>
      </c>
      <c r="G78" s="5" t="s">
        <v>621</v>
      </c>
      <c r="H78" s="5" t="s">
        <v>145</v>
      </c>
      <c r="I78" s="11">
        <v>950410105827</v>
      </c>
      <c r="J78" s="3">
        <v>35489753</v>
      </c>
      <c r="K78" s="1" t="s">
        <v>20</v>
      </c>
      <c r="L78" s="1" t="s">
        <v>20</v>
      </c>
      <c r="N78" s="1" t="s">
        <v>20</v>
      </c>
      <c r="O78" s="1" t="s">
        <v>637</v>
      </c>
    </row>
    <row r="79" spans="1:15" ht="15.95" customHeight="1">
      <c r="A79" s="1">
        <v>5</v>
      </c>
      <c r="B79" t="s">
        <v>21</v>
      </c>
      <c r="C79" s="1">
        <v>9549</v>
      </c>
      <c r="D79" t="s">
        <v>146</v>
      </c>
      <c r="E79" s="5" t="s">
        <v>16</v>
      </c>
      <c r="F79" s="5" t="s">
        <v>147</v>
      </c>
      <c r="G79" s="5" t="s">
        <v>148</v>
      </c>
      <c r="H79" s="5" t="s">
        <v>149</v>
      </c>
      <c r="I79" s="5">
        <v>9549107071</v>
      </c>
      <c r="J79" s="3">
        <v>25743143</v>
      </c>
      <c r="K79" s="1" t="s">
        <v>20</v>
      </c>
      <c r="L79" s="1" t="s">
        <v>20</v>
      </c>
      <c r="N79" s="1" t="s">
        <v>20</v>
      </c>
      <c r="O79" s="1" t="s">
        <v>638</v>
      </c>
    </row>
    <row r="80" spans="1:15" ht="15.95" customHeight="1">
      <c r="A80" s="1">
        <v>5</v>
      </c>
      <c r="B80" t="s">
        <v>21</v>
      </c>
      <c r="C80" s="1">
        <v>9549</v>
      </c>
      <c r="D80" t="s">
        <v>146</v>
      </c>
      <c r="E80" s="5" t="s">
        <v>16</v>
      </c>
      <c r="F80" s="5" t="s">
        <v>150</v>
      </c>
      <c r="G80" s="5" t="s">
        <v>151</v>
      </c>
      <c r="H80" s="5" t="s">
        <v>152</v>
      </c>
      <c r="I80" s="5">
        <v>9549107424</v>
      </c>
      <c r="J80" s="3">
        <v>7616000</v>
      </c>
      <c r="K80" s="1" t="s">
        <v>20</v>
      </c>
      <c r="L80" s="1" t="s">
        <v>20</v>
      </c>
      <c r="N80" s="1" t="s">
        <v>20</v>
      </c>
      <c r="O80" s="1" t="s">
        <v>639</v>
      </c>
    </row>
    <row r="81" spans="1:15" ht="15.95" customHeight="1">
      <c r="A81" s="1">
        <v>5</v>
      </c>
      <c r="B81" t="s">
        <v>21</v>
      </c>
      <c r="C81" s="1">
        <v>9549</v>
      </c>
      <c r="D81" t="s">
        <v>146</v>
      </c>
      <c r="E81" s="5" t="s">
        <v>16</v>
      </c>
      <c r="F81" s="5" t="s">
        <v>153</v>
      </c>
      <c r="G81" s="5" t="s">
        <v>154</v>
      </c>
      <c r="H81" s="5" t="s">
        <v>155</v>
      </c>
      <c r="I81" s="5">
        <v>9549108098</v>
      </c>
      <c r="J81" s="3">
        <v>9456785</v>
      </c>
      <c r="K81" s="1" t="s">
        <v>20</v>
      </c>
      <c r="L81" s="1" t="s">
        <v>20</v>
      </c>
      <c r="N81" s="1" t="s">
        <v>20</v>
      </c>
      <c r="O81" s="1" t="s">
        <v>630</v>
      </c>
    </row>
    <row r="82" spans="1:15" ht="15.95" customHeight="1">
      <c r="A82" s="1">
        <v>81</v>
      </c>
      <c r="B82" t="s">
        <v>156</v>
      </c>
      <c r="C82" s="1">
        <v>9530</v>
      </c>
      <c r="D82" t="s">
        <v>157</v>
      </c>
      <c r="E82" s="5" t="s">
        <v>16</v>
      </c>
      <c r="F82" s="5" t="s">
        <v>158</v>
      </c>
      <c r="G82" s="5" t="s">
        <v>159</v>
      </c>
      <c r="H82" s="5" t="s">
        <v>160</v>
      </c>
      <c r="I82" s="5">
        <v>953029178</v>
      </c>
      <c r="J82" s="3">
        <v>9900000</v>
      </c>
      <c r="K82" s="1" t="s">
        <v>20</v>
      </c>
      <c r="L82" s="1" t="s">
        <v>20</v>
      </c>
      <c r="N82" s="1" t="s">
        <v>20</v>
      </c>
      <c r="O82" s="1" t="s">
        <v>633</v>
      </c>
    </row>
    <row r="83" spans="1:15" ht="15.95" customHeight="1">
      <c r="A83" s="1">
        <v>8</v>
      </c>
      <c r="B83" t="s">
        <v>161</v>
      </c>
      <c r="C83" s="1">
        <v>1010</v>
      </c>
      <c r="D83" t="s">
        <v>162</v>
      </c>
      <c r="E83" s="5" t="s">
        <v>16</v>
      </c>
      <c r="F83" s="5" t="s">
        <v>163</v>
      </c>
      <c r="G83" s="5" t="s">
        <v>164</v>
      </c>
      <c r="H83" s="5" t="s">
        <v>165</v>
      </c>
      <c r="I83" s="5">
        <v>10100828924</v>
      </c>
      <c r="J83" s="3">
        <v>4758800</v>
      </c>
      <c r="K83" s="1" t="s">
        <v>20</v>
      </c>
      <c r="L83" s="1" t="s">
        <v>20</v>
      </c>
      <c r="N83" s="1" t="s">
        <v>20</v>
      </c>
      <c r="O83" s="1" t="s">
        <v>639</v>
      </c>
    </row>
    <row r="84" spans="1:15" ht="15.95" customHeight="1">
      <c r="A84" s="1">
        <v>13</v>
      </c>
      <c r="B84" t="s">
        <v>166</v>
      </c>
      <c r="C84" s="1">
        <v>9218</v>
      </c>
      <c r="D84" t="s">
        <v>167</v>
      </c>
      <c r="E84" s="5" t="s">
        <v>168</v>
      </c>
      <c r="F84" s="5" t="s">
        <v>169</v>
      </c>
      <c r="G84" s="5" t="s">
        <v>18</v>
      </c>
      <c r="H84" s="5" t="s">
        <v>170</v>
      </c>
      <c r="I84" s="5">
        <v>92181017973</v>
      </c>
      <c r="J84" s="3">
        <v>5570000</v>
      </c>
      <c r="K84" s="1" t="s">
        <v>20</v>
      </c>
      <c r="L84" s="1" t="s">
        <v>20</v>
      </c>
      <c r="N84" s="1" t="s">
        <v>20</v>
      </c>
      <c r="O84" s="1" t="s">
        <v>640</v>
      </c>
    </row>
    <row r="85" spans="1:15" ht="15.95" customHeight="1">
      <c r="A85" s="1">
        <v>15</v>
      </c>
      <c r="B85" t="s">
        <v>171</v>
      </c>
      <c r="C85" s="1">
        <v>9110</v>
      </c>
      <c r="D85" t="s">
        <v>172</v>
      </c>
      <c r="E85" s="5" t="s">
        <v>173</v>
      </c>
      <c r="F85" s="5" t="s">
        <v>174</v>
      </c>
      <c r="G85" s="5" t="s">
        <v>175</v>
      </c>
      <c r="H85" s="5" t="s">
        <v>176</v>
      </c>
      <c r="I85" s="5">
        <v>911012559</v>
      </c>
      <c r="J85" s="3">
        <v>12720410</v>
      </c>
      <c r="K85" s="1" t="s">
        <v>20</v>
      </c>
      <c r="L85" s="1" t="s">
        <v>20</v>
      </c>
      <c r="N85" s="1" t="s">
        <v>20</v>
      </c>
      <c r="O85" s="1" t="s">
        <v>641</v>
      </c>
    </row>
    <row r="86" spans="1:15" ht="15.95" customHeight="1">
      <c r="A86" s="1">
        <v>15</v>
      </c>
      <c r="B86" t="s">
        <v>171</v>
      </c>
      <c r="C86" s="1">
        <v>9110</v>
      </c>
      <c r="D86" t="s">
        <v>172</v>
      </c>
      <c r="E86" t="s">
        <v>173</v>
      </c>
      <c r="F86" t="s">
        <v>197</v>
      </c>
      <c r="G86" s="5" t="s">
        <v>18</v>
      </c>
      <c r="H86" s="5" t="s">
        <v>672</v>
      </c>
      <c r="I86" s="5">
        <v>91101015111</v>
      </c>
      <c r="J86" s="12">
        <v>71454000</v>
      </c>
      <c r="K86" s="1" t="s">
        <v>20</v>
      </c>
      <c r="L86" s="1" t="s">
        <v>20</v>
      </c>
      <c r="N86" s="1" t="s">
        <v>20</v>
      </c>
      <c r="O86" s="1" t="s">
        <v>674</v>
      </c>
    </row>
    <row r="87" spans="1:15" ht="15.95" customHeight="1">
      <c r="A87" s="1">
        <v>15</v>
      </c>
      <c r="B87" t="s">
        <v>171</v>
      </c>
      <c r="C87" s="1">
        <v>9110</v>
      </c>
      <c r="D87" t="s">
        <v>172</v>
      </c>
      <c r="E87" t="s">
        <v>173</v>
      </c>
      <c r="F87" t="s">
        <v>199</v>
      </c>
      <c r="G87" s="5" t="s">
        <v>18</v>
      </c>
      <c r="H87" s="5" t="s">
        <v>673</v>
      </c>
      <c r="I87" s="5">
        <v>91101015112</v>
      </c>
      <c r="J87" s="12">
        <v>36200000</v>
      </c>
      <c r="K87" s="1" t="s">
        <v>20</v>
      </c>
      <c r="L87" s="1" t="s">
        <v>20</v>
      </c>
      <c r="N87" s="1" t="s">
        <v>20</v>
      </c>
      <c r="O87" s="1" t="s">
        <v>675</v>
      </c>
    </row>
    <row r="88" spans="1:15" ht="15.95" customHeight="1">
      <c r="A88" s="1">
        <v>15</v>
      </c>
      <c r="B88" t="s">
        <v>171</v>
      </c>
      <c r="C88" s="1">
        <v>9111</v>
      </c>
      <c r="D88" t="s">
        <v>177</v>
      </c>
      <c r="E88" s="5" t="s">
        <v>16</v>
      </c>
      <c r="F88" s="5" t="s">
        <v>178</v>
      </c>
      <c r="G88" s="5" t="s">
        <v>179</v>
      </c>
      <c r="H88" s="5" t="s">
        <v>180</v>
      </c>
      <c r="I88" s="5">
        <v>911114006</v>
      </c>
      <c r="J88" s="3">
        <v>4817250</v>
      </c>
      <c r="K88" s="1" t="s">
        <v>20</v>
      </c>
      <c r="L88" s="1" t="s">
        <v>20</v>
      </c>
      <c r="N88" s="1" t="s">
        <v>20</v>
      </c>
      <c r="O88" s="1" t="s">
        <v>633</v>
      </c>
    </row>
    <row r="89" spans="1:15" ht="15.95" customHeight="1">
      <c r="A89" s="1">
        <v>15</v>
      </c>
      <c r="B89" t="s">
        <v>171</v>
      </c>
      <c r="C89" s="1">
        <v>9305</v>
      </c>
      <c r="D89" t="s">
        <v>181</v>
      </c>
      <c r="E89" s="5" t="s">
        <v>16</v>
      </c>
      <c r="F89" s="5" t="s">
        <v>182</v>
      </c>
      <c r="G89" s="5" t="s">
        <v>183</v>
      </c>
      <c r="H89" s="5" t="s">
        <v>184</v>
      </c>
      <c r="I89" s="5">
        <v>93051014424</v>
      </c>
      <c r="J89" s="3">
        <v>7086450</v>
      </c>
      <c r="K89" s="1" t="s">
        <v>20</v>
      </c>
      <c r="L89" s="1" t="s">
        <v>20</v>
      </c>
      <c r="N89" s="1" t="s">
        <v>20</v>
      </c>
      <c r="O89" s="1" t="s">
        <v>634</v>
      </c>
    </row>
    <row r="90" spans="1:15" ht="15.95" customHeight="1">
      <c r="A90" s="1">
        <v>15</v>
      </c>
      <c r="B90" t="s">
        <v>171</v>
      </c>
      <c r="C90" s="1">
        <v>9305</v>
      </c>
      <c r="D90" t="s">
        <v>181</v>
      </c>
      <c r="E90" s="5" t="s">
        <v>16</v>
      </c>
      <c r="F90" s="5" t="s">
        <v>185</v>
      </c>
      <c r="G90" s="5" t="s">
        <v>186</v>
      </c>
      <c r="H90" s="5" t="s">
        <v>187</v>
      </c>
      <c r="I90" s="5">
        <v>93051014874</v>
      </c>
      <c r="J90" s="3">
        <v>24090000</v>
      </c>
      <c r="K90" s="1" t="s">
        <v>20</v>
      </c>
      <c r="L90" s="1" t="s">
        <v>20</v>
      </c>
      <c r="N90" s="1" t="s">
        <v>20</v>
      </c>
      <c r="O90" s="1" t="s">
        <v>633</v>
      </c>
    </row>
    <row r="91" spans="1:15" ht="15.95" customHeight="1">
      <c r="A91" s="1">
        <v>15</v>
      </c>
      <c r="B91" t="s">
        <v>171</v>
      </c>
      <c r="C91" s="1">
        <v>9305</v>
      </c>
      <c r="D91" t="s">
        <v>181</v>
      </c>
      <c r="E91" s="5" t="s">
        <v>16</v>
      </c>
      <c r="F91" s="5" t="s">
        <v>188</v>
      </c>
      <c r="G91" s="5" t="s">
        <v>189</v>
      </c>
      <c r="H91" s="5" t="s">
        <v>190</v>
      </c>
      <c r="I91" s="5">
        <v>93051014422</v>
      </c>
      <c r="J91" s="3">
        <v>12714000</v>
      </c>
      <c r="K91" s="1" t="s">
        <v>20</v>
      </c>
      <c r="L91" s="1" t="s">
        <v>20</v>
      </c>
      <c r="N91" s="1" t="s">
        <v>20</v>
      </c>
      <c r="O91" s="1" t="s">
        <v>642</v>
      </c>
    </row>
    <row r="92" spans="1:15" ht="15.95" customHeight="1">
      <c r="A92" s="1">
        <v>15</v>
      </c>
      <c r="B92" t="s">
        <v>171</v>
      </c>
      <c r="C92" s="1">
        <v>9514</v>
      </c>
      <c r="D92" t="s">
        <v>191</v>
      </c>
      <c r="E92" s="5" t="s">
        <v>16</v>
      </c>
      <c r="F92" s="5" t="s">
        <v>48</v>
      </c>
      <c r="G92" s="5" t="s">
        <v>192</v>
      </c>
      <c r="H92" s="5" t="s">
        <v>193</v>
      </c>
      <c r="I92" s="5">
        <v>951416166</v>
      </c>
      <c r="J92" s="3">
        <v>4602863</v>
      </c>
      <c r="K92" s="1" t="s">
        <v>20</v>
      </c>
      <c r="L92" s="1" t="s">
        <v>20</v>
      </c>
      <c r="N92" s="1" t="s">
        <v>20</v>
      </c>
      <c r="O92" s="1" t="s">
        <v>633</v>
      </c>
    </row>
    <row r="93" spans="1:15" ht="15.95" customHeight="1">
      <c r="A93" s="1">
        <v>15</v>
      </c>
      <c r="B93" t="s">
        <v>171</v>
      </c>
      <c r="C93" s="1">
        <v>9514</v>
      </c>
      <c r="D93" t="s">
        <v>191</v>
      </c>
      <c r="E93" s="5" t="s">
        <v>16</v>
      </c>
      <c r="F93" s="5" t="s">
        <v>48</v>
      </c>
      <c r="G93" s="5" t="s">
        <v>194</v>
      </c>
      <c r="H93" s="5" t="s">
        <v>195</v>
      </c>
      <c r="I93" s="5">
        <v>951416165</v>
      </c>
      <c r="J93" s="3">
        <v>4602863</v>
      </c>
      <c r="K93" s="1" t="s">
        <v>20</v>
      </c>
      <c r="L93" s="1" t="s">
        <v>20</v>
      </c>
      <c r="N93" s="1" t="s">
        <v>20</v>
      </c>
      <c r="O93" s="1" t="s">
        <v>633</v>
      </c>
    </row>
    <row r="94" spans="1:15" ht="15.95" customHeight="1">
      <c r="A94" s="1">
        <v>15</v>
      </c>
      <c r="B94" t="s">
        <v>171</v>
      </c>
      <c r="C94" s="1">
        <v>9551</v>
      </c>
      <c r="D94" t="s">
        <v>196</v>
      </c>
      <c r="E94" s="5" t="s">
        <v>16</v>
      </c>
      <c r="F94" s="5" t="s">
        <v>197</v>
      </c>
      <c r="G94" s="5" t="s">
        <v>18</v>
      </c>
      <c r="H94" s="5" t="s">
        <v>198</v>
      </c>
      <c r="I94" s="5">
        <v>9551101208</v>
      </c>
      <c r="J94" s="3">
        <v>27000000</v>
      </c>
      <c r="K94" s="1" t="s">
        <v>20</v>
      </c>
      <c r="L94" s="1" t="s">
        <v>20</v>
      </c>
      <c r="N94" s="1" t="s">
        <v>20</v>
      </c>
      <c r="O94" s="1" t="s">
        <v>643</v>
      </c>
    </row>
    <row r="95" spans="1:15" ht="15.95" customHeight="1">
      <c r="A95" s="1">
        <v>15</v>
      </c>
      <c r="B95" t="s">
        <v>171</v>
      </c>
      <c r="C95" s="1">
        <v>9551</v>
      </c>
      <c r="D95" t="s">
        <v>196</v>
      </c>
      <c r="E95" s="5" t="s">
        <v>16</v>
      </c>
      <c r="F95" s="5" t="s">
        <v>199</v>
      </c>
      <c r="G95" s="5" t="s">
        <v>18</v>
      </c>
      <c r="H95" s="5" t="s">
        <v>200</v>
      </c>
      <c r="I95" s="5">
        <v>9551101210</v>
      </c>
      <c r="J95" s="3">
        <v>58700000</v>
      </c>
      <c r="K95" s="1" t="s">
        <v>20</v>
      </c>
      <c r="L95" s="1" t="s">
        <v>20</v>
      </c>
      <c r="N95" s="1" t="s">
        <v>20</v>
      </c>
      <c r="O95" s="1" t="s">
        <v>630</v>
      </c>
    </row>
    <row r="96" spans="1:15" ht="15.95" customHeight="1">
      <c r="A96" s="1">
        <v>17</v>
      </c>
      <c r="B96" t="s">
        <v>201</v>
      </c>
      <c r="C96" s="1">
        <v>9112</v>
      </c>
      <c r="D96" t="s">
        <v>202</v>
      </c>
      <c r="E96" s="5" t="s">
        <v>16</v>
      </c>
      <c r="F96" s="5" t="s">
        <v>203</v>
      </c>
      <c r="G96" s="5" t="s">
        <v>204</v>
      </c>
      <c r="H96" s="5" t="s">
        <v>205</v>
      </c>
      <c r="I96" s="5">
        <v>911211806</v>
      </c>
      <c r="J96" s="3">
        <v>11060521</v>
      </c>
      <c r="K96" s="1" t="s">
        <v>20</v>
      </c>
      <c r="L96" s="1" t="s">
        <v>20</v>
      </c>
      <c r="N96" s="1" t="s">
        <v>20</v>
      </c>
      <c r="O96" s="1" t="s">
        <v>633</v>
      </c>
    </row>
    <row r="97" spans="1:15" ht="15.95" customHeight="1">
      <c r="A97" s="1">
        <v>17</v>
      </c>
      <c r="B97" t="s">
        <v>201</v>
      </c>
      <c r="C97" s="1">
        <v>9112</v>
      </c>
      <c r="D97" t="s">
        <v>202</v>
      </c>
      <c r="E97" s="5" t="s">
        <v>16</v>
      </c>
      <c r="F97" s="5" t="s">
        <v>206</v>
      </c>
      <c r="G97" s="5" t="s">
        <v>207</v>
      </c>
      <c r="H97" s="5" t="s">
        <v>208</v>
      </c>
      <c r="I97" s="11">
        <v>911210121711</v>
      </c>
      <c r="J97" s="3">
        <v>16399878</v>
      </c>
      <c r="K97" s="1" t="s">
        <v>20</v>
      </c>
      <c r="L97" s="1" t="s">
        <v>20</v>
      </c>
      <c r="N97" s="1" t="s">
        <v>20</v>
      </c>
      <c r="O97" s="1" t="s">
        <v>630</v>
      </c>
    </row>
    <row r="98" spans="1:15" ht="15.95" customHeight="1">
      <c r="A98" s="1">
        <v>18</v>
      </c>
      <c r="B98" t="s">
        <v>209</v>
      </c>
      <c r="C98" s="1">
        <v>9516</v>
      </c>
      <c r="D98" t="s">
        <v>210</v>
      </c>
      <c r="E98" s="5" t="s">
        <v>211</v>
      </c>
      <c r="F98" s="5" t="s">
        <v>212</v>
      </c>
      <c r="G98" s="5" t="s">
        <v>213</v>
      </c>
      <c r="H98" s="5" t="s">
        <v>214</v>
      </c>
      <c r="I98" s="5">
        <v>95161030499</v>
      </c>
      <c r="J98" s="3">
        <v>2083400</v>
      </c>
      <c r="K98" s="1" t="s">
        <v>20</v>
      </c>
      <c r="L98" s="1" t="s">
        <v>20</v>
      </c>
      <c r="N98" s="1" t="s">
        <v>20</v>
      </c>
      <c r="O98" s="1" t="s">
        <v>644</v>
      </c>
    </row>
    <row r="99" spans="1:15" ht="15.95" customHeight="1">
      <c r="A99" s="1">
        <v>18</v>
      </c>
      <c r="B99" t="s">
        <v>209</v>
      </c>
      <c r="C99" s="1">
        <v>9516</v>
      </c>
      <c r="D99" t="s">
        <v>210</v>
      </c>
      <c r="E99" s="5" t="s">
        <v>211</v>
      </c>
      <c r="F99" s="5" t="s">
        <v>212</v>
      </c>
      <c r="G99" s="5" t="s">
        <v>215</v>
      </c>
      <c r="H99" s="5" t="s">
        <v>216</v>
      </c>
      <c r="I99" s="5">
        <v>95161030497</v>
      </c>
      <c r="J99" s="3">
        <v>2083400</v>
      </c>
      <c r="K99" s="1" t="s">
        <v>20</v>
      </c>
      <c r="L99" s="1" t="s">
        <v>20</v>
      </c>
      <c r="N99" s="1" t="s">
        <v>20</v>
      </c>
      <c r="O99" s="1" t="s">
        <v>644</v>
      </c>
    </row>
    <row r="100" spans="1:15" ht="15.95" customHeight="1">
      <c r="A100" s="1">
        <v>18</v>
      </c>
      <c r="B100" t="s">
        <v>209</v>
      </c>
      <c r="C100" s="1">
        <v>9516</v>
      </c>
      <c r="D100" t="s">
        <v>210</v>
      </c>
      <c r="E100" s="5" t="s">
        <v>211</v>
      </c>
      <c r="F100" s="5" t="s">
        <v>212</v>
      </c>
      <c r="G100" s="5" t="s">
        <v>217</v>
      </c>
      <c r="H100" s="5" t="s">
        <v>218</v>
      </c>
      <c r="I100" s="5">
        <v>95161030500</v>
      </c>
      <c r="J100" s="3">
        <v>2083400</v>
      </c>
      <c r="K100" s="1" t="s">
        <v>20</v>
      </c>
      <c r="L100" s="1" t="s">
        <v>20</v>
      </c>
      <c r="N100" s="1" t="s">
        <v>20</v>
      </c>
      <c r="O100" s="1" t="s">
        <v>644</v>
      </c>
    </row>
    <row r="101" spans="1:15" ht="15.95" customHeight="1">
      <c r="A101" s="1">
        <v>18</v>
      </c>
      <c r="B101" t="s">
        <v>209</v>
      </c>
      <c r="C101" s="1">
        <v>9516</v>
      </c>
      <c r="D101" t="s">
        <v>210</v>
      </c>
      <c r="E101" s="5" t="s">
        <v>211</v>
      </c>
      <c r="F101" s="5" t="s">
        <v>212</v>
      </c>
      <c r="G101" s="5" t="s">
        <v>620</v>
      </c>
      <c r="H101" s="5" t="s">
        <v>219</v>
      </c>
      <c r="I101" s="5">
        <v>95161030498</v>
      </c>
      <c r="J101" s="3">
        <v>2083400</v>
      </c>
      <c r="K101" s="1" t="s">
        <v>20</v>
      </c>
      <c r="L101" s="1" t="s">
        <v>20</v>
      </c>
      <c r="N101" s="1" t="s">
        <v>20</v>
      </c>
      <c r="O101" s="1" t="s">
        <v>644</v>
      </c>
    </row>
    <row r="102" spans="1:15" ht="15.95" customHeight="1">
      <c r="A102" s="1">
        <v>19</v>
      </c>
      <c r="B102" t="s">
        <v>220</v>
      </c>
      <c r="C102" s="1">
        <v>9221</v>
      </c>
      <c r="D102" t="s">
        <v>221</v>
      </c>
      <c r="E102" s="5" t="s">
        <v>38</v>
      </c>
      <c r="F102" s="5" t="s">
        <v>222</v>
      </c>
      <c r="G102" s="5" t="s">
        <v>223</v>
      </c>
      <c r="H102" s="5" t="s">
        <v>224</v>
      </c>
      <c r="I102" s="5">
        <v>92211021331</v>
      </c>
      <c r="J102" s="3">
        <v>9500000</v>
      </c>
      <c r="K102" s="1" t="s">
        <v>20</v>
      </c>
      <c r="L102" s="1" t="s">
        <v>20</v>
      </c>
      <c r="M102" s="1"/>
      <c r="N102" s="1" t="s">
        <v>20</v>
      </c>
      <c r="O102" s="1" t="s">
        <v>633</v>
      </c>
    </row>
    <row r="103" spans="1:15" ht="15.95" customHeight="1">
      <c r="A103" s="1">
        <v>19</v>
      </c>
      <c r="B103" t="s">
        <v>220</v>
      </c>
      <c r="C103" s="1">
        <v>9221</v>
      </c>
      <c r="D103" t="s">
        <v>221</v>
      </c>
      <c r="E103" s="5" t="s">
        <v>38</v>
      </c>
      <c r="F103" s="5" t="s">
        <v>225</v>
      </c>
      <c r="G103" s="5" t="s">
        <v>226</v>
      </c>
      <c r="H103" s="5" t="s">
        <v>227</v>
      </c>
      <c r="I103" s="5">
        <v>92211021332</v>
      </c>
      <c r="J103" s="3">
        <v>9500000</v>
      </c>
      <c r="K103" s="1" t="s">
        <v>20</v>
      </c>
      <c r="L103" s="1" t="s">
        <v>20</v>
      </c>
      <c r="M103" s="1"/>
      <c r="N103" s="1" t="s">
        <v>20</v>
      </c>
      <c r="O103" s="1" t="s">
        <v>633</v>
      </c>
    </row>
    <row r="104" spans="1:15" ht="15.95" customHeight="1">
      <c r="A104" s="1">
        <v>19</v>
      </c>
      <c r="B104" t="s">
        <v>220</v>
      </c>
      <c r="C104" s="1">
        <v>9307</v>
      </c>
      <c r="D104" t="s">
        <v>228</v>
      </c>
      <c r="E104" s="5" t="s">
        <v>229</v>
      </c>
      <c r="F104" s="5" t="s">
        <v>230</v>
      </c>
      <c r="G104" s="5" t="s">
        <v>231</v>
      </c>
      <c r="H104" s="5" t="s">
        <v>232</v>
      </c>
      <c r="I104" s="5">
        <v>93071016093</v>
      </c>
      <c r="J104" s="3">
        <v>2236861.35</v>
      </c>
      <c r="K104" s="1" t="s">
        <v>20</v>
      </c>
      <c r="L104" s="1" t="s">
        <v>20</v>
      </c>
      <c r="M104" s="1"/>
      <c r="N104" s="1" t="s">
        <v>20</v>
      </c>
      <c r="O104" s="1" t="s">
        <v>645</v>
      </c>
    </row>
    <row r="105" spans="1:15" ht="15.95" customHeight="1">
      <c r="A105" s="1">
        <v>19</v>
      </c>
      <c r="B105" t="s">
        <v>220</v>
      </c>
      <c r="C105" s="1">
        <v>9307</v>
      </c>
      <c r="D105" t="s">
        <v>228</v>
      </c>
      <c r="E105" s="5" t="s">
        <v>229</v>
      </c>
      <c r="F105" s="5" t="s">
        <v>230</v>
      </c>
      <c r="G105" s="5" t="s">
        <v>233</v>
      </c>
      <c r="H105" s="5" t="s">
        <v>234</v>
      </c>
      <c r="I105" s="5">
        <v>93071016096</v>
      </c>
      <c r="J105" s="3">
        <v>2236861.35</v>
      </c>
      <c r="K105" s="1" t="s">
        <v>20</v>
      </c>
      <c r="L105" s="1" t="s">
        <v>20</v>
      </c>
      <c r="M105" s="1"/>
      <c r="N105" s="1" t="s">
        <v>20</v>
      </c>
      <c r="O105" s="1" t="s">
        <v>645</v>
      </c>
    </row>
    <row r="106" spans="1:15" ht="15.95" customHeight="1">
      <c r="A106" s="1">
        <v>19</v>
      </c>
      <c r="B106" t="s">
        <v>220</v>
      </c>
      <c r="C106" s="1">
        <v>9307</v>
      </c>
      <c r="D106" t="s">
        <v>228</v>
      </c>
      <c r="E106" s="5" t="s">
        <v>229</v>
      </c>
      <c r="F106" s="5" t="s">
        <v>230</v>
      </c>
      <c r="G106" s="5" t="s">
        <v>235</v>
      </c>
      <c r="H106" s="5" t="s">
        <v>236</v>
      </c>
      <c r="I106" s="5">
        <v>93071016095</v>
      </c>
      <c r="J106" s="3">
        <v>2236861.35</v>
      </c>
      <c r="K106" s="1" t="s">
        <v>20</v>
      </c>
      <c r="L106" s="1" t="s">
        <v>20</v>
      </c>
      <c r="M106" s="1"/>
      <c r="N106" s="1" t="s">
        <v>20</v>
      </c>
      <c r="O106" s="1" t="s">
        <v>645</v>
      </c>
    </row>
    <row r="107" spans="1:15" ht="15.95" customHeight="1">
      <c r="A107" s="1">
        <v>19</v>
      </c>
      <c r="B107" t="s">
        <v>220</v>
      </c>
      <c r="C107" s="1">
        <v>9307</v>
      </c>
      <c r="D107" t="s">
        <v>228</v>
      </c>
      <c r="E107" s="5" t="s">
        <v>229</v>
      </c>
      <c r="F107" s="5" t="s">
        <v>230</v>
      </c>
      <c r="G107" s="5" t="s">
        <v>237</v>
      </c>
      <c r="H107" s="5" t="s">
        <v>238</v>
      </c>
      <c r="I107" s="5">
        <v>93071016094</v>
      </c>
      <c r="J107" s="3">
        <v>2236861.35</v>
      </c>
      <c r="K107" s="1" t="s">
        <v>20</v>
      </c>
      <c r="L107" s="1" t="s">
        <v>20</v>
      </c>
      <c r="M107" s="1"/>
      <c r="N107" s="1" t="s">
        <v>20</v>
      </c>
      <c r="O107" s="1" t="s">
        <v>645</v>
      </c>
    </row>
    <row r="108" spans="1:15" ht="15.95" customHeight="1">
      <c r="A108" s="1">
        <v>20</v>
      </c>
      <c r="B108" t="s">
        <v>239</v>
      </c>
      <c r="C108" s="1">
        <v>9520</v>
      </c>
      <c r="D108" t="s">
        <v>240</v>
      </c>
      <c r="E108" s="5" t="s">
        <v>16</v>
      </c>
      <c r="F108" s="5" t="s">
        <v>242</v>
      </c>
      <c r="G108" s="5" t="s">
        <v>243</v>
      </c>
      <c r="H108" s="5" t="s">
        <v>244</v>
      </c>
      <c r="I108" s="11">
        <v>952010235533</v>
      </c>
      <c r="J108" s="3">
        <v>8900000</v>
      </c>
      <c r="K108" s="1" t="s">
        <v>20</v>
      </c>
      <c r="L108" s="1" t="s">
        <v>20</v>
      </c>
      <c r="N108" s="1" t="s">
        <v>20</v>
      </c>
      <c r="O108" s="1" t="s">
        <v>634</v>
      </c>
    </row>
    <row r="109" spans="1:15" ht="15.95" customHeight="1">
      <c r="A109" s="1">
        <v>27</v>
      </c>
      <c r="B109" t="s">
        <v>245</v>
      </c>
      <c r="C109" s="1">
        <v>9522</v>
      </c>
      <c r="D109" t="s">
        <v>246</v>
      </c>
      <c r="E109" s="13" t="s">
        <v>16</v>
      </c>
      <c r="F109" s="13" t="s">
        <v>247</v>
      </c>
      <c r="G109" s="5" t="s">
        <v>18</v>
      </c>
      <c r="H109" s="14" t="s">
        <v>248</v>
      </c>
      <c r="I109" s="14">
        <v>95221069011</v>
      </c>
      <c r="J109" s="4">
        <v>32963910</v>
      </c>
      <c r="K109" s="1" t="s">
        <v>20</v>
      </c>
      <c r="L109" s="1" t="s">
        <v>20</v>
      </c>
      <c r="N109" s="1" t="s">
        <v>20</v>
      </c>
      <c r="O109" s="1" t="s">
        <v>630</v>
      </c>
    </row>
    <row r="110" spans="1:15" ht="15.95" customHeight="1">
      <c r="A110" s="1">
        <v>23</v>
      </c>
      <c r="B110" t="s">
        <v>249</v>
      </c>
      <c r="C110" s="1">
        <v>9115</v>
      </c>
      <c r="D110" t="s">
        <v>250</v>
      </c>
      <c r="E110" s="5" t="s">
        <v>16</v>
      </c>
      <c r="F110" s="5" t="s">
        <v>252</v>
      </c>
      <c r="G110" s="5" t="s">
        <v>253</v>
      </c>
      <c r="H110" s="5" t="s">
        <v>254</v>
      </c>
      <c r="I110" s="11">
        <v>911510400739</v>
      </c>
      <c r="J110" s="3">
        <v>24440000</v>
      </c>
      <c r="K110" s="15" t="s">
        <v>20</v>
      </c>
      <c r="L110" s="15" t="s">
        <v>20</v>
      </c>
      <c r="M110" s="10"/>
      <c r="N110" s="15" t="s">
        <v>20</v>
      </c>
      <c r="O110" s="1" t="s">
        <v>633</v>
      </c>
    </row>
    <row r="111" spans="1:15" ht="15.95" customHeight="1">
      <c r="A111" s="1">
        <v>23</v>
      </c>
      <c r="B111" t="s">
        <v>249</v>
      </c>
      <c r="C111" s="1">
        <v>9115</v>
      </c>
      <c r="D111" t="s">
        <v>250</v>
      </c>
      <c r="E111" s="5" t="s">
        <v>16</v>
      </c>
      <c r="F111" s="5" t="s">
        <v>255</v>
      </c>
      <c r="G111" s="5" t="s">
        <v>256</v>
      </c>
      <c r="H111" s="5" t="s">
        <v>257</v>
      </c>
      <c r="I111" s="11">
        <v>911510400738</v>
      </c>
      <c r="J111" s="3">
        <v>43499900</v>
      </c>
      <c r="K111" s="1" t="s">
        <v>20</v>
      </c>
      <c r="L111" s="1" t="s">
        <v>20</v>
      </c>
      <c r="N111" s="1" t="s">
        <v>20</v>
      </c>
      <c r="O111" s="1" t="s">
        <v>633</v>
      </c>
    </row>
    <row r="112" spans="1:15" ht="15.95" customHeight="1">
      <c r="A112" s="1">
        <v>23</v>
      </c>
      <c r="B112" t="s">
        <v>249</v>
      </c>
      <c r="C112" s="1">
        <v>9115</v>
      </c>
      <c r="D112" t="s">
        <v>250</v>
      </c>
      <c r="E112" s="5" t="s">
        <v>16</v>
      </c>
      <c r="F112" s="5" t="s">
        <v>258</v>
      </c>
      <c r="G112" s="5" t="s">
        <v>259</v>
      </c>
      <c r="H112" s="5" t="s">
        <v>260</v>
      </c>
      <c r="I112" s="11">
        <v>911510401024</v>
      </c>
      <c r="J112" s="3">
        <v>25942000</v>
      </c>
      <c r="K112" s="1" t="s">
        <v>20</v>
      </c>
      <c r="L112" s="1" t="s">
        <v>20</v>
      </c>
      <c r="N112" s="1" t="s">
        <v>20</v>
      </c>
      <c r="O112" s="1" t="s">
        <v>630</v>
      </c>
    </row>
    <row r="113" spans="1:15" ht="15.95" customHeight="1">
      <c r="A113" s="1">
        <v>23</v>
      </c>
      <c r="B113" t="s">
        <v>249</v>
      </c>
      <c r="C113" s="1">
        <v>9115</v>
      </c>
      <c r="D113" t="s">
        <v>250</v>
      </c>
      <c r="E113" s="5" t="s">
        <v>16</v>
      </c>
      <c r="F113" s="5" t="s">
        <v>261</v>
      </c>
      <c r="G113" s="5" t="s">
        <v>262</v>
      </c>
      <c r="H113" s="5" t="s">
        <v>263</v>
      </c>
      <c r="I113" s="11">
        <v>911510401025</v>
      </c>
      <c r="J113" s="3">
        <v>72000000</v>
      </c>
      <c r="K113" s="1" t="s">
        <v>20</v>
      </c>
      <c r="L113" s="1" t="s">
        <v>20</v>
      </c>
      <c r="N113" s="1" t="s">
        <v>20</v>
      </c>
      <c r="O113" s="1" t="s">
        <v>643</v>
      </c>
    </row>
    <row r="114" spans="1:15" ht="15.95" customHeight="1">
      <c r="A114" s="1">
        <v>23</v>
      </c>
      <c r="B114" t="s">
        <v>249</v>
      </c>
      <c r="C114" s="1">
        <v>9115</v>
      </c>
      <c r="D114" t="s">
        <v>250</v>
      </c>
      <c r="E114" s="5" t="s">
        <v>16</v>
      </c>
      <c r="F114" s="5" t="s">
        <v>258</v>
      </c>
      <c r="G114" s="9" t="s">
        <v>619</v>
      </c>
      <c r="H114" s="5" t="s">
        <v>264</v>
      </c>
      <c r="I114" s="5" t="s">
        <v>265</v>
      </c>
      <c r="J114" s="3">
        <v>25825614</v>
      </c>
      <c r="K114" s="1" t="s">
        <v>20</v>
      </c>
      <c r="L114" s="1" t="s">
        <v>20</v>
      </c>
      <c r="N114" s="1" t="s">
        <v>20</v>
      </c>
      <c r="O114" s="1" t="s">
        <v>630</v>
      </c>
    </row>
    <row r="115" spans="1:15" ht="15.95" customHeight="1">
      <c r="A115" s="1">
        <v>23</v>
      </c>
      <c r="B115" t="s">
        <v>249</v>
      </c>
      <c r="C115" s="1">
        <v>9115</v>
      </c>
      <c r="D115" t="s">
        <v>250</v>
      </c>
      <c r="E115" s="5" t="s">
        <v>16</v>
      </c>
      <c r="F115" s="5" t="s">
        <v>261</v>
      </c>
      <c r="G115" s="5" t="s">
        <v>618</v>
      </c>
      <c r="H115" s="5" t="s">
        <v>266</v>
      </c>
      <c r="I115" s="5" t="s">
        <v>265</v>
      </c>
      <c r="J115" s="3">
        <v>51174386</v>
      </c>
      <c r="K115" s="1" t="s">
        <v>20</v>
      </c>
      <c r="L115" s="1" t="s">
        <v>20</v>
      </c>
      <c r="N115" s="1" t="s">
        <v>20</v>
      </c>
      <c r="O115" s="1" t="s">
        <v>643</v>
      </c>
    </row>
    <row r="116" spans="1:15" ht="15.95" customHeight="1">
      <c r="A116" s="1">
        <v>25</v>
      </c>
      <c r="B116" t="s">
        <v>267</v>
      </c>
      <c r="C116" s="1">
        <v>9232</v>
      </c>
      <c r="D116" t="s">
        <v>268</v>
      </c>
      <c r="E116" s="5" t="s">
        <v>16</v>
      </c>
      <c r="F116" s="5" t="s">
        <v>269</v>
      </c>
      <c r="G116" s="5" t="s">
        <v>270</v>
      </c>
      <c r="H116" s="5" t="s">
        <v>271</v>
      </c>
      <c r="I116" s="5">
        <v>92321021469</v>
      </c>
      <c r="J116" s="3">
        <v>6100000</v>
      </c>
      <c r="K116" s="1" t="s">
        <v>20</v>
      </c>
      <c r="L116" s="1" t="s">
        <v>20</v>
      </c>
      <c r="N116" s="1" t="s">
        <v>20</v>
      </c>
      <c r="O116" s="1" t="s">
        <v>633</v>
      </c>
    </row>
    <row r="117" spans="1:15" ht="15.95" customHeight="1">
      <c r="A117" s="1">
        <v>25</v>
      </c>
      <c r="B117" t="s">
        <v>267</v>
      </c>
      <c r="C117" s="1">
        <v>9232</v>
      </c>
      <c r="D117" t="s">
        <v>268</v>
      </c>
      <c r="E117" s="5" t="s">
        <v>16</v>
      </c>
      <c r="F117" s="5" t="s">
        <v>272</v>
      </c>
      <c r="G117" s="5" t="s">
        <v>273</v>
      </c>
      <c r="H117" s="5" t="s">
        <v>274</v>
      </c>
      <c r="I117" s="5">
        <v>92321024457</v>
      </c>
      <c r="J117" s="3">
        <v>5127731.09</v>
      </c>
      <c r="K117" s="1" t="s">
        <v>20</v>
      </c>
      <c r="L117" s="1" t="s">
        <v>20</v>
      </c>
      <c r="N117" s="1" t="s">
        <v>20</v>
      </c>
      <c r="O117" s="1" t="s">
        <v>628</v>
      </c>
    </row>
    <row r="118" spans="1:15" ht="15.95" customHeight="1">
      <c r="A118" s="1">
        <v>25</v>
      </c>
      <c r="B118" t="s">
        <v>267</v>
      </c>
      <c r="C118" s="1">
        <v>9232</v>
      </c>
      <c r="D118" t="s">
        <v>268</v>
      </c>
      <c r="E118" s="5" t="s">
        <v>16</v>
      </c>
      <c r="F118" s="5" t="s">
        <v>275</v>
      </c>
      <c r="G118" s="5" t="s">
        <v>276</v>
      </c>
      <c r="H118" s="5" t="s">
        <v>277</v>
      </c>
      <c r="I118" s="5">
        <v>92321024459</v>
      </c>
      <c r="J118" s="3">
        <v>7580420.1699999999</v>
      </c>
      <c r="K118" s="1" t="s">
        <v>20</v>
      </c>
      <c r="L118" s="1" t="s">
        <v>20</v>
      </c>
      <c r="N118" s="1" t="s">
        <v>20</v>
      </c>
      <c r="O118" s="1" t="s">
        <v>640</v>
      </c>
    </row>
    <row r="119" spans="1:15" ht="15.95" customHeight="1">
      <c r="A119" s="1">
        <v>25</v>
      </c>
      <c r="B119" t="s">
        <v>267</v>
      </c>
      <c r="C119" s="1">
        <v>9232</v>
      </c>
      <c r="D119" t="s">
        <v>268</v>
      </c>
      <c r="E119" s="5" t="s">
        <v>16</v>
      </c>
      <c r="F119" s="5" t="s">
        <v>272</v>
      </c>
      <c r="G119" s="5" t="s">
        <v>278</v>
      </c>
      <c r="H119" s="5" t="s">
        <v>279</v>
      </c>
      <c r="I119" s="5">
        <v>92321024458</v>
      </c>
      <c r="J119" s="3">
        <v>5127731.09</v>
      </c>
      <c r="K119" s="1" t="s">
        <v>20</v>
      </c>
      <c r="L119" s="1" t="s">
        <v>20</v>
      </c>
      <c r="N119" s="1" t="s">
        <v>20</v>
      </c>
      <c r="O119" s="1" t="s">
        <v>628</v>
      </c>
    </row>
    <row r="120" spans="1:15" ht="15.95" customHeight="1">
      <c r="A120" s="1">
        <v>25</v>
      </c>
      <c r="B120" t="s">
        <v>267</v>
      </c>
      <c r="C120" s="1">
        <v>9232</v>
      </c>
      <c r="D120" t="s">
        <v>268</v>
      </c>
      <c r="E120" s="5" t="s">
        <v>16</v>
      </c>
      <c r="F120" s="5" t="s">
        <v>280</v>
      </c>
      <c r="G120" s="5" t="s">
        <v>281</v>
      </c>
      <c r="H120" s="5" t="s">
        <v>282</v>
      </c>
      <c r="I120" s="5">
        <v>92321024848</v>
      </c>
      <c r="J120" s="3">
        <v>3559593</v>
      </c>
      <c r="K120" s="1" t="s">
        <v>20</v>
      </c>
      <c r="L120" s="1" t="s">
        <v>20</v>
      </c>
      <c r="N120" s="1" t="s">
        <v>20</v>
      </c>
      <c r="O120" s="1" t="s">
        <v>628</v>
      </c>
    </row>
    <row r="121" spans="1:15" ht="15.95" customHeight="1">
      <c r="A121" s="1">
        <v>25</v>
      </c>
      <c r="B121" t="s">
        <v>267</v>
      </c>
      <c r="C121" s="1">
        <v>9509</v>
      </c>
      <c r="D121" t="s">
        <v>283</v>
      </c>
      <c r="E121" s="5" t="s">
        <v>16</v>
      </c>
      <c r="F121" s="5" t="s">
        <v>284</v>
      </c>
      <c r="G121" s="5" t="s">
        <v>18</v>
      </c>
      <c r="H121" s="5" t="s">
        <v>285</v>
      </c>
      <c r="I121" s="16">
        <v>950910184361</v>
      </c>
      <c r="J121" s="3">
        <v>39915965.5</v>
      </c>
      <c r="K121" s="1" t="s">
        <v>20</v>
      </c>
      <c r="L121" s="1" t="s">
        <v>20</v>
      </c>
      <c r="N121" s="1" t="s">
        <v>20</v>
      </c>
      <c r="O121" s="1" t="s">
        <v>639</v>
      </c>
    </row>
    <row r="122" spans="1:15" ht="15.95" customHeight="1">
      <c r="A122" s="1">
        <v>25</v>
      </c>
      <c r="B122" t="s">
        <v>267</v>
      </c>
      <c r="C122" s="1">
        <v>9512</v>
      </c>
      <c r="D122" t="s">
        <v>286</v>
      </c>
      <c r="E122" s="5" t="s">
        <v>16</v>
      </c>
      <c r="F122" s="5" t="s">
        <v>48</v>
      </c>
      <c r="G122" s="5" t="s">
        <v>287</v>
      </c>
      <c r="H122" s="5" t="s">
        <v>288</v>
      </c>
      <c r="I122" s="5">
        <v>95121075083</v>
      </c>
      <c r="J122" s="3">
        <v>28100000</v>
      </c>
      <c r="K122" s="1" t="s">
        <v>20</v>
      </c>
      <c r="L122" s="1" t="s">
        <v>20</v>
      </c>
      <c r="N122" s="1" t="s">
        <v>20</v>
      </c>
      <c r="O122" s="1" t="s">
        <v>633</v>
      </c>
    </row>
    <row r="123" spans="1:15" ht="15.95" customHeight="1">
      <c r="A123" s="1">
        <v>25</v>
      </c>
      <c r="B123" t="s">
        <v>267</v>
      </c>
      <c r="C123" s="1">
        <v>9512</v>
      </c>
      <c r="D123" t="s">
        <v>286</v>
      </c>
      <c r="E123" s="5" t="s">
        <v>16</v>
      </c>
      <c r="F123" s="5" t="s">
        <v>289</v>
      </c>
      <c r="G123" s="5" t="s">
        <v>290</v>
      </c>
      <c r="H123" s="5" t="s">
        <v>291</v>
      </c>
      <c r="I123" s="5">
        <v>95121075460</v>
      </c>
      <c r="J123" s="3">
        <v>2205882.5499999998</v>
      </c>
      <c r="K123" s="1" t="s">
        <v>20</v>
      </c>
      <c r="L123" s="1" t="s">
        <v>20</v>
      </c>
      <c r="N123" s="1" t="s">
        <v>20</v>
      </c>
      <c r="O123" s="1" t="s">
        <v>628</v>
      </c>
    </row>
    <row r="124" spans="1:15" ht="15.95" customHeight="1">
      <c r="A124" s="1">
        <v>25</v>
      </c>
      <c r="B124" t="s">
        <v>267</v>
      </c>
      <c r="C124" s="1">
        <v>9513</v>
      </c>
      <c r="D124" t="s">
        <v>292</v>
      </c>
      <c r="E124" s="5" t="s">
        <v>16</v>
      </c>
      <c r="F124" s="5" t="s">
        <v>293</v>
      </c>
      <c r="G124" s="5" t="s">
        <v>294</v>
      </c>
      <c r="H124" s="5" t="s">
        <v>295</v>
      </c>
      <c r="I124" s="5">
        <v>951323863</v>
      </c>
      <c r="J124" s="3">
        <v>9500000</v>
      </c>
      <c r="K124" s="1" t="s">
        <v>20</v>
      </c>
      <c r="L124" s="1" t="s">
        <v>20</v>
      </c>
      <c r="N124" s="1" t="s">
        <v>20</v>
      </c>
      <c r="O124" s="1" t="s">
        <v>642</v>
      </c>
    </row>
    <row r="125" spans="1:15" ht="15.95" customHeight="1">
      <c r="A125" s="1">
        <v>25</v>
      </c>
      <c r="B125" t="s">
        <v>267</v>
      </c>
      <c r="C125" s="1">
        <v>9513</v>
      </c>
      <c r="D125" t="s">
        <v>292</v>
      </c>
      <c r="E125" s="5" t="s">
        <v>16</v>
      </c>
      <c r="F125" s="5" t="s">
        <v>296</v>
      </c>
      <c r="G125" s="5" t="s">
        <v>18</v>
      </c>
      <c r="H125" s="5" t="s">
        <v>297</v>
      </c>
      <c r="I125" s="5">
        <v>95131033373</v>
      </c>
      <c r="J125" s="3">
        <v>2899159.66</v>
      </c>
      <c r="K125" s="1" t="s">
        <v>20</v>
      </c>
      <c r="L125" s="1" t="s">
        <v>20</v>
      </c>
      <c r="N125" s="1" t="s">
        <v>20</v>
      </c>
      <c r="O125" s="1" t="s">
        <v>628</v>
      </c>
    </row>
    <row r="126" spans="1:15" ht="15.95" customHeight="1">
      <c r="A126" s="1">
        <v>11</v>
      </c>
      <c r="B126" t="s">
        <v>298</v>
      </c>
      <c r="C126" s="1">
        <v>9209</v>
      </c>
      <c r="D126" t="s">
        <v>299</v>
      </c>
      <c r="E126" s="5" t="s">
        <v>16</v>
      </c>
      <c r="F126" s="5" t="s">
        <v>31</v>
      </c>
      <c r="G126" s="5" t="s">
        <v>300</v>
      </c>
      <c r="H126" s="5" t="s">
        <v>301</v>
      </c>
      <c r="I126" s="5">
        <v>920924647</v>
      </c>
      <c r="J126" s="3">
        <v>44999000</v>
      </c>
      <c r="K126" s="1" t="s">
        <v>20</v>
      </c>
      <c r="L126" s="1" t="s">
        <v>20</v>
      </c>
      <c r="N126" s="1" t="s">
        <v>20</v>
      </c>
      <c r="O126" s="1" t="s">
        <v>630</v>
      </c>
    </row>
    <row r="127" spans="1:15" ht="15.95" customHeight="1">
      <c r="A127" s="1">
        <v>11</v>
      </c>
      <c r="B127" t="s">
        <v>298</v>
      </c>
      <c r="C127" s="1">
        <v>9209</v>
      </c>
      <c r="D127" t="s">
        <v>299</v>
      </c>
      <c r="E127" s="5" t="s">
        <v>16</v>
      </c>
      <c r="F127" s="5" t="s">
        <v>293</v>
      </c>
      <c r="G127" s="5" t="s">
        <v>18</v>
      </c>
      <c r="H127" s="5" t="s">
        <v>302</v>
      </c>
      <c r="I127" s="5">
        <v>920923808</v>
      </c>
      <c r="J127" s="3">
        <v>20500000</v>
      </c>
      <c r="K127" s="1" t="s">
        <v>20</v>
      </c>
      <c r="L127" s="1" t="s">
        <v>20</v>
      </c>
      <c r="N127" s="1" t="s">
        <v>20</v>
      </c>
      <c r="O127" s="1" t="s">
        <v>642</v>
      </c>
    </row>
    <row r="128" spans="1:15" ht="15.95" customHeight="1">
      <c r="A128" s="1">
        <v>11</v>
      </c>
      <c r="B128" t="s">
        <v>298</v>
      </c>
      <c r="C128" s="1">
        <v>9214</v>
      </c>
      <c r="D128" t="s">
        <v>677</v>
      </c>
      <c r="E128" s="5" t="s">
        <v>16</v>
      </c>
      <c r="F128" s="5" t="s">
        <v>303</v>
      </c>
      <c r="G128" s="5" t="s">
        <v>18</v>
      </c>
      <c r="H128" s="5" t="s">
        <v>304</v>
      </c>
      <c r="I128" s="5">
        <v>92131025170</v>
      </c>
      <c r="J128" s="3">
        <v>6200000</v>
      </c>
      <c r="K128" s="1" t="s">
        <v>20</v>
      </c>
      <c r="L128" s="1" t="s">
        <v>20</v>
      </c>
      <c r="N128" s="1" t="s">
        <v>20</v>
      </c>
      <c r="O128" s="1" t="s">
        <v>634</v>
      </c>
    </row>
    <row r="129" spans="1:15" ht="15.95" customHeight="1">
      <c r="A129" s="1">
        <v>11</v>
      </c>
      <c r="B129" t="s">
        <v>298</v>
      </c>
      <c r="C129" s="1">
        <v>9214</v>
      </c>
      <c r="D129" t="s">
        <v>677</v>
      </c>
      <c r="E129" s="5" t="s">
        <v>16</v>
      </c>
      <c r="F129" s="5" t="s">
        <v>303</v>
      </c>
      <c r="G129" s="5" t="s">
        <v>18</v>
      </c>
      <c r="H129" s="5" t="s">
        <v>305</v>
      </c>
      <c r="I129" s="5">
        <v>92131025169</v>
      </c>
      <c r="J129" s="3">
        <v>6200000</v>
      </c>
      <c r="K129" s="1" t="s">
        <v>20</v>
      </c>
      <c r="L129" s="1" t="s">
        <v>20</v>
      </c>
      <c r="N129" s="1" t="s">
        <v>20</v>
      </c>
      <c r="O129" s="1" t="s">
        <v>634</v>
      </c>
    </row>
    <row r="130" spans="1:15" ht="15.95" customHeight="1">
      <c r="A130" s="1">
        <v>11</v>
      </c>
      <c r="B130" t="s">
        <v>298</v>
      </c>
      <c r="C130" s="1">
        <v>9214</v>
      </c>
      <c r="D130" t="s">
        <v>677</v>
      </c>
      <c r="E130" s="5" t="s">
        <v>16</v>
      </c>
      <c r="F130" s="5" t="s">
        <v>306</v>
      </c>
      <c r="G130" s="5" t="s">
        <v>18</v>
      </c>
      <c r="H130" s="5" t="s">
        <v>307</v>
      </c>
      <c r="I130" s="5">
        <v>92131025166</v>
      </c>
      <c r="J130" s="3">
        <v>9990000</v>
      </c>
      <c r="K130" s="1" t="s">
        <v>20</v>
      </c>
      <c r="L130" s="1" t="s">
        <v>20</v>
      </c>
      <c r="N130" s="1" t="s">
        <v>20</v>
      </c>
      <c r="O130" s="1" t="s">
        <v>642</v>
      </c>
    </row>
    <row r="131" spans="1:15" ht="15.95" customHeight="1">
      <c r="A131" s="1">
        <v>11</v>
      </c>
      <c r="B131" t="s">
        <v>298</v>
      </c>
      <c r="C131" s="1">
        <v>9216</v>
      </c>
      <c r="D131" t="s">
        <v>308</v>
      </c>
      <c r="E131" s="5" t="s">
        <v>16</v>
      </c>
      <c r="F131" s="5" t="s">
        <v>309</v>
      </c>
      <c r="G131" s="5" t="s">
        <v>18</v>
      </c>
      <c r="H131" s="5" t="s">
        <v>310</v>
      </c>
      <c r="I131" s="5">
        <v>92161053284</v>
      </c>
      <c r="J131" s="3">
        <v>2197000</v>
      </c>
      <c r="K131" s="1" t="s">
        <v>20</v>
      </c>
      <c r="L131" s="1" t="s">
        <v>20</v>
      </c>
      <c r="N131" s="1" t="s">
        <v>20</v>
      </c>
      <c r="O131" s="1" t="s">
        <v>645</v>
      </c>
    </row>
    <row r="132" spans="1:15" ht="15.95" customHeight="1">
      <c r="A132" s="1">
        <v>11</v>
      </c>
      <c r="B132" t="s">
        <v>298</v>
      </c>
      <c r="C132" s="1">
        <v>9216</v>
      </c>
      <c r="D132" t="s">
        <v>308</v>
      </c>
      <c r="E132" s="5" t="s">
        <v>16</v>
      </c>
      <c r="F132" s="5" t="s">
        <v>309</v>
      </c>
      <c r="G132" s="5" t="s">
        <v>18</v>
      </c>
      <c r="H132" s="5" t="s">
        <v>311</v>
      </c>
      <c r="I132" s="5">
        <v>92161053286</v>
      </c>
      <c r="J132" s="3">
        <v>2197000</v>
      </c>
      <c r="K132" s="1" t="s">
        <v>20</v>
      </c>
      <c r="L132" s="1" t="s">
        <v>20</v>
      </c>
      <c r="N132" s="1" t="s">
        <v>20</v>
      </c>
      <c r="O132" s="1" t="s">
        <v>645</v>
      </c>
    </row>
    <row r="133" spans="1:15" ht="15.95" customHeight="1">
      <c r="A133" s="1">
        <v>11</v>
      </c>
      <c r="B133" t="s">
        <v>298</v>
      </c>
      <c r="C133" s="1">
        <v>9216</v>
      </c>
      <c r="D133" t="s">
        <v>308</v>
      </c>
      <c r="E133" s="5" t="s">
        <v>16</v>
      </c>
      <c r="F133" s="5" t="s">
        <v>309</v>
      </c>
      <c r="G133" s="5" t="s">
        <v>18</v>
      </c>
      <c r="H133" s="5" t="s">
        <v>312</v>
      </c>
      <c r="I133" s="5">
        <v>92161053285</v>
      </c>
      <c r="J133" s="3">
        <v>2197000</v>
      </c>
      <c r="K133" s="1" t="s">
        <v>20</v>
      </c>
      <c r="L133" s="1" t="s">
        <v>20</v>
      </c>
      <c r="N133" s="1" t="s">
        <v>20</v>
      </c>
      <c r="O133" s="1" t="s">
        <v>645</v>
      </c>
    </row>
    <row r="134" spans="1:15" ht="15.95" customHeight="1">
      <c r="A134" s="1">
        <v>94</v>
      </c>
      <c r="B134" t="s">
        <v>313</v>
      </c>
      <c r="C134" s="1">
        <v>9547</v>
      </c>
      <c r="D134" t="s">
        <v>314</v>
      </c>
      <c r="E134" s="5" t="s">
        <v>16</v>
      </c>
      <c r="F134" s="5" t="s">
        <v>293</v>
      </c>
      <c r="G134" s="5" t="s">
        <v>18</v>
      </c>
      <c r="H134" s="5" t="s">
        <v>315</v>
      </c>
      <c r="I134" s="5">
        <v>95471011602</v>
      </c>
      <c r="J134" s="3">
        <v>8630254</v>
      </c>
      <c r="K134" s="1" t="s">
        <v>20</v>
      </c>
      <c r="L134" s="1" t="s">
        <v>20</v>
      </c>
      <c r="N134" s="1" t="s">
        <v>20</v>
      </c>
      <c r="O134" s="1" t="s">
        <v>642</v>
      </c>
    </row>
    <row r="135" spans="1:15" ht="15.95" customHeight="1">
      <c r="A135" s="1">
        <v>95</v>
      </c>
      <c r="B135" t="s">
        <v>318</v>
      </c>
      <c r="C135" s="1">
        <v>9533</v>
      </c>
      <c r="D135" t="s">
        <v>319</v>
      </c>
      <c r="E135" s="5" t="s">
        <v>16</v>
      </c>
      <c r="F135" s="5" t="s">
        <v>188</v>
      </c>
      <c r="G135" s="5" t="s">
        <v>320</v>
      </c>
      <c r="H135" s="5" t="s">
        <v>321</v>
      </c>
      <c r="I135" s="5">
        <v>95331032286</v>
      </c>
      <c r="J135" s="3">
        <v>17647059</v>
      </c>
      <c r="K135" s="1" t="s">
        <v>20</v>
      </c>
      <c r="L135" s="1" t="s">
        <v>20</v>
      </c>
      <c r="N135" s="1" t="s">
        <v>20</v>
      </c>
      <c r="O135" s="1" t="s">
        <v>642</v>
      </c>
    </row>
    <row r="136" spans="1:15" ht="15.95" customHeight="1">
      <c r="A136" s="1">
        <v>41</v>
      </c>
      <c r="B136" t="s">
        <v>322</v>
      </c>
      <c r="C136" s="1">
        <v>9116</v>
      </c>
      <c r="D136" t="s">
        <v>323</v>
      </c>
      <c r="E136" s="5" t="s">
        <v>16</v>
      </c>
      <c r="F136" s="5" t="s">
        <v>251</v>
      </c>
      <c r="G136" s="5" t="s">
        <v>324</v>
      </c>
      <c r="H136" s="5" t="s">
        <v>325</v>
      </c>
      <c r="I136" s="5">
        <v>91169033</v>
      </c>
      <c r="J136" s="3">
        <v>49000000</v>
      </c>
      <c r="K136" s="1" t="s">
        <v>20</v>
      </c>
      <c r="L136" s="1" t="s">
        <v>20</v>
      </c>
      <c r="N136" s="1" t="s">
        <v>20</v>
      </c>
      <c r="O136" s="15" t="s">
        <v>646</v>
      </c>
    </row>
    <row r="137" spans="1:15" ht="15.95" customHeight="1">
      <c r="A137" s="1">
        <v>41</v>
      </c>
      <c r="B137" t="s">
        <v>322</v>
      </c>
      <c r="C137" s="1">
        <v>9525</v>
      </c>
      <c r="D137" t="s">
        <v>326</v>
      </c>
      <c r="E137" s="5" t="s">
        <v>327</v>
      </c>
      <c r="F137" s="5" t="s">
        <v>174</v>
      </c>
      <c r="G137" s="5" t="s">
        <v>18</v>
      </c>
      <c r="H137" s="1" t="s">
        <v>660</v>
      </c>
      <c r="I137" s="5">
        <v>9525107574</v>
      </c>
      <c r="J137" s="3">
        <v>26500000</v>
      </c>
      <c r="K137" s="1" t="s">
        <v>20</v>
      </c>
      <c r="L137" s="1" t="s">
        <v>20</v>
      </c>
      <c r="N137" s="1" t="s">
        <v>20</v>
      </c>
      <c r="O137" s="1" t="s">
        <v>641</v>
      </c>
    </row>
    <row r="138" spans="1:15" ht="15.95" customHeight="1">
      <c r="A138" s="1">
        <v>41</v>
      </c>
      <c r="B138" t="s">
        <v>322</v>
      </c>
      <c r="C138" s="1">
        <v>9526</v>
      </c>
      <c r="D138" t="s">
        <v>328</v>
      </c>
      <c r="E138" s="5" t="s">
        <v>16</v>
      </c>
      <c r="F138" s="5" t="s">
        <v>329</v>
      </c>
      <c r="G138" s="5" t="s">
        <v>18</v>
      </c>
      <c r="H138" s="5" t="s">
        <v>656</v>
      </c>
      <c r="I138" s="5">
        <v>95261011673</v>
      </c>
      <c r="J138" s="3">
        <v>33500000</v>
      </c>
      <c r="K138" s="1" t="s">
        <v>20</v>
      </c>
      <c r="L138" s="1" t="s">
        <v>20</v>
      </c>
      <c r="N138" s="1" t="s">
        <v>20</v>
      </c>
      <c r="O138" s="1" t="s">
        <v>630</v>
      </c>
    </row>
    <row r="139" spans="1:15" ht="15.95" customHeight="1">
      <c r="A139" s="1">
        <v>41</v>
      </c>
      <c r="B139" t="s">
        <v>322</v>
      </c>
      <c r="C139" s="1">
        <v>9526</v>
      </c>
      <c r="D139" t="s">
        <v>328</v>
      </c>
      <c r="E139" s="5" t="s">
        <v>16</v>
      </c>
      <c r="F139" s="5" t="s">
        <v>17</v>
      </c>
      <c r="G139" s="5" t="s">
        <v>617</v>
      </c>
      <c r="H139" s="9" t="s">
        <v>657</v>
      </c>
      <c r="I139" s="5">
        <v>95261011701</v>
      </c>
      <c r="J139" s="3">
        <v>21386554.620000001</v>
      </c>
      <c r="K139" s="1" t="s">
        <v>20</v>
      </c>
      <c r="L139" s="1" t="s">
        <v>20</v>
      </c>
      <c r="N139" s="1" t="s">
        <v>20</v>
      </c>
      <c r="O139" s="1" t="s">
        <v>627</v>
      </c>
    </row>
    <row r="140" spans="1:15" ht="15.95" customHeight="1">
      <c r="A140" s="1">
        <v>47</v>
      </c>
      <c r="B140" t="s">
        <v>330</v>
      </c>
      <c r="C140" s="1">
        <v>9529</v>
      </c>
      <c r="D140" t="s">
        <v>331</v>
      </c>
      <c r="E140" s="5" t="s">
        <v>16</v>
      </c>
      <c r="F140" s="5" t="s">
        <v>332</v>
      </c>
      <c r="G140" s="5" t="s">
        <v>333</v>
      </c>
      <c r="H140" s="5" t="s">
        <v>334</v>
      </c>
      <c r="I140" s="5">
        <v>95291014339</v>
      </c>
      <c r="J140" s="3">
        <v>10411765</v>
      </c>
      <c r="K140" s="1" t="s">
        <v>20</v>
      </c>
      <c r="L140" s="1" t="s">
        <v>20</v>
      </c>
      <c r="N140" s="1" t="s">
        <v>20</v>
      </c>
      <c r="O140" s="1" t="s">
        <v>634</v>
      </c>
    </row>
    <row r="141" spans="1:15" ht="15.95" customHeight="1">
      <c r="A141" s="1">
        <v>47</v>
      </c>
      <c r="B141" t="s">
        <v>330</v>
      </c>
      <c r="C141" s="1">
        <v>9529</v>
      </c>
      <c r="D141" t="s">
        <v>331</v>
      </c>
      <c r="E141" s="5" t="s">
        <v>16</v>
      </c>
      <c r="F141" s="5" t="s">
        <v>332</v>
      </c>
      <c r="G141" s="5" t="s">
        <v>335</v>
      </c>
      <c r="H141" s="5" t="s">
        <v>336</v>
      </c>
      <c r="I141" s="5">
        <v>95291014338</v>
      </c>
      <c r="J141" s="3">
        <v>10411765</v>
      </c>
      <c r="K141" s="1" t="s">
        <v>20</v>
      </c>
      <c r="L141" s="1" t="s">
        <v>20</v>
      </c>
      <c r="N141" s="1" t="s">
        <v>20</v>
      </c>
      <c r="O141" s="1" t="s">
        <v>634</v>
      </c>
    </row>
    <row r="142" spans="1:15" ht="15.95" customHeight="1">
      <c r="A142" s="1">
        <v>47</v>
      </c>
      <c r="B142" t="s">
        <v>330</v>
      </c>
      <c r="C142" s="1">
        <v>9529</v>
      </c>
      <c r="D142" t="s">
        <v>331</v>
      </c>
      <c r="E142" s="5" t="s">
        <v>16</v>
      </c>
      <c r="F142" s="5" t="s">
        <v>337</v>
      </c>
      <c r="G142" s="5" t="s">
        <v>338</v>
      </c>
      <c r="H142" s="5" t="s">
        <v>339</v>
      </c>
      <c r="I142" s="5">
        <v>95291015222</v>
      </c>
      <c r="J142" s="3">
        <v>4756078.1500000004</v>
      </c>
      <c r="K142" s="1" t="s">
        <v>20</v>
      </c>
      <c r="L142" s="1" t="s">
        <v>20</v>
      </c>
      <c r="N142" s="1" t="s">
        <v>20</v>
      </c>
      <c r="O142" s="1" t="s">
        <v>628</v>
      </c>
    </row>
    <row r="143" spans="1:15" ht="15.95" customHeight="1">
      <c r="A143" s="1">
        <v>47</v>
      </c>
      <c r="B143" t="s">
        <v>330</v>
      </c>
      <c r="C143" s="1">
        <v>9529</v>
      </c>
      <c r="D143" t="s">
        <v>331</v>
      </c>
      <c r="E143" s="5" t="s">
        <v>16</v>
      </c>
      <c r="F143" s="5" t="s">
        <v>337</v>
      </c>
      <c r="G143" s="5" t="s">
        <v>340</v>
      </c>
      <c r="H143" s="5" t="s">
        <v>341</v>
      </c>
      <c r="I143" s="5">
        <v>95291015221</v>
      </c>
      <c r="J143" s="3">
        <v>4756078.1500000004</v>
      </c>
      <c r="K143" s="1" t="s">
        <v>20</v>
      </c>
      <c r="L143" s="1" t="s">
        <v>20</v>
      </c>
      <c r="N143" s="1" t="s">
        <v>20</v>
      </c>
      <c r="O143" s="1" t="s">
        <v>628</v>
      </c>
    </row>
    <row r="144" spans="1:15" ht="15.95" customHeight="1">
      <c r="A144" s="1">
        <v>50</v>
      </c>
      <c r="B144" t="s">
        <v>342</v>
      </c>
      <c r="C144" s="1">
        <v>9117</v>
      </c>
      <c r="D144" t="s">
        <v>343</v>
      </c>
      <c r="E144" s="5" t="s">
        <v>16</v>
      </c>
      <c r="F144" s="5" t="s">
        <v>251</v>
      </c>
      <c r="G144" s="5" t="s">
        <v>344</v>
      </c>
      <c r="H144" s="5" t="s">
        <v>345</v>
      </c>
      <c r="I144" s="5">
        <v>911731714</v>
      </c>
      <c r="J144" s="3">
        <v>32669800</v>
      </c>
      <c r="K144" s="1" t="s">
        <v>20</v>
      </c>
      <c r="L144" s="1" t="s">
        <v>20</v>
      </c>
      <c r="N144" s="1" t="s">
        <v>20</v>
      </c>
      <c r="O144" s="15" t="s">
        <v>646</v>
      </c>
    </row>
    <row r="145" spans="1:15" ht="15.95" customHeight="1">
      <c r="A145" s="1">
        <v>50</v>
      </c>
      <c r="B145" t="s">
        <v>342</v>
      </c>
      <c r="C145" s="1">
        <v>9117</v>
      </c>
      <c r="D145" t="s">
        <v>343</v>
      </c>
      <c r="E145" s="5" t="s">
        <v>16</v>
      </c>
      <c r="F145" s="5" t="s">
        <v>251</v>
      </c>
      <c r="G145" s="5" t="s">
        <v>346</v>
      </c>
      <c r="H145" s="5" t="s">
        <v>347</v>
      </c>
      <c r="I145" s="5">
        <v>911731713</v>
      </c>
      <c r="J145" s="3">
        <v>32669800</v>
      </c>
      <c r="K145" s="1" t="s">
        <v>20</v>
      </c>
      <c r="L145" s="1" t="s">
        <v>20</v>
      </c>
      <c r="N145" s="1" t="s">
        <v>20</v>
      </c>
      <c r="O145" s="15" t="s">
        <v>646</v>
      </c>
    </row>
    <row r="146" spans="1:15" ht="15.95" customHeight="1">
      <c r="A146" s="1">
        <v>52</v>
      </c>
      <c r="B146" t="s">
        <v>348</v>
      </c>
      <c r="C146" s="1">
        <v>9534</v>
      </c>
      <c r="D146" t="s">
        <v>349</v>
      </c>
      <c r="E146" s="5" t="s">
        <v>16</v>
      </c>
      <c r="F146" s="5" t="s">
        <v>350</v>
      </c>
      <c r="G146" s="5" t="s">
        <v>351</v>
      </c>
      <c r="H146" s="5" t="s">
        <v>352</v>
      </c>
      <c r="I146" s="5">
        <v>9534108178</v>
      </c>
      <c r="J146" s="3">
        <v>1680672</v>
      </c>
      <c r="K146" s="1" t="s">
        <v>20</v>
      </c>
      <c r="L146" s="1" t="s">
        <v>20</v>
      </c>
      <c r="N146" s="1" t="s">
        <v>20</v>
      </c>
      <c r="O146" s="1" t="s">
        <v>628</v>
      </c>
    </row>
    <row r="147" spans="1:15" ht="15.95" customHeight="1">
      <c r="A147" s="1">
        <v>52</v>
      </c>
      <c r="B147" t="s">
        <v>348</v>
      </c>
      <c r="C147" s="1">
        <v>9535</v>
      </c>
      <c r="D147" t="s">
        <v>353</v>
      </c>
      <c r="E147" s="5" t="s">
        <v>16</v>
      </c>
      <c r="F147" s="5" t="s">
        <v>354</v>
      </c>
      <c r="G147" s="5" t="s">
        <v>355</v>
      </c>
      <c r="H147" s="5" t="s">
        <v>356</v>
      </c>
      <c r="I147" s="5">
        <v>953514289</v>
      </c>
      <c r="J147" s="3">
        <v>16999902</v>
      </c>
      <c r="K147" s="1" t="s">
        <v>20</v>
      </c>
      <c r="L147" s="1" t="s">
        <v>20</v>
      </c>
      <c r="N147" s="1" t="s">
        <v>20</v>
      </c>
      <c r="O147" s="1" t="s">
        <v>630</v>
      </c>
    </row>
    <row r="148" spans="1:15" ht="15.95" customHeight="1">
      <c r="A148" s="1">
        <v>52</v>
      </c>
      <c r="B148" t="s">
        <v>348</v>
      </c>
      <c r="C148" s="1">
        <v>9536</v>
      </c>
      <c r="D148" t="s">
        <v>357</v>
      </c>
      <c r="E148" s="5" t="s">
        <v>16</v>
      </c>
      <c r="F148" s="5" t="s">
        <v>358</v>
      </c>
      <c r="G148" s="5" t="s">
        <v>359</v>
      </c>
      <c r="H148" s="5" t="s">
        <v>360</v>
      </c>
      <c r="I148" s="5">
        <v>95361050439</v>
      </c>
      <c r="J148" s="3">
        <v>37815126</v>
      </c>
      <c r="K148" s="1" t="s">
        <v>20</v>
      </c>
      <c r="L148" s="1" t="s">
        <v>20</v>
      </c>
      <c r="N148" s="1" t="s">
        <v>20</v>
      </c>
      <c r="O148" s="1" t="s">
        <v>633</v>
      </c>
    </row>
    <row r="149" spans="1:15" ht="15.95" customHeight="1">
      <c r="A149" s="1">
        <v>52</v>
      </c>
      <c r="B149" t="s">
        <v>348</v>
      </c>
      <c r="C149" s="1">
        <v>9536</v>
      </c>
      <c r="D149" t="s">
        <v>357</v>
      </c>
      <c r="E149" s="5" t="s">
        <v>16</v>
      </c>
      <c r="F149" s="5" t="s">
        <v>358</v>
      </c>
      <c r="G149" s="5" t="s">
        <v>670</v>
      </c>
      <c r="H149" s="5" t="s">
        <v>669</v>
      </c>
      <c r="I149" s="5">
        <v>95361047682</v>
      </c>
      <c r="J149" s="3">
        <v>6400000</v>
      </c>
      <c r="K149" s="1" t="s">
        <v>20</v>
      </c>
      <c r="L149" s="1" t="s">
        <v>20</v>
      </c>
      <c r="N149" s="1" t="s">
        <v>20</v>
      </c>
      <c r="O149" s="1" t="s">
        <v>676</v>
      </c>
    </row>
    <row r="150" spans="1:15" ht="15.95" customHeight="1">
      <c r="A150" s="1">
        <v>52</v>
      </c>
      <c r="B150" t="s">
        <v>348</v>
      </c>
      <c r="C150" s="1">
        <v>9536</v>
      </c>
      <c r="D150" t="s">
        <v>357</v>
      </c>
      <c r="E150" t="s">
        <v>16</v>
      </c>
      <c r="F150" t="s">
        <v>142</v>
      </c>
      <c r="G150" s="5" t="s">
        <v>671</v>
      </c>
      <c r="H150" s="5" t="s">
        <v>659</v>
      </c>
      <c r="I150" s="5">
        <v>95361055638</v>
      </c>
      <c r="J150" s="12">
        <v>4950800</v>
      </c>
      <c r="K150" s="1" t="s">
        <v>20</v>
      </c>
      <c r="L150" s="1" t="s">
        <v>20</v>
      </c>
      <c r="N150" s="1" t="s">
        <v>20</v>
      </c>
      <c r="O150" s="1" t="s">
        <v>628</v>
      </c>
    </row>
    <row r="151" spans="1:15" ht="15.95" customHeight="1">
      <c r="A151" s="1">
        <v>52</v>
      </c>
      <c r="B151" t="s">
        <v>348</v>
      </c>
      <c r="C151" s="1">
        <v>9536</v>
      </c>
      <c r="D151" t="s">
        <v>357</v>
      </c>
      <c r="E151" s="5" t="s">
        <v>16</v>
      </c>
      <c r="F151" s="5" t="s">
        <v>361</v>
      </c>
      <c r="G151" s="5" t="s">
        <v>616</v>
      </c>
      <c r="H151" s="5" t="s">
        <v>362</v>
      </c>
      <c r="I151" s="5">
        <v>95361056837</v>
      </c>
      <c r="J151" s="3">
        <v>23487394.969999999</v>
      </c>
      <c r="K151" s="1" t="s">
        <v>20</v>
      </c>
      <c r="L151" s="1" t="s">
        <v>20</v>
      </c>
      <c r="N151" s="1" t="s">
        <v>20</v>
      </c>
      <c r="O151" s="1" t="s">
        <v>630</v>
      </c>
    </row>
    <row r="152" spans="1:15" ht="15.95" customHeight="1">
      <c r="A152" s="1">
        <v>54</v>
      </c>
      <c r="B152" t="s">
        <v>363</v>
      </c>
      <c r="C152" s="1">
        <v>9119</v>
      </c>
      <c r="D152" t="s">
        <v>364</v>
      </c>
      <c r="E152" s="5" t="s">
        <v>16</v>
      </c>
      <c r="F152" s="5" t="s">
        <v>48</v>
      </c>
      <c r="G152" s="5" t="s">
        <v>365</v>
      </c>
      <c r="H152" s="5" t="s">
        <v>366</v>
      </c>
      <c r="I152" s="5">
        <v>911938657</v>
      </c>
      <c r="J152" s="3">
        <v>4300000</v>
      </c>
      <c r="K152" s="1" t="s">
        <v>20</v>
      </c>
      <c r="L152" s="1" t="s">
        <v>20</v>
      </c>
      <c r="N152" s="1" t="s">
        <v>20</v>
      </c>
      <c r="O152" s="1" t="s">
        <v>633</v>
      </c>
    </row>
    <row r="153" spans="1:15" ht="15.95" customHeight="1">
      <c r="A153" s="1">
        <v>54</v>
      </c>
      <c r="B153" t="s">
        <v>363</v>
      </c>
      <c r="C153" s="1">
        <v>9119</v>
      </c>
      <c r="D153" t="s">
        <v>364</v>
      </c>
      <c r="E153" s="5" t="s">
        <v>16</v>
      </c>
      <c r="F153" s="5" t="s">
        <v>174</v>
      </c>
      <c r="G153" s="5" t="s">
        <v>367</v>
      </c>
      <c r="H153" s="5" t="s">
        <v>368</v>
      </c>
      <c r="I153" s="5">
        <v>91191039998</v>
      </c>
      <c r="J153" s="3">
        <v>17800000</v>
      </c>
      <c r="K153" s="1" t="s">
        <v>20</v>
      </c>
      <c r="L153" s="1" t="s">
        <v>20</v>
      </c>
      <c r="N153" s="1" t="s">
        <v>20</v>
      </c>
      <c r="O153" s="1" t="s">
        <v>641</v>
      </c>
    </row>
    <row r="154" spans="1:15" ht="15.95" customHeight="1">
      <c r="A154" s="1">
        <v>54</v>
      </c>
      <c r="B154" t="s">
        <v>363</v>
      </c>
      <c r="C154" s="1">
        <v>9119</v>
      </c>
      <c r="D154" t="s">
        <v>364</v>
      </c>
      <c r="E154" s="5" t="s">
        <v>16</v>
      </c>
      <c r="F154" s="5" t="s">
        <v>369</v>
      </c>
      <c r="G154" s="5" t="s">
        <v>370</v>
      </c>
      <c r="H154" s="5" t="s">
        <v>371</v>
      </c>
      <c r="I154" s="5">
        <v>91191042287</v>
      </c>
      <c r="J154" s="3">
        <v>14077343</v>
      </c>
      <c r="K154" s="1" t="s">
        <v>20</v>
      </c>
      <c r="L154" s="1" t="s">
        <v>20</v>
      </c>
      <c r="N154" s="1" t="s">
        <v>20</v>
      </c>
      <c r="O154" s="1" t="s">
        <v>647</v>
      </c>
    </row>
    <row r="155" spans="1:15" ht="15.95" customHeight="1">
      <c r="A155" s="1">
        <v>54</v>
      </c>
      <c r="B155" t="s">
        <v>363</v>
      </c>
      <c r="C155" s="1">
        <v>9119</v>
      </c>
      <c r="D155" t="s">
        <v>364</v>
      </c>
      <c r="E155" s="5" t="s">
        <v>16</v>
      </c>
      <c r="F155" s="5" t="s">
        <v>369</v>
      </c>
      <c r="G155" s="5" t="s">
        <v>372</v>
      </c>
      <c r="H155" s="5" t="s">
        <v>373</v>
      </c>
      <c r="I155" s="5">
        <v>91191042286</v>
      </c>
      <c r="J155" s="3">
        <v>14077343</v>
      </c>
      <c r="K155" s="1" t="s">
        <v>20</v>
      </c>
      <c r="L155" s="1" t="s">
        <v>20</v>
      </c>
      <c r="N155" s="1" t="s">
        <v>20</v>
      </c>
      <c r="O155" s="1" t="s">
        <v>647</v>
      </c>
    </row>
    <row r="156" spans="1:15" ht="15.95" customHeight="1">
      <c r="A156" s="1">
        <v>54</v>
      </c>
      <c r="B156" t="s">
        <v>363</v>
      </c>
      <c r="C156" s="1">
        <v>9119</v>
      </c>
      <c r="D156" t="s">
        <v>364</v>
      </c>
      <c r="E156" s="5" t="s">
        <v>653</v>
      </c>
      <c r="F156" s="5" t="s">
        <v>654</v>
      </c>
      <c r="G156" s="5" t="s">
        <v>18</v>
      </c>
      <c r="H156" t="s">
        <v>655</v>
      </c>
      <c r="I156" s="11">
        <v>911910317099</v>
      </c>
      <c r="J156" s="3">
        <v>55000000</v>
      </c>
      <c r="K156" s="1" t="s">
        <v>20</v>
      </c>
      <c r="L156" s="1" t="s">
        <v>20</v>
      </c>
      <c r="N156" s="1" t="s">
        <v>20</v>
      </c>
      <c r="O156" s="1" t="s">
        <v>643</v>
      </c>
    </row>
    <row r="157" spans="1:15" ht="15.95" customHeight="1">
      <c r="A157" s="1">
        <v>54</v>
      </c>
      <c r="B157" t="s">
        <v>363</v>
      </c>
      <c r="C157" s="1">
        <v>9119</v>
      </c>
      <c r="D157" t="s">
        <v>364</v>
      </c>
      <c r="E157" s="5" t="s">
        <v>16</v>
      </c>
      <c r="F157" s="5" t="s">
        <v>374</v>
      </c>
      <c r="G157" s="5" t="s">
        <v>18</v>
      </c>
      <c r="H157" s="5" t="s">
        <v>375</v>
      </c>
      <c r="I157" s="5" t="s">
        <v>265</v>
      </c>
      <c r="J157" s="3">
        <v>33000000</v>
      </c>
      <c r="K157" s="1" t="s">
        <v>20</v>
      </c>
      <c r="L157" s="1" t="s">
        <v>20</v>
      </c>
      <c r="N157" s="1" t="s">
        <v>20</v>
      </c>
      <c r="O157" s="1" t="s">
        <v>630</v>
      </c>
    </row>
    <row r="158" spans="1:15" ht="15.95" customHeight="1">
      <c r="A158" s="1">
        <v>54</v>
      </c>
      <c r="B158" t="s">
        <v>363</v>
      </c>
      <c r="C158" s="1">
        <v>9537</v>
      </c>
      <c r="D158" t="s">
        <v>376</v>
      </c>
      <c r="E158" s="5" t="s">
        <v>16</v>
      </c>
      <c r="F158" s="5" t="s">
        <v>31</v>
      </c>
      <c r="G158" s="5" t="s">
        <v>377</v>
      </c>
      <c r="H158" s="5" t="s">
        <v>378</v>
      </c>
      <c r="I158" s="5">
        <v>953721957</v>
      </c>
      <c r="J158" s="3">
        <v>48810000</v>
      </c>
      <c r="K158" s="1" t="s">
        <v>20</v>
      </c>
      <c r="L158" s="1" t="s">
        <v>20</v>
      </c>
      <c r="N158" s="1" t="s">
        <v>20</v>
      </c>
      <c r="O158" s="1" t="s">
        <v>630</v>
      </c>
    </row>
    <row r="159" spans="1:15" ht="15.95" customHeight="1">
      <c r="A159" s="1">
        <v>63</v>
      </c>
      <c r="B159" t="s">
        <v>379</v>
      </c>
      <c r="C159" s="1">
        <v>9538</v>
      </c>
      <c r="D159" t="s">
        <v>380</v>
      </c>
      <c r="E159" s="5" t="s">
        <v>381</v>
      </c>
      <c r="F159" s="5" t="s">
        <v>241</v>
      </c>
      <c r="G159" s="5" t="s">
        <v>18</v>
      </c>
      <c r="H159" s="5" t="s">
        <v>382</v>
      </c>
      <c r="I159" s="5">
        <v>95381012611</v>
      </c>
      <c r="J159" s="3">
        <v>5742965</v>
      </c>
      <c r="K159" s="1" t="s">
        <v>20</v>
      </c>
      <c r="L159" s="1" t="s">
        <v>20</v>
      </c>
      <c r="N159" s="1" t="s">
        <v>20</v>
      </c>
      <c r="O159" s="1" t="s">
        <v>634</v>
      </c>
    </row>
    <row r="160" spans="1:15" ht="15.95" customHeight="1">
      <c r="A160" s="1">
        <v>63</v>
      </c>
      <c r="B160" t="s">
        <v>379</v>
      </c>
      <c r="C160" s="1">
        <v>9538</v>
      </c>
      <c r="D160" t="s">
        <v>380</v>
      </c>
      <c r="E160" s="5" t="s">
        <v>381</v>
      </c>
      <c r="F160" s="5" t="s">
        <v>241</v>
      </c>
      <c r="G160" s="5" t="s">
        <v>18</v>
      </c>
      <c r="H160" s="5" t="s">
        <v>383</v>
      </c>
      <c r="I160" s="5">
        <v>95381012610</v>
      </c>
      <c r="J160" s="3">
        <v>5742965</v>
      </c>
      <c r="K160" s="1" t="s">
        <v>20</v>
      </c>
      <c r="L160" s="1" t="s">
        <v>20</v>
      </c>
      <c r="N160" s="1" t="s">
        <v>20</v>
      </c>
      <c r="O160" s="1" t="s">
        <v>634</v>
      </c>
    </row>
    <row r="161" spans="1:15" ht="15.95" customHeight="1">
      <c r="A161" s="1">
        <v>63</v>
      </c>
      <c r="B161" t="s">
        <v>379</v>
      </c>
      <c r="C161" s="1">
        <v>9538</v>
      </c>
      <c r="D161" t="s">
        <v>380</v>
      </c>
      <c r="E161" s="5" t="s">
        <v>381</v>
      </c>
      <c r="F161" s="5" t="s">
        <v>384</v>
      </c>
      <c r="G161" s="5" t="s">
        <v>18</v>
      </c>
      <c r="H161" s="5" t="s">
        <v>385</v>
      </c>
      <c r="I161" s="5">
        <v>95381012609</v>
      </c>
      <c r="J161" s="3">
        <v>1836141</v>
      </c>
      <c r="K161" s="1" t="s">
        <v>20</v>
      </c>
      <c r="L161" s="1" t="s">
        <v>20</v>
      </c>
      <c r="N161" s="1" t="s">
        <v>20</v>
      </c>
      <c r="O161" s="1" t="s">
        <v>628</v>
      </c>
    </row>
    <row r="162" spans="1:15" ht="15.95" customHeight="1">
      <c r="A162" s="1">
        <v>66</v>
      </c>
      <c r="B162" t="s">
        <v>386</v>
      </c>
      <c r="C162" s="1">
        <v>9121</v>
      </c>
      <c r="D162" t="s">
        <v>387</v>
      </c>
      <c r="E162" s="5" t="s">
        <v>16</v>
      </c>
      <c r="F162" s="5" t="s">
        <v>388</v>
      </c>
      <c r="G162" s="5" t="s">
        <v>18</v>
      </c>
      <c r="H162" s="5" t="s">
        <v>389</v>
      </c>
      <c r="I162" s="14">
        <v>91211013697</v>
      </c>
      <c r="J162" s="3">
        <v>32000000</v>
      </c>
      <c r="K162" s="1" t="s">
        <v>20</v>
      </c>
      <c r="L162" s="1" t="s">
        <v>20</v>
      </c>
      <c r="N162" s="1" t="s">
        <v>20</v>
      </c>
      <c r="O162" s="1" t="s">
        <v>633</v>
      </c>
    </row>
    <row r="163" spans="1:15" ht="15.95" customHeight="1">
      <c r="A163" s="1">
        <v>66</v>
      </c>
      <c r="B163" t="s">
        <v>386</v>
      </c>
      <c r="C163" s="1">
        <v>9121</v>
      </c>
      <c r="D163" t="s">
        <v>387</v>
      </c>
      <c r="E163" s="13" t="s">
        <v>390</v>
      </c>
      <c r="F163" s="13" t="s">
        <v>391</v>
      </c>
      <c r="G163" s="5" t="s">
        <v>18</v>
      </c>
      <c r="H163" s="14" t="s">
        <v>392</v>
      </c>
      <c r="I163" s="14">
        <v>912113489</v>
      </c>
      <c r="J163" s="4">
        <v>25819328</v>
      </c>
      <c r="K163" s="1" t="s">
        <v>20</v>
      </c>
      <c r="L163" s="1" t="s">
        <v>20</v>
      </c>
      <c r="N163" s="1" t="s">
        <v>20</v>
      </c>
      <c r="O163" s="1" t="s">
        <v>648</v>
      </c>
    </row>
    <row r="164" spans="1:15" ht="15.95" customHeight="1">
      <c r="A164" s="1">
        <v>66</v>
      </c>
      <c r="B164" t="s">
        <v>386</v>
      </c>
      <c r="C164" s="1">
        <v>9121</v>
      </c>
      <c r="D164" t="s">
        <v>387</v>
      </c>
      <c r="E164" s="5" t="s">
        <v>173</v>
      </c>
      <c r="F164" s="5" t="s">
        <v>393</v>
      </c>
      <c r="G164" s="5" t="s">
        <v>18</v>
      </c>
      <c r="H164" s="5" t="s">
        <v>394</v>
      </c>
      <c r="I164" s="14">
        <v>922317058</v>
      </c>
      <c r="J164" s="6">
        <v>4698017</v>
      </c>
      <c r="K164" s="1" t="s">
        <v>20</v>
      </c>
      <c r="L164" s="1" t="s">
        <v>20</v>
      </c>
      <c r="N164" s="1" t="s">
        <v>20</v>
      </c>
      <c r="O164" s="1" t="s">
        <v>631</v>
      </c>
    </row>
    <row r="165" spans="1:15" ht="15.95" customHeight="1">
      <c r="A165" s="1">
        <v>66</v>
      </c>
      <c r="B165" t="s">
        <v>386</v>
      </c>
      <c r="C165" s="1">
        <v>9121</v>
      </c>
      <c r="D165" t="s">
        <v>387</v>
      </c>
      <c r="E165" s="5" t="s">
        <v>395</v>
      </c>
      <c r="F165" s="5" t="s">
        <v>396</v>
      </c>
      <c r="G165" s="5" t="s">
        <v>18</v>
      </c>
      <c r="H165" s="5" t="s">
        <v>658</v>
      </c>
      <c r="I165" s="14">
        <v>91211013637</v>
      </c>
      <c r="J165" s="6">
        <v>3770000</v>
      </c>
      <c r="K165" s="1" t="s">
        <v>20</v>
      </c>
      <c r="L165" s="1" t="s">
        <v>20</v>
      </c>
      <c r="N165" s="1" t="s">
        <v>20</v>
      </c>
      <c r="O165" s="1" t="s">
        <v>649</v>
      </c>
    </row>
    <row r="166" spans="1:15" ht="15.95" customHeight="1">
      <c r="A166" s="1">
        <v>88</v>
      </c>
      <c r="B166" t="s">
        <v>397</v>
      </c>
      <c r="C166" s="1">
        <v>9539</v>
      </c>
      <c r="D166" t="s">
        <v>398</v>
      </c>
      <c r="E166" s="5" t="s">
        <v>16</v>
      </c>
      <c r="F166" s="5" t="s">
        <v>153</v>
      </c>
      <c r="G166" s="5" t="s">
        <v>399</v>
      </c>
      <c r="H166" s="5" t="s">
        <v>400</v>
      </c>
      <c r="I166" s="5">
        <v>95391019024</v>
      </c>
      <c r="J166" s="3">
        <v>9675461</v>
      </c>
      <c r="K166" s="1" t="s">
        <v>20</v>
      </c>
      <c r="L166" s="1" t="s">
        <v>20</v>
      </c>
      <c r="N166" s="1" t="s">
        <v>20</v>
      </c>
      <c r="O166" s="1" t="s">
        <v>630</v>
      </c>
    </row>
    <row r="167" spans="1:15" ht="15.95" customHeight="1">
      <c r="A167" s="1">
        <v>68</v>
      </c>
      <c r="B167" t="s">
        <v>401</v>
      </c>
      <c r="C167" s="1">
        <v>9225</v>
      </c>
      <c r="D167" t="s">
        <v>402</v>
      </c>
      <c r="E167" s="5" t="s">
        <v>16</v>
      </c>
      <c r="F167" s="5" t="s">
        <v>403</v>
      </c>
      <c r="G167" s="5" t="s">
        <v>404</v>
      </c>
      <c r="H167" s="5" t="s">
        <v>405</v>
      </c>
      <c r="I167" s="5">
        <v>922514479</v>
      </c>
      <c r="J167" s="3">
        <v>6034483</v>
      </c>
      <c r="K167" s="1" t="s">
        <v>20</v>
      </c>
      <c r="L167" s="1" t="s">
        <v>20</v>
      </c>
      <c r="N167" s="1" t="s">
        <v>20</v>
      </c>
      <c r="O167" s="1" t="s">
        <v>633</v>
      </c>
    </row>
    <row r="168" spans="1:15" ht="15.95" customHeight="1">
      <c r="A168" s="1">
        <v>68</v>
      </c>
      <c r="B168" t="s">
        <v>401</v>
      </c>
      <c r="C168" s="1">
        <v>9541</v>
      </c>
      <c r="D168" t="s">
        <v>406</v>
      </c>
      <c r="E168" s="5" t="s">
        <v>16</v>
      </c>
      <c r="F168" s="5" t="s">
        <v>203</v>
      </c>
      <c r="G168" s="5" t="s">
        <v>407</v>
      </c>
      <c r="H168" s="5" t="s">
        <v>408</v>
      </c>
      <c r="I168" s="5">
        <v>954111318</v>
      </c>
      <c r="J168" s="3">
        <v>5357449.5</v>
      </c>
      <c r="K168" s="1" t="s">
        <v>20</v>
      </c>
      <c r="L168" s="1" t="s">
        <v>20</v>
      </c>
      <c r="N168" s="1" t="s">
        <v>20</v>
      </c>
      <c r="O168" s="1" t="s">
        <v>633</v>
      </c>
    </row>
    <row r="169" spans="1:15" ht="15.95" customHeight="1">
      <c r="A169" s="1">
        <v>68</v>
      </c>
      <c r="B169" s="5" t="s">
        <v>401</v>
      </c>
      <c r="C169" s="1">
        <v>9545</v>
      </c>
      <c r="D169" s="5" t="s">
        <v>409</v>
      </c>
      <c r="E169" s="5" t="s">
        <v>16</v>
      </c>
      <c r="F169" s="5" t="s">
        <v>410</v>
      </c>
      <c r="G169" s="5" t="s">
        <v>18</v>
      </c>
      <c r="H169" s="5" t="s">
        <v>411</v>
      </c>
      <c r="I169" s="5">
        <v>95451061322</v>
      </c>
      <c r="J169" s="7">
        <v>31573080</v>
      </c>
      <c r="K169" s="1" t="s">
        <v>20</v>
      </c>
      <c r="L169" s="1" t="s">
        <v>20</v>
      </c>
      <c r="M169" s="1"/>
      <c r="N169" s="1" t="s">
        <v>20</v>
      </c>
      <c r="O169" s="1" t="s">
        <v>637</v>
      </c>
    </row>
    <row r="170" spans="1:15" ht="15.95" customHeight="1">
      <c r="A170" s="1">
        <v>68</v>
      </c>
      <c r="B170" t="s">
        <v>401</v>
      </c>
      <c r="C170" s="1">
        <v>9546</v>
      </c>
      <c r="D170" t="s">
        <v>412</v>
      </c>
      <c r="E170" s="5" t="s">
        <v>16</v>
      </c>
      <c r="F170" s="5" t="s">
        <v>413</v>
      </c>
      <c r="G170" s="5" t="s">
        <v>414</v>
      </c>
      <c r="H170" s="5" t="s">
        <v>415</v>
      </c>
      <c r="I170" s="5">
        <v>954630839</v>
      </c>
      <c r="J170" s="3">
        <v>59783600</v>
      </c>
      <c r="K170" s="1" t="s">
        <v>20</v>
      </c>
      <c r="L170" s="1" t="s">
        <v>20</v>
      </c>
      <c r="N170" s="1" t="s">
        <v>20</v>
      </c>
      <c r="O170" s="1" t="s">
        <v>650</v>
      </c>
    </row>
    <row r="171" spans="1:15" ht="15.95" customHeight="1">
      <c r="A171" s="1">
        <v>68</v>
      </c>
      <c r="B171" t="s">
        <v>401</v>
      </c>
      <c r="C171" s="1">
        <v>9546</v>
      </c>
      <c r="D171" t="s">
        <v>412</v>
      </c>
      <c r="E171" s="5" t="s">
        <v>16</v>
      </c>
      <c r="F171" s="5" t="s">
        <v>142</v>
      </c>
      <c r="G171" s="5" t="s">
        <v>416</v>
      </c>
      <c r="H171" s="5" t="s">
        <v>417</v>
      </c>
      <c r="I171" s="5">
        <v>95461032750</v>
      </c>
      <c r="J171" s="3">
        <v>7860819.3300000001</v>
      </c>
      <c r="K171" s="1" t="s">
        <v>20</v>
      </c>
      <c r="L171" s="1" t="s">
        <v>20</v>
      </c>
      <c r="N171" s="1" t="s">
        <v>20</v>
      </c>
      <c r="O171" s="1" t="s">
        <v>628</v>
      </c>
    </row>
    <row r="172" spans="1:15" ht="15.95" customHeight="1">
      <c r="A172" s="1">
        <v>68</v>
      </c>
      <c r="B172" t="s">
        <v>401</v>
      </c>
      <c r="C172" s="1">
        <v>9546</v>
      </c>
      <c r="D172" t="s">
        <v>412</v>
      </c>
      <c r="E172" s="5" t="s">
        <v>16</v>
      </c>
      <c r="F172" s="5" t="s">
        <v>142</v>
      </c>
      <c r="G172" s="5" t="s">
        <v>418</v>
      </c>
      <c r="H172" s="5" t="s">
        <v>419</v>
      </c>
      <c r="I172" s="5">
        <v>95461032751</v>
      </c>
      <c r="J172" s="3">
        <v>7860819</v>
      </c>
      <c r="K172" s="1" t="s">
        <v>20</v>
      </c>
      <c r="L172" s="1" t="s">
        <v>20</v>
      </c>
      <c r="N172" s="1" t="s">
        <v>20</v>
      </c>
      <c r="O172" s="1" t="s">
        <v>628</v>
      </c>
    </row>
    <row r="173" spans="1:15" ht="15.95" customHeight="1">
      <c r="A173" s="1">
        <v>73</v>
      </c>
      <c r="B173" t="s">
        <v>420</v>
      </c>
      <c r="C173" s="1">
        <v>9123</v>
      </c>
      <c r="D173" t="s">
        <v>421</v>
      </c>
      <c r="E173" s="5" t="s">
        <v>16</v>
      </c>
      <c r="F173" s="5" t="s">
        <v>422</v>
      </c>
      <c r="G173" s="5" t="s">
        <v>423</v>
      </c>
      <c r="H173" s="5" t="s">
        <v>424</v>
      </c>
      <c r="I173" s="11">
        <v>912310114785</v>
      </c>
      <c r="J173" s="3">
        <v>127887600</v>
      </c>
      <c r="K173" s="1" t="s">
        <v>20</v>
      </c>
      <c r="L173" s="1" t="s">
        <v>20</v>
      </c>
      <c r="N173" s="1" t="s">
        <v>20</v>
      </c>
      <c r="O173" s="1" t="s">
        <v>651</v>
      </c>
    </row>
    <row r="174" spans="1:15" ht="15.95" customHeight="1">
      <c r="A174" s="1">
        <v>73</v>
      </c>
      <c r="B174" t="s">
        <v>420</v>
      </c>
      <c r="C174" s="1">
        <v>9226</v>
      </c>
      <c r="D174" t="s">
        <v>425</v>
      </c>
      <c r="E174" s="5" t="s">
        <v>16</v>
      </c>
      <c r="F174" t="s">
        <v>144</v>
      </c>
      <c r="G174" t="s">
        <v>18</v>
      </c>
      <c r="H174" s="1" t="s">
        <v>661</v>
      </c>
      <c r="I174" s="16">
        <v>922610129943</v>
      </c>
      <c r="J174" s="17">
        <v>33800000</v>
      </c>
      <c r="K174" s="1" t="s">
        <v>20</v>
      </c>
      <c r="L174" s="1" t="s">
        <v>20</v>
      </c>
      <c r="N174" s="1" t="s">
        <v>20</v>
      </c>
      <c r="O174" s="1" t="s">
        <v>666</v>
      </c>
    </row>
    <row r="175" spans="1:15" ht="15.95" customHeight="1">
      <c r="A175" s="1">
        <v>73</v>
      </c>
      <c r="B175" t="s">
        <v>420</v>
      </c>
      <c r="C175" s="1">
        <v>9226</v>
      </c>
      <c r="D175" t="s">
        <v>425</v>
      </c>
      <c r="E175" s="5" t="s">
        <v>16</v>
      </c>
      <c r="F175" t="s">
        <v>144</v>
      </c>
      <c r="G175" t="s">
        <v>18</v>
      </c>
      <c r="H175" s="1" t="s">
        <v>662</v>
      </c>
      <c r="I175" s="16">
        <v>922610129944</v>
      </c>
      <c r="J175" s="17">
        <v>33800000</v>
      </c>
      <c r="K175" s="1" t="s">
        <v>20</v>
      </c>
      <c r="L175" s="1" t="s">
        <v>20</v>
      </c>
      <c r="N175" s="1" t="s">
        <v>20</v>
      </c>
      <c r="O175" s="1" t="s">
        <v>666</v>
      </c>
    </row>
    <row r="176" spans="1:15" ht="15.95" customHeight="1">
      <c r="A176" s="1">
        <v>73</v>
      </c>
      <c r="B176" t="s">
        <v>420</v>
      </c>
      <c r="C176" s="1">
        <v>9226</v>
      </c>
      <c r="D176" t="s">
        <v>425</v>
      </c>
      <c r="E176" s="5" t="s">
        <v>16</v>
      </c>
      <c r="F176" t="s">
        <v>144</v>
      </c>
      <c r="G176" t="s">
        <v>18</v>
      </c>
      <c r="H176" s="1" t="s">
        <v>663</v>
      </c>
      <c r="I176" s="16">
        <v>922610129945</v>
      </c>
      <c r="J176" s="17">
        <v>33800000</v>
      </c>
      <c r="K176" s="1" t="s">
        <v>20</v>
      </c>
      <c r="L176" s="1" t="s">
        <v>20</v>
      </c>
      <c r="N176" s="1" t="s">
        <v>20</v>
      </c>
      <c r="O176" s="1" t="s">
        <v>666</v>
      </c>
    </row>
    <row r="177" spans="1:15" ht="15.95" customHeight="1">
      <c r="A177" s="1">
        <v>73</v>
      </c>
      <c r="B177" t="s">
        <v>420</v>
      </c>
      <c r="C177" s="1">
        <v>9226</v>
      </c>
      <c r="D177" t="s">
        <v>425</v>
      </c>
      <c r="E177" s="5" t="s">
        <v>16</v>
      </c>
      <c r="F177" t="s">
        <v>426</v>
      </c>
      <c r="G177" t="s">
        <v>18</v>
      </c>
      <c r="H177" s="1" t="s">
        <v>664</v>
      </c>
      <c r="I177" s="16">
        <v>922610129406</v>
      </c>
      <c r="J177" s="3">
        <v>3000000</v>
      </c>
      <c r="K177" s="1" t="s">
        <v>20</v>
      </c>
      <c r="L177" s="1" t="s">
        <v>20</v>
      </c>
      <c r="N177" s="1" t="s">
        <v>20</v>
      </c>
      <c r="O177" s="1" t="s">
        <v>667</v>
      </c>
    </row>
    <row r="178" spans="1:15" ht="15.95" customHeight="1">
      <c r="A178" s="1">
        <v>73</v>
      </c>
      <c r="B178" t="s">
        <v>420</v>
      </c>
      <c r="C178" s="1">
        <v>9226</v>
      </c>
      <c r="D178" t="s">
        <v>425</v>
      </c>
      <c r="E178" s="5" t="s">
        <v>16</v>
      </c>
      <c r="F178" t="s">
        <v>427</v>
      </c>
      <c r="G178" t="s">
        <v>18</v>
      </c>
      <c r="H178" s="1" t="s">
        <v>665</v>
      </c>
      <c r="I178" s="16">
        <v>922610129408</v>
      </c>
      <c r="J178" s="3">
        <v>1600000</v>
      </c>
      <c r="K178" s="1" t="s">
        <v>20</v>
      </c>
      <c r="L178" s="1" t="s">
        <v>20</v>
      </c>
      <c r="N178" s="1" t="s">
        <v>20</v>
      </c>
      <c r="O178" s="1" t="s">
        <v>668</v>
      </c>
    </row>
    <row r="179" spans="1:15" ht="15.95" customHeight="1">
      <c r="A179" s="1">
        <v>76</v>
      </c>
      <c r="B179" t="s">
        <v>428</v>
      </c>
      <c r="C179" s="1">
        <v>9227</v>
      </c>
      <c r="D179" t="s">
        <v>429</v>
      </c>
      <c r="E179" s="5" t="s">
        <v>430</v>
      </c>
      <c r="F179" s="5" t="s">
        <v>431</v>
      </c>
      <c r="G179" s="5" t="s">
        <v>432</v>
      </c>
      <c r="H179" s="5">
        <v>92271014574</v>
      </c>
      <c r="I179" s="5">
        <v>92271014574</v>
      </c>
      <c r="J179" s="3">
        <v>1600000</v>
      </c>
      <c r="K179" s="1" t="s">
        <v>20</v>
      </c>
      <c r="L179" s="1" t="s">
        <v>20</v>
      </c>
      <c r="N179" s="1" t="s">
        <v>20</v>
      </c>
      <c r="O179" s="1" t="s">
        <v>645</v>
      </c>
    </row>
    <row r="180" spans="1:15" ht="15.95" customHeight="1">
      <c r="A180" s="1">
        <v>76</v>
      </c>
      <c r="B180" t="s">
        <v>428</v>
      </c>
      <c r="C180" s="1">
        <v>9227</v>
      </c>
      <c r="D180" t="s">
        <v>429</v>
      </c>
      <c r="E180" s="5" t="s">
        <v>430</v>
      </c>
      <c r="F180" s="5" t="s">
        <v>431</v>
      </c>
      <c r="G180" s="5" t="s">
        <v>433</v>
      </c>
      <c r="H180" s="5">
        <v>92271014579</v>
      </c>
      <c r="I180" s="5">
        <v>92271014575</v>
      </c>
      <c r="J180" s="3">
        <v>1600000</v>
      </c>
      <c r="K180" s="1" t="s">
        <v>20</v>
      </c>
      <c r="L180" s="1" t="s">
        <v>20</v>
      </c>
      <c r="N180" s="1" t="s">
        <v>20</v>
      </c>
      <c r="O180" s="1" t="s">
        <v>645</v>
      </c>
    </row>
    <row r="181" spans="1:15" ht="15.95" customHeight="1">
      <c r="A181" s="1">
        <v>76</v>
      </c>
      <c r="B181" t="s">
        <v>428</v>
      </c>
      <c r="C181" s="1">
        <v>9227</v>
      </c>
      <c r="D181" t="s">
        <v>429</v>
      </c>
      <c r="E181" s="5" t="s">
        <v>430</v>
      </c>
      <c r="F181" s="5" t="s">
        <v>434</v>
      </c>
      <c r="G181" s="5" t="s">
        <v>435</v>
      </c>
      <c r="H181" s="5">
        <v>92271014577</v>
      </c>
      <c r="I181" s="5">
        <v>92271014577</v>
      </c>
      <c r="J181" s="3">
        <v>1600000</v>
      </c>
      <c r="K181" s="1" t="s">
        <v>20</v>
      </c>
      <c r="L181" s="1" t="s">
        <v>20</v>
      </c>
      <c r="N181" s="1" t="s">
        <v>20</v>
      </c>
      <c r="O181" s="1" t="s">
        <v>645</v>
      </c>
    </row>
    <row r="182" spans="1:15" ht="15.95" customHeight="1">
      <c r="A182" s="1">
        <v>76</v>
      </c>
      <c r="B182" t="s">
        <v>428</v>
      </c>
      <c r="C182" s="1">
        <v>9228</v>
      </c>
      <c r="D182" t="s">
        <v>436</v>
      </c>
      <c r="E182" s="5" t="s">
        <v>16</v>
      </c>
      <c r="F182" s="5" t="s">
        <v>31</v>
      </c>
      <c r="G182" s="5" t="s">
        <v>437</v>
      </c>
      <c r="H182" s="5" t="s">
        <v>438</v>
      </c>
      <c r="I182" s="5">
        <v>922817034</v>
      </c>
      <c r="J182" s="3">
        <v>44999000</v>
      </c>
      <c r="K182" s="1" t="s">
        <v>20</v>
      </c>
      <c r="L182" s="1" t="s">
        <v>20</v>
      </c>
      <c r="N182" s="1" t="s">
        <v>20</v>
      </c>
      <c r="O182" s="1" t="s">
        <v>630</v>
      </c>
    </row>
    <row r="183" spans="1:15" ht="15.95" customHeight="1">
      <c r="A183" s="1">
        <v>76</v>
      </c>
      <c r="B183" t="s">
        <v>428</v>
      </c>
      <c r="C183" s="1">
        <v>9228</v>
      </c>
      <c r="D183" t="s">
        <v>436</v>
      </c>
      <c r="E183" s="5" t="s">
        <v>381</v>
      </c>
      <c r="F183" s="5" t="s">
        <v>439</v>
      </c>
      <c r="G183" s="5" t="s">
        <v>18</v>
      </c>
      <c r="H183" s="5" t="s">
        <v>440</v>
      </c>
      <c r="I183" s="5">
        <v>92281025082</v>
      </c>
      <c r="J183" s="3">
        <v>378570588</v>
      </c>
      <c r="K183" s="1" t="s">
        <v>20</v>
      </c>
      <c r="L183" s="1" t="s">
        <v>20</v>
      </c>
      <c r="N183" s="1" t="s">
        <v>20</v>
      </c>
      <c r="O183" s="1" t="s">
        <v>652</v>
      </c>
    </row>
    <row r="184" spans="1:15" ht="15.95" customHeight="1">
      <c r="A184" s="1">
        <v>76</v>
      </c>
      <c r="B184" t="s">
        <v>428</v>
      </c>
      <c r="C184" s="1">
        <v>9229</v>
      </c>
      <c r="D184" t="s">
        <v>441</v>
      </c>
      <c r="E184" s="5" t="s">
        <v>16</v>
      </c>
      <c r="F184" s="5" t="s">
        <v>442</v>
      </c>
      <c r="G184" s="5" t="s">
        <v>443</v>
      </c>
      <c r="H184" s="5" t="s">
        <v>444</v>
      </c>
      <c r="I184" s="5">
        <v>922917420</v>
      </c>
      <c r="J184" s="3">
        <v>4594960</v>
      </c>
      <c r="K184" s="1" t="s">
        <v>20</v>
      </c>
      <c r="L184" s="1" t="s">
        <v>20</v>
      </c>
      <c r="M184" s="1"/>
      <c r="N184" s="1" t="s">
        <v>20</v>
      </c>
      <c r="O184" s="1" t="s">
        <v>633</v>
      </c>
    </row>
    <row r="185" spans="1:15" ht="15.95" customHeight="1">
      <c r="A185" s="1">
        <v>76</v>
      </c>
      <c r="B185" t="s">
        <v>428</v>
      </c>
      <c r="C185" s="1">
        <v>9543</v>
      </c>
      <c r="D185" t="s">
        <v>445</v>
      </c>
      <c r="E185" s="5" t="s">
        <v>16</v>
      </c>
      <c r="F185" s="5" t="s">
        <v>446</v>
      </c>
      <c r="G185" s="5" t="s">
        <v>447</v>
      </c>
      <c r="H185" s="5" t="s">
        <v>448</v>
      </c>
      <c r="I185" s="5">
        <v>954310934</v>
      </c>
      <c r="J185" s="3">
        <v>5170000</v>
      </c>
      <c r="K185" s="1" t="s">
        <v>20</v>
      </c>
      <c r="L185" s="1" t="s">
        <v>20</v>
      </c>
      <c r="N185" s="1" t="s">
        <v>20</v>
      </c>
      <c r="O185" s="1" t="s">
        <v>639</v>
      </c>
    </row>
    <row r="186" spans="1:15" ht="15.95" customHeight="1">
      <c r="A186" s="1">
        <v>99</v>
      </c>
      <c r="B186" t="s">
        <v>449</v>
      </c>
      <c r="C186" s="1">
        <v>9531</v>
      </c>
      <c r="D186" t="s">
        <v>450</v>
      </c>
      <c r="E186" s="5" t="s">
        <v>16</v>
      </c>
      <c r="F186" s="5" t="s">
        <v>31</v>
      </c>
      <c r="G186" s="5" t="s">
        <v>18</v>
      </c>
      <c r="H186" s="5" t="s">
        <v>451</v>
      </c>
      <c r="I186" s="11">
        <v>953110397985</v>
      </c>
      <c r="J186" s="3">
        <v>7563025</v>
      </c>
      <c r="K186" s="1" t="s">
        <v>20</v>
      </c>
      <c r="L186" s="1" t="s">
        <v>20</v>
      </c>
      <c r="N186" s="1" t="s">
        <v>20</v>
      </c>
      <c r="O186" s="1" t="s">
        <v>630</v>
      </c>
    </row>
    <row r="187" spans="1:15" ht="15.95" customHeight="1">
      <c r="A187" s="1" t="s">
        <v>452</v>
      </c>
      <c r="C187" s="1"/>
      <c r="I187" s="5">
        <f>SUBTOTAL(103,Tabla2[PLACA SENA])</f>
        <v>185</v>
      </c>
      <c r="J187" s="15"/>
      <c r="K187" s="1">
        <f>SUBTOTAL(103,Tabla2[LICENCIA DE OPERADOR DE VUELO - SI O NO])</f>
        <v>185</v>
      </c>
      <c r="L187" s="1">
        <f>SUBTOTAL(103,Tabla2[¿ESTA EN USO? SI O NO])</f>
        <v>185</v>
      </c>
      <c r="N187" s="1">
        <f>SUBTOTAL(103,Tabla2[¿SE REQUIERE ASEGURAR? SI O NO])</f>
        <v>185</v>
      </c>
    </row>
  </sheetData>
  <dataValidations count="1">
    <dataValidation type="textLength" allowBlank="1" showInputMessage="1" showErrorMessage="1" errorTitle="Atención" error="En la descripción solo se pueden usar hasta 200 caracteres" sqref="M34:M36 M23:M25 M27:M31 M43:M44 M47:M62 M186 M64:M94 M169:M182 M96:M165 M2:M21" xr:uid="{5DDBEAF0-9F55-49BA-A803-7872F975B6BD}">
      <formula1>0</formula1>
      <formula2>200</formula2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D12B4F8-658E-4E78-B3C5-F50703EC428E}">
          <x14:formula1>
            <xm:f>Hoja2!$A$1:$A$2</xm:f>
          </x14:formula1>
          <xm:sqref>K65:L65 K78:L78 K23:L25 K151:L152 K62:L62 K88:L94 K30:L31 L83:L84 K47:L49 K21:L21 K97:L97 N151:N152 N47:N49 N78 N65 N30:N31 N21 N23:N25 N97 N62 N88:N94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D48DB-19D5-4A14-93F1-BAD1B0D5803A}">
  <dimension ref="A1:J81"/>
  <sheetViews>
    <sheetView topLeftCell="D1" workbookViewId="0">
      <selection activeCell="F12" sqref="F12"/>
    </sheetView>
  </sheetViews>
  <sheetFormatPr baseColWidth="10" defaultColWidth="11.42578125" defaultRowHeight="15"/>
  <cols>
    <col min="1" max="1" width="11.42578125" style="18"/>
    <col min="2" max="2" width="18.42578125" style="18" bestFit="1" customWidth="1"/>
    <col min="3" max="3" width="14.5703125" style="18" customWidth="1"/>
    <col min="4" max="4" width="68.7109375" style="18" bestFit="1" customWidth="1"/>
    <col min="5" max="5" width="39.28515625" style="18" customWidth="1"/>
    <col min="6" max="6" width="28" style="18" customWidth="1"/>
    <col min="7" max="7" width="21.7109375" style="18" customWidth="1"/>
    <col min="8" max="8" width="29.42578125" style="18" customWidth="1"/>
    <col min="9" max="9" width="33.7109375" style="19" customWidth="1"/>
    <col min="10" max="10" width="38.85546875" style="19" customWidth="1"/>
    <col min="11" max="16384" width="11.42578125" style="18"/>
  </cols>
  <sheetData>
    <row r="1" spans="1:10" ht="40.5" customHeight="1">
      <c r="A1" s="8" t="s">
        <v>0</v>
      </c>
      <c r="B1" s="8" t="s">
        <v>1</v>
      </c>
      <c r="C1" s="8" t="s">
        <v>2</v>
      </c>
      <c r="D1" s="8" t="s">
        <v>3</v>
      </c>
      <c r="E1" s="8" t="s">
        <v>453</v>
      </c>
      <c r="F1" s="8" t="s">
        <v>454</v>
      </c>
      <c r="G1" s="8" t="s">
        <v>455</v>
      </c>
      <c r="H1" s="8" t="s">
        <v>456</v>
      </c>
      <c r="I1" s="8" t="s">
        <v>457</v>
      </c>
      <c r="J1" s="8" t="s">
        <v>458</v>
      </c>
    </row>
    <row r="2" spans="1:10">
      <c r="A2" s="15">
        <v>5</v>
      </c>
      <c r="B2" s="15" t="s">
        <v>21</v>
      </c>
      <c r="C2" s="15">
        <v>9503</v>
      </c>
      <c r="D2" s="10" t="s">
        <v>43</v>
      </c>
      <c r="E2" s="10" t="s">
        <v>459</v>
      </c>
      <c r="F2" s="15" t="s">
        <v>460</v>
      </c>
      <c r="G2" s="15">
        <v>604</v>
      </c>
      <c r="H2" s="15">
        <v>604</v>
      </c>
      <c r="I2" s="15">
        <v>604</v>
      </c>
      <c r="J2" s="1" t="s">
        <v>20</v>
      </c>
    </row>
    <row r="3" spans="1:10">
      <c r="A3" s="15">
        <v>5</v>
      </c>
      <c r="B3" s="15" t="s">
        <v>21</v>
      </c>
      <c r="C3" s="15">
        <v>9503</v>
      </c>
      <c r="D3" s="10" t="s">
        <v>43</v>
      </c>
      <c r="E3" s="10" t="s">
        <v>461</v>
      </c>
      <c r="F3" s="15" t="s">
        <v>462</v>
      </c>
      <c r="G3" s="15">
        <v>2016</v>
      </c>
      <c r="H3" s="15">
        <v>2016</v>
      </c>
      <c r="I3" s="15">
        <v>2016</v>
      </c>
      <c r="J3" s="1" t="s">
        <v>20</v>
      </c>
    </row>
    <row r="4" spans="1:10">
      <c r="A4" s="15">
        <v>5</v>
      </c>
      <c r="B4" s="15" t="s">
        <v>21</v>
      </c>
      <c r="C4" s="15">
        <v>9503</v>
      </c>
      <c r="D4" s="10" t="s">
        <v>43</v>
      </c>
      <c r="E4" s="10" t="s">
        <v>463</v>
      </c>
      <c r="F4" s="15" t="s">
        <v>464</v>
      </c>
      <c r="G4" s="15">
        <v>604</v>
      </c>
      <c r="H4" s="15">
        <v>604</v>
      </c>
      <c r="I4" s="15">
        <v>604</v>
      </c>
      <c r="J4" s="1" t="s">
        <v>20</v>
      </c>
    </row>
    <row r="5" spans="1:10">
      <c r="A5" s="15">
        <v>5</v>
      </c>
      <c r="B5" s="15" t="s">
        <v>21</v>
      </c>
      <c r="C5" s="15">
        <v>9503</v>
      </c>
      <c r="D5" s="10" t="s">
        <v>43</v>
      </c>
      <c r="E5" s="10" t="s">
        <v>465</v>
      </c>
      <c r="F5" s="15" t="s">
        <v>466</v>
      </c>
      <c r="G5" s="15">
        <v>604</v>
      </c>
      <c r="H5" s="15">
        <v>604</v>
      </c>
      <c r="I5" s="15">
        <v>604</v>
      </c>
      <c r="J5" s="1" t="s">
        <v>20</v>
      </c>
    </row>
    <row r="6" spans="1:10">
      <c r="A6" s="15">
        <v>5</v>
      </c>
      <c r="B6" s="15" t="s">
        <v>21</v>
      </c>
      <c r="C6" s="15">
        <v>9503</v>
      </c>
      <c r="D6" s="10" t="s">
        <v>43</v>
      </c>
      <c r="E6" s="10" t="s">
        <v>467</v>
      </c>
      <c r="F6" s="15" t="s">
        <v>468</v>
      </c>
      <c r="G6" s="15">
        <v>604</v>
      </c>
      <c r="H6" s="15">
        <v>604</v>
      </c>
      <c r="I6" s="15">
        <v>604</v>
      </c>
      <c r="J6" s="1" t="s">
        <v>20</v>
      </c>
    </row>
    <row r="7" spans="1:10">
      <c r="A7" s="15">
        <v>5</v>
      </c>
      <c r="B7" s="15" t="s">
        <v>21</v>
      </c>
      <c r="C7" s="15">
        <v>9503</v>
      </c>
      <c r="D7" s="10" t="s">
        <v>43</v>
      </c>
      <c r="E7" s="10" t="s">
        <v>469</v>
      </c>
      <c r="F7" s="15" t="s">
        <v>470</v>
      </c>
      <c r="G7" s="15">
        <v>604</v>
      </c>
      <c r="H7" s="15">
        <v>604</v>
      </c>
      <c r="I7" s="15">
        <v>604</v>
      </c>
      <c r="J7" s="1" t="s">
        <v>20</v>
      </c>
    </row>
    <row r="8" spans="1:10">
      <c r="A8" s="15">
        <v>5</v>
      </c>
      <c r="B8" s="15" t="s">
        <v>21</v>
      </c>
      <c r="C8" s="15">
        <v>9503</v>
      </c>
      <c r="D8" s="10" t="s">
        <v>43</v>
      </c>
      <c r="E8" s="10" t="s">
        <v>471</v>
      </c>
      <c r="F8" s="15" t="s">
        <v>472</v>
      </c>
      <c r="G8" s="15">
        <v>640</v>
      </c>
      <c r="H8" s="15">
        <v>640</v>
      </c>
      <c r="I8" s="15">
        <v>640</v>
      </c>
      <c r="J8" s="1" t="s">
        <v>20</v>
      </c>
    </row>
    <row r="9" spans="1:10">
      <c r="A9" s="15">
        <v>5</v>
      </c>
      <c r="B9" s="15" t="s">
        <v>21</v>
      </c>
      <c r="C9" s="15">
        <v>9503</v>
      </c>
      <c r="D9" s="10" t="s">
        <v>43</v>
      </c>
      <c r="E9" s="10" t="s">
        <v>473</v>
      </c>
      <c r="F9" s="15" t="s">
        <v>474</v>
      </c>
      <c r="G9" s="15">
        <v>640</v>
      </c>
      <c r="H9" s="15">
        <v>640</v>
      </c>
      <c r="I9" s="15">
        <v>640</v>
      </c>
      <c r="J9" s="1" t="s">
        <v>20</v>
      </c>
    </row>
    <row r="10" spans="1:10">
      <c r="A10" s="15">
        <v>5</v>
      </c>
      <c r="B10" s="15" t="s">
        <v>21</v>
      </c>
      <c r="C10" s="15">
        <v>9503</v>
      </c>
      <c r="D10" s="10" t="s">
        <v>43</v>
      </c>
      <c r="E10" s="10" t="s">
        <v>475</v>
      </c>
      <c r="F10" s="1" t="s">
        <v>476</v>
      </c>
      <c r="G10" s="15">
        <v>16</v>
      </c>
      <c r="H10" s="15">
        <v>16</v>
      </c>
      <c r="I10" s="15">
        <v>16</v>
      </c>
      <c r="J10" s="1" t="s">
        <v>20</v>
      </c>
    </row>
    <row r="11" spans="1:10">
      <c r="A11" s="22">
        <v>5</v>
      </c>
      <c r="B11" s="22" t="s">
        <v>21</v>
      </c>
      <c r="C11" s="22">
        <v>9101</v>
      </c>
      <c r="D11" s="23" t="s">
        <v>477</v>
      </c>
      <c r="E11" s="23" t="s">
        <v>478</v>
      </c>
      <c r="F11" s="22" t="s">
        <v>18</v>
      </c>
      <c r="G11" s="22">
        <v>80</v>
      </c>
      <c r="H11" s="22">
        <v>80</v>
      </c>
      <c r="I11" s="22">
        <v>80</v>
      </c>
      <c r="J11" s="24" t="s">
        <v>20</v>
      </c>
    </row>
    <row r="12" spans="1:10">
      <c r="A12" s="15">
        <v>5</v>
      </c>
      <c r="B12" s="15" t="s">
        <v>21</v>
      </c>
      <c r="C12" s="15">
        <v>9101</v>
      </c>
      <c r="D12" s="10" t="s">
        <v>477</v>
      </c>
      <c r="E12" s="10" t="s">
        <v>479</v>
      </c>
      <c r="F12" s="15" t="s">
        <v>18</v>
      </c>
      <c r="G12" s="15">
        <v>130</v>
      </c>
      <c r="H12" s="15">
        <v>130</v>
      </c>
      <c r="I12" s="15">
        <v>130</v>
      </c>
      <c r="J12" s="1" t="s">
        <v>20</v>
      </c>
    </row>
    <row r="13" spans="1:10">
      <c r="A13" s="15">
        <v>5</v>
      </c>
      <c r="B13" s="15" t="s">
        <v>21</v>
      </c>
      <c r="C13" s="15">
        <v>9402</v>
      </c>
      <c r="D13" s="10" t="s">
        <v>37</v>
      </c>
      <c r="E13" s="10" t="s">
        <v>480</v>
      </c>
      <c r="F13" s="15" t="s">
        <v>18</v>
      </c>
      <c r="G13" s="15">
        <v>240</v>
      </c>
      <c r="H13" s="15">
        <v>240</v>
      </c>
      <c r="I13" s="15">
        <v>240</v>
      </c>
      <c r="J13" s="1" t="s">
        <v>20</v>
      </c>
    </row>
    <row r="14" spans="1:10">
      <c r="A14" s="15">
        <v>5</v>
      </c>
      <c r="B14" s="15" t="s">
        <v>21</v>
      </c>
      <c r="C14" s="15">
        <v>9402</v>
      </c>
      <c r="D14" s="10" t="s">
        <v>37</v>
      </c>
      <c r="E14" s="10" t="s">
        <v>481</v>
      </c>
      <c r="F14" s="15" t="s">
        <v>18</v>
      </c>
      <c r="G14" s="15">
        <v>144</v>
      </c>
      <c r="H14" s="15">
        <v>144</v>
      </c>
      <c r="I14" s="15">
        <v>144</v>
      </c>
      <c r="J14" s="1" t="s">
        <v>20</v>
      </c>
    </row>
    <row r="15" spans="1:10">
      <c r="A15" s="15">
        <v>5</v>
      </c>
      <c r="B15" s="15" t="s">
        <v>21</v>
      </c>
      <c r="C15" s="15">
        <v>9203</v>
      </c>
      <c r="D15" s="10" t="s">
        <v>25</v>
      </c>
      <c r="E15" s="10" t="s">
        <v>482</v>
      </c>
      <c r="F15" s="15" t="s">
        <v>483</v>
      </c>
      <c r="G15" s="15">
        <v>11</v>
      </c>
      <c r="H15" s="15">
        <v>11</v>
      </c>
      <c r="I15" s="15">
        <v>11</v>
      </c>
      <c r="J15" s="1" t="s">
        <v>20</v>
      </c>
    </row>
    <row r="16" spans="1:10">
      <c r="A16" s="15">
        <v>5</v>
      </c>
      <c r="B16" s="15" t="s">
        <v>21</v>
      </c>
      <c r="C16" s="15">
        <v>9203</v>
      </c>
      <c r="D16" s="10" t="s">
        <v>25</v>
      </c>
      <c r="E16" s="10" t="s">
        <v>484</v>
      </c>
      <c r="F16" s="15" t="s">
        <v>18</v>
      </c>
      <c r="G16" s="15">
        <v>30</v>
      </c>
      <c r="H16" s="15">
        <v>30</v>
      </c>
      <c r="I16" s="15">
        <v>30</v>
      </c>
      <c r="J16" s="1" t="s">
        <v>20</v>
      </c>
    </row>
    <row r="17" spans="1:10">
      <c r="A17" s="15">
        <v>5</v>
      </c>
      <c r="B17" s="15" t="s">
        <v>21</v>
      </c>
      <c r="C17" s="15">
        <v>9206</v>
      </c>
      <c r="D17" s="10" t="s">
        <v>34</v>
      </c>
      <c r="E17" s="10" t="s">
        <v>485</v>
      </c>
      <c r="F17" s="15" t="s">
        <v>18</v>
      </c>
      <c r="G17" s="15">
        <v>200</v>
      </c>
      <c r="H17" s="15">
        <v>200</v>
      </c>
      <c r="I17" s="15">
        <v>200</v>
      </c>
      <c r="J17" s="1" t="s">
        <v>20</v>
      </c>
    </row>
    <row r="18" spans="1:10">
      <c r="A18" s="15">
        <v>5</v>
      </c>
      <c r="B18" s="15" t="s">
        <v>21</v>
      </c>
      <c r="C18" s="15">
        <v>9549</v>
      </c>
      <c r="D18" s="10" t="s">
        <v>146</v>
      </c>
      <c r="E18" s="10" t="s">
        <v>486</v>
      </c>
      <c r="F18" s="15" t="s">
        <v>487</v>
      </c>
      <c r="G18" s="15">
        <v>51</v>
      </c>
      <c r="H18" s="15">
        <v>51</v>
      </c>
      <c r="I18" s="15">
        <v>51</v>
      </c>
      <c r="J18" s="1" t="s">
        <v>20</v>
      </c>
    </row>
    <row r="19" spans="1:10">
      <c r="A19" s="15">
        <v>5</v>
      </c>
      <c r="B19" s="15" t="s">
        <v>21</v>
      </c>
      <c r="C19" s="15">
        <v>9549</v>
      </c>
      <c r="D19" s="10" t="s">
        <v>146</v>
      </c>
      <c r="E19" s="10" t="s">
        <v>488</v>
      </c>
      <c r="F19" s="1" t="s">
        <v>489</v>
      </c>
      <c r="G19" s="15">
        <v>34</v>
      </c>
      <c r="H19" s="15">
        <v>34</v>
      </c>
      <c r="I19" s="15">
        <v>34</v>
      </c>
      <c r="J19" s="1" t="s">
        <v>20</v>
      </c>
    </row>
    <row r="20" spans="1:10">
      <c r="A20" s="15">
        <v>5</v>
      </c>
      <c r="B20" s="15" t="s">
        <v>21</v>
      </c>
      <c r="C20" s="15">
        <v>9549</v>
      </c>
      <c r="D20" s="10" t="s">
        <v>146</v>
      </c>
      <c r="E20" s="10" t="s">
        <v>490</v>
      </c>
      <c r="F20" s="15" t="s">
        <v>491</v>
      </c>
      <c r="G20" s="15">
        <v>20</v>
      </c>
      <c r="H20" s="15">
        <v>20</v>
      </c>
      <c r="I20" s="15">
        <v>20</v>
      </c>
      <c r="J20" s="1" t="s">
        <v>20</v>
      </c>
    </row>
    <row r="21" spans="1:10">
      <c r="A21" s="31">
        <v>5</v>
      </c>
      <c r="B21" s="31" t="s">
        <v>21</v>
      </c>
      <c r="C21" s="31">
        <v>9101</v>
      </c>
      <c r="D21" s="33" t="s">
        <v>685</v>
      </c>
      <c r="E21" s="33" t="s">
        <v>686</v>
      </c>
      <c r="F21" s="31" t="s">
        <v>18</v>
      </c>
      <c r="G21" s="31">
        <v>5</v>
      </c>
      <c r="H21" s="27">
        <v>20</v>
      </c>
      <c r="I21" s="27">
        <v>20</v>
      </c>
      <c r="J21" s="28" t="s">
        <v>20</v>
      </c>
    </row>
    <row r="22" spans="1:10">
      <c r="A22" s="15">
        <v>81</v>
      </c>
      <c r="B22" s="15" t="s">
        <v>156</v>
      </c>
      <c r="C22" s="15">
        <v>9530</v>
      </c>
      <c r="D22" s="10" t="s">
        <v>157</v>
      </c>
      <c r="E22" s="10" t="s">
        <v>492</v>
      </c>
      <c r="F22" s="15" t="s">
        <v>18</v>
      </c>
      <c r="G22" s="15">
        <v>90</v>
      </c>
      <c r="H22" s="15">
        <v>90</v>
      </c>
      <c r="I22" s="15">
        <v>90</v>
      </c>
      <c r="J22" s="1" t="s">
        <v>20</v>
      </c>
    </row>
    <row r="23" spans="1:10">
      <c r="A23" s="22">
        <v>8</v>
      </c>
      <c r="B23" s="22" t="s">
        <v>161</v>
      </c>
      <c r="C23" s="22">
        <v>1010</v>
      </c>
      <c r="D23" s="23" t="s">
        <v>493</v>
      </c>
      <c r="E23" s="23"/>
      <c r="F23" s="22"/>
      <c r="G23" s="22"/>
      <c r="H23" s="22"/>
      <c r="I23" s="22"/>
      <c r="J23" s="24"/>
    </row>
    <row r="24" spans="1:10">
      <c r="A24" s="1">
        <v>5</v>
      </c>
      <c r="B24" s="1" t="s">
        <v>21</v>
      </c>
      <c r="C24" s="1">
        <v>9101</v>
      </c>
      <c r="D24" t="s">
        <v>22</v>
      </c>
      <c r="E24" s="10" t="s">
        <v>494</v>
      </c>
      <c r="F24" s="15" t="s">
        <v>495</v>
      </c>
      <c r="G24" s="15">
        <v>3000</v>
      </c>
      <c r="H24" s="15">
        <v>3000</v>
      </c>
      <c r="I24" s="15">
        <v>3000</v>
      </c>
      <c r="J24" s="1" t="s">
        <v>20</v>
      </c>
    </row>
    <row r="25" spans="1:10">
      <c r="A25" s="15">
        <v>15</v>
      </c>
      <c r="B25" s="15" t="s">
        <v>171</v>
      </c>
      <c r="C25" s="15">
        <v>9110</v>
      </c>
      <c r="D25" s="10" t="s">
        <v>172</v>
      </c>
      <c r="E25" s="10" t="s">
        <v>496</v>
      </c>
      <c r="F25" s="15" t="s">
        <v>18</v>
      </c>
      <c r="G25" s="15">
        <v>10</v>
      </c>
      <c r="H25" s="15">
        <v>10</v>
      </c>
      <c r="I25" s="15">
        <v>10</v>
      </c>
      <c r="J25" s="1" t="s">
        <v>20</v>
      </c>
    </row>
    <row r="26" spans="1:10">
      <c r="A26" s="15">
        <v>15</v>
      </c>
      <c r="B26" s="15" t="s">
        <v>171</v>
      </c>
      <c r="C26" s="15">
        <v>9111</v>
      </c>
      <c r="D26" s="10" t="s">
        <v>497</v>
      </c>
      <c r="E26" s="10" t="s">
        <v>498</v>
      </c>
      <c r="F26" s="15" t="s">
        <v>18</v>
      </c>
      <c r="G26" s="15">
        <v>102</v>
      </c>
      <c r="H26" s="15">
        <v>102</v>
      </c>
      <c r="I26" s="15">
        <v>102</v>
      </c>
      <c r="J26" s="1" t="s">
        <v>20</v>
      </c>
    </row>
    <row r="27" spans="1:10">
      <c r="A27" s="15">
        <v>15</v>
      </c>
      <c r="B27" s="15" t="s">
        <v>171</v>
      </c>
      <c r="C27" s="15">
        <v>9111</v>
      </c>
      <c r="D27" s="10" t="s">
        <v>497</v>
      </c>
      <c r="E27" s="10" t="s">
        <v>499</v>
      </c>
      <c r="F27" s="15" t="s">
        <v>18</v>
      </c>
      <c r="G27" s="15">
        <v>12</v>
      </c>
      <c r="H27" s="15">
        <v>12</v>
      </c>
      <c r="I27" s="15">
        <v>12</v>
      </c>
      <c r="J27" s="1" t="s">
        <v>20</v>
      </c>
    </row>
    <row r="28" spans="1:10">
      <c r="A28" s="15">
        <v>15</v>
      </c>
      <c r="B28" s="15" t="s">
        <v>171</v>
      </c>
      <c r="C28" s="15">
        <v>9111</v>
      </c>
      <c r="D28" s="10" t="s">
        <v>497</v>
      </c>
      <c r="E28" s="10" t="s">
        <v>500</v>
      </c>
      <c r="F28" s="15" t="s">
        <v>18</v>
      </c>
      <c r="G28" s="15">
        <v>30</v>
      </c>
      <c r="H28" s="15">
        <v>30</v>
      </c>
      <c r="I28" s="15">
        <v>30</v>
      </c>
      <c r="J28" s="1" t="s">
        <v>20</v>
      </c>
    </row>
    <row r="29" spans="1:10">
      <c r="A29" s="15">
        <v>15</v>
      </c>
      <c r="B29" s="15" t="s">
        <v>171</v>
      </c>
      <c r="C29" s="15">
        <v>9305</v>
      </c>
      <c r="D29" s="10" t="s">
        <v>181</v>
      </c>
      <c r="E29" s="10" t="s">
        <v>501</v>
      </c>
      <c r="F29" s="1" t="s">
        <v>502</v>
      </c>
      <c r="G29" s="15">
        <v>90</v>
      </c>
      <c r="H29" s="15">
        <v>90</v>
      </c>
      <c r="I29" s="15">
        <v>90</v>
      </c>
      <c r="J29" s="1" t="s">
        <v>20</v>
      </c>
    </row>
    <row r="30" spans="1:10">
      <c r="A30" s="15">
        <v>15</v>
      </c>
      <c r="B30" s="15" t="s">
        <v>171</v>
      </c>
      <c r="C30" s="15">
        <v>9305</v>
      </c>
      <c r="D30" s="10" t="s">
        <v>181</v>
      </c>
      <c r="E30" s="10" t="s">
        <v>503</v>
      </c>
      <c r="F30" s="15" t="s">
        <v>504</v>
      </c>
      <c r="G30" s="15">
        <v>99</v>
      </c>
      <c r="H30" s="15">
        <v>99</v>
      </c>
      <c r="I30" s="15">
        <v>99</v>
      </c>
      <c r="J30" s="1" t="s">
        <v>20</v>
      </c>
    </row>
    <row r="31" spans="1:10">
      <c r="A31" s="15">
        <v>15</v>
      </c>
      <c r="B31" s="15" t="s">
        <v>171</v>
      </c>
      <c r="C31" s="15">
        <v>9514</v>
      </c>
      <c r="D31" s="10" t="s">
        <v>505</v>
      </c>
      <c r="E31" s="10" t="s">
        <v>506</v>
      </c>
      <c r="F31" s="15" t="s">
        <v>18</v>
      </c>
      <c r="G31" s="15">
        <v>150</v>
      </c>
      <c r="H31" s="15">
        <v>150</v>
      </c>
      <c r="I31" s="15">
        <v>150</v>
      </c>
      <c r="J31" s="1" t="s">
        <v>20</v>
      </c>
    </row>
    <row r="32" spans="1:10">
      <c r="A32" s="15">
        <v>15</v>
      </c>
      <c r="B32" s="15" t="s">
        <v>171</v>
      </c>
      <c r="C32" s="15">
        <v>9514</v>
      </c>
      <c r="D32" s="10" t="s">
        <v>505</v>
      </c>
      <c r="E32" s="10" t="s">
        <v>507</v>
      </c>
      <c r="F32" s="15" t="s">
        <v>18</v>
      </c>
      <c r="G32" s="15">
        <v>100</v>
      </c>
      <c r="H32" s="15">
        <v>100</v>
      </c>
      <c r="I32" s="15">
        <v>100</v>
      </c>
      <c r="J32" s="1" t="s">
        <v>20</v>
      </c>
    </row>
    <row r="33" spans="1:10">
      <c r="A33" s="15">
        <v>17</v>
      </c>
      <c r="B33" s="15" t="s">
        <v>201</v>
      </c>
      <c r="C33" s="15">
        <v>9112</v>
      </c>
      <c r="D33" s="10" t="s">
        <v>202</v>
      </c>
      <c r="E33" s="10" t="s">
        <v>508</v>
      </c>
      <c r="F33" s="15" t="s">
        <v>509</v>
      </c>
      <c r="G33" s="15">
        <v>200</v>
      </c>
      <c r="H33" s="15">
        <v>200</v>
      </c>
      <c r="I33" s="15">
        <v>200</v>
      </c>
      <c r="J33" s="1" t="s">
        <v>20</v>
      </c>
    </row>
    <row r="34" spans="1:10">
      <c r="A34" s="15">
        <v>18</v>
      </c>
      <c r="B34" s="15" t="s">
        <v>209</v>
      </c>
      <c r="C34" s="15">
        <v>9516</v>
      </c>
      <c r="D34" s="10" t="s">
        <v>210</v>
      </c>
      <c r="E34" s="10" t="s">
        <v>510</v>
      </c>
      <c r="F34" s="15" t="s">
        <v>18</v>
      </c>
      <c r="G34" s="15">
        <v>30</v>
      </c>
      <c r="H34" s="15">
        <v>30</v>
      </c>
      <c r="I34" s="15">
        <v>30</v>
      </c>
      <c r="J34" s="1" t="s">
        <v>20</v>
      </c>
    </row>
    <row r="35" spans="1:10">
      <c r="A35" s="15">
        <v>19</v>
      </c>
      <c r="B35" s="15" t="s">
        <v>220</v>
      </c>
      <c r="C35" s="15">
        <v>9221</v>
      </c>
      <c r="D35" s="10" t="s">
        <v>221</v>
      </c>
      <c r="E35" s="10" t="s">
        <v>511</v>
      </c>
      <c r="F35" s="15" t="s">
        <v>18</v>
      </c>
      <c r="G35" s="15">
        <v>150</v>
      </c>
      <c r="H35" s="15">
        <v>150</v>
      </c>
      <c r="I35" s="15">
        <v>150</v>
      </c>
      <c r="J35" s="1" t="s">
        <v>20</v>
      </c>
    </row>
    <row r="36" spans="1:10">
      <c r="A36" s="22">
        <v>19</v>
      </c>
      <c r="B36" s="22" t="s">
        <v>220</v>
      </c>
      <c r="C36" s="22">
        <v>9307</v>
      </c>
      <c r="D36" s="23" t="s">
        <v>228</v>
      </c>
      <c r="E36" s="23" t="s">
        <v>512</v>
      </c>
      <c r="F36" s="22" t="s">
        <v>18</v>
      </c>
      <c r="G36" s="22">
        <v>30</v>
      </c>
      <c r="H36" s="22">
        <v>30</v>
      </c>
      <c r="I36" s="22">
        <v>30</v>
      </c>
      <c r="J36" s="24" t="s">
        <v>20</v>
      </c>
    </row>
    <row r="37" spans="1:10">
      <c r="A37" s="15">
        <v>19</v>
      </c>
      <c r="B37" s="15" t="s">
        <v>220</v>
      </c>
      <c r="C37" s="15">
        <v>9307</v>
      </c>
      <c r="D37" s="10" t="s">
        <v>228</v>
      </c>
      <c r="E37" s="10" t="s">
        <v>513</v>
      </c>
      <c r="F37" s="15" t="s">
        <v>18</v>
      </c>
      <c r="G37" s="15">
        <v>30</v>
      </c>
      <c r="H37" s="15">
        <v>30</v>
      </c>
      <c r="I37" s="15">
        <v>30</v>
      </c>
      <c r="J37" s="1" t="s">
        <v>20</v>
      </c>
    </row>
    <row r="38" spans="1:10">
      <c r="A38" s="15">
        <v>20</v>
      </c>
      <c r="B38" s="15" t="s">
        <v>239</v>
      </c>
      <c r="C38" s="15">
        <v>9520</v>
      </c>
      <c r="D38" s="10" t="s">
        <v>240</v>
      </c>
      <c r="E38" s="10" t="s">
        <v>514</v>
      </c>
      <c r="F38" s="1" t="s">
        <v>515</v>
      </c>
      <c r="G38" s="15">
        <v>40</v>
      </c>
      <c r="H38" s="15">
        <v>40</v>
      </c>
      <c r="I38" s="15">
        <v>40</v>
      </c>
      <c r="J38" s="1" t="s">
        <v>20</v>
      </c>
    </row>
    <row r="39" spans="1:10">
      <c r="A39" s="15">
        <v>23</v>
      </c>
      <c r="B39" s="15" t="s">
        <v>249</v>
      </c>
      <c r="C39" s="15">
        <v>9115</v>
      </c>
      <c r="D39" s="10" t="s">
        <v>250</v>
      </c>
      <c r="E39" s="10" t="s">
        <v>516</v>
      </c>
      <c r="F39" s="15" t="s">
        <v>517</v>
      </c>
      <c r="G39" s="15">
        <v>300</v>
      </c>
      <c r="H39" s="15">
        <v>300</v>
      </c>
      <c r="I39" s="15">
        <v>300</v>
      </c>
      <c r="J39" s="1" t="s">
        <v>20</v>
      </c>
    </row>
    <row r="40" spans="1:10">
      <c r="A40" s="15">
        <v>23</v>
      </c>
      <c r="B40" s="15" t="s">
        <v>249</v>
      </c>
      <c r="C40" s="15">
        <v>9115</v>
      </c>
      <c r="D40" s="10" t="s">
        <v>250</v>
      </c>
      <c r="E40" s="10" t="s">
        <v>518</v>
      </c>
      <c r="F40" s="15" t="s">
        <v>519</v>
      </c>
      <c r="G40" s="15">
        <v>150</v>
      </c>
      <c r="H40" s="15">
        <v>150</v>
      </c>
      <c r="I40" s="15">
        <v>150</v>
      </c>
      <c r="J40" s="1" t="s">
        <v>20</v>
      </c>
    </row>
    <row r="41" spans="1:10">
      <c r="A41" s="15">
        <v>23</v>
      </c>
      <c r="B41" s="15" t="s">
        <v>249</v>
      </c>
      <c r="C41" s="15">
        <v>9115</v>
      </c>
      <c r="D41" s="10" t="s">
        <v>250</v>
      </c>
      <c r="E41" s="10" t="s">
        <v>520</v>
      </c>
      <c r="F41" s="15" t="s">
        <v>521</v>
      </c>
      <c r="G41" s="15">
        <v>100</v>
      </c>
      <c r="H41" s="15">
        <v>100</v>
      </c>
      <c r="I41" s="15">
        <v>100</v>
      </c>
      <c r="J41" s="1" t="s">
        <v>20</v>
      </c>
    </row>
    <row r="42" spans="1:10">
      <c r="A42" s="22">
        <v>25</v>
      </c>
      <c r="B42" s="22" t="s">
        <v>267</v>
      </c>
      <c r="C42" s="22">
        <v>9512</v>
      </c>
      <c r="D42" s="23" t="s">
        <v>286</v>
      </c>
      <c r="E42" s="23" t="s">
        <v>522</v>
      </c>
      <c r="F42" s="22" t="s">
        <v>18</v>
      </c>
      <c r="G42" s="22">
        <v>230</v>
      </c>
      <c r="H42" s="22">
        <v>230</v>
      </c>
      <c r="I42" s="22">
        <v>230</v>
      </c>
      <c r="J42" s="24" t="s">
        <v>20</v>
      </c>
    </row>
    <row r="43" spans="1:10">
      <c r="A43" s="15">
        <v>25</v>
      </c>
      <c r="B43" s="15" t="s">
        <v>267</v>
      </c>
      <c r="C43" s="15">
        <v>9512</v>
      </c>
      <c r="D43" s="10" t="s">
        <v>286</v>
      </c>
      <c r="E43" s="10" t="s">
        <v>523</v>
      </c>
      <c r="F43" s="15" t="s">
        <v>18</v>
      </c>
      <c r="G43" s="15">
        <v>10</v>
      </c>
      <c r="H43" s="15">
        <v>10</v>
      </c>
      <c r="I43" s="15">
        <v>10</v>
      </c>
      <c r="J43" s="1" t="s">
        <v>20</v>
      </c>
    </row>
    <row r="44" spans="1:10">
      <c r="A44" s="15">
        <v>25</v>
      </c>
      <c r="B44" s="15" t="s">
        <v>267</v>
      </c>
      <c r="C44" s="15">
        <v>9513</v>
      </c>
      <c r="D44" s="10" t="s">
        <v>292</v>
      </c>
      <c r="E44" s="10" t="s">
        <v>524</v>
      </c>
      <c r="F44" s="15" t="s">
        <v>18</v>
      </c>
      <c r="G44" s="15">
        <v>30</v>
      </c>
      <c r="H44" s="15">
        <v>30</v>
      </c>
      <c r="I44" s="15">
        <v>30</v>
      </c>
      <c r="J44" s="1" t="s">
        <v>20</v>
      </c>
    </row>
    <row r="45" spans="1:10">
      <c r="A45" s="15">
        <v>25</v>
      </c>
      <c r="B45" s="15" t="s">
        <v>267</v>
      </c>
      <c r="C45" s="15">
        <v>9232</v>
      </c>
      <c r="D45" s="10" t="s">
        <v>268</v>
      </c>
      <c r="E45" s="10" t="s">
        <v>525</v>
      </c>
      <c r="F45" s="15" t="s">
        <v>18</v>
      </c>
      <c r="G45" s="15">
        <v>192</v>
      </c>
      <c r="H45" s="15">
        <v>192</v>
      </c>
      <c r="I45" s="15">
        <v>192</v>
      </c>
      <c r="J45" s="1" t="s">
        <v>20</v>
      </c>
    </row>
    <row r="46" spans="1:10">
      <c r="A46" s="15">
        <v>11</v>
      </c>
      <c r="B46" s="15" t="s">
        <v>298</v>
      </c>
      <c r="C46" s="15">
        <v>9209</v>
      </c>
      <c r="D46" s="10" t="s">
        <v>299</v>
      </c>
      <c r="E46" s="10" t="s">
        <v>526</v>
      </c>
      <c r="F46" s="15" t="s">
        <v>527</v>
      </c>
      <c r="G46" s="15">
        <v>46</v>
      </c>
      <c r="H46" s="15">
        <v>46</v>
      </c>
      <c r="I46" s="15">
        <v>46</v>
      </c>
      <c r="J46" s="1" t="s">
        <v>20</v>
      </c>
    </row>
    <row r="47" spans="1:10">
      <c r="A47" s="22">
        <v>94</v>
      </c>
      <c r="B47" s="22" t="s">
        <v>313</v>
      </c>
      <c r="C47" s="22">
        <v>9547</v>
      </c>
      <c r="D47" s="23" t="s">
        <v>314</v>
      </c>
      <c r="E47" s="23" t="s">
        <v>528</v>
      </c>
      <c r="F47" s="22" t="s">
        <v>18</v>
      </c>
      <c r="G47" s="22">
        <v>30</v>
      </c>
      <c r="H47" s="22">
        <v>30</v>
      </c>
      <c r="I47" s="22">
        <v>30</v>
      </c>
      <c r="J47" s="24" t="s">
        <v>20</v>
      </c>
    </row>
    <row r="48" spans="1:10">
      <c r="A48" s="22">
        <v>94</v>
      </c>
      <c r="B48" s="22" t="s">
        <v>313</v>
      </c>
      <c r="C48" s="22">
        <v>9547</v>
      </c>
      <c r="D48" s="23" t="s">
        <v>314</v>
      </c>
      <c r="E48" s="23" t="s">
        <v>529</v>
      </c>
      <c r="F48" s="22" t="s">
        <v>18</v>
      </c>
      <c r="G48" s="22">
        <v>10</v>
      </c>
      <c r="H48" s="22">
        <v>10</v>
      </c>
      <c r="I48" s="22">
        <v>10</v>
      </c>
      <c r="J48" s="24" t="s">
        <v>20</v>
      </c>
    </row>
    <row r="49" spans="1:10">
      <c r="A49" s="31">
        <v>94</v>
      </c>
      <c r="B49" s="31" t="s">
        <v>313</v>
      </c>
      <c r="C49" s="31">
        <v>9547</v>
      </c>
      <c r="D49" s="33" t="s">
        <v>314</v>
      </c>
      <c r="E49" s="33" t="s">
        <v>687</v>
      </c>
      <c r="F49" s="31" t="s">
        <v>18</v>
      </c>
      <c r="G49" s="31">
        <v>96</v>
      </c>
      <c r="H49" s="27">
        <v>20</v>
      </c>
      <c r="I49" s="27">
        <v>20</v>
      </c>
      <c r="J49" s="28" t="s">
        <v>20</v>
      </c>
    </row>
    <row r="50" spans="1:10">
      <c r="A50" s="31">
        <v>94</v>
      </c>
      <c r="B50" s="31" t="s">
        <v>313</v>
      </c>
      <c r="C50" s="31">
        <v>9547</v>
      </c>
      <c r="D50" s="33" t="s">
        <v>314</v>
      </c>
      <c r="E50" s="33" t="s">
        <v>688</v>
      </c>
      <c r="F50" s="31" t="s">
        <v>18</v>
      </c>
      <c r="G50" s="31">
        <v>0</v>
      </c>
      <c r="H50" s="27">
        <v>20</v>
      </c>
      <c r="I50" s="27">
        <v>20</v>
      </c>
      <c r="J50" s="28" t="s">
        <v>20</v>
      </c>
    </row>
    <row r="51" spans="1:10">
      <c r="A51" s="31">
        <v>94</v>
      </c>
      <c r="B51" s="31" t="s">
        <v>313</v>
      </c>
      <c r="C51" s="31">
        <v>9547</v>
      </c>
      <c r="D51" s="33" t="s">
        <v>314</v>
      </c>
      <c r="E51" s="33" t="s">
        <v>689</v>
      </c>
      <c r="F51" s="31" t="s">
        <v>18</v>
      </c>
      <c r="G51" s="31">
        <v>96</v>
      </c>
      <c r="H51" s="27">
        <v>20</v>
      </c>
      <c r="I51" s="27">
        <v>20</v>
      </c>
      <c r="J51" s="28" t="s">
        <v>20</v>
      </c>
    </row>
    <row r="52" spans="1:10">
      <c r="A52" s="22">
        <v>44</v>
      </c>
      <c r="B52" s="22" t="s">
        <v>316</v>
      </c>
      <c r="C52" s="22">
        <v>9524</v>
      </c>
      <c r="D52" s="23" t="s">
        <v>317</v>
      </c>
      <c r="E52" s="23" t="s">
        <v>530</v>
      </c>
      <c r="F52" s="22" t="s">
        <v>18</v>
      </c>
      <c r="G52" s="22">
        <v>400</v>
      </c>
      <c r="H52" s="22">
        <v>400</v>
      </c>
      <c r="I52" s="22">
        <v>400</v>
      </c>
      <c r="J52" s="24" t="s">
        <v>20</v>
      </c>
    </row>
    <row r="53" spans="1:10">
      <c r="A53" s="15">
        <v>95</v>
      </c>
      <c r="B53" s="15" t="s">
        <v>318</v>
      </c>
      <c r="C53" s="15">
        <v>9533</v>
      </c>
      <c r="D53" s="10" t="s">
        <v>319</v>
      </c>
      <c r="E53" s="10" t="s">
        <v>531</v>
      </c>
      <c r="F53" s="15" t="s">
        <v>18</v>
      </c>
      <c r="G53" s="15">
        <v>100</v>
      </c>
      <c r="H53" s="15">
        <v>100</v>
      </c>
      <c r="I53" s="15">
        <v>100</v>
      </c>
      <c r="J53" s="1" t="s">
        <v>20</v>
      </c>
    </row>
    <row r="54" spans="1:10">
      <c r="A54" s="15">
        <v>41</v>
      </c>
      <c r="B54" s="15" t="s">
        <v>322</v>
      </c>
      <c r="C54" s="15">
        <v>9116</v>
      </c>
      <c r="D54" s="10" t="s">
        <v>323</v>
      </c>
      <c r="E54" s="10" t="s">
        <v>532</v>
      </c>
      <c r="F54" s="15" t="s">
        <v>533</v>
      </c>
      <c r="G54" s="15">
        <v>30</v>
      </c>
      <c r="H54" s="15">
        <v>30</v>
      </c>
      <c r="I54" s="15">
        <v>30</v>
      </c>
      <c r="J54" s="1" t="s">
        <v>20</v>
      </c>
    </row>
    <row r="55" spans="1:10">
      <c r="A55" s="15">
        <v>41</v>
      </c>
      <c r="B55" s="15" t="s">
        <v>322</v>
      </c>
      <c r="C55" s="15">
        <v>9525</v>
      </c>
      <c r="D55" s="10" t="s">
        <v>326</v>
      </c>
      <c r="E55" s="10" t="s">
        <v>534</v>
      </c>
      <c r="F55" s="15" t="s">
        <v>18</v>
      </c>
      <c r="G55" s="15">
        <v>60</v>
      </c>
      <c r="H55" s="15">
        <v>60</v>
      </c>
      <c r="I55" s="15">
        <v>60</v>
      </c>
      <c r="J55" s="1" t="s">
        <v>20</v>
      </c>
    </row>
    <row r="56" spans="1:10">
      <c r="A56" s="15">
        <v>41</v>
      </c>
      <c r="B56" s="15" t="s">
        <v>322</v>
      </c>
      <c r="C56" s="15">
        <v>9526</v>
      </c>
      <c r="D56" s="10" t="s">
        <v>328</v>
      </c>
      <c r="E56" s="10" t="s">
        <v>535</v>
      </c>
      <c r="F56" s="15" t="s">
        <v>18</v>
      </c>
      <c r="G56" s="15">
        <v>40</v>
      </c>
      <c r="H56" s="15">
        <v>40</v>
      </c>
      <c r="I56" s="15">
        <v>40</v>
      </c>
      <c r="J56" s="1" t="s">
        <v>20</v>
      </c>
    </row>
    <row r="57" spans="1:10">
      <c r="A57" s="15">
        <v>47</v>
      </c>
      <c r="B57" s="15" t="s">
        <v>330</v>
      </c>
      <c r="C57" s="15">
        <v>9529</v>
      </c>
      <c r="D57" s="10" t="s">
        <v>331</v>
      </c>
      <c r="E57" s="10" t="s">
        <v>536</v>
      </c>
      <c r="F57" s="15" t="s">
        <v>537</v>
      </c>
      <c r="G57" s="15">
        <v>74</v>
      </c>
      <c r="H57" s="15">
        <v>74</v>
      </c>
      <c r="I57" s="15">
        <v>74</v>
      </c>
      <c r="J57" s="1" t="s">
        <v>20</v>
      </c>
    </row>
    <row r="58" spans="1:10">
      <c r="A58" s="15">
        <v>50</v>
      </c>
      <c r="B58" s="15" t="s">
        <v>342</v>
      </c>
      <c r="C58" s="15">
        <v>9117</v>
      </c>
      <c r="D58" s="10" t="s">
        <v>343</v>
      </c>
      <c r="E58" s="10" t="s">
        <v>538</v>
      </c>
      <c r="F58" s="15" t="s">
        <v>18</v>
      </c>
      <c r="G58" s="15">
        <v>40</v>
      </c>
      <c r="H58" s="15">
        <v>40</v>
      </c>
      <c r="I58" s="15">
        <v>40</v>
      </c>
      <c r="J58" s="1" t="s">
        <v>20</v>
      </c>
    </row>
    <row r="59" spans="1:10">
      <c r="A59" s="15">
        <v>50</v>
      </c>
      <c r="B59" s="15" t="s">
        <v>342</v>
      </c>
      <c r="C59" s="15">
        <v>9117</v>
      </c>
      <c r="D59" s="10" t="s">
        <v>343</v>
      </c>
      <c r="E59" s="10" t="s">
        <v>539</v>
      </c>
      <c r="F59" s="15" t="s">
        <v>18</v>
      </c>
      <c r="G59" s="15">
        <v>40</v>
      </c>
      <c r="H59" s="15">
        <v>40</v>
      </c>
      <c r="I59" s="15">
        <v>40</v>
      </c>
      <c r="J59" s="1" t="s">
        <v>20</v>
      </c>
    </row>
    <row r="60" spans="1:10">
      <c r="A60" s="15">
        <v>52</v>
      </c>
      <c r="B60" s="15" t="s">
        <v>348</v>
      </c>
      <c r="C60" s="15">
        <v>9535</v>
      </c>
      <c r="D60" s="10" t="s">
        <v>353</v>
      </c>
      <c r="E60" s="10" t="s">
        <v>540</v>
      </c>
      <c r="F60" s="15" t="s">
        <v>18</v>
      </c>
      <c r="G60" s="15">
        <v>32</v>
      </c>
      <c r="H60" s="15">
        <v>32</v>
      </c>
      <c r="I60" s="15">
        <v>32</v>
      </c>
      <c r="J60" s="1" t="s">
        <v>20</v>
      </c>
    </row>
    <row r="61" spans="1:10">
      <c r="A61" s="15">
        <v>52</v>
      </c>
      <c r="B61" s="15" t="s">
        <v>348</v>
      </c>
      <c r="C61" s="15">
        <v>9536</v>
      </c>
      <c r="D61" s="10" t="s">
        <v>357</v>
      </c>
      <c r="E61" s="10" t="s">
        <v>541</v>
      </c>
      <c r="F61" s="15" t="s">
        <v>542</v>
      </c>
      <c r="G61" s="15">
        <v>25</v>
      </c>
      <c r="H61" s="15">
        <v>25</v>
      </c>
      <c r="I61" s="15">
        <v>25</v>
      </c>
      <c r="J61" s="1" t="s">
        <v>20</v>
      </c>
    </row>
    <row r="62" spans="1:10">
      <c r="A62" s="15">
        <v>52</v>
      </c>
      <c r="B62" s="15" t="s">
        <v>348</v>
      </c>
      <c r="C62" s="15">
        <v>9536</v>
      </c>
      <c r="D62" s="10" t="s">
        <v>357</v>
      </c>
      <c r="E62" s="10" t="s">
        <v>543</v>
      </c>
      <c r="F62" s="15" t="s">
        <v>18</v>
      </c>
      <c r="G62" s="15">
        <v>30</v>
      </c>
      <c r="H62" s="15">
        <v>30</v>
      </c>
      <c r="I62" s="15">
        <v>30</v>
      </c>
      <c r="J62" s="1" t="s">
        <v>20</v>
      </c>
    </row>
    <row r="63" spans="1:10">
      <c r="A63" s="15">
        <v>52</v>
      </c>
      <c r="B63" s="15" t="s">
        <v>348</v>
      </c>
      <c r="C63" s="15">
        <v>9534</v>
      </c>
      <c r="D63" s="10" t="s">
        <v>349</v>
      </c>
      <c r="E63" s="10" t="s">
        <v>544</v>
      </c>
      <c r="F63" s="15" t="s">
        <v>545</v>
      </c>
      <c r="G63" s="15">
        <v>25</v>
      </c>
      <c r="H63" s="15">
        <v>25</v>
      </c>
      <c r="I63" s="15">
        <v>25</v>
      </c>
      <c r="J63" s="1" t="s">
        <v>20</v>
      </c>
    </row>
    <row r="64" spans="1:10">
      <c r="A64" s="15">
        <v>54</v>
      </c>
      <c r="B64" s="15" t="s">
        <v>363</v>
      </c>
      <c r="C64" s="15">
        <v>9537</v>
      </c>
      <c r="D64" s="10" t="s">
        <v>376</v>
      </c>
      <c r="E64" s="10" t="s">
        <v>546</v>
      </c>
      <c r="F64" s="15" t="s">
        <v>547</v>
      </c>
      <c r="G64" s="15">
        <v>36</v>
      </c>
      <c r="H64" s="15">
        <v>36</v>
      </c>
      <c r="I64" s="15">
        <v>36</v>
      </c>
      <c r="J64" s="1" t="s">
        <v>20</v>
      </c>
    </row>
    <row r="65" spans="1:10">
      <c r="A65" s="15">
        <v>54</v>
      </c>
      <c r="B65" s="15" t="s">
        <v>363</v>
      </c>
      <c r="C65" s="15">
        <v>9119</v>
      </c>
      <c r="D65" s="10" t="s">
        <v>364</v>
      </c>
      <c r="E65" s="10" t="s">
        <v>548</v>
      </c>
      <c r="F65" s="15" t="s">
        <v>549</v>
      </c>
      <c r="G65" s="15">
        <v>20</v>
      </c>
      <c r="H65" s="15">
        <v>20</v>
      </c>
      <c r="I65" s="15">
        <v>20</v>
      </c>
      <c r="J65" s="1" t="s">
        <v>20</v>
      </c>
    </row>
    <row r="66" spans="1:10">
      <c r="A66" s="15">
        <v>54</v>
      </c>
      <c r="B66" s="15" t="s">
        <v>363</v>
      </c>
      <c r="C66" s="15">
        <v>9119</v>
      </c>
      <c r="D66" s="10" t="s">
        <v>364</v>
      </c>
      <c r="E66" s="10" t="s">
        <v>550</v>
      </c>
      <c r="F66" s="15" t="s">
        <v>18</v>
      </c>
      <c r="G66" s="15">
        <v>10</v>
      </c>
      <c r="H66" s="15">
        <v>10</v>
      </c>
      <c r="I66" s="15">
        <v>10</v>
      </c>
      <c r="J66" s="1" t="s">
        <v>20</v>
      </c>
    </row>
    <row r="67" spans="1:10">
      <c r="A67" s="15">
        <v>54</v>
      </c>
      <c r="B67" s="15" t="s">
        <v>363</v>
      </c>
      <c r="C67" s="15">
        <v>9119</v>
      </c>
      <c r="D67" s="10" t="s">
        <v>364</v>
      </c>
      <c r="E67" s="10" t="s">
        <v>551</v>
      </c>
      <c r="F67" s="15" t="s">
        <v>18</v>
      </c>
      <c r="G67" s="15">
        <v>20</v>
      </c>
      <c r="H67" s="15">
        <v>20</v>
      </c>
      <c r="I67" s="15">
        <v>20</v>
      </c>
      <c r="J67" s="1" t="s">
        <v>20</v>
      </c>
    </row>
    <row r="68" spans="1:10">
      <c r="A68" s="15">
        <v>54</v>
      </c>
      <c r="B68" s="15" t="s">
        <v>363</v>
      </c>
      <c r="C68" s="15">
        <v>9537</v>
      </c>
      <c r="D68" s="10" t="s">
        <v>376</v>
      </c>
      <c r="E68" s="10" t="s">
        <v>552</v>
      </c>
      <c r="F68" s="15" t="s">
        <v>18</v>
      </c>
      <c r="G68" s="15">
        <v>20</v>
      </c>
      <c r="H68" s="15">
        <v>20</v>
      </c>
      <c r="I68" s="15">
        <v>20</v>
      </c>
      <c r="J68" s="1" t="s">
        <v>20</v>
      </c>
    </row>
    <row r="69" spans="1:10">
      <c r="A69" s="31">
        <v>88</v>
      </c>
      <c r="B69" s="31" t="s">
        <v>397</v>
      </c>
      <c r="C69" s="31">
        <v>9539</v>
      </c>
      <c r="D69" s="33" t="s">
        <v>398</v>
      </c>
      <c r="E69" s="33" t="s">
        <v>680</v>
      </c>
      <c r="F69" s="31" t="s">
        <v>18</v>
      </c>
      <c r="G69" s="31">
        <v>13.9</v>
      </c>
      <c r="H69" s="27">
        <v>20</v>
      </c>
      <c r="I69" s="27">
        <v>20</v>
      </c>
      <c r="J69" s="28" t="s">
        <v>20</v>
      </c>
    </row>
    <row r="70" spans="1:10">
      <c r="A70" s="15">
        <v>68</v>
      </c>
      <c r="B70" s="15" t="s">
        <v>401</v>
      </c>
      <c r="C70" s="15">
        <v>9225</v>
      </c>
      <c r="D70" s="10" t="s">
        <v>402</v>
      </c>
      <c r="E70" s="10" t="s">
        <v>553</v>
      </c>
      <c r="F70" s="15" t="s">
        <v>554</v>
      </c>
      <c r="G70" s="15">
        <v>100</v>
      </c>
      <c r="H70" s="15">
        <v>100</v>
      </c>
      <c r="I70" s="15">
        <v>100</v>
      </c>
      <c r="J70" s="1" t="s">
        <v>20</v>
      </c>
    </row>
    <row r="71" spans="1:10">
      <c r="A71" s="15">
        <v>68</v>
      </c>
      <c r="B71" s="15" t="s">
        <v>401</v>
      </c>
      <c r="C71" s="15">
        <v>9541</v>
      </c>
      <c r="D71" s="10" t="s">
        <v>406</v>
      </c>
      <c r="E71" s="10" t="s">
        <v>555</v>
      </c>
      <c r="F71" s="15" t="s">
        <v>18</v>
      </c>
      <c r="G71" s="15">
        <v>20</v>
      </c>
      <c r="H71" s="15">
        <v>20</v>
      </c>
      <c r="I71" s="15">
        <v>20</v>
      </c>
      <c r="J71" s="1" t="s">
        <v>20</v>
      </c>
    </row>
    <row r="72" spans="1:10">
      <c r="A72" s="15">
        <v>68</v>
      </c>
      <c r="B72" s="15" t="s">
        <v>401</v>
      </c>
      <c r="C72" s="15">
        <v>9546</v>
      </c>
      <c r="D72" s="10" t="s">
        <v>412</v>
      </c>
      <c r="E72" s="10" t="s">
        <v>556</v>
      </c>
      <c r="F72" s="15" t="s">
        <v>557</v>
      </c>
      <c r="G72" s="15">
        <v>52</v>
      </c>
      <c r="H72" s="15">
        <v>52</v>
      </c>
      <c r="I72" s="15">
        <v>52</v>
      </c>
      <c r="J72" s="1" t="s">
        <v>20</v>
      </c>
    </row>
    <row r="73" spans="1:10">
      <c r="A73" s="15">
        <v>68</v>
      </c>
      <c r="B73" s="15" t="s">
        <v>401</v>
      </c>
      <c r="C73" s="15">
        <v>9546</v>
      </c>
      <c r="D73" s="10" t="s">
        <v>412</v>
      </c>
      <c r="E73" s="10" t="s">
        <v>558</v>
      </c>
      <c r="F73" s="15" t="s">
        <v>18</v>
      </c>
      <c r="G73" s="15">
        <v>52</v>
      </c>
      <c r="H73" s="15">
        <v>52</v>
      </c>
      <c r="I73" s="15">
        <v>52</v>
      </c>
      <c r="J73" s="1" t="s">
        <v>20</v>
      </c>
    </row>
    <row r="74" spans="1:10">
      <c r="A74" s="15">
        <v>68</v>
      </c>
      <c r="B74" s="15" t="s">
        <v>401</v>
      </c>
      <c r="C74" s="15">
        <v>9546</v>
      </c>
      <c r="D74" s="10" t="s">
        <v>412</v>
      </c>
      <c r="E74" s="10" t="s">
        <v>559</v>
      </c>
      <c r="F74" s="15" t="s">
        <v>18</v>
      </c>
      <c r="G74" s="15">
        <v>30</v>
      </c>
      <c r="H74" s="15">
        <v>30</v>
      </c>
      <c r="I74" s="15">
        <v>30</v>
      </c>
      <c r="J74" s="1" t="s">
        <v>20</v>
      </c>
    </row>
    <row r="75" spans="1:10">
      <c r="A75" s="32">
        <v>73</v>
      </c>
      <c r="B75" s="32" t="s">
        <v>420</v>
      </c>
      <c r="C75" s="32">
        <v>9123</v>
      </c>
      <c r="D75" s="34" t="s">
        <v>421</v>
      </c>
      <c r="E75" s="34" t="s">
        <v>560</v>
      </c>
      <c r="F75" s="32" t="s">
        <v>18</v>
      </c>
      <c r="G75" s="32">
        <v>30</v>
      </c>
      <c r="H75" s="15">
        <v>30</v>
      </c>
      <c r="I75" s="15">
        <v>30</v>
      </c>
      <c r="J75" s="1" t="s">
        <v>20</v>
      </c>
    </row>
    <row r="76" spans="1:10">
      <c r="A76" s="25">
        <v>73</v>
      </c>
      <c r="B76" s="25" t="s">
        <v>420</v>
      </c>
      <c r="C76" s="25">
        <v>9226</v>
      </c>
      <c r="D76" s="26" t="s">
        <v>683</v>
      </c>
      <c r="E76" s="26" t="s">
        <v>684</v>
      </c>
      <c r="F76" s="25" t="s">
        <v>18</v>
      </c>
      <c r="G76" s="25">
        <v>40</v>
      </c>
      <c r="H76" s="27">
        <v>20</v>
      </c>
      <c r="I76" s="27">
        <v>20</v>
      </c>
      <c r="J76" s="28" t="s">
        <v>20</v>
      </c>
    </row>
    <row r="77" spans="1:10">
      <c r="A77" s="32">
        <v>76</v>
      </c>
      <c r="B77" s="32" t="s">
        <v>428</v>
      </c>
      <c r="C77" s="32">
        <v>9228</v>
      </c>
      <c r="D77" s="34" t="s">
        <v>436</v>
      </c>
      <c r="E77" s="34" t="s">
        <v>561</v>
      </c>
      <c r="F77" s="32" t="s">
        <v>562</v>
      </c>
      <c r="G77" s="32">
        <v>82</v>
      </c>
      <c r="H77" s="15">
        <v>82</v>
      </c>
      <c r="I77" s="15">
        <v>82</v>
      </c>
      <c r="J77" s="1" t="s">
        <v>20</v>
      </c>
    </row>
    <row r="78" spans="1:10">
      <c r="A78" s="32">
        <v>76</v>
      </c>
      <c r="B78" s="32" t="s">
        <v>428</v>
      </c>
      <c r="C78" s="32">
        <v>9229</v>
      </c>
      <c r="D78" s="34" t="s">
        <v>441</v>
      </c>
      <c r="E78" s="34" t="s">
        <v>563</v>
      </c>
      <c r="F78" s="32" t="s">
        <v>564</v>
      </c>
      <c r="G78" s="32">
        <v>120</v>
      </c>
      <c r="H78" s="15">
        <v>120</v>
      </c>
      <c r="I78" s="15">
        <v>120</v>
      </c>
      <c r="J78" s="1" t="s">
        <v>20</v>
      </c>
    </row>
    <row r="79" spans="1:10">
      <c r="A79" s="32">
        <v>76</v>
      </c>
      <c r="B79" s="32" t="s">
        <v>428</v>
      </c>
      <c r="C79" s="32">
        <v>9543</v>
      </c>
      <c r="D79" s="34" t="s">
        <v>445</v>
      </c>
      <c r="E79" s="34" t="s">
        <v>565</v>
      </c>
      <c r="F79" s="32" t="s">
        <v>18</v>
      </c>
      <c r="G79" s="32">
        <v>60</v>
      </c>
      <c r="H79" s="15">
        <v>60</v>
      </c>
      <c r="I79" s="15">
        <v>60</v>
      </c>
      <c r="J79" s="1" t="s">
        <v>20</v>
      </c>
    </row>
    <row r="80" spans="1:10">
      <c r="A80" s="32">
        <v>76</v>
      </c>
      <c r="B80" s="32" t="s">
        <v>428</v>
      </c>
      <c r="C80" s="32">
        <v>9227</v>
      </c>
      <c r="D80" s="34" t="s">
        <v>566</v>
      </c>
      <c r="E80" s="34" t="s">
        <v>567</v>
      </c>
      <c r="F80" s="32" t="s">
        <v>18</v>
      </c>
      <c r="G80" s="32">
        <v>200</v>
      </c>
      <c r="H80" s="15">
        <v>200</v>
      </c>
      <c r="I80" s="15">
        <v>200</v>
      </c>
      <c r="J80" s="1" t="s">
        <v>20</v>
      </c>
    </row>
    <row r="81" spans="1:10">
      <c r="A81" s="29">
        <v>99</v>
      </c>
      <c r="B81" s="29" t="s">
        <v>449</v>
      </c>
      <c r="C81" s="29">
        <v>9531</v>
      </c>
      <c r="D81" s="30" t="s">
        <v>681</v>
      </c>
      <c r="E81" s="30" t="s">
        <v>682</v>
      </c>
      <c r="F81" s="25" t="s">
        <v>18</v>
      </c>
      <c r="G81" s="25">
        <v>6</v>
      </c>
      <c r="H81" s="27">
        <v>20</v>
      </c>
      <c r="I81" s="27">
        <v>20</v>
      </c>
      <c r="J81" s="28" t="s">
        <v>20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92EF3-0FD9-48F7-9451-043C6F7A1428}">
  <dimension ref="A1:F42"/>
  <sheetViews>
    <sheetView workbookViewId="0">
      <selection activeCell="E9" sqref="E9"/>
    </sheetView>
  </sheetViews>
  <sheetFormatPr baseColWidth="10" defaultRowHeight="15"/>
  <cols>
    <col min="1" max="1" width="9.5703125" customWidth="1"/>
    <col min="2" max="2" width="12.85546875" customWidth="1"/>
    <col min="3" max="3" width="34.7109375" bestFit="1" customWidth="1"/>
    <col min="4" max="4" width="13.42578125" customWidth="1"/>
    <col min="5" max="5" width="84.42578125" customWidth="1"/>
    <col min="6" max="6" width="47.5703125" bestFit="1" customWidth="1"/>
  </cols>
  <sheetData>
    <row r="1" spans="1:6">
      <c r="A1" s="35" t="s">
        <v>690</v>
      </c>
      <c r="B1" s="35" t="s">
        <v>0</v>
      </c>
      <c r="C1" s="35" t="s">
        <v>1</v>
      </c>
      <c r="D1" s="35" t="s">
        <v>2</v>
      </c>
      <c r="E1" s="35" t="s">
        <v>3</v>
      </c>
      <c r="F1" s="35" t="s">
        <v>453</v>
      </c>
    </row>
    <row r="2" spans="1:6" ht="15.75">
      <c r="A2" s="36">
        <v>1</v>
      </c>
      <c r="B2" s="36">
        <v>73</v>
      </c>
      <c r="C2" s="36" t="s">
        <v>420</v>
      </c>
      <c r="D2" s="37">
        <v>9226</v>
      </c>
      <c r="E2" s="38" t="s">
        <v>683</v>
      </c>
      <c r="F2" s="39" t="s">
        <v>684</v>
      </c>
    </row>
    <row r="3" spans="1:6" ht="15.75">
      <c r="A3" s="36">
        <v>1</v>
      </c>
      <c r="B3" s="36">
        <v>25</v>
      </c>
      <c r="C3" s="36" t="s">
        <v>267</v>
      </c>
      <c r="D3" s="36">
        <v>9232</v>
      </c>
      <c r="E3" s="38" t="s">
        <v>268</v>
      </c>
      <c r="F3" s="38" t="s">
        <v>525</v>
      </c>
    </row>
    <row r="4" spans="1:6" ht="15.75">
      <c r="A4" s="36">
        <v>1</v>
      </c>
      <c r="B4" s="36">
        <v>25</v>
      </c>
      <c r="C4" s="36" t="s">
        <v>267</v>
      </c>
      <c r="D4" s="36">
        <v>9513</v>
      </c>
      <c r="E4" s="38" t="s">
        <v>292</v>
      </c>
      <c r="F4" s="38" t="s">
        <v>524</v>
      </c>
    </row>
    <row r="5" spans="1:6" ht="15.75">
      <c r="A5" s="36">
        <v>1</v>
      </c>
      <c r="B5" s="36">
        <v>50</v>
      </c>
      <c r="C5" s="36" t="s">
        <v>342</v>
      </c>
      <c r="D5" s="36">
        <v>9117</v>
      </c>
      <c r="E5" s="38" t="s">
        <v>343</v>
      </c>
      <c r="F5" s="38" t="s">
        <v>538</v>
      </c>
    </row>
    <row r="6" spans="1:6" ht="15.75">
      <c r="A6" s="36">
        <v>1</v>
      </c>
      <c r="B6" s="36">
        <v>50</v>
      </c>
      <c r="C6" s="36" t="s">
        <v>342</v>
      </c>
      <c r="D6" s="36">
        <v>9117</v>
      </c>
      <c r="E6" s="38" t="s">
        <v>343</v>
      </c>
      <c r="F6" s="38" t="s">
        <v>539</v>
      </c>
    </row>
    <row r="7" spans="1:6" ht="15.75">
      <c r="A7" s="36">
        <v>1</v>
      </c>
      <c r="B7" s="36">
        <v>52</v>
      </c>
      <c r="C7" s="36" t="s">
        <v>348</v>
      </c>
      <c r="D7" s="36">
        <v>9535</v>
      </c>
      <c r="E7" s="38" t="s">
        <v>353</v>
      </c>
      <c r="F7" s="38" t="s">
        <v>540</v>
      </c>
    </row>
    <row r="8" spans="1:6" ht="15.75">
      <c r="A8" s="36">
        <v>1</v>
      </c>
      <c r="B8" s="36">
        <v>52</v>
      </c>
      <c r="C8" s="36" t="s">
        <v>348</v>
      </c>
      <c r="D8" s="36">
        <v>9536</v>
      </c>
      <c r="E8" s="38" t="s">
        <v>357</v>
      </c>
      <c r="F8" s="38" t="s">
        <v>543</v>
      </c>
    </row>
    <row r="9" spans="1:6" ht="15.75">
      <c r="A9" s="36">
        <v>1</v>
      </c>
      <c r="B9" s="36">
        <v>68</v>
      </c>
      <c r="C9" s="36" t="s">
        <v>401</v>
      </c>
      <c r="D9" s="36">
        <v>9541</v>
      </c>
      <c r="E9" s="38" t="s">
        <v>406</v>
      </c>
      <c r="F9" s="38" t="s">
        <v>555</v>
      </c>
    </row>
    <row r="10" spans="1:6" ht="15.75">
      <c r="A10" s="36">
        <v>1</v>
      </c>
      <c r="B10" s="36">
        <v>68</v>
      </c>
      <c r="C10" s="36" t="s">
        <v>401</v>
      </c>
      <c r="D10" s="36">
        <v>9546</v>
      </c>
      <c r="E10" s="38" t="s">
        <v>412</v>
      </c>
      <c r="F10" s="38" t="s">
        <v>558</v>
      </c>
    </row>
    <row r="11" spans="1:6" ht="15.75">
      <c r="A11" s="36">
        <v>1</v>
      </c>
      <c r="B11" s="36">
        <v>73</v>
      </c>
      <c r="C11" s="36" t="s">
        <v>420</v>
      </c>
      <c r="D11" s="36">
        <v>9123</v>
      </c>
      <c r="E11" s="38" t="s">
        <v>691</v>
      </c>
      <c r="F11" s="38" t="s">
        <v>560</v>
      </c>
    </row>
    <row r="12" spans="1:6" ht="15.75">
      <c r="A12" s="36">
        <v>1</v>
      </c>
      <c r="B12" s="36">
        <v>76</v>
      </c>
      <c r="C12" s="36" t="s">
        <v>428</v>
      </c>
      <c r="D12" s="36">
        <v>9227</v>
      </c>
      <c r="E12" s="38" t="s">
        <v>566</v>
      </c>
      <c r="F12" s="38" t="s">
        <v>567</v>
      </c>
    </row>
    <row r="13" spans="1:6" ht="15.75">
      <c r="A13" s="36">
        <v>1</v>
      </c>
      <c r="B13" s="36">
        <v>81</v>
      </c>
      <c r="C13" s="36" t="s">
        <v>156</v>
      </c>
      <c r="D13" s="36">
        <v>9530</v>
      </c>
      <c r="E13" s="38" t="s">
        <v>157</v>
      </c>
      <c r="F13" s="38" t="s">
        <v>492</v>
      </c>
    </row>
    <row r="14" spans="1:6" ht="15.75">
      <c r="A14" s="36">
        <v>1</v>
      </c>
      <c r="B14" s="36">
        <v>68</v>
      </c>
      <c r="C14" s="36" t="s">
        <v>401</v>
      </c>
      <c r="D14" s="36">
        <v>9546</v>
      </c>
      <c r="E14" s="38" t="s">
        <v>692</v>
      </c>
      <c r="F14" s="38" t="s">
        <v>559</v>
      </c>
    </row>
    <row r="15" spans="1:6" ht="15.75">
      <c r="A15" s="36">
        <v>2</v>
      </c>
      <c r="B15" s="36">
        <v>5</v>
      </c>
      <c r="C15" s="36" t="s">
        <v>21</v>
      </c>
      <c r="D15" s="36">
        <v>9101</v>
      </c>
      <c r="E15" s="38" t="s">
        <v>693</v>
      </c>
      <c r="F15" s="38" t="s">
        <v>694</v>
      </c>
    </row>
    <row r="16" spans="1:6" ht="15.75">
      <c r="A16" s="40">
        <v>2</v>
      </c>
      <c r="B16" s="40">
        <v>5</v>
      </c>
      <c r="C16" s="40" t="s">
        <v>21</v>
      </c>
      <c r="D16" s="40">
        <v>9101</v>
      </c>
      <c r="E16" s="41" t="s">
        <v>477</v>
      </c>
      <c r="F16" s="41" t="s">
        <v>479</v>
      </c>
    </row>
    <row r="17" spans="1:6" ht="15.75">
      <c r="A17" s="40">
        <v>2</v>
      </c>
      <c r="B17" s="40">
        <v>5</v>
      </c>
      <c r="C17" s="40" t="s">
        <v>21</v>
      </c>
      <c r="D17" s="40">
        <v>9402</v>
      </c>
      <c r="E17" s="41" t="s">
        <v>37</v>
      </c>
      <c r="F17" s="41" t="s">
        <v>480</v>
      </c>
    </row>
    <row r="18" spans="1:6" ht="15.75">
      <c r="A18" s="40">
        <v>2</v>
      </c>
      <c r="B18" s="40">
        <v>5</v>
      </c>
      <c r="C18" s="40" t="s">
        <v>21</v>
      </c>
      <c r="D18" s="40">
        <v>9402</v>
      </c>
      <c r="E18" s="41" t="s">
        <v>37</v>
      </c>
      <c r="F18" s="41" t="s">
        <v>481</v>
      </c>
    </row>
    <row r="19" spans="1:6" ht="15.75">
      <c r="A19" s="40">
        <v>2</v>
      </c>
      <c r="B19" s="40">
        <v>5</v>
      </c>
      <c r="C19" s="40" t="s">
        <v>21</v>
      </c>
      <c r="D19" s="40">
        <v>9206</v>
      </c>
      <c r="E19" s="41" t="s">
        <v>34</v>
      </c>
      <c r="F19" s="42" t="s">
        <v>695</v>
      </c>
    </row>
    <row r="20" spans="1:6" ht="15.75">
      <c r="A20" s="40">
        <v>2</v>
      </c>
      <c r="B20" s="40">
        <v>5</v>
      </c>
      <c r="C20" s="40" t="s">
        <v>21</v>
      </c>
      <c r="D20" s="40">
        <v>9203</v>
      </c>
      <c r="E20" s="41" t="s">
        <v>25</v>
      </c>
      <c r="F20" s="42" t="s">
        <v>484</v>
      </c>
    </row>
    <row r="21" spans="1:6" ht="15.75">
      <c r="A21" s="40">
        <v>2</v>
      </c>
      <c r="B21" s="40">
        <v>15</v>
      </c>
      <c r="C21" s="40" t="s">
        <v>171</v>
      </c>
      <c r="D21" s="40">
        <v>9110</v>
      </c>
      <c r="E21" s="41" t="s">
        <v>696</v>
      </c>
      <c r="F21" s="41" t="s">
        <v>496</v>
      </c>
    </row>
    <row r="22" spans="1:6" ht="15.75">
      <c r="A22" s="40">
        <v>2</v>
      </c>
      <c r="B22" s="40">
        <v>15</v>
      </c>
      <c r="C22" s="40" t="s">
        <v>171</v>
      </c>
      <c r="D22" s="40">
        <v>9111</v>
      </c>
      <c r="E22" s="41" t="s">
        <v>497</v>
      </c>
      <c r="F22" s="41" t="s">
        <v>498</v>
      </c>
    </row>
    <row r="23" spans="1:6" ht="15.75">
      <c r="A23" s="40">
        <v>2</v>
      </c>
      <c r="B23" s="40">
        <v>15</v>
      </c>
      <c r="C23" s="40" t="s">
        <v>171</v>
      </c>
      <c r="D23" s="40">
        <v>9111</v>
      </c>
      <c r="E23" s="41" t="s">
        <v>697</v>
      </c>
      <c r="F23" s="41" t="s">
        <v>499</v>
      </c>
    </row>
    <row r="24" spans="1:6" ht="15.75">
      <c r="A24" s="40">
        <v>2</v>
      </c>
      <c r="B24" s="40">
        <v>15</v>
      </c>
      <c r="C24" s="40" t="s">
        <v>171</v>
      </c>
      <c r="D24" s="40">
        <v>9111</v>
      </c>
      <c r="E24" s="41" t="s">
        <v>497</v>
      </c>
      <c r="F24" s="41" t="s">
        <v>500</v>
      </c>
    </row>
    <row r="25" spans="1:6" ht="15.75">
      <c r="A25" s="40">
        <v>2</v>
      </c>
      <c r="B25" s="40">
        <v>15</v>
      </c>
      <c r="C25" s="40" t="s">
        <v>171</v>
      </c>
      <c r="D25" s="40">
        <v>9514</v>
      </c>
      <c r="E25" s="41" t="s">
        <v>505</v>
      </c>
      <c r="F25" s="41" t="s">
        <v>506</v>
      </c>
    </row>
    <row r="26" spans="1:6" ht="15.75">
      <c r="A26" s="40">
        <v>2</v>
      </c>
      <c r="B26" s="40">
        <v>15</v>
      </c>
      <c r="C26" s="40" t="s">
        <v>171</v>
      </c>
      <c r="D26" s="40">
        <v>9514</v>
      </c>
      <c r="E26" s="41" t="s">
        <v>505</v>
      </c>
      <c r="F26" s="41" t="s">
        <v>507</v>
      </c>
    </row>
    <row r="27" spans="1:6" ht="15.75">
      <c r="A27" s="40">
        <v>2</v>
      </c>
      <c r="B27" s="40">
        <v>94</v>
      </c>
      <c r="C27" s="40" t="s">
        <v>313</v>
      </c>
      <c r="D27" s="40">
        <v>9547</v>
      </c>
      <c r="E27" s="41" t="s">
        <v>314</v>
      </c>
      <c r="F27" s="42" t="s">
        <v>687</v>
      </c>
    </row>
    <row r="28" spans="1:6" ht="15.75">
      <c r="A28" s="40">
        <v>2</v>
      </c>
      <c r="B28" s="40">
        <v>94</v>
      </c>
      <c r="C28" s="40" t="s">
        <v>313</v>
      </c>
      <c r="D28" s="40">
        <v>9547</v>
      </c>
      <c r="E28" s="41" t="s">
        <v>314</v>
      </c>
      <c r="F28" s="42" t="s">
        <v>688</v>
      </c>
    </row>
    <row r="29" spans="1:6" ht="15.75">
      <c r="A29" s="43">
        <v>3</v>
      </c>
      <c r="B29" s="43">
        <v>18</v>
      </c>
      <c r="C29" s="43" t="s">
        <v>209</v>
      </c>
      <c r="D29" s="43">
        <v>9516</v>
      </c>
      <c r="E29" s="44" t="s">
        <v>210</v>
      </c>
      <c r="F29" s="44" t="s">
        <v>510</v>
      </c>
    </row>
    <row r="30" spans="1:6" ht="15.75">
      <c r="A30" s="43">
        <v>3</v>
      </c>
      <c r="B30" s="43">
        <v>19</v>
      </c>
      <c r="C30" s="43" t="s">
        <v>220</v>
      </c>
      <c r="D30" s="43">
        <v>9221</v>
      </c>
      <c r="E30" s="44" t="s">
        <v>221</v>
      </c>
      <c r="F30" s="44" t="s">
        <v>511</v>
      </c>
    </row>
    <row r="31" spans="1:6" ht="15.75">
      <c r="A31" s="43">
        <v>3</v>
      </c>
      <c r="B31" s="43">
        <v>19</v>
      </c>
      <c r="C31" s="43" t="s">
        <v>220</v>
      </c>
      <c r="D31" s="43">
        <v>9307</v>
      </c>
      <c r="E31" s="44" t="s">
        <v>698</v>
      </c>
      <c r="F31" s="44" t="s">
        <v>513</v>
      </c>
    </row>
    <row r="32" spans="1:6" ht="15.75">
      <c r="A32" s="43">
        <v>3</v>
      </c>
      <c r="B32" s="43">
        <v>94</v>
      </c>
      <c r="C32" s="43" t="s">
        <v>313</v>
      </c>
      <c r="D32" s="45">
        <v>9547</v>
      </c>
      <c r="E32" s="44" t="s">
        <v>314</v>
      </c>
      <c r="F32" s="46" t="s">
        <v>689</v>
      </c>
    </row>
    <row r="33" spans="1:6" ht="15.75">
      <c r="A33" s="43">
        <v>3</v>
      </c>
      <c r="B33" s="43">
        <v>44</v>
      </c>
      <c r="C33" s="43" t="s">
        <v>316</v>
      </c>
      <c r="D33" s="43">
        <v>9524</v>
      </c>
      <c r="E33" s="44" t="s">
        <v>317</v>
      </c>
      <c r="F33" s="44" t="s">
        <v>530</v>
      </c>
    </row>
    <row r="34" spans="1:6" ht="15.75">
      <c r="A34" s="43">
        <v>3</v>
      </c>
      <c r="B34" s="43">
        <v>95</v>
      </c>
      <c r="C34" s="43" t="s">
        <v>318</v>
      </c>
      <c r="D34" s="43">
        <v>9533</v>
      </c>
      <c r="E34" s="44" t="s">
        <v>319</v>
      </c>
      <c r="F34" s="44" t="s">
        <v>531</v>
      </c>
    </row>
    <row r="35" spans="1:6" ht="15.75">
      <c r="A35" s="43">
        <v>3</v>
      </c>
      <c r="B35" s="43">
        <v>41</v>
      </c>
      <c r="C35" s="43" t="s">
        <v>322</v>
      </c>
      <c r="D35" s="43">
        <v>9525</v>
      </c>
      <c r="E35" s="44" t="s">
        <v>326</v>
      </c>
      <c r="F35" s="44" t="s">
        <v>534</v>
      </c>
    </row>
    <row r="36" spans="1:6" ht="15.75">
      <c r="A36" s="43">
        <v>3</v>
      </c>
      <c r="B36" s="43">
        <v>41</v>
      </c>
      <c r="C36" s="43" t="s">
        <v>322</v>
      </c>
      <c r="D36" s="43">
        <v>9526</v>
      </c>
      <c r="E36" s="44" t="s">
        <v>328</v>
      </c>
      <c r="F36" s="44" t="s">
        <v>535</v>
      </c>
    </row>
    <row r="37" spans="1:6" ht="15.75">
      <c r="A37" s="43">
        <v>3</v>
      </c>
      <c r="B37" s="43">
        <v>54</v>
      </c>
      <c r="C37" s="43" t="s">
        <v>363</v>
      </c>
      <c r="D37" s="43">
        <v>9119</v>
      </c>
      <c r="E37" s="44" t="s">
        <v>699</v>
      </c>
      <c r="F37" s="44" t="s">
        <v>550</v>
      </c>
    </row>
    <row r="38" spans="1:6" ht="15.75">
      <c r="A38" s="43">
        <v>3</v>
      </c>
      <c r="B38" s="43">
        <v>54</v>
      </c>
      <c r="C38" s="43" t="s">
        <v>363</v>
      </c>
      <c r="D38" s="43">
        <v>9119</v>
      </c>
      <c r="E38" s="44" t="s">
        <v>364</v>
      </c>
      <c r="F38" s="44" t="s">
        <v>551</v>
      </c>
    </row>
    <row r="39" spans="1:6" ht="15.75">
      <c r="A39" s="43">
        <v>3</v>
      </c>
      <c r="B39" s="43">
        <v>54</v>
      </c>
      <c r="C39" s="43" t="s">
        <v>363</v>
      </c>
      <c r="D39" s="43">
        <v>9537</v>
      </c>
      <c r="E39" s="44" t="s">
        <v>376</v>
      </c>
      <c r="F39" s="44" t="s">
        <v>552</v>
      </c>
    </row>
    <row r="40" spans="1:6" ht="15.75">
      <c r="A40" s="45">
        <v>3</v>
      </c>
      <c r="B40" s="45">
        <v>88</v>
      </c>
      <c r="C40" s="45" t="s">
        <v>397</v>
      </c>
      <c r="D40" s="45">
        <v>9539</v>
      </c>
      <c r="E40" s="44" t="s">
        <v>398</v>
      </c>
      <c r="F40" s="46" t="s">
        <v>680</v>
      </c>
    </row>
    <row r="41" spans="1:6" ht="15.75">
      <c r="A41" s="47">
        <v>3</v>
      </c>
      <c r="B41" s="47">
        <v>99</v>
      </c>
      <c r="C41" s="47" t="s">
        <v>449</v>
      </c>
      <c r="D41" s="45">
        <v>9531</v>
      </c>
      <c r="E41" s="44" t="s">
        <v>681</v>
      </c>
      <c r="F41" s="46" t="s">
        <v>682</v>
      </c>
    </row>
    <row r="42" spans="1:6" ht="15.75">
      <c r="A42" s="47">
        <v>3</v>
      </c>
      <c r="B42" s="47">
        <v>76</v>
      </c>
      <c r="C42" s="47" t="s">
        <v>428</v>
      </c>
      <c r="D42" s="45">
        <v>9543</v>
      </c>
      <c r="E42" s="44" t="s">
        <v>445</v>
      </c>
      <c r="F42" s="46" t="s">
        <v>565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77527-A8BE-4DA9-9151-82EE848E0C45}">
  <dimension ref="A1:Q188"/>
  <sheetViews>
    <sheetView tabSelected="1" topLeftCell="D156" workbookViewId="0">
      <selection activeCell="L189" sqref="L189"/>
    </sheetView>
  </sheetViews>
  <sheetFormatPr baseColWidth="10" defaultRowHeight="15"/>
  <cols>
    <col min="1" max="1" width="11.42578125" style="1"/>
    <col min="2" max="2" width="12.140625" style="1" customWidth="1"/>
    <col min="3" max="3" width="14.5703125" style="1" customWidth="1"/>
    <col min="4" max="4" width="68.7109375" bestFit="1" customWidth="1"/>
    <col min="5" max="5" width="17.28515625" bestFit="1" customWidth="1"/>
    <col min="6" max="6" width="34.42578125" bestFit="1" customWidth="1"/>
    <col min="7" max="7" width="32.5703125" customWidth="1"/>
    <col min="8" max="8" width="24.5703125" bestFit="1" customWidth="1"/>
    <col min="9" max="9" width="14" style="20" customWidth="1"/>
    <col min="10" max="10" width="33.28515625" style="20" customWidth="1"/>
    <col min="11" max="11" width="21.7109375" style="21" bestFit="1" customWidth="1"/>
    <col min="12" max="12" width="41.42578125" customWidth="1"/>
    <col min="13" max="13" width="23.5703125" customWidth="1"/>
    <col min="14" max="14" width="46.28515625" customWidth="1"/>
    <col min="15" max="15" width="33.140625" customWidth="1"/>
  </cols>
  <sheetData>
    <row r="1" spans="1:17">
      <c r="A1" s="1" t="s">
        <v>0</v>
      </c>
      <c r="B1" s="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20" t="s">
        <v>8</v>
      </c>
      <c r="J1" s="20" t="s">
        <v>678</v>
      </c>
      <c r="K1" s="2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568</v>
      </c>
      <c r="Q1" t="s">
        <v>701</v>
      </c>
    </row>
    <row r="2" spans="1:17">
      <c r="A2" s="1">
        <v>91</v>
      </c>
      <c r="B2" s="1" t="s">
        <v>14</v>
      </c>
      <c r="C2" s="1">
        <v>9517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s="20">
        <v>1010911199</v>
      </c>
      <c r="J2" s="20" t="s">
        <v>30</v>
      </c>
      <c r="K2" s="21">
        <v>25760150</v>
      </c>
      <c r="L2" t="s">
        <v>20</v>
      </c>
      <c r="M2" t="s">
        <v>20</v>
      </c>
      <c r="O2" t="s">
        <v>20</v>
      </c>
      <c r="P2" t="s">
        <v>627</v>
      </c>
      <c r="Q2" s="15">
        <v>1</v>
      </c>
    </row>
    <row r="3" spans="1:17">
      <c r="A3" s="1">
        <v>5</v>
      </c>
      <c r="B3" s="1" t="s">
        <v>21</v>
      </c>
      <c r="C3" s="1">
        <v>9101</v>
      </c>
      <c r="D3" t="s">
        <v>22</v>
      </c>
      <c r="E3" t="s">
        <v>16</v>
      </c>
      <c r="F3" t="s">
        <v>23</v>
      </c>
      <c r="G3" t="s">
        <v>18</v>
      </c>
      <c r="H3" t="s">
        <v>24</v>
      </c>
      <c r="I3" s="20">
        <v>91011028032</v>
      </c>
      <c r="J3" s="20" t="s">
        <v>679</v>
      </c>
      <c r="K3" s="21">
        <v>2985223.86</v>
      </c>
      <c r="L3" t="s">
        <v>20</v>
      </c>
      <c r="M3" t="s">
        <v>20</v>
      </c>
      <c r="O3" t="s">
        <v>20</v>
      </c>
      <c r="P3" t="s">
        <v>628</v>
      </c>
      <c r="Q3" s="15">
        <f>Q2+1</f>
        <v>2</v>
      </c>
    </row>
    <row r="4" spans="1:17">
      <c r="A4" s="1">
        <v>5</v>
      </c>
      <c r="B4" s="1" t="s">
        <v>21</v>
      </c>
      <c r="C4" s="1">
        <v>9203</v>
      </c>
      <c r="D4" t="s">
        <v>25</v>
      </c>
      <c r="E4" t="s">
        <v>26</v>
      </c>
      <c r="F4" t="s">
        <v>27</v>
      </c>
      <c r="G4" t="s">
        <v>28</v>
      </c>
      <c r="H4" t="s">
        <v>29</v>
      </c>
      <c r="I4" s="20">
        <v>920314940</v>
      </c>
      <c r="J4" s="20" t="s">
        <v>679</v>
      </c>
      <c r="K4" s="21">
        <v>137133000</v>
      </c>
      <c r="L4" t="s">
        <v>20</v>
      </c>
      <c r="M4" t="s">
        <v>20</v>
      </c>
      <c r="O4" t="s">
        <v>20</v>
      </c>
      <c r="P4" t="s">
        <v>629</v>
      </c>
      <c r="Q4" s="15">
        <f t="shared" ref="Q4:Q67" si="0">Q3+1</f>
        <v>3</v>
      </c>
    </row>
    <row r="5" spans="1:17">
      <c r="A5" s="1">
        <v>5</v>
      </c>
      <c r="B5" s="1" t="s">
        <v>21</v>
      </c>
      <c r="C5" s="1">
        <v>9203</v>
      </c>
      <c r="D5" t="s">
        <v>25</v>
      </c>
      <c r="E5" t="s">
        <v>16</v>
      </c>
      <c r="F5" t="s">
        <v>31</v>
      </c>
      <c r="G5" t="s">
        <v>32</v>
      </c>
      <c r="H5" t="s">
        <v>33</v>
      </c>
      <c r="I5" s="20">
        <v>920314941</v>
      </c>
      <c r="J5" s="20" t="s">
        <v>679</v>
      </c>
      <c r="K5" s="21">
        <v>44999000</v>
      </c>
      <c r="L5" t="s">
        <v>20</v>
      </c>
      <c r="M5" t="s">
        <v>20</v>
      </c>
      <c r="O5" t="s">
        <v>20</v>
      </c>
      <c r="P5" t="s">
        <v>630</v>
      </c>
      <c r="Q5" s="15">
        <f t="shared" si="0"/>
        <v>4</v>
      </c>
    </row>
    <row r="6" spans="1:17">
      <c r="A6" s="1">
        <v>5</v>
      </c>
      <c r="B6" s="1" t="s">
        <v>21</v>
      </c>
      <c r="C6" s="1">
        <v>9206</v>
      </c>
      <c r="D6" t="s">
        <v>34</v>
      </c>
      <c r="E6" t="s">
        <v>16</v>
      </c>
      <c r="F6" t="s">
        <v>35</v>
      </c>
      <c r="G6" t="s">
        <v>18</v>
      </c>
      <c r="H6" t="s">
        <v>36</v>
      </c>
      <c r="I6" s="20">
        <v>92061010790</v>
      </c>
      <c r="J6" s="20" t="s">
        <v>679</v>
      </c>
      <c r="K6" s="21">
        <v>18963600</v>
      </c>
      <c r="L6" t="s">
        <v>20</v>
      </c>
      <c r="M6" t="s">
        <v>20</v>
      </c>
      <c r="O6" t="s">
        <v>20</v>
      </c>
      <c r="P6" t="s">
        <v>630</v>
      </c>
      <c r="Q6" s="15">
        <f t="shared" si="0"/>
        <v>5</v>
      </c>
    </row>
    <row r="7" spans="1:17">
      <c r="A7" s="1">
        <v>5</v>
      </c>
      <c r="B7" s="1" t="s">
        <v>21</v>
      </c>
      <c r="C7" s="1">
        <v>9402</v>
      </c>
      <c r="D7" t="s">
        <v>37</v>
      </c>
      <c r="E7" t="s">
        <v>38</v>
      </c>
      <c r="F7" t="s">
        <v>39</v>
      </c>
      <c r="G7" t="s">
        <v>18</v>
      </c>
      <c r="H7" t="s">
        <v>40</v>
      </c>
      <c r="I7" s="20">
        <v>94021016024</v>
      </c>
      <c r="J7" s="20" t="s">
        <v>679</v>
      </c>
      <c r="K7" s="21">
        <v>3314950</v>
      </c>
      <c r="L7" t="s">
        <v>20</v>
      </c>
      <c r="M7" t="s">
        <v>20</v>
      </c>
      <c r="O7" t="s">
        <v>20</v>
      </c>
      <c r="P7" t="s">
        <v>631</v>
      </c>
      <c r="Q7" s="15">
        <f t="shared" si="0"/>
        <v>6</v>
      </c>
    </row>
    <row r="8" spans="1:17">
      <c r="A8" s="1">
        <v>5</v>
      </c>
      <c r="B8" s="1" t="s">
        <v>21</v>
      </c>
      <c r="C8" s="1">
        <v>9402</v>
      </c>
      <c r="D8" t="s">
        <v>37</v>
      </c>
      <c r="E8" t="s">
        <v>16</v>
      </c>
      <c r="F8" t="s">
        <v>41</v>
      </c>
      <c r="G8" t="s">
        <v>18</v>
      </c>
      <c r="H8" t="s">
        <v>42</v>
      </c>
      <c r="I8" s="20">
        <v>94021022674</v>
      </c>
      <c r="J8" s="20" t="s">
        <v>679</v>
      </c>
      <c r="K8" s="21">
        <v>31512605</v>
      </c>
      <c r="L8" t="s">
        <v>20</v>
      </c>
      <c r="M8" t="s">
        <v>20</v>
      </c>
      <c r="O8" t="s">
        <v>20</v>
      </c>
      <c r="P8" t="s">
        <v>632</v>
      </c>
      <c r="Q8" s="15">
        <f t="shared" si="0"/>
        <v>7</v>
      </c>
    </row>
    <row r="9" spans="1:17">
      <c r="A9" s="1">
        <v>5</v>
      </c>
      <c r="B9" s="1" t="s">
        <v>21</v>
      </c>
      <c r="C9" s="1">
        <v>9503</v>
      </c>
      <c r="D9" t="s">
        <v>43</v>
      </c>
      <c r="E9" t="s">
        <v>16</v>
      </c>
      <c r="F9" t="s">
        <v>44</v>
      </c>
      <c r="G9" t="s">
        <v>45</v>
      </c>
      <c r="H9" t="s">
        <v>46</v>
      </c>
      <c r="I9" s="20">
        <v>911894885</v>
      </c>
      <c r="J9" s="20" t="s">
        <v>679</v>
      </c>
      <c r="K9" s="21">
        <v>48200000</v>
      </c>
      <c r="L9" t="s">
        <v>20</v>
      </c>
      <c r="M9" t="s">
        <v>20</v>
      </c>
      <c r="O9" t="s">
        <v>20</v>
      </c>
      <c r="P9" t="s">
        <v>633</v>
      </c>
      <c r="Q9" s="15">
        <f t="shared" si="0"/>
        <v>8</v>
      </c>
    </row>
    <row r="10" spans="1:17">
      <c r="A10" s="1">
        <v>5</v>
      </c>
      <c r="B10" s="1" t="s">
        <v>21</v>
      </c>
      <c r="C10" s="1">
        <v>9503</v>
      </c>
      <c r="D10" t="s">
        <v>43</v>
      </c>
      <c r="E10" t="s">
        <v>47</v>
      </c>
      <c r="F10" t="s">
        <v>48</v>
      </c>
      <c r="G10" t="s">
        <v>49</v>
      </c>
      <c r="H10" t="s">
        <v>50</v>
      </c>
      <c r="I10" s="20">
        <v>9123106658</v>
      </c>
      <c r="J10" s="20" t="s">
        <v>679</v>
      </c>
      <c r="K10" s="21">
        <v>9125000</v>
      </c>
      <c r="L10" t="s">
        <v>20</v>
      </c>
      <c r="M10" t="s">
        <v>20</v>
      </c>
      <c r="O10" t="s">
        <v>20</v>
      </c>
      <c r="P10" t="s">
        <v>633</v>
      </c>
      <c r="Q10" s="15">
        <f t="shared" si="0"/>
        <v>9</v>
      </c>
    </row>
    <row r="11" spans="1:17">
      <c r="A11" s="1">
        <v>5</v>
      </c>
      <c r="B11" s="1" t="s">
        <v>21</v>
      </c>
      <c r="C11" s="1">
        <v>9503</v>
      </c>
      <c r="D11" t="s">
        <v>43</v>
      </c>
      <c r="E11" t="s">
        <v>16</v>
      </c>
      <c r="F11" t="s">
        <v>48</v>
      </c>
      <c r="G11" t="s">
        <v>51</v>
      </c>
      <c r="H11" t="s">
        <v>52</v>
      </c>
      <c r="I11" s="20">
        <v>953719494</v>
      </c>
      <c r="J11" s="20" t="s">
        <v>679</v>
      </c>
      <c r="K11" s="21">
        <v>5440000</v>
      </c>
      <c r="L11" t="s">
        <v>20</v>
      </c>
      <c r="M11" t="s">
        <v>20</v>
      </c>
      <c r="O11" t="s">
        <v>20</v>
      </c>
      <c r="P11" t="s">
        <v>633</v>
      </c>
      <c r="Q11" s="15">
        <f t="shared" si="0"/>
        <v>10</v>
      </c>
    </row>
    <row r="12" spans="1:17">
      <c r="A12" s="1">
        <v>5</v>
      </c>
      <c r="B12" s="1" t="s">
        <v>21</v>
      </c>
      <c r="C12" s="1">
        <v>9503</v>
      </c>
      <c r="D12" t="s">
        <v>43</v>
      </c>
      <c r="E12" t="s">
        <v>38</v>
      </c>
      <c r="F12" t="s">
        <v>48</v>
      </c>
      <c r="G12" t="s">
        <v>53</v>
      </c>
      <c r="H12" t="s">
        <v>54</v>
      </c>
      <c r="I12" s="20">
        <v>922319898</v>
      </c>
      <c r="J12" s="20" t="s">
        <v>679</v>
      </c>
      <c r="K12" s="21">
        <v>4189655</v>
      </c>
      <c r="L12" t="s">
        <v>20</v>
      </c>
      <c r="M12" t="s">
        <v>20</v>
      </c>
      <c r="O12" t="s">
        <v>20</v>
      </c>
      <c r="P12" t="s">
        <v>633</v>
      </c>
      <c r="Q12" s="15">
        <f t="shared" si="0"/>
        <v>11</v>
      </c>
    </row>
    <row r="13" spans="1:17">
      <c r="A13" s="1">
        <v>5</v>
      </c>
      <c r="B13" s="1" t="s">
        <v>21</v>
      </c>
      <c r="C13" s="1">
        <v>9503</v>
      </c>
      <c r="D13" t="s">
        <v>43</v>
      </c>
      <c r="E13" t="s">
        <v>16</v>
      </c>
      <c r="F13" t="s">
        <v>48</v>
      </c>
      <c r="G13" t="s">
        <v>55</v>
      </c>
      <c r="H13" t="s">
        <v>56</v>
      </c>
      <c r="I13" s="20">
        <v>911894884</v>
      </c>
      <c r="J13" s="20" t="s">
        <v>679</v>
      </c>
      <c r="K13" s="21">
        <v>6500000</v>
      </c>
      <c r="L13" t="s">
        <v>20</v>
      </c>
      <c r="M13" t="s">
        <v>20</v>
      </c>
      <c r="O13" t="s">
        <v>20</v>
      </c>
      <c r="P13" t="s">
        <v>633</v>
      </c>
      <c r="Q13" s="15">
        <f t="shared" si="0"/>
        <v>12</v>
      </c>
    </row>
    <row r="14" spans="1:17">
      <c r="A14" s="1">
        <v>5</v>
      </c>
      <c r="B14" s="1" t="s">
        <v>21</v>
      </c>
      <c r="C14" s="1">
        <v>9503</v>
      </c>
      <c r="D14" t="s">
        <v>43</v>
      </c>
      <c r="E14" t="s">
        <v>16</v>
      </c>
      <c r="F14" t="s">
        <v>48</v>
      </c>
      <c r="G14" t="s">
        <v>57</v>
      </c>
      <c r="H14" t="s">
        <v>58</v>
      </c>
      <c r="I14" s="20">
        <v>911894406</v>
      </c>
      <c r="J14" s="20" t="s">
        <v>679</v>
      </c>
      <c r="K14" s="21">
        <v>6500000</v>
      </c>
      <c r="L14" t="s">
        <v>20</v>
      </c>
      <c r="M14" t="s">
        <v>20</v>
      </c>
      <c r="O14" t="s">
        <v>20</v>
      </c>
      <c r="P14" t="s">
        <v>633</v>
      </c>
      <c r="Q14" s="15">
        <f t="shared" si="0"/>
        <v>13</v>
      </c>
    </row>
    <row r="15" spans="1:17">
      <c r="A15" s="1">
        <v>5</v>
      </c>
      <c r="B15" s="1" t="s">
        <v>21</v>
      </c>
      <c r="C15" s="1">
        <v>9503</v>
      </c>
      <c r="D15" t="s">
        <v>43</v>
      </c>
      <c r="E15" t="s">
        <v>16</v>
      </c>
      <c r="F15" t="s">
        <v>59</v>
      </c>
      <c r="G15" t="s">
        <v>60</v>
      </c>
      <c r="H15" t="s">
        <v>61</v>
      </c>
      <c r="I15" s="20">
        <v>95031022347</v>
      </c>
      <c r="J15" s="20" t="s">
        <v>679</v>
      </c>
      <c r="K15" s="21">
        <v>19319328</v>
      </c>
      <c r="L15" t="s">
        <v>20</v>
      </c>
      <c r="M15" t="s">
        <v>20</v>
      </c>
      <c r="O15" t="s">
        <v>20</v>
      </c>
      <c r="P15" t="s">
        <v>630</v>
      </c>
      <c r="Q15" s="15">
        <f t="shared" si="0"/>
        <v>14</v>
      </c>
    </row>
    <row r="16" spans="1:17">
      <c r="A16" s="1">
        <v>5</v>
      </c>
      <c r="B16" s="1" t="s">
        <v>21</v>
      </c>
      <c r="C16" s="1">
        <v>9503</v>
      </c>
      <c r="D16" t="s">
        <v>43</v>
      </c>
      <c r="E16" t="s">
        <v>16</v>
      </c>
      <c r="F16" t="s">
        <v>59</v>
      </c>
      <c r="G16" t="s">
        <v>60</v>
      </c>
      <c r="H16" t="s">
        <v>62</v>
      </c>
      <c r="I16" s="20">
        <v>95031022348</v>
      </c>
      <c r="J16" s="20" t="s">
        <v>679</v>
      </c>
      <c r="K16" s="21">
        <v>19319328</v>
      </c>
      <c r="L16" t="s">
        <v>20</v>
      </c>
      <c r="M16" t="s">
        <v>20</v>
      </c>
      <c r="O16" t="s">
        <v>20</v>
      </c>
      <c r="P16" t="s">
        <v>630</v>
      </c>
      <c r="Q16" s="15">
        <f t="shared" si="0"/>
        <v>15</v>
      </c>
    </row>
    <row r="17" spans="1:17">
      <c r="A17" s="1">
        <v>5</v>
      </c>
      <c r="B17" s="1" t="s">
        <v>21</v>
      </c>
      <c r="C17" s="1">
        <v>9503</v>
      </c>
      <c r="D17" t="s">
        <v>43</v>
      </c>
      <c r="E17" t="s">
        <v>16</v>
      </c>
      <c r="F17" t="s">
        <v>59</v>
      </c>
      <c r="G17" t="s">
        <v>63</v>
      </c>
      <c r="H17" t="s">
        <v>64</v>
      </c>
      <c r="I17" s="20">
        <v>95031022349</v>
      </c>
      <c r="J17" s="20" t="s">
        <v>679</v>
      </c>
      <c r="K17" s="21">
        <v>19319328</v>
      </c>
      <c r="L17" t="s">
        <v>20</v>
      </c>
      <c r="M17" t="s">
        <v>20</v>
      </c>
      <c r="O17" t="s">
        <v>20</v>
      </c>
      <c r="P17" t="s">
        <v>630</v>
      </c>
      <c r="Q17" s="15">
        <f t="shared" si="0"/>
        <v>16</v>
      </c>
    </row>
    <row r="18" spans="1:17">
      <c r="A18" s="1">
        <v>5</v>
      </c>
      <c r="B18" s="1" t="s">
        <v>21</v>
      </c>
      <c r="C18" s="1">
        <v>9503</v>
      </c>
      <c r="D18" t="s">
        <v>43</v>
      </c>
      <c r="E18" t="s">
        <v>16</v>
      </c>
      <c r="F18" t="s">
        <v>65</v>
      </c>
      <c r="G18" t="s">
        <v>66</v>
      </c>
      <c r="H18" t="s">
        <v>67</v>
      </c>
      <c r="I18" s="20">
        <v>95031022356</v>
      </c>
      <c r="J18" s="20" t="s">
        <v>679</v>
      </c>
      <c r="K18" s="21">
        <v>8228938</v>
      </c>
      <c r="L18" t="s">
        <v>20</v>
      </c>
      <c r="M18" t="s">
        <v>20</v>
      </c>
      <c r="O18" t="s">
        <v>20</v>
      </c>
      <c r="P18" t="s">
        <v>630</v>
      </c>
      <c r="Q18" s="15">
        <f t="shared" si="0"/>
        <v>17</v>
      </c>
    </row>
    <row r="19" spans="1:17">
      <c r="A19" s="1">
        <v>5</v>
      </c>
      <c r="B19" s="1" t="s">
        <v>21</v>
      </c>
      <c r="C19" s="1">
        <v>9503</v>
      </c>
      <c r="D19" t="s">
        <v>43</v>
      </c>
      <c r="E19" t="s">
        <v>16</v>
      </c>
      <c r="F19" t="s">
        <v>68</v>
      </c>
      <c r="G19" t="s">
        <v>69</v>
      </c>
      <c r="H19" t="s">
        <v>70</v>
      </c>
      <c r="I19" s="20">
        <v>95031023040</v>
      </c>
      <c r="J19" s="20" t="s">
        <v>30</v>
      </c>
      <c r="K19" s="21" t="s">
        <v>71</v>
      </c>
      <c r="L19" t="s">
        <v>20</v>
      </c>
      <c r="M19" t="s">
        <v>20</v>
      </c>
      <c r="O19" t="s">
        <v>20</v>
      </c>
      <c r="P19" t="s">
        <v>635</v>
      </c>
      <c r="Q19" s="15">
        <f t="shared" si="0"/>
        <v>18</v>
      </c>
    </row>
    <row r="20" spans="1:17">
      <c r="A20" s="1">
        <v>5</v>
      </c>
      <c r="B20" s="1" t="s">
        <v>21</v>
      </c>
      <c r="C20" s="1">
        <v>9503</v>
      </c>
      <c r="D20" t="s">
        <v>43</v>
      </c>
      <c r="E20" t="s">
        <v>16</v>
      </c>
      <c r="F20" t="s">
        <v>68</v>
      </c>
      <c r="G20" t="s">
        <v>72</v>
      </c>
      <c r="H20" t="s">
        <v>73</v>
      </c>
      <c r="I20" s="20">
        <v>95031023041</v>
      </c>
      <c r="J20" s="20" t="s">
        <v>30</v>
      </c>
      <c r="K20" s="21" t="s">
        <v>71</v>
      </c>
      <c r="L20" t="s">
        <v>20</v>
      </c>
      <c r="M20" t="s">
        <v>20</v>
      </c>
      <c r="O20" t="s">
        <v>20</v>
      </c>
      <c r="P20" t="s">
        <v>635</v>
      </c>
      <c r="Q20" s="15">
        <f t="shared" si="0"/>
        <v>19</v>
      </c>
    </row>
    <row r="21" spans="1:17">
      <c r="A21" s="1">
        <v>5</v>
      </c>
      <c r="B21" s="1" t="s">
        <v>21</v>
      </c>
      <c r="C21" s="1">
        <v>9503</v>
      </c>
      <c r="D21" t="s">
        <v>43</v>
      </c>
      <c r="E21" t="s">
        <v>16</v>
      </c>
      <c r="F21" t="s">
        <v>68</v>
      </c>
      <c r="G21" t="s">
        <v>74</v>
      </c>
      <c r="H21" t="s">
        <v>75</v>
      </c>
      <c r="I21" s="20">
        <v>95031023042</v>
      </c>
      <c r="J21" s="20" t="s">
        <v>30</v>
      </c>
      <c r="K21" s="21" t="s">
        <v>71</v>
      </c>
      <c r="L21" t="s">
        <v>20</v>
      </c>
      <c r="M21" t="s">
        <v>20</v>
      </c>
      <c r="O21" t="s">
        <v>20</v>
      </c>
      <c r="P21" t="s">
        <v>635</v>
      </c>
      <c r="Q21" s="15">
        <f t="shared" si="0"/>
        <v>20</v>
      </c>
    </row>
    <row r="22" spans="1:17">
      <c r="A22" s="1">
        <v>5</v>
      </c>
      <c r="B22" s="1" t="s">
        <v>21</v>
      </c>
      <c r="C22" s="1">
        <v>9503</v>
      </c>
      <c r="D22" t="s">
        <v>43</v>
      </c>
      <c r="E22" t="s">
        <v>16</v>
      </c>
      <c r="F22" t="s">
        <v>68</v>
      </c>
      <c r="G22" t="s">
        <v>76</v>
      </c>
      <c r="H22" t="s">
        <v>77</v>
      </c>
      <c r="I22" s="20">
        <v>95031023043</v>
      </c>
      <c r="J22" s="20" t="s">
        <v>30</v>
      </c>
      <c r="K22" s="21" t="s">
        <v>71</v>
      </c>
      <c r="L22" t="s">
        <v>20</v>
      </c>
      <c r="M22" t="s">
        <v>20</v>
      </c>
      <c r="O22" t="s">
        <v>20</v>
      </c>
      <c r="P22" t="s">
        <v>635</v>
      </c>
      <c r="Q22" s="15">
        <f t="shared" si="0"/>
        <v>21</v>
      </c>
    </row>
    <row r="23" spans="1:17">
      <c r="A23" s="1">
        <v>5</v>
      </c>
      <c r="B23" s="1" t="s">
        <v>21</v>
      </c>
      <c r="C23" s="1">
        <v>9503</v>
      </c>
      <c r="D23" t="s">
        <v>43</v>
      </c>
      <c r="E23" t="s">
        <v>16</v>
      </c>
      <c r="F23" t="s">
        <v>68</v>
      </c>
      <c r="G23" t="s">
        <v>78</v>
      </c>
      <c r="H23" t="s">
        <v>79</v>
      </c>
      <c r="I23" s="20">
        <v>95031023044</v>
      </c>
      <c r="J23" s="20" t="s">
        <v>30</v>
      </c>
      <c r="K23" s="21" t="s">
        <v>71</v>
      </c>
      <c r="L23" t="s">
        <v>20</v>
      </c>
      <c r="M23" t="s">
        <v>20</v>
      </c>
      <c r="O23" t="s">
        <v>20</v>
      </c>
      <c r="P23" t="s">
        <v>635</v>
      </c>
      <c r="Q23" s="15">
        <f t="shared" si="0"/>
        <v>22</v>
      </c>
    </row>
    <row r="24" spans="1:17">
      <c r="A24" s="1">
        <v>5</v>
      </c>
      <c r="B24" s="1" t="s">
        <v>21</v>
      </c>
      <c r="C24" s="1">
        <v>9503</v>
      </c>
      <c r="D24" t="s">
        <v>43</v>
      </c>
      <c r="E24" t="s">
        <v>16</v>
      </c>
      <c r="F24" t="s">
        <v>68</v>
      </c>
      <c r="G24" t="s">
        <v>80</v>
      </c>
      <c r="H24" t="s">
        <v>81</v>
      </c>
      <c r="I24" s="20">
        <v>95031023045</v>
      </c>
      <c r="J24" s="20" t="s">
        <v>30</v>
      </c>
      <c r="K24" s="21" t="s">
        <v>71</v>
      </c>
      <c r="L24" t="s">
        <v>20</v>
      </c>
      <c r="M24" t="s">
        <v>20</v>
      </c>
      <c r="O24" t="s">
        <v>20</v>
      </c>
      <c r="P24" t="s">
        <v>635</v>
      </c>
      <c r="Q24" s="15">
        <f t="shared" si="0"/>
        <v>23</v>
      </c>
    </row>
    <row r="25" spans="1:17">
      <c r="A25" s="1">
        <v>5</v>
      </c>
      <c r="B25" s="1" t="s">
        <v>21</v>
      </c>
      <c r="C25" s="1">
        <v>9503</v>
      </c>
      <c r="D25" t="s">
        <v>43</v>
      </c>
      <c r="E25" t="s">
        <v>16</v>
      </c>
      <c r="F25" t="s">
        <v>68</v>
      </c>
      <c r="G25" t="s">
        <v>82</v>
      </c>
      <c r="H25" t="s">
        <v>83</v>
      </c>
      <c r="I25" s="20">
        <v>95031023046</v>
      </c>
      <c r="J25" s="20" t="s">
        <v>30</v>
      </c>
      <c r="K25" s="21" t="s">
        <v>71</v>
      </c>
      <c r="L25" t="s">
        <v>20</v>
      </c>
      <c r="M25" t="s">
        <v>20</v>
      </c>
      <c r="O25" t="s">
        <v>20</v>
      </c>
      <c r="P25" t="s">
        <v>635</v>
      </c>
      <c r="Q25" s="15">
        <f t="shared" si="0"/>
        <v>24</v>
      </c>
    </row>
    <row r="26" spans="1:17">
      <c r="A26" s="1">
        <v>5</v>
      </c>
      <c r="B26" s="1" t="s">
        <v>21</v>
      </c>
      <c r="C26" s="1">
        <v>9503</v>
      </c>
      <c r="D26" t="s">
        <v>43</v>
      </c>
      <c r="E26" t="s">
        <v>16</v>
      </c>
      <c r="F26" t="s">
        <v>68</v>
      </c>
      <c r="G26" t="s">
        <v>84</v>
      </c>
      <c r="H26" t="s">
        <v>85</v>
      </c>
      <c r="I26" s="20">
        <v>95031023047</v>
      </c>
      <c r="J26" s="20" t="s">
        <v>30</v>
      </c>
      <c r="K26" s="21" t="s">
        <v>71</v>
      </c>
      <c r="L26" t="s">
        <v>20</v>
      </c>
      <c r="M26" t="s">
        <v>20</v>
      </c>
      <c r="O26" t="s">
        <v>20</v>
      </c>
      <c r="P26" t="s">
        <v>635</v>
      </c>
      <c r="Q26" s="15">
        <f t="shared" si="0"/>
        <v>25</v>
      </c>
    </row>
    <row r="27" spans="1:17">
      <c r="A27" s="1">
        <v>5</v>
      </c>
      <c r="B27" s="1" t="s">
        <v>21</v>
      </c>
      <c r="C27" s="1">
        <v>9503</v>
      </c>
      <c r="D27" t="s">
        <v>43</v>
      </c>
      <c r="E27" t="s">
        <v>16</v>
      </c>
      <c r="F27" t="s">
        <v>86</v>
      </c>
      <c r="G27" t="s">
        <v>569</v>
      </c>
      <c r="H27" t="s">
        <v>87</v>
      </c>
      <c r="I27" s="20">
        <v>95031022983</v>
      </c>
      <c r="J27" s="20" t="s">
        <v>30</v>
      </c>
      <c r="K27" s="21" t="s">
        <v>88</v>
      </c>
      <c r="L27" t="s">
        <v>20</v>
      </c>
      <c r="M27" t="s">
        <v>20</v>
      </c>
      <c r="O27" t="s">
        <v>20</v>
      </c>
      <c r="P27" t="s">
        <v>630</v>
      </c>
      <c r="Q27" s="15">
        <f t="shared" si="0"/>
        <v>26</v>
      </c>
    </row>
    <row r="28" spans="1:17">
      <c r="A28" s="1">
        <v>5</v>
      </c>
      <c r="B28" s="1" t="s">
        <v>21</v>
      </c>
      <c r="C28" s="1">
        <v>9503</v>
      </c>
      <c r="D28" t="s">
        <v>43</v>
      </c>
      <c r="E28" t="s">
        <v>16</v>
      </c>
      <c r="F28" t="s">
        <v>89</v>
      </c>
      <c r="G28" t="s">
        <v>570</v>
      </c>
      <c r="H28" t="s">
        <v>90</v>
      </c>
      <c r="I28" s="20">
        <v>95031022986</v>
      </c>
      <c r="J28" s="20" t="s">
        <v>30</v>
      </c>
      <c r="K28" s="21" t="s">
        <v>91</v>
      </c>
      <c r="L28" t="s">
        <v>20</v>
      </c>
      <c r="M28" t="s">
        <v>20</v>
      </c>
      <c r="O28" t="s">
        <v>20</v>
      </c>
      <c r="P28" t="s">
        <v>636</v>
      </c>
      <c r="Q28" s="15">
        <f t="shared" si="0"/>
        <v>27</v>
      </c>
    </row>
    <row r="29" spans="1:17">
      <c r="A29" s="1">
        <v>5</v>
      </c>
      <c r="B29" s="1" t="s">
        <v>21</v>
      </c>
      <c r="C29" s="1">
        <v>9503</v>
      </c>
      <c r="D29" t="s">
        <v>43</v>
      </c>
      <c r="E29" t="s">
        <v>16</v>
      </c>
      <c r="F29" t="s">
        <v>89</v>
      </c>
      <c r="G29" t="s">
        <v>571</v>
      </c>
      <c r="H29" t="s">
        <v>92</v>
      </c>
      <c r="I29" s="20">
        <v>95031022987</v>
      </c>
      <c r="J29" s="20" t="s">
        <v>30</v>
      </c>
      <c r="K29" s="21" t="s">
        <v>91</v>
      </c>
      <c r="L29" t="s">
        <v>20</v>
      </c>
      <c r="M29" t="s">
        <v>20</v>
      </c>
      <c r="O29" t="s">
        <v>20</v>
      </c>
      <c r="P29" t="s">
        <v>636</v>
      </c>
      <c r="Q29" s="15">
        <f t="shared" si="0"/>
        <v>28</v>
      </c>
    </row>
    <row r="30" spans="1:17">
      <c r="A30" s="1">
        <v>5</v>
      </c>
      <c r="B30" s="1" t="s">
        <v>21</v>
      </c>
      <c r="C30" s="1">
        <v>9503</v>
      </c>
      <c r="D30" t="s">
        <v>43</v>
      </c>
      <c r="E30" t="s">
        <v>16</v>
      </c>
      <c r="F30" t="s">
        <v>89</v>
      </c>
      <c r="G30" t="s">
        <v>572</v>
      </c>
      <c r="H30" t="s">
        <v>93</v>
      </c>
      <c r="I30" s="20">
        <v>95031022988</v>
      </c>
      <c r="J30" s="20" t="s">
        <v>30</v>
      </c>
      <c r="K30" s="21" t="s">
        <v>91</v>
      </c>
      <c r="L30" t="s">
        <v>20</v>
      </c>
      <c r="M30" t="s">
        <v>20</v>
      </c>
      <c r="O30" t="s">
        <v>20</v>
      </c>
      <c r="P30" t="s">
        <v>636</v>
      </c>
      <c r="Q30" s="15">
        <f t="shared" si="0"/>
        <v>29</v>
      </c>
    </row>
    <row r="31" spans="1:17">
      <c r="A31" s="1">
        <v>5</v>
      </c>
      <c r="B31" s="1" t="s">
        <v>21</v>
      </c>
      <c r="C31" s="1">
        <v>9503</v>
      </c>
      <c r="D31" t="s">
        <v>43</v>
      </c>
      <c r="E31" t="s">
        <v>16</v>
      </c>
      <c r="F31" t="s">
        <v>89</v>
      </c>
      <c r="G31" t="s">
        <v>573</v>
      </c>
      <c r="H31" t="s">
        <v>94</v>
      </c>
      <c r="I31" s="20">
        <v>95031022989</v>
      </c>
      <c r="J31" s="20" t="s">
        <v>30</v>
      </c>
      <c r="K31" s="21" t="s">
        <v>91</v>
      </c>
      <c r="L31" t="s">
        <v>20</v>
      </c>
      <c r="M31" t="s">
        <v>20</v>
      </c>
      <c r="O31" t="s">
        <v>20</v>
      </c>
      <c r="P31" t="s">
        <v>636</v>
      </c>
      <c r="Q31" s="15">
        <f t="shared" si="0"/>
        <v>30</v>
      </c>
    </row>
    <row r="32" spans="1:17">
      <c r="A32" s="1">
        <v>5</v>
      </c>
      <c r="B32" s="1" t="s">
        <v>21</v>
      </c>
      <c r="C32" s="1">
        <v>9503</v>
      </c>
      <c r="D32" t="s">
        <v>43</v>
      </c>
      <c r="E32" t="s">
        <v>16</v>
      </c>
      <c r="F32" t="s">
        <v>89</v>
      </c>
      <c r="G32" t="s">
        <v>574</v>
      </c>
      <c r="H32" t="s">
        <v>95</v>
      </c>
      <c r="I32" s="20">
        <v>95031022990</v>
      </c>
      <c r="J32" s="20" t="s">
        <v>30</v>
      </c>
      <c r="K32" s="21" t="s">
        <v>91</v>
      </c>
      <c r="L32" t="s">
        <v>20</v>
      </c>
      <c r="M32" t="s">
        <v>20</v>
      </c>
      <c r="O32" t="s">
        <v>20</v>
      </c>
      <c r="P32" t="s">
        <v>636</v>
      </c>
      <c r="Q32" s="15">
        <f t="shared" si="0"/>
        <v>31</v>
      </c>
    </row>
    <row r="33" spans="1:17">
      <c r="A33" s="1">
        <v>5</v>
      </c>
      <c r="B33" s="1" t="s">
        <v>21</v>
      </c>
      <c r="C33" s="1">
        <v>9503</v>
      </c>
      <c r="D33" t="s">
        <v>43</v>
      </c>
      <c r="E33" t="s">
        <v>16</v>
      </c>
      <c r="F33" t="s">
        <v>89</v>
      </c>
      <c r="G33" t="s">
        <v>575</v>
      </c>
      <c r="H33" t="s">
        <v>96</v>
      </c>
      <c r="I33" s="20">
        <v>95031022991</v>
      </c>
      <c r="J33" s="20" t="s">
        <v>30</v>
      </c>
      <c r="K33" s="21" t="s">
        <v>91</v>
      </c>
      <c r="L33" t="s">
        <v>20</v>
      </c>
      <c r="M33" t="s">
        <v>20</v>
      </c>
      <c r="O33" t="s">
        <v>20</v>
      </c>
      <c r="P33" t="s">
        <v>636</v>
      </c>
      <c r="Q33" s="15">
        <f t="shared" si="0"/>
        <v>32</v>
      </c>
    </row>
    <row r="34" spans="1:17">
      <c r="A34" s="1">
        <v>5</v>
      </c>
      <c r="B34" s="1" t="s">
        <v>21</v>
      </c>
      <c r="C34" s="1">
        <v>9503</v>
      </c>
      <c r="D34" t="s">
        <v>43</v>
      </c>
      <c r="E34" t="s">
        <v>16</v>
      </c>
      <c r="F34" t="s">
        <v>89</v>
      </c>
      <c r="G34" t="s">
        <v>600</v>
      </c>
      <c r="H34" t="s">
        <v>599</v>
      </c>
      <c r="I34" s="20">
        <v>95031022992</v>
      </c>
      <c r="J34" s="20" t="s">
        <v>30</v>
      </c>
      <c r="K34" s="21" t="s">
        <v>91</v>
      </c>
      <c r="L34" t="s">
        <v>20</v>
      </c>
      <c r="M34" t="s">
        <v>20</v>
      </c>
      <c r="O34" t="s">
        <v>20</v>
      </c>
      <c r="P34" t="s">
        <v>636</v>
      </c>
      <c r="Q34" s="15">
        <f t="shared" si="0"/>
        <v>33</v>
      </c>
    </row>
    <row r="35" spans="1:17">
      <c r="A35" s="1">
        <v>5</v>
      </c>
      <c r="B35" s="1" t="s">
        <v>21</v>
      </c>
      <c r="C35" s="1">
        <v>9503</v>
      </c>
      <c r="D35" t="s">
        <v>43</v>
      </c>
      <c r="E35" t="s">
        <v>16</v>
      </c>
      <c r="F35" t="s">
        <v>97</v>
      </c>
      <c r="G35" t="s">
        <v>576</v>
      </c>
      <c r="H35" t="s">
        <v>98</v>
      </c>
      <c r="I35" s="20">
        <v>95031022993</v>
      </c>
      <c r="J35" s="20" t="s">
        <v>30</v>
      </c>
      <c r="K35" s="21" t="s">
        <v>99</v>
      </c>
      <c r="L35" t="s">
        <v>20</v>
      </c>
      <c r="M35" t="s">
        <v>20</v>
      </c>
      <c r="O35" t="s">
        <v>20</v>
      </c>
      <c r="P35" t="s">
        <v>628</v>
      </c>
      <c r="Q35" s="15">
        <f t="shared" si="0"/>
        <v>34</v>
      </c>
    </row>
    <row r="36" spans="1:17">
      <c r="A36" s="1">
        <v>5</v>
      </c>
      <c r="B36" s="1" t="s">
        <v>21</v>
      </c>
      <c r="C36" s="1">
        <v>9503</v>
      </c>
      <c r="D36" t="s">
        <v>43</v>
      </c>
      <c r="E36" t="s">
        <v>16</v>
      </c>
      <c r="F36" t="s">
        <v>97</v>
      </c>
      <c r="G36" t="s">
        <v>577</v>
      </c>
      <c r="H36" t="s">
        <v>100</v>
      </c>
      <c r="I36" s="20">
        <v>95031022994</v>
      </c>
      <c r="J36" s="20" t="s">
        <v>30</v>
      </c>
      <c r="K36" s="21" t="s">
        <v>99</v>
      </c>
      <c r="L36" t="s">
        <v>20</v>
      </c>
      <c r="M36" t="s">
        <v>20</v>
      </c>
      <c r="O36" t="s">
        <v>20</v>
      </c>
      <c r="P36" t="s">
        <v>628</v>
      </c>
      <c r="Q36" s="15">
        <f t="shared" si="0"/>
        <v>35</v>
      </c>
    </row>
    <row r="37" spans="1:17">
      <c r="A37" s="1">
        <v>5</v>
      </c>
      <c r="B37" s="1" t="s">
        <v>21</v>
      </c>
      <c r="C37" s="1">
        <v>9503</v>
      </c>
      <c r="D37" t="s">
        <v>43</v>
      </c>
      <c r="E37" t="s">
        <v>16</v>
      </c>
      <c r="F37" t="s">
        <v>97</v>
      </c>
      <c r="G37" t="s">
        <v>578</v>
      </c>
      <c r="H37" t="s">
        <v>101</v>
      </c>
      <c r="I37" s="20">
        <v>95031022995</v>
      </c>
      <c r="J37" s="20" t="s">
        <v>30</v>
      </c>
      <c r="K37" s="21" t="s">
        <v>99</v>
      </c>
      <c r="L37" t="s">
        <v>20</v>
      </c>
      <c r="M37" t="s">
        <v>20</v>
      </c>
      <c r="O37" t="s">
        <v>20</v>
      </c>
      <c r="P37" t="s">
        <v>628</v>
      </c>
      <c r="Q37" s="15">
        <f t="shared" si="0"/>
        <v>36</v>
      </c>
    </row>
    <row r="38" spans="1:17">
      <c r="A38" s="1">
        <v>5</v>
      </c>
      <c r="B38" s="1" t="s">
        <v>21</v>
      </c>
      <c r="C38" s="1">
        <v>9503</v>
      </c>
      <c r="D38" t="s">
        <v>43</v>
      </c>
      <c r="E38" t="s">
        <v>16</v>
      </c>
      <c r="F38" t="s">
        <v>97</v>
      </c>
      <c r="G38" t="s">
        <v>579</v>
      </c>
      <c r="H38" t="s">
        <v>102</v>
      </c>
      <c r="I38" s="20">
        <v>95031022996</v>
      </c>
      <c r="J38" s="20" t="s">
        <v>30</v>
      </c>
      <c r="K38" s="21" t="s">
        <v>99</v>
      </c>
      <c r="L38" t="s">
        <v>20</v>
      </c>
      <c r="M38" t="s">
        <v>20</v>
      </c>
      <c r="O38" t="s">
        <v>20</v>
      </c>
      <c r="P38" t="s">
        <v>628</v>
      </c>
      <c r="Q38" s="15">
        <f t="shared" si="0"/>
        <v>37</v>
      </c>
    </row>
    <row r="39" spans="1:17">
      <c r="A39" s="1">
        <v>5</v>
      </c>
      <c r="B39" s="1" t="s">
        <v>21</v>
      </c>
      <c r="C39" s="1">
        <v>9503</v>
      </c>
      <c r="D39" t="s">
        <v>43</v>
      </c>
      <c r="E39" t="s">
        <v>16</v>
      </c>
      <c r="F39" t="s">
        <v>97</v>
      </c>
      <c r="G39" t="s">
        <v>580</v>
      </c>
      <c r="H39" t="s">
        <v>103</v>
      </c>
      <c r="I39" s="20">
        <v>95031022997</v>
      </c>
      <c r="J39" s="20" t="s">
        <v>30</v>
      </c>
      <c r="K39" s="21" t="s">
        <v>99</v>
      </c>
      <c r="L39" t="s">
        <v>20</v>
      </c>
      <c r="M39" t="s">
        <v>20</v>
      </c>
      <c r="O39" t="s">
        <v>20</v>
      </c>
      <c r="P39" t="s">
        <v>628</v>
      </c>
      <c r="Q39" s="15">
        <f t="shared" si="0"/>
        <v>38</v>
      </c>
    </row>
    <row r="40" spans="1:17">
      <c r="A40" s="1">
        <v>5</v>
      </c>
      <c r="B40" s="1" t="s">
        <v>21</v>
      </c>
      <c r="C40" s="1">
        <v>9503</v>
      </c>
      <c r="D40" t="s">
        <v>43</v>
      </c>
      <c r="E40" t="s">
        <v>16</v>
      </c>
      <c r="F40" t="s">
        <v>97</v>
      </c>
      <c r="G40" t="s">
        <v>581</v>
      </c>
      <c r="H40" t="s">
        <v>104</v>
      </c>
      <c r="I40" s="20">
        <v>95031022998</v>
      </c>
      <c r="J40" s="20" t="s">
        <v>30</v>
      </c>
      <c r="K40" s="21" t="s">
        <v>99</v>
      </c>
      <c r="L40" t="s">
        <v>20</v>
      </c>
      <c r="M40" t="s">
        <v>20</v>
      </c>
      <c r="O40" t="s">
        <v>20</v>
      </c>
      <c r="P40" t="s">
        <v>628</v>
      </c>
      <c r="Q40" s="15">
        <f t="shared" si="0"/>
        <v>39</v>
      </c>
    </row>
    <row r="41" spans="1:17">
      <c r="A41" s="1">
        <v>5</v>
      </c>
      <c r="B41" s="1" t="s">
        <v>21</v>
      </c>
      <c r="C41" s="1">
        <v>9503</v>
      </c>
      <c r="D41" t="s">
        <v>43</v>
      </c>
      <c r="E41" t="s">
        <v>16</v>
      </c>
      <c r="F41" t="s">
        <v>97</v>
      </c>
      <c r="G41" t="s">
        <v>582</v>
      </c>
      <c r="H41" t="s">
        <v>105</v>
      </c>
      <c r="I41" s="20">
        <v>95031022999</v>
      </c>
      <c r="J41" s="20" t="s">
        <v>30</v>
      </c>
      <c r="K41" s="21" t="s">
        <v>99</v>
      </c>
      <c r="L41" t="s">
        <v>20</v>
      </c>
      <c r="M41" t="s">
        <v>20</v>
      </c>
      <c r="O41" t="s">
        <v>20</v>
      </c>
      <c r="P41" t="s">
        <v>628</v>
      </c>
      <c r="Q41" s="15">
        <f t="shared" si="0"/>
        <v>40</v>
      </c>
    </row>
    <row r="42" spans="1:17">
      <c r="A42" s="1">
        <v>5</v>
      </c>
      <c r="B42" s="1" t="s">
        <v>21</v>
      </c>
      <c r="C42" s="1">
        <v>9503</v>
      </c>
      <c r="D42" t="s">
        <v>43</v>
      </c>
      <c r="E42" t="s">
        <v>16</v>
      </c>
      <c r="F42" t="s">
        <v>97</v>
      </c>
      <c r="G42" t="s">
        <v>583</v>
      </c>
      <c r="H42" t="s">
        <v>106</v>
      </c>
      <c r="I42" s="20">
        <v>95031023000</v>
      </c>
      <c r="J42" s="20" t="s">
        <v>30</v>
      </c>
      <c r="K42" s="21" t="s">
        <v>99</v>
      </c>
      <c r="L42" t="s">
        <v>20</v>
      </c>
      <c r="M42" t="s">
        <v>20</v>
      </c>
      <c r="O42" t="s">
        <v>20</v>
      </c>
      <c r="P42" t="s">
        <v>628</v>
      </c>
      <c r="Q42" s="15">
        <f t="shared" si="0"/>
        <v>41</v>
      </c>
    </row>
    <row r="43" spans="1:17">
      <c r="A43" s="1">
        <v>5</v>
      </c>
      <c r="B43" s="1" t="s">
        <v>21</v>
      </c>
      <c r="C43" s="1">
        <v>9503</v>
      </c>
      <c r="D43" t="s">
        <v>43</v>
      </c>
      <c r="E43" t="s">
        <v>16</v>
      </c>
      <c r="F43" t="s">
        <v>97</v>
      </c>
      <c r="G43" t="s">
        <v>584</v>
      </c>
      <c r="H43" t="s">
        <v>107</v>
      </c>
      <c r="I43" s="20">
        <v>95031023001</v>
      </c>
      <c r="J43" s="20" t="s">
        <v>30</v>
      </c>
      <c r="K43" s="21" t="s">
        <v>99</v>
      </c>
      <c r="L43" t="s">
        <v>20</v>
      </c>
      <c r="M43" t="s">
        <v>20</v>
      </c>
      <c r="O43" t="s">
        <v>20</v>
      </c>
      <c r="P43" t="s">
        <v>628</v>
      </c>
      <c r="Q43" s="15">
        <f t="shared" si="0"/>
        <v>42</v>
      </c>
    </row>
    <row r="44" spans="1:17">
      <c r="A44" s="1">
        <v>5</v>
      </c>
      <c r="B44" s="1" t="s">
        <v>21</v>
      </c>
      <c r="C44" s="1">
        <v>9503</v>
      </c>
      <c r="D44" t="s">
        <v>43</v>
      </c>
      <c r="E44" t="s">
        <v>16</v>
      </c>
      <c r="F44" t="s">
        <v>97</v>
      </c>
      <c r="G44" t="s">
        <v>585</v>
      </c>
      <c r="H44" t="s">
        <v>108</v>
      </c>
      <c r="I44" s="20">
        <v>95031023002</v>
      </c>
      <c r="J44" s="20" t="s">
        <v>30</v>
      </c>
      <c r="K44" s="21" t="s">
        <v>99</v>
      </c>
      <c r="L44" t="s">
        <v>20</v>
      </c>
      <c r="M44" t="s">
        <v>20</v>
      </c>
      <c r="O44" t="s">
        <v>20</v>
      </c>
      <c r="P44" t="s">
        <v>628</v>
      </c>
      <c r="Q44" s="15">
        <f t="shared" si="0"/>
        <v>43</v>
      </c>
    </row>
    <row r="45" spans="1:17">
      <c r="A45" s="1">
        <v>5</v>
      </c>
      <c r="B45" s="1" t="s">
        <v>21</v>
      </c>
      <c r="C45" s="1">
        <v>9503</v>
      </c>
      <c r="D45" t="s">
        <v>43</v>
      </c>
      <c r="E45" t="s">
        <v>16</v>
      </c>
      <c r="F45" t="s">
        <v>97</v>
      </c>
      <c r="G45" t="s">
        <v>586</v>
      </c>
      <c r="H45" t="s">
        <v>109</v>
      </c>
      <c r="I45" s="20">
        <v>95031023003</v>
      </c>
      <c r="J45" s="20" t="s">
        <v>30</v>
      </c>
      <c r="K45" s="21" t="s">
        <v>99</v>
      </c>
      <c r="L45" t="s">
        <v>20</v>
      </c>
      <c r="M45" t="s">
        <v>20</v>
      </c>
      <c r="O45" t="s">
        <v>20</v>
      </c>
      <c r="P45" t="s">
        <v>628</v>
      </c>
      <c r="Q45" s="15">
        <f t="shared" si="0"/>
        <v>44</v>
      </c>
    </row>
    <row r="46" spans="1:17">
      <c r="A46" s="1">
        <v>5</v>
      </c>
      <c r="B46" s="1" t="s">
        <v>21</v>
      </c>
      <c r="C46" s="1">
        <v>9503</v>
      </c>
      <c r="D46" t="s">
        <v>43</v>
      </c>
      <c r="E46" t="s">
        <v>16</v>
      </c>
      <c r="F46" t="s">
        <v>97</v>
      </c>
      <c r="G46" t="s">
        <v>587</v>
      </c>
      <c r="H46" t="s">
        <v>110</v>
      </c>
      <c r="I46" s="20">
        <v>95031023004</v>
      </c>
      <c r="J46" s="20" t="s">
        <v>30</v>
      </c>
      <c r="K46" s="21" t="s">
        <v>99</v>
      </c>
      <c r="L46" t="s">
        <v>20</v>
      </c>
      <c r="M46" t="s">
        <v>20</v>
      </c>
      <c r="O46" t="s">
        <v>20</v>
      </c>
      <c r="P46" t="s">
        <v>628</v>
      </c>
      <c r="Q46" s="15">
        <f t="shared" si="0"/>
        <v>45</v>
      </c>
    </row>
    <row r="47" spans="1:17">
      <c r="A47" s="1">
        <v>5</v>
      </c>
      <c r="B47" s="1" t="s">
        <v>21</v>
      </c>
      <c r="C47" s="1">
        <v>9503</v>
      </c>
      <c r="D47" t="s">
        <v>43</v>
      </c>
      <c r="E47" t="s">
        <v>16</v>
      </c>
      <c r="F47" t="s">
        <v>97</v>
      </c>
      <c r="G47" t="s">
        <v>588</v>
      </c>
      <c r="H47" t="s">
        <v>111</v>
      </c>
      <c r="I47" s="20">
        <v>95031023005</v>
      </c>
      <c r="J47" s="20" t="s">
        <v>30</v>
      </c>
      <c r="K47" s="21" t="s">
        <v>99</v>
      </c>
      <c r="L47" t="s">
        <v>20</v>
      </c>
      <c r="M47" t="s">
        <v>20</v>
      </c>
      <c r="O47" t="s">
        <v>20</v>
      </c>
      <c r="P47" t="s">
        <v>628</v>
      </c>
      <c r="Q47" s="15">
        <f t="shared" si="0"/>
        <v>46</v>
      </c>
    </row>
    <row r="48" spans="1:17">
      <c r="A48" s="1">
        <v>5</v>
      </c>
      <c r="B48" s="1" t="s">
        <v>21</v>
      </c>
      <c r="C48" s="1">
        <v>9503</v>
      </c>
      <c r="D48" t="s">
        <v>43</v>
      </c>
      <c r="E48" t="s">
        <v>16</v>
      </c>
      <c r="F48" t="s">
        <v>97</v>
      </c>
      <c r="G48" t="s">
        <v>589</v>
      </c>
      <c r="H48" t="s">
        <v>112</v>
      </c>
      <c r="I48" s="20">
        <v>95031023006</v>
      </c>
      <c r="J48" s="20" t="s">
        <v>30</v>
      </c>
      <c r="K48" s="21" t="s">
        <v>99</v>
      </c>
      <c r="L48" t="s">
        <v>20</v>
      </c>
      <c r="M48" t="s">
        <v>20</v>
      </c>
      <c r="O48" t="s">
        <v>20</v>
      </c>
      <c r="P48" t="s">
        <v>628</v>
      </c>
      <c r="Q48" s="15">
        <f t="shared" si="0"/>
        <v>47</v>
      </c>
    </row>
    <row r="49" spans="1:17">
      <c r="A49" s="1">
        <v>5</v>
      </c>
      <c r="B49" s="1" t="s">
        <v>21</v>
      </c>
      <c r="C49" s="1">
        <v>9503</v>
      </c>
      <c r="D49" t="s">
        <v>43</v>
      </c>
      <c r="E49" t="s">
        <v>16</v>
      </c>
      <c r="F49" t="s">
        <v>97</v>
      </c>
      <c r="G49" t="s">
        <v>590</v>
      </c>
      <c r="H49" t="s">
        <v>113</v>
      </c>
      <c r="I49" s="20">
        <v>95031023007</v>
      </c>
      <c r="J49" s="20" t="s">
        <v>30</v>
      </c>
      <c r="K49" s="21" t="s">
        <v>99</v>
      </c>
      <c r="L49" t="s">
        <v>20</v>
      </c>
      <c r="M49" t="s">
        <v>20</v>
      </c>
      <c r="O49" t="s">
        <v>20</v>
      </c>
      <c r="P49" t="s">
        <v>628</v>
      </c>
      <c r="Q49" s="15">
        <f t="shared" si="0"/>
        <v>48</v>
      </c>
    </row>
    <row r="50" spans="1:17">
      <c r="A50" s="1">
        <v>5</v>
      </c>
      <c r="B50" s="1" t="s">
        <v>21</v>
      </c>
      <c r="C50" s="1">
        <v>9503</v>
      </c>
      <c r="D50" t="s">
        <v>43</v>
      </c>
      <c r="E50" t="s">
        <v>16</v>
      </c>
      <c r="F50" t="s">
        <v>97</v>
      </c>
      <c r="G50" t="s">
        <v>591</v>
      </c>
      <c r="H50" t="s">
        <v>114</v>
      </c>
      <c r="I50" s="20">
        <v>95031023008</v>
      </c>
      <c r="J50" s="20" t="s">
        <v>30</v>
      </c>
      <c r="K50" s="21" t="s">
        <v>99</v>
      </c>
      <c r="L50" t="s">
        <v>20</v>
      </c>
      <c r="M50" t="s">
        <v>20</v>
      </c>
      <c r="O50" t="s">
        <v>20</v>
      </c>
      <c r="P50" t="s">
        <v>628</v>
      </c>
      <c r="Q50" s="15">
        <f t="shared" si="0"/>
        <v>49</v>
      </c>
    </row>
    <row r="51" spans="1:17">
      <c r="A51" s="1">
        <v>5</v>
      </c>
      <c r="B51" s="1" t="s">
        <v>21</v>
      </c>
      <c r="C51" s="1">
        <v>9503</v>
      </c>
      <c r="D51" t="s">
        <v>43</v>
      </c>
      <c r="E51" t="s">
        <v>16</v>
      </c>
      <c r="F51" t="s">
        <v>97</v>
      </c>
      <c r="G51" t="s">
        <v>592</v>
      </c>
      <c r="H51" t="s">
        <v>115</v>
      </c>
      <c r="I51" s="20">
        <v>95031023009</v>
      </c>
      <c r="J51" s="20" t="s">
        <v>30</v>
      </c>
      <c r="K51" s="21" t="s">
        <v>99</v>
      </c>
      <c r="L51" t="s">
        <v>20</v>
      </c>
      <c r="M51" t="s">
        <v>20</v>
      </c>
      <c r="O51" t="s">
        <v>20</v>
      </c>
      <c r="P51" t="s">
        <v>628</v>
      </c>
      <c r="Q51" s="15">
        <f t="shared" si="0"/>
        <v>50</v>
      </c>
    </row>
    <row r="52" spans="1:17">
      <c r="A52" s="1">
        <v>5</v>
      </c>
      <c r="B52" s="1" t="s">
        <v>21</v>
      </c>
      <c r="C52" s="1">
        <v>9503</v>
      </c>
      <c r="D52" t="s">
        <v>43</v>
      </c>
      <c r="E52" t="s">
        <v>16</v>
      </c>
      <c r="F52" t="s">
        <v>97</v>
      </c>
      <c r="G52" t="s">
        <v>593</v>
      </c>
      <c r="H52" t="s">
        <v>116</v>
      </c>
      <c r="I52" s="20">
        <v>95031023010</v>
      </c>
      <c r="J52" s="20" t="s">
        <v>30</v>
      </c>
      <c r="K52" s="21" t="s">
        <v>99</v>
      </c>
      <c r="L52" t="s">
        <v>20</v>
      </c>
      <c r="M52" t="s">
        <v>20</v>
      </c>
      <c r="O52" t="s">
        <v>20</v>
      </c>
      <c r="P52" t="s">
        <v>628</v>
      </c>
      <c r="Q52" s="15">
        <f t="shared" si="0"/>
        <v>51</v>
      </c>
    </row>
    <row r="53" spans="1:17">
      <c r="A53" s="1">
        <v>5</v>
      </c>
      <c r="B53" s="1" t="s">
        <v>21</v>
      </c>
      <c r="C53" s="1">
        <v>9503</v>
      </c>
      <c r="D53" t="s">
        <v>43</v>
      </c>
      <c r="E53" t="s">
        <v>16</v>
      </c>
      <c r="F53" t="s">
        <v>97</v>
      </c>
      <c r="G53" t="s">
        <v>594</v>
      </c>
      <c r="H53" t="s">
        <v>117</v>
      </c>
      <c r="I53" s="20">
        <v>95031023011</v>
      </c>
      <c r="J53" s="20" t="s">
        <v>30</v>
      </c>
      <c r="K53" s="21" t="s">
        <v>99</v>
      </c>
      <c r="L53" t="s">
        <v>20</v>
      </c>
      <c r="M53" t="s">
        <v>20</v>
      </c>
      <c r="O53" t="s">
        <v>20</v>
      </c>
      <c r="P53" t="s">
        <v>628</v>
      </c>
      <c r="Q53" s="15">
        <f t="shared" si="0"/>
        <v>52</v>
      </c>
    </row>
    <row r="54" spans="1:17">
      <c r="A54" s="1">
        <v>5</v>
      </c>
      <c r="B54" s="1" t="s">
        <v>21</v>
      </c>
      <c r="C54" s="1">
        <v>9503</v>
      </c>
      <c r="D54" t="s">
        <v>43</v>
      </c>
      <c r="E54" t="s">
        <v>16</v>
      </c>
      <c r="F54" t="s">
        <v>97</v>
      </c>
      <c r="G54" t="s">
        <v>595</v>
      </c>
      <c r="H54" t="s">
        <v>118</v>
      </c>
      <c r="I54" s="20">
        <v>95031023012</v>
      </c>
      <c r="J54" s="20" t="s">
        <v>30</v>
      </c>
      <c r="K54" s="21" t="s">
        <v>99</v>
      </c>
      <c r="L54" t="s">
        <v>20</v>
      </c>
      <c r="M54" t="s">
        <v>20</v>
      </c>
      <c r="O54" t="s">
        <v>20</v>
      </c>
      <c r="P54" t="s">
        <v>628</v>
      </c>
      <c r="Q54" s="15">
        <f t="shared" si="0"/>
        <v>53</v>
      </c>
    </row>
    <row r="55" spans="1:17">
      <c r="A55" s="1">
        <v>5</v>
      </c>
      <c r="B55" s="1" t="s">
        <v>21</v>
      </c>
      <c r="C55" s="1">
        <v>9503</v>
      </c>
      <c r="D55" t="s">
        <v>43</v>
      </c>
      <c r="E55" t="s">
        <v>16</v>
      </c>
      <c r="F55" t="s">
        <v>97</v>
      </c>
      <c r="G55" t="s">
        <v>596</v>
      </c>
      <c r="H55" t="s">
        <v>119</v>
      </c>
      <c r="I55" s="20">
        <v>95031023013</v>
      </c>
      <c r="J55" s="20" t="s">
        <v>30</v>
      </c>
      <c r="K55" s="21" t="s">
        <v>99</v>
      </c>
      <c r="L55" t="s">
        <v>20</v>
      </c>
      <c r="M55" t="s">
        <v>20</v>
      </c>
      <c r="O55" t="s">
        <v>20</v>
      </c>
      <c r="P55" t="s">
        <v>628</v>
      </c>
      <c r="Q55" s="15">
        <f t="shared" si="0"/>
        <v>54</v>
      </c>
    </row>
    <row r="56" spans="1:17">
      <c r="A56" s="1">
        <v>5</v>
      </c>
      <c r="B56" s="1" t="s">
        <v>21</v>
      </c>
      <c r="C56" s="1">
        <v>9503</v>
      </c>
      <c r="D56" t="s">
        <v>43</v>
      </c>
      <c r="E56" t="s">
        <v>16</v>
      </c>
      <c r="F56" t="s">
        <v>97</v>
      </c>
      <c r="G56" t="s">
        <v>597</v>
      </c>
      <c r="H56" t="s">
        <v>120</v>
      </c>
      <c r="I56" s="20">
        <v>95031023014</v>
      </c>
      <c r="J56" s="20" t="s">
        <v>30</v>
      </c>
      <c r="K56" s="21" t="s">
        <v>99</v>
      </c>
      <c r="L56" t="s">
        <v>20</v>
      </c>
      <c r="M56" t="s">
        <v>20</v>
      </c>
      <c r="O56" t="s">
        <v>20</v>
      </c>
      <c r="P56" t="s">
        <v>628</v>
      </c>
      <c r="Q56" s="15">
        <f t="shared" si="0"/>
        <v>55</v>
      </c>
    </row>
    <row r="57" spans="1:17">
      <c r="A57" s="1">
        <v>5</v>
      </c>
      <c r="B57" s="1" t="s">
        <v>21</v>
      </c>
      <c r="C57" s="1">
        <v>9503</v>
      </c>
      <c r="D57" t="s">
        <v>43</v>
      </c>
      <c r="E57" t="s">
        <v>16</v>
      </c>
      <c r="F57" t="s">
        <v>97</v>
      </c>
      <c r="G57" t="s">
        <v>598</v>
      </c>
      <c r="H57" t="s">
        <v>121</v>
      </c>
      <c r="I57" s="20">
        <v>95031023015</v>
      </c>
      <c r="J57" s="20" t="s">
        <v>30</v>
      </c>
      <c r="K57" s="21" t="s">
        <v>99</v>
      </c>
      <c r="L57" t="s">
        <v>20</v>
      </c>
      <c r="M57" t="s">
        <v>20</v>
      </c>
      <c r="O57" t="s">
        <v>20</v>
      </c>
      <c r="P57" t="s">
        <v>628</v>
      </c>
      <c r="Q57" s="15">
        <f t="shared" si="0"/>
        <v>56</v>
      </c>
    </row>
    <row r="58" spans="1:17">
      <c r="A58" s="1">
        <v>5</v>
      </c>
      <c r="B58" s="1" t="s">
        <v>21</v>
      </c>
      <c r="C58" s="1">
        <v>9503</v>
      </c>
      <c r="D58" t="s">
        <v>43</v>
      </c>
      <c r="E58" t="s">
        <v>16</v>
      </c>
      <c r="F58" t="s">
        <v>97</v>
      </c>
      <c r="G58" t="s">
        <v>601</v>
      </c>
      <c r="H58" t="s">
        <v>122</v>
      </c>
      <c r="I58" s="20">
        <v>95031023016</v>
      </c>
      <c r="J58" s="20" t="s">
        <v>30</v>
      </c>
      <c r="K58" s="21" t="s">
        <v>99</v>
      </c>
      <c r="L58" t="s">
        <v>20</v>
      </c>
      <c r="M58" t="s">
        <v>20</v>
      </c>
      <c r="O58" t="s">
        <v>20</v>
      </c>
      <c r="P58" t="s">
        <v>628</v>
      </c>
      <c r="Q58" s="15">
        <f t="shared" si="0"/>
        <v>57</v>
      </c>
    </row>
    <row r="59" spans="1:17">
      <c r="A59" s="1">
        <v>5</v>
      </c>
      <c r="B59" s="1" t="s">
        <v>21</v>
      </c>
      <c r="C59" s="1">
        <v>9503</v>
      </c>
      <c r="D59" t="s">
        <v>43</v>
      </c>
      <c r="E59" t="s">
        <v>16</v>
      </c>
      <c r="F59" t="s">
        <v>97</v>
      </c>
      <c r="G59" t="s">
        <v>602</v>
      </c>
      <c r="H59" t="s">
        <v>123</v>
      </c>
      <c r="I59" s="20">
        <v>95031023017</v>
      </c>
      <c r="J59" s="20" t="s">
        <v>30</v>
      </c>
      <c r="K59" s="21" t="s">
        <v>99</v>
      </c>
      <c r="L59" t="s">
        <v>20</v>
      </c>
      <c r="M59" t="s">
        <v>20</v>
      </c>
      <c r="O59" t="s">
        <v>20</v>
      </c>
      <c r="P59" t="s">
        <v>628</v>
      </c>
      <c r="Q59" s="15">
        <f t="shared" si="0"/>
        <v>58</v>
      </c>
    </row>
    <row r="60" spans="1:17">
      <c r="A60" s="1">
        <v>5</v>
      </c>
      <c r="B60" s="1" t="s">
        <v>21</v>
      </c>
      <c r="C60" s="1">
        <v>9503</v>
      </c>
      <c r="D60" t="s">
        <v>43</v>
      </c>
      <c r="E60" t="s">
        <v>16</v>
      </c>
      <c r="F60" t="s">
        <v>97</v>
      </c>
      <c r="G60" t="s">
        <v>603</v>
      </c>
      <c r="H60" t="s">
        <v>124</v>
      </c>
      <c r="I60" s="20">
        <v>95031023018</v>
      </c>
      <c r="J60" s="20" t="s">
        <v>30</v>
      </c>
      <c r="K60" s="21" t="s">
        <v>99</v>
      </c>
      <c r="L60" t="s">
        <v>20</v>
      </c>
      <c r="M60" t="s">
        <v>20</v>
      </c>
      <c r="O60" t="s">
        <v>20</v>
      </c>
      <c r="P60" t="s">
        <v>628</v>
      </c>
      <c r="Q60" s="15">
        <f t="shared" si="0"/>
        <v>59</v>
      </c>
    </row>
    <row r="61" spans="1:17">
      <c r="A61" s="1">
        <v>5</v>
      </c>
      <c r="B61" s="1" t="s">
        <v>21</v>
      </c>
      <c r="C61" s="1">
        <v>9503</v>
      </c>
      <c r="D61" t="s">
        <v>43</v>
      </c>
      <c r="E61" t="s">
        <v>16</v>
      </c>
      <c r="F61" t="s">
        <v>97</v>
      </c>
      <c r="G61" t="s">
        <v>604</v>
      </c>
      <c r="H61" t="s">
        <v>125</v>
      </c>
      <c r="I61" s="20">
        <v>95031023019</v>
      </c>
      <c r="J61" s="20" t="s">
        <v>30</v>
      </c>
      <c r="K61" s="21" t="s">
        <v>99</v>
      </c>
      <c r="L61" t="s">
        <v>20</v>
      </c>
      <c r="M61" t="s">
        <v>20</v>
      </c>
      <c r="O61" t="s">
        <v>20</v>
      </c>
      <c r="P61" t="s">
        <v>628</v>
      </c>
      <c r="Q61" s="15">
        <f t="shared" si="0"/>
        <v>60</v>
      </c>
    </row>
    <row r="62" spans="1:17">
      <c r="A62" s="1">
        <v>5</v>
      </c>
      <c r="B62" s="1" t="s">
        <v>21</v>
      </c>
      <c r="C62" s="1">
        <v>9503</v>
      </c>
      <c r="D62" t="s">
        <v>43</v>
      </c>
      <c r="E62" t="s">
        <v>16</v>
      </c>
      <c r="F62" t="s">
        <v>97</v>
      </c>
      <c r="G62" t="s">
        <v>605</v>
      </c>
      <c r="H62" t="s">
        <v>126</v>
      </c>
      <c r="I62" s="20">
        <v>95031023020</v>
      </c>
      <c r="J62" s="20" t="s">
        <v>30</v>
      </c>
      <c r="K62" s="21" t="s">
        <v>99</v>
      </c>
      <c r="L62" t="s">
        <v>20</v>
      </c>
      <c r="M62" t="s">
        <v>20</v>
      </c>
      <c r="O62" t="s">
        <v>20</v>
      </c>
      <c r="P62" t="s">
        <v>628</v>
      </c>
      <c r="Q62" s="15">
        <f t="shared" si="0"/>
        <v>61</v>
      </c>
    </row>
    <row r="63" spans="1:17">
      <c r="A63" s="1">
        <v>5</v>
      </c>
      <c r="B63" s="1" t="s">
        <v>21</v>
      </c>
      <c r="C63" s="1">
        <v>9503</v>
      </c>
      <c r="D63" t="s">
        <v>43</v>
      </c>
      <c r="E63" t="s">
        <v>16</v>
      </c>
      <c r="F63" t="s">
        <v>97</v>
      </c>
      <c r="G63" t="s">
        <v>606</v>
      </c>
      <c r="H63" t="s">
        <v>127</v>
      </c>
      <c r="I63" s="20">
        <v>95031023021</v>
      </c>
      <c r="J63" s="20" t="s">
        <v>30</v>
      </c>
      <c r="K63" s="21" t="s">
        <v>99</v>
      </c>
      <c r="L63" t="s">
        <v>20</v>
      </c>
      <c r="M63" t="s">
        <v>20</v>
      </c>
      <c r="O63" t="s">
        <v>20</v>
      </c>
      <c r="P63" t="s">
        <v>628</v>
      </c>
      <c r="Q63" s="15">
        <f t="shared" si="0"/>
        <v>62</v>
      </c>
    </row>
    <row r="64" spans="1:17">
      <c r="A64" s="1">
        <v>5</v>
      </c>
      <c r="B64" s="1" t="s">
        <v>21</v>
      </c>
      <c r="C64" s="1">
        <v>9503</v>
      </c>
      <c r="D64" t="s">
        <v>43</v>
      </c>
      <c r="E64" t="s">
        <v>16</v>
      </c>
      <c r="F64" t="s">
        <v>97</v>
      </c>
      <c r="G64" t="s">
        <v>607</v>
      </c>
      <c r="H64" t="s">
        <v>128</v>
      </c>
      <c r="I64" s="20">
        <v>95031023022</v>
      </c>
      <c r="J64" s="20" t="s">
        <v>30</v>
      </c>
      <c r="K64" s="21" t="s">
        <v>99</v>
      </c>
      <c r="L64" t="s">
        <v>20</v>
      </c>
      <c r="M64" t="s">
        <v>20</v>
      </c>
      <c r="O64" t="s">
        <v>20</v>
      </c>
      <c r="P64" t="s">
        <v>628</v>
      </c>
      <c r="Q64" s="15">
        <f t="shared" si="0"/>
        <v>63</v>
      </c>
    </row>
    <row r="65" spans="1:17">
      <c r="A65" s="1">
        <v>5</v>
      </c>
      <c r="B65" s="1" t="s">
        <v>21</v>
      </c>
      <c r="C65" s="1">
        <v>9503</v>
      </c>
      <c r="D65" t="s">
        <v>43</v>
      </c>
      <c r="E65" t="s">
        <v>16</v>
      </c>
      <c r="F65" t="s">
        <v>97</v>
      </c>
      <c r="G65" t="s">
        <v>608</v>
      </c>
      <c r="H65" t="s">
        <v>129</v>
      </c>
      <c r="I65" s="20">
        <v>95031023023</v>
      </c>
      <c r="J65" s="20" t="s">
        <v>30</v>
      </c>
      <c r="K65" s="21" t="s">
        <v>99</v>
      </c>
      <c r="L65" t="s">
        <v>20</v>
      </c>
      <c r="M65" t="s">
        <v>20</v>
      </c>
      <c r="O65" t="s">
        <v>20</v>
      </c>
      <c r="P65" t="s">
        <v>628</v>
      </c>
      <c r="Q65" s="15">
        <f t="shared" si="0"/>
        <v>64</v>
      </c>
    </row>
    <row r="66" spans="1:17">
      <c r="A66" s="1">
        <v>5</v>
      </c>
      <c r="B66" s="1" t="s">
        <v>21</v>
      </c>
      <c r="C66" s="1">
        <v>9503</v>
      </c>
      <c r="D66" t="s">
        <v>43</v>
      </c>
      <c r="E66" t="s">
        <v>16</v>
      </c>
      <c r="F66" t="s">
        <v>97</v>
      </c>
      <c r="G66" t="s">
        <v>609</v>
      </c>
      <c r="H66" t="s">
        <v>130</v>
      </c>
      <c r="I66" s="20">
        <v>95031023024</v>
      </c>
      <c r="J66" s="20" t="s">
        <v>30</v>
      </c>
      <c r="K66" s="21" t="s">
        <v>99</v>
      </c>
      <c r="L66" t="s">
        <v>20</v>
      </c>
      <c r="M66" t="s">
        <v>20</v>
      </c>
      <c r="O66" t="s">
        <v>20</v>
      </c>
      <c r="P66" t="s">
        <v>628</v>
      </c>
      <c r="Q66" s="15">
        <f t="shared" si="0"/>
        <v>65</v>
      </c>
    </row>
    <row r="67" spans="1:17">
      <c r="A67" s="1">
        <v>5</v>
      </c>
      <c r="B67" s="1" t="s">
        <v>21</v>
      </c>
      <c r="C67" s="1">
        <v>9503</v>
      </c>
      <c r="D67" t="s">
        <v>43</v>
      </c>
      <c r="E67" t="s">
        <v>16</v>
      </c>
      <c r="F67" t="s">
        <v>97</v>
      </c>
      <c r="G67" t="s">
        <v>610</v>
      </c>
      <c r="H67" t="s">
        <v>131</v>
      </c>
      <c r="I67" s="20">
        <v>95031023025</v>
      </c>
      <c r="J67" s="20" t="s">
        <v>30</v>
      </c>
      <c r="K67" s="21" t="s">
        <v>99</v>
      </c>
      <c r="L67" t="s">
        <v>20</v>
      </c>
      <c r="M67" t="s">
        <v>20</v>
      </c>
      <c r="O67" t="s">
        <v>20</v>
      </c>
      <c r="P67" t="s">
        <v>628</v>
      </c>
      <c r="Q67" s="15">
        <f t="shared" si="0"/>
        <v>66</v>
      </c>
    </row>
    <row r="68" spans="1:17">
      <c r="A68" s="1">
        <v>5</v>
      </c>
      <c r="B68" s="1" t="s">
        <v>21</v>
      </c>
      <c r="C68" s="1">
        <v>9503</v>
      </c>
      <c r="D68" t="s">
        <v>43</v>
      </c>
      <c r="E68" t="s">
        <v>16</v>
      </c>
      <c r="F68" t="s">
        <v>97</v>
      </c>
      <c r="G68" t="s">
        <v>611</v>
      </c>
      <c r="H68" t="s">
        <v>132</v>
      </c>
      <c r="I68" s="20">
        <v>95031023026</v>
      </c>
      <c r="J68" s="20" t="s">
        <v>30</v>
      </c>
      <c r="K68" s="21" t="s">
        <v>99</v>
      </c>
      <c r="L68" t="s">
        <v>20</v>
      </c>
      <c r="M68" t="s">
        <v>20</v>
      </c>
      <c r="O68" t="s">
        <v>20</v>
      </c>
      <c r="P68" t="s">
        <v>628</v>
      </c>
      <c r="Q68" s="15">
        <f t="shared" ref="Q68:Q131" si="1">Q67+1</f>
        <v>67</v>
      </c>
    </row>
    <row r="69" spans="1:17">
      <c r="A69" s="1">
        <v>5</v>
      </c>
      <c r="B69" s="1" t="s">
        <v>21</v>
      </c>
      <c r="C69" s="1">
        <v>9503</v>
      </c>
      <c r="D69" t="s">
        <v>43</v>
      </c>
      <c r="E69" t="s">
        <v>16</v>
      </c>
      <c r="F69" t="s">
        <v>97</v>
      </c>
      <c r="G69" t="s">
        <v>612</v>
      </c>
      <c r="H69" t="s">
        <v>133</v>
      </c>
      <c r="I69" s="20">
        <v>95031023027</v>
      </c>
      <c r="J69" s="20" t="s">
        <v>30</v>
      </c>
      <c r="K69" s="21" t="s">
        <v>99</v>
      </c>
      <c r="L69" t="s">
        <v>20</v>
      </c>
      <c r="M69" t="s">
        <v>20</v>
      </c>
      <c r="O69" t="s">
        <v>20</v>
      </c>
      <c r="P69" t="s">
        <v>628</v>
      </c>
      <c r="Q69" s="15">
        <f t="shared" si="1"/>
        <v>68</v>
      </c>
    </row>
    <row r="70" spans="1:17">
      <c r="A70" s="1">
        <v>5</v>
      </c>
      <c r="B70" s="1" t="s">
        <v>21</v>
      </c>
      <c r="C70" s="1">
        <v>9503</v>
      </c>
      <c r="D70" t="s">
        <v>43</v>
      </c>
      <c r="E70" t="s">
        <v>16</v>
      </c>
      <c r="F70" t="s">
        <v>97</v>
      </c>
      <c r="G70" t="s">
        <v>613</v>
      </c>
      <c r="H70" t="s">
        <v>134</v>
      </c>
      <c r="I70" s="20">
        <v>95031023028</v>
      </c>
      <c r="J70" s="20" t="s">
        <v>30</v>
      </c>
      <c r="K70" s="21" t="s">
        <v>99</v>
      </c>
      <c r="L70" t="s">
        <v>20</v>
      </c>
      <c r="M70" t="s">
        <v>20</v>
      </c>
      <c r="O70" t="s">
        <v>20</v>
      </c>
      <c r="P70" t="s">
        <v>628</v>
      </c>
      <c r="Q70" s="15">
        <f t="shared" si="1"/>
        <v>69</v>
      </c>
    </row>
    <row r="71" spans="1:17">
      <c r="A71" s="1">
        <v>5</v>
      </c>
      <c r="B71" s="1" t="s">
        <v>21</v>
      </c>
      <c r="C71" s="1">
        <v>9503</v>
      </c>
      <c r="D71" t="s">
        <v>43</v>
      </c>
      <c r="E71" t="s">
        <v>16</v>
      </c>
      <c r="F71" t="s">
        <v>97</v>
      </c>
      <c r="G71" t="s">
        <v>614</v>
      </c>
      <c r="H71" t="s">
        <v>135</v>
      </c>
      <c r="I71" s="20">
        <v>95031023029</v>
      </c>
      <c r="J71" s="20" t="s">
        <v>30</v>
      </c>
      <c r="K71" s="21" t="s">
        <v>99</v>
      </c>
      <c r="L71" t="s">
        <v>20</v>
      </c>
      <c r="M71" t="s">
        <v>20</v>
      </c>
      <c r="O71" t="s">
        <v>20</v>
      </c>
      <c r="P71" t="s">
        <v>628</v>
      </c>
      <c r="Q71" s="15">
        <f t="shared" si="1"/>
        <v>70</v>
      </c>
    </row>
    <row r="72" spans="1:17">
      <c r="A72" s="1">
        <v>5</v>
      </c>
      <c r="B72" s="1" t="s">
        <v>21</v>
      </c>
      <c r="C72" s="1">
        <v>9503</v>
      </c>
      <c r="D72" t="s">
        <v>43</v>
      </c>
      <c r="E72" t="s">
        <v>16</v>
      </c>
      <c r="F72" t="s">
        <v>97</v>
      </c>
      <c r="G72" t="s">
        <v>615</v>
      </c>
      <c r="H72" t="s">
        <v>136</v>
      </c>
      <c r="I72" s="20">
        <v>95031023030</v>
      </c>
      <c r="J72" s="20" t="s">
        <v>30</v>
      </c>
      <c r="K72" s="21" t="s">
        <v>99</v>
      </c>
      <c r="L72" t="s">
        <v>20</v>
      </c>
      <c r="M72" t="s">
        <v>20</v>
      </c>
      <c r="O72" t="s">
        <v>20</v>
      </c>
      <c r="P72" t="s">
        <v>628</v>
      </c>
      <c r="Q72" s="15">
        <f t="shared" si="1"/>
        <v>71</v>
      </c>
    </row>
    <row r="73" spans="1:17">
      <c r="A73" s="1">
        <v>5</v>
      </c>
      <c r="B73" s="1" t="s">
        <v>21</v>
      </c>
      <c r="C73" s="1">
        <v>9503</v>
      </c>
      <c r="D73" t="s">
        <v>43</v>
      </c>
      <c r="E73" t="s">
        <v>16</v>
      </c>
      <c r="F73" t="s">
        <v>97</v>
      </c>
      <c r="G73" t="s">
        <v>626</v>
      </c>
      <c r="H73" t="s">
        <v>137</v>
      </c>
      <c r="I73" s="20">
        <v>95031023031</v>
      </c>
      <c r="J73" s="20" t="s">
        <v>30</v>
      </c>
      <c r="K73" s="21" t="s">
        <v>99</v>
      </c>
      <c r="L73" t="s">
        <v>20</v>
      </c>
      <c r="M73" t="s">
        <v>20</v>
      </c>
      <c r="O73" t="s">
        <v>20</v>
      </c>
      <c r="P73" t="s">
        <v>628</v>
      </c>
      <c r="Q73" s="15">
        <f t="shared" si="1"/>
        <v>72</v>
      </c>
    </row>
    <row r="74" spans="1:17">
      <c r="A74" s="1">
        <v>5</v>
      </c>
      <c r="B74" s="1" t="s">
        <v>21</v>
      </c>
      <c r="C74" s="1">
        <v>9503</v>
      </c>
      <c r="D74" t="s">
        <v>43</v>
      </c>
      <c r="E74" t="s">
        <v>16</v>
      </c>
      <c r="F74" t="s">
        <v>97</v>
      </c>
      <c r="G74" t="s">
        <v>625</v>
      </c>
      <c r="H74" t="s">
        <v>138</v>
      </c>
      <c r="I74" s="20">
        <v>95031023032</v>
      </c>
      <c r="J74" s="20" t="s">
        <v>30</v>
      </c>
      <c r="K74" s="21" t="s">
        <v>99</v>
      </c>
      <c r="L74" t="s">
        <v>20</v>
      </c>
      <c r="M74" t="s">
        <v>20</v>
      </c>
      <c r="O74" t="s">
        <v>20</v>
      </c>
      <c r="P74" t="s">
        <v>628</v>
      </c>
      <c r="Q74" s="15">
        <f t="shared" si="1"/>
        <v>73</v>
      </c>
    </row>
    <row r="75" spans="1:17">
      <c r="A75" s="1">
        <v>5</v>
      </c>
      <c r="B75" s="1" t="s">
        <v>21</v>
      </c>
      <c r="C75" s="1">
        <v>9503</v>
      </c>
      <c r="D75" t="s">
        <v>43</v>
      </c>
      <c r="E75" t="s">
        <v>16</v>
      </c>
      <c r="F75" t="s">
        <v>97</v>
      </c>
      <c r="G75" t="s">
        <v>624</v>
      </c>
      <c r="H75" t="s">
        <v>139</v>
      </c>
      <c r="I75" s="20">
        <v>95031023033</v>
      </c>
      <c r="J75" s="20" t="s">
        <v>30</v>
      </c>
      <c r="K75" s="21" t="s">
        <v>99</v>
      </c>
      <c r="L75" t="s">
        <v>20</v>
      </c>
      <c r="M75" t="s">
        <v>20</v>
      </c>
      <c r="O75" t="s">
        <v>20</v>
      </c>
      <c r="P75" t="s">
        <v>628</v>
      </c>
      <c r="Q75" s="15">
        <f t="shared" si="1"/>
        <v>74</v>
      </c>
    </row>
    <row r="76" spans="1:17">
      <c r="A76" s="1">
        <v>5</v>
      </c>
      <c r="B76" s="1" t="s">
        <v>21</v>
      </c>
      <c r="C76" s="1">
        <v>9503</v>
      </c>
      <c r="D76" t="s">
        <v>43</v>
      </c>
      <c r="E76" t="s">
        <v>16</v>
      </c>
      <c r="F76" t="s">
        <v>97</v>
      </c>
      <c r="G76" t="s">
        <v>623</v>
      </c>
      <c r="H76" t="s">
        <v>140</v>
      </c>
      <c r="I76" s="20">
        <v>95031023034</v>
      </c>
      <c r="J76" s="20" t="s">
        <v>30</v>
      </c>
      <c r="K76" s="21" t="s">
        <v>99</v>
      </c>
      <c r="L76" t="s">
        <v>20</v>
      </c>
      <c r="M76" t="s">
        <v>20</v>
      </c>
      <c r="O76" t="s">
        <v>20</v>
      </c>
      <c r="P76" t="s">
        <v>628</v>
      </c>
      <c r="Q76" s="15">
        <f t="shared" si="1"/>
        <v>75</v>
      </c>
    </row>
    <row r="77" spans="1:17">
      <c r="A77" s="1">
        <v>5</v>
      </c>
      <c r="B77" s="1" t="s">
        <v>21</v>
      </c>
      <c r="C77" s="1">
        <v>9504</v>
      </c>
      <c r="D77" t="s">
        <v>141</v>
      </c>
      <c r="E77" t="s">
        <v>16</v>
      </c>
      <c r="F77" t="s">
        <v>142</v>
      </c>
      <c r="G77" t="s">
        <v>622</v>
      </c>
      <c r="H77" t="s">
        <v>143</v>
      </c>
      <c r="I77" s="20">
        <v>950410105828</v>
      </c>
      <c r="J77" s="20" t="s">
        <v>30</v>
      </c>
      <c r="K77" s="21">
        <v>6722383</v>
      </c>
      <c r="L77" t="s">
        <v>20</v>
      </c>
      <c r="M77" t="s">
        <v>20</v>
      </c>
      <c r="O77" t="s">
        <v>20</v>
      </c>
      <c r="P77" t="s">
        <v>628</v>
      </c>
      <c r="Q77" s="15">
        <f t="shared" si="1"/>
        <v>76</v>
      </c>
    </row>
    <row r="78" spans="1:17">
      <c r="A78" s="1">
        <v>5</v>
      </c>
      <c r="B78" s="1" t="s">
        <v>21</v>
      </c>
      <c r="C78" s="1">
        <v>9504</v>
      </c>
      <c r="D78" t="s">
        <v>141</v>
      </c>
      <c r="E78" t="s">
        <v>16</v>
      </c>
      <c r="F78" t="s">
        <v>144</v>
      </c>
      <c r="G78" t="s">
        <v>621</v>
      </c>
      <c r="H78" t="s">
        <v>145</v>
      </c>
      <c r="I78" s="20">
        <v>950410105827</v>
      </c>
      <c r="J78" s="20" t="s">
        <v>30</v>
      </c>
      <c r="K78" s="21">
        <v>35489753</v>
      </c>
      <c r="L78" t="s">
        <v>20</v>
      </c>
      <c r="M78" t="s">
        <v>20</v>
      </c>
      <c r="O78" t="s">
        <v>20</v>
      </c>
      <c r="P78" t="s">
        <v>637</v>
      </c>
      <c r="Q78" s="15">
        <f t="shared" si="1"/>
        <v>77</v>
      </c>
    </row>
    <row r="79" spans="1:17">
      <c r="A79" s="1">
        <v>5</v>
      </c>
      <c r="B79" s="1" t="s">
        <v>21</v>
      </c>
      <c r="C79" s="1">
        <v>9549</v>
      </c>
      <c r="D79" t="s">
        <v>146</v>
      </c>
      <c r="E79" t="s">
        <v>16</v>
      </c>
      <c r="F79" t="s">
        <v>147</v>
      </c>
      <c r="G79" t="s">
        <v>148</v>
      </c>
      <c r="H79" t="s">
        <v>149</v>
      </c>
      <c r="I79" s="20">
        <v>9549107071</v>
      </c>
      <c r="J79" s="20" t="s">
        <v>679</v>
      </c>
      <c r="K79" s="21">
        <v>25743143</v>
      </c>
      <c r="L79" t="s">
        <v>20</v>
      </c>
      <c r="M79" t="s">
        <v>20</v>
      </c>
      <c r="O79" t="s">
        <v>20</v>
      </c>
      <c r="P79" t="s">
        <v>638</v>
      </c>
      <c r="Q79" s="15">
        <f t="shared" si="1"/>
        <v>78</v>
      </c>
    </row>
    <row r="80" spans="1:17">
      <c r="A80" s="1">
        <v>5</v>
      </c>
      <c r="B80" s="1" t="s">
        <v>21</v>
      </c>
      <c r="C80" s="1">
        <v>9549</v>
      </c>
      <c r="D80" t="s">
        <v>146</v>
      </c>
      <c r="E80" t="s">
        <v>16</v>
      </c>
      <c r="F80" t="s">
        <v>150</v>
      </c>
      <c r="G80" t="s">
        <v>151</v>
      </c>
      <c r="H80" t="s">
        <v>152</v>
      </c>
      <c r="I80" s="20">
        <v>9549107424</v>
      </c>
      <c r="J80" s="20" t="s">
        <v>679</v>
      </c>
      <c r="K80" s="21">
        <v>7616000</v>
      </c>
      <c r="L80" t="s">
        <v>20</v>
      </c>
      <c r="M80" t="s">
        <v>20</v>
      </c>
      <c r="O80" t="s">
        <v>20</v>
      </c>
      <c r="P80" t="s">
        <v>639</v>
      </c>
      <c r="Q80" s="15">
        <f t="shared" si="1"/>
        <v>79</v>
      </c>
    </row>
    <row r="81" spans="1:17">
      <c r="A81" s="1">
        <v>5</v>
      </c>
      <c r="B81" s="1" t="s">
        <v>21</v>
      </c>
      <c r="C81" s="1">
        <v>9549</v>
      </c>
      <c r="D81" t="s">
        <v>146</v>
      </c>
      <c r="E81" t="s">
        <v>16</v>
      </c>
      <c r="F81" t="s">
        <v>153</v>
      </c>
      <c r="G81" t="s">
        <v>154</v>
      </c>
      <c r="H81" t="s">
        <v>155</v>
      </c>
      <c r="I81" s="20">
        <v>9549108098</v>
      </c>
      <c r="J81" s="20" t="s">
        <v>679</v>
      </c>
      <c r="K81" s="21">
        <v>9456785</v>
      </c>
      <c r="L81" t="s">
        <v>20</v>
      </c>
      <c r="M81" t="s">
        <v>20</v>
      </c>
      <c r="O81" t="s">
        <v>20</v>
      </c>
      <c r="P81" t="s">
        <v>630</v>
      </c>
      <c r="Q81" s="15">
        <f t="shared" si="1"/>
        <v>80</v>
      </c>
    </row>
    <row r="82" spans="1:17">
      <c r="A82" s="1">
        <v>81</v>
      </c>
      <c r="B82" s="1" t="s">
        <v>156</v>
      </c>
      <c r="C82" s="1">
        <v>9530</v>
      </c>
      <c r="D82" t="s">
        <v>157</v>
      </c>
      <c r="E82" t="s">
        <v>16</v>
      </c>
      <c r="F82" t="s">
        <v>158</v>
      </c>
      <c r="G82" t="s">
        <v>159</v>
      </c>
      <c r="H82" t="s">
        <v>160</v>
      </c>
      <c r="I82" s="20">
        <v>953029178</v>
      </c>
      <c r="J82" s="20" t="s">
        <v>679</v>
      </c>
      <c r="K82" s="21">
        <v>9900000</v>
      </c>
      <c r="L82" t="s">
        <v>20</v>
      </c>
      <c r="M82" t="s">
        <v>20</v>
      </c>
      <c r="O82" t="s">
        <v>20</v>
      </c>
      <c r="P82" t="s">
        <v>633</v>
      </c>
      <c r="Q82" s="15">
        <f t="shared" si="1"/>
        <v>81</v>
      </c>
    </row>
    <row r="83" spans="1:17">
      <c r="A83" s="1">
        <v>8</v>
      </c>
      <c r="B83" s="1" t="s">
        <v>161</v>
      </c>
      <c r="C83" s="1">
        <v>1010</v>
      </c>
      <c r="D83" t="s">
        <v>162</v>
      </c>
      <c r="E83" t="s">
        <v>16</v>
      </c>
      <c r="F83" t="s">
        <v>163</v>
      </c>
      <c r="G83" t="s">
        <v>164</v>
      </c>
      <c r="H83" t="s">
        <v>165</v>
      </c>
      <c r="I83" s="20">
        <v>10100828924</v>
      </c>
      <c r="J83" s="20" t="s">
        <v>679</v>
      </c>
      <c r="K83" s="21">
        <v>4758800</v>
      </c>
      <c r="L83" t="s">
        <v>20</v>
      </c>
      <c r="M83" t="s">
        <v>20</v>
      </c>
      <c r="O83" t="s">
        <v>20</v>
      </c>
      <c r="P83" t="s">
        <v>639</v>
      </c>
      <c r="Q83" s="15">
        <f t="shared" si="1"/>
        <v>82</v>
      </c>
    </row>
    <row r="84" spans="1:17">
      <c r="A84" s="1">
        <v>13</v>
      </c>
      <c r="B84" s="1" t="s">
        <v>166</v>
      </c>
      <c r="C84" s="1">
        <v>9218</v>
      </c>
      <c r="D84" t="s">
        <v>167</v>
      </c>
      <c r="E84" t="s">
        <v>168</v>
      </c>
      <c r="F84" t="s">
        <v>169</v>
      </c>
      <c r="G84" t="s">
        <v>18</v>
      </c>
      <c r="H84" t="s">
        <v>170</v>
      </c>
      <c r="I84" s="20">
        <v>92181017973</v>
      </c>
      <c r="J84" s="20" t="s">
        <v>30</v>
      </c>
      <c r="K84" s="21">
        <v>5570000</v>
      </c>
      <c r="L84" t="s">
        <v>20</v>
      </c>
      <c r="M84" t="s">
        <v>20</v>
      </c>
      <c r="O84" t="s">
        <v>20</v>
      </c>
      <c r="P84" t="s">
        <v>640</v>
      </c>
      <c r="Q84" s="15">
        <f t="shared" si="1"/>
        <v>83</v>
      </c>
    </row>
    <row r="85" spans="1:17">
      <c r="A85" s="1">
        <v>15</v>
      </c>
      <c r="B85" s="1" t="s">
        <v>171</v>
      </c>
      <c r="C85" s="1">
        <v>9110</v>
      </c>
      <c r="D85" t="s">
        <v>172</v>
      </c>
      <c r="E85" t="s">
        <v>173</v>
      </c>
      <c r="F85" t="s">
        <v>174</v>
      </c>
      <c r="G85" t="s">
        <v>175</v>
      </c>
      <c r="H85" t="s">
        <v>176</v>
      </c>
      <c r="I85" s="20">
        <v>911012559</v>
      </c>
      <c r="J85" s="20" t="s">
        <v>679</v>
      </c>
      <c r="K85" s="21">
        <v>12720410</v>
      </c>
      <c r="L85" t="s">
        <v>20</v>
      </c>
      <c r="M85" t="s">
        <v>20</v>
      </c>
      <c r="O85" t="s">
        <v>20</v>
      </c>
      <c r="P85" t="s">
        <v>641</v>
      </c>
      <c r="Q85" s="15">
        <f t="shared" si="1"/>
        <v>84</v>
      </c>
    </row>
    <row r="86" spans="1:17">
      <c r="A86" s="1">
        <v>15</v>
      </c>
      <c r="B86" s="1" t="s">
        <v>171</v>
      </c>
      <c r="C86" s="1">
        <v>9110</v>
      </c>
      <c r="D86" t="s">
        <v>172</v>
      </c>
      <c r="E86" t="s">
        <v>173</v>
      </c>
      <c r="F86" t="s">
        <v>197</v>
      </c>
      <c r="G86" t="s">
        <v>18</v>
      </c>
      <c r="H86" t="s">
        <v>672</v>
      </c>
      <c r="I86" s="20">
        <v>91101015111</v>
      </c>
      <c r="J86" s="20" t="s">
        <v>30</v>
      </c>
      <c r="K86" s="21">
        <v>71454000</v>
      </c>
      <c r="L86" t="s">
        <v>20</v>
      </c>
      <c r="M86" t="s">
        <v>20</v>
      </c>
      <c r="O86" t="s">
        <v>20</v>
      </c>
      <c r="P86" t="s">
        <v>674</v>
      </c>
      <c r="Q86" s="15">
        <f t="shared" si="1"/>
        <v>85</v>
      </c>
    </row>
    <row r="87" spans="1:17">
      <c r="A87" s="1">
        <v>15</v>
      </c>
      <c r="B87" s="1" t="s">
        <v>171</v>
      </c>
      <c r="C87" s="1">
        <v>9110</v>
      </c>
      <c r="D87" t="s">
        <v>172</v>
      </c>
      <c r="E87" t="s">
        <v>173</v>
      </c>
      <c r="F87" t="s">
        <v>199</v>
      </c>
      <c r="G87" t="s">
        <v>18</v>
      </c>
      <c r="H87" t="s">
        <v>673</v>
      </c>
      <c r="I87" s="20">
        <v>91101015112</v>
      </c>
      <c r="J87" s="20" t="s">
        <v>30</v>
      </c>
      <c r="K87" s="21">
        <v>36200000</v>
      </c>
      <c r="L87" t="s">
        <v>20</v>
      </c>
      <c r="M87" t="s">
        <v>20</v>
      </c>
      <c r="O87" t="s">
        <v>20</v>
      </c>
      <c r="P87" t="s">
        <v>675</v>
      </c>
      <c r="Q87" s="15">
        <f t="shared" si="1"/>
        <v>86</v>
      </c>
    </row>
    <row r="88" spans="1:17">
      <c r="A88" s="1">
        <v>15</v>
      </c>
      <c r="B88" s="1" t="s">
        <v>171</v>
      </c>
      <c r="C88" s="1">
        <v>9111</v>
      </c>
      <c r="D88" t="s">
        <v>177</v>
      </c>
      <c r="E88" t="s">
        <v>16</v>
      </c>
      <c r="F88" t="s">
        <v>178</v>
      </c>
      <c r="G88" t="s">
        <v>179</v>
      </c>
      <c r="H88" t="s">
        <v>180</v>
      </c>
      <c r="I88" s="20">
        <v>911114006</v>
      </c>
      <c r="J88" s="20" t="s">
        <v>679</v>
      </c>
      <c r="K88" s="21">
        <v>4817250</v>
      </c>
      <c r="L88" t="s">
        <v>20</v>
      </c>
      <c r="M88" t="s">
        <v>20</v>
      </c>
      <c r="O88" t="s">
        <v>20</v>
      </c>
      <c r="P88" t="s">
        <v>633</v>
      </c>
      <c r="Q88" s="15">
        <f t="shared" si="1"/>
        <v>87</v>
      </c>
    </row>
    <row r="89" spans="1:17">
      <c r="A89" s="1">
        <v>15</v>
      </c>
      <c r="B89" s="1" t="s">
        <v>171</v>
      </c>
      <c r="C89" s="1">
        <v>9305</v>
      </c>
      <c r="D89" t="s">
        <v>181</v>
      </c>
      <c r="E89" t="s">
        <v>16</v>
      </c>
      <c r="F89" t="s">
        <v>182</v>
      </c>
      <c r="G89" t="s">
        <v>183</v>
      </c>
      <c r="H89" t="s">
        <v>184</v>
      </c>
      <c r="I89" s="20">
        <v>93051014424</v>
      </c>
      <c r="J89" s="20" t="s">
        <v>679</v>
      </c>
      <c r="K89" s="21">
        <v>7086450</v>
      </c>
      <c r="L89" t="s">
        <v>20</v>
      </c>
      <c r="M89" t="s">
        <v>20</v>
      </c>
      <c r="O89" t="s">
        <v>20</v>
      </c>
      <c r="P89" t="s">
        <v>634</v>
      </c>
      <c r="Q89" s="15">
        <f t="shared" si="1"/>
        <v>88</v>
      </c>
    </row>
    <row r="90" spans="1:17">
      <c r="A90" s="1">
        <v>15</v>
      </c>
      <c r="B90" s="1" t="s">
        <v>171</v>
      </c>
      <c r="C90" s="1">
        <v>9305</v>
      </c>
      <c r="D90" t="s">
        <v>181</v>
      </c>
      <c r="E90" t="s">
        <v>16</v>
      </c>
      <c r="F90" t="s">
        <v>185</v>
      </c>
      <c r="G90" t="s">
        <v>186</v>
      </c>
      <c r="H90" t="s">
        <v>187</v>
      </c>
      <c r="I90" s="20">
        <v>93051014874</v>
      </c>
      <c r="J90" s="20" t="s">
        <v>679</v>
      </c>
      <c r="K90" s="21">
        <v>24090000</v>
      </c>
      <c r="L90" t="s">
        <v>20</v>
      </c>
      <c r="M90" t="s">
        <v>20</v>
      </c>
      <c r="O90" t="s">
        <v>20</v>
      </c>
      <c r="P90" t="s">
        <v>633</v>
      </c>
      <c r="Q90" s="15">
        <f t="shared" si="1"/>
        <v>89</v>
      </c>
    </row>
    <row r="91" spans="1:17">
      <c r="A91" s="1">
        <v>15</v>
      </c>
      <c r="B91" s="1" t="s">
        <v>171</v>
      </c>
      <c r="C91" s="1">
        <v>9305</v>
      </c>
      <c r="D91" t="s">
        <v>181</v>
      </c>
      <c r="E91" t="s">
        <v>16</v>
      </c>
      <c r="F91" t="s">
        <v>188</v>
      </c>
      <c r="G91" t="s">
        <v>189</v>
      </c>
      <c r="H91" t="s">
        <v>190</v>
      </c>
      <c r="I91" s="20">
        <v>93051014422</v>
      </c>
      <c r="J91" s="20" t="s">
        <v>679</v>
      </c>
      <c r="K91" s="21">
        <v>12714000</v>
      </c>
      <c r="L91" t="s">
        <v>20</v>
      </c>
      <c r="M91" t="s">
        <v>20</v>
      </c>
      <c r="O91" t="s">
        <v>20</v>
      </c>
      <c r="P91" t="s">
        <v>642</v>
      </c>
      <c r="Q91" s="15">
        <f t="shared" si="1"/>
        <v>90</v>
      </c>
    </row>
    <row r="92" spans="1:17">
      <c r="A92" s="1">
        <v>15</v>
      </c>
      <c r="B92" s="1" t="s">
        <v>171</v>
      </c>
      <c r="C92" s="1">
        <v>9514</v>
      </c>
      <c r="D92" t="s">
        <v>191</v>
      </c>
      <c r="E92" t="s">
        <v>16</v>
      </c>
      <c r="F92" t="s">
        <v>48</v>
      </c>
      <c r="G92" t="s">
        <v>192</v>
      </c>
      <c r="H92" t="s">
        <v>193</v>
      </c>
      <c r="I92" s="20">
        <v>951416166</v>
      </c>
      <c r="J92" s="20" t="s">
        <v>679</v>
      </c>
      <c r="K92" s="21">
        <v>4602863</v>
      </c>
      <c r="L92" t="s">
        <v>20</v>
      </c>
      <c r="M92" t="s">
        <v>20</v>
      </c>
      <c r="O92" t="s">
        <v>20</v>
      </c>
      <c r="P92" t="s">
        <v>633</v>
      </c>
      <c r="Q92" s="15">
        <f t="shared" si="1"/>
        <v>91</v>
      </c>
    </row>
    <row r="93" spans="1:17">
      <c r="A93" s="1">
        <v>15</v>
      </c>
      <c r="B93" s="1" t="s">
        <v>171</v>
      </c>
      <c r="C93" s="1">
        <v>9514</v>
      </c>
      <c r="D93" t="s">
        <v>191</v>
      </c>
      <c r="E93" t="s">
        <v>16</v>
      </c>
      <c r="F93" t="s">
        <v>48</v>
      </c>
      <c r="G93" t="s">
        <v>194</v>
      </c>
      <c r="H93" t="s">
        <v>195</v>
      </c>
      <c r="I93" s="20">
        <v>951416165</v>
      </c>
      <c r="J93" s="20" t="s">
        <v>679</v>
      </c>
      <c r="K93" s="21">
        <v>4602863</v>
      </c>
      <c r="L93" t="s">
        <v>20</v>
      </c>
      <c r="M93" t="s">
        <v>20</v>
      </c>
      <c r="O93" t="s">
        <v>20</v>
      </c>
      <c r="P93" t="s">
        <v>633</v>
      </c>
      <c r="Q93" s="15">
        <f t="shared" si="1"/>
        <v>92</v>
      </c>
    </row>
    <row r="94" spans="1:17">
      <c r="A94" s="1">
        <v>15</v>
      </c>
      <c r="B94" s="1" t="s">
        <v>171</v>
      </c>
      <c r="C94" s="1">
        <v>9551</v>
      </c>
      <c r="D94" t="s">
        <v>196</v>
      </c>
      <c r="E94" t="s">
        <v>16</v>
      </c>
      <c r="F94" t="s">
        <v>197</v>
      </c>
      <c r="G94" t="s">
        <v>18</v>
      </c>
      <c r="H94" t="s">
        <v>198</v>
      </c>
      <c r="I94" s="20">
        <v>9551101208</v>
      </c>
      <c r="J94" s="20" t="s">
        <v>30</v>
      </c>
      <c r="K94" s="21">
        <v>27000000</v>
      </c>
      <c r="L94" t="s">
        <v>20</v>
      </c>
      <c r="M94" t="s">
        <v>20</v>
      </c>
      <c r="O94" t="s">
        <v>20</v>
      </c>
      <c r="P94" t="s">
        <v>643</v>
      </c>
      <c r="Q94" s="15">
        <f t="shared" si="1"/>
        <v>93</v>
      </c>
    </row>
    <row r="95" spans="1:17">
      <c r="A95" s="1">
        <v>15</v>
      </c>
      <c r="B95" s="1" t="s">
        <v>171</v>
      </c>
      <c r="C95" s="1">
        <v>9551</v>
      </c>
      <c r="D95" t="s">
        <v>196</v>
      </c>
      <c r="E95" t="s">
        <v>16</v>
      </c>
      <c r="F95" t="s">
        <v>199</v>
      </c>
      <c r="G95" t="s">
        <v>18</v>
      </c>
      <c r="H95" t="s">
        <v>200</v>
      </c>
      <c r="I95" s="20">
        <v>9551101210</v>
      </c>
      <c r="J95" s="20" t="s">
        <v>30</v>
      </c>
      <c r="K95" s="21">
        <v>58700000</v>
      </c>
      <c r="L95" t="s">
        <v>20</v>
      </c>
      <c r="M95" t="s">
        <v>20</v>
      </c>
      <c r="O95" t="s">
        <v>20</v>
      </c>
      <c r="P95" t="s">
        <v>630</v>
      </c>
      <c r="Q95" s="15">
        <f t="shared" si="1"/>
        <v>94</v>
      </c>
    </row>
    <row r="96" spans="1:17">
      <c r="A96" s="1">
        <v>17</v>
      </c>
      <c r="B96" s="1" t="s">
        <v>201</v>
      </c>
      <c r="C96" s="1">
        <v>9112</v>
      </c>
      <c r="D96" t="s">
        <v>202</v>
      </c>
      <c r="E96" t="s">
        <v>16</v>
      </c>
      <c r="F96" t="s">
        <v>203</v>
      </c>
      <c r="G96" t="s">
        <v>204</v>
      </c>
      <c r="H96" t="s">
        <v>205</v>
      </c>
      <c r="I96" s="20">
        <v>911211806</v>
      </c>
      <c r="J96" s="20" t="s">
        <v>679</v>
      </c>
      <c r="K96" s="21">
        <v>11060521</v>
      </c>
      <c r="L96" t="s">
        <v>20</v>
      </c>
      <c r="M96" t="s">
        <v>20</v>
      </c>
      <c r="O96" t="s">
        <v>20</v>
      </c>
      <c r="P96" t="s">
        <v>633</v>
      </c>
      <c r="Q96" s="15">
        <f t="shared" si="1"/>
        <v>95</v>
      </c>
    </row>
    <row r="97" spans="1:17">
      <c r="A97" s="1">
        <v>17</v>
      </c>
      <c r="B97" s="1" t="s">
        <v>201</v>
      </c>
      <c r="C97" s="1">
        <v>9112</v>
      </c>
      <c r="D97" t="s">
        <v>202</v>
      </c>
      <c r="E97" t="s">
        <v>16</v>
      </c>
      <c r="F97" t="s">
        <v>206</v>
      </c>
      <c r="G97" t="s">
        <v>207</v>
      </c>
      <c r="H97" t="s">
        <v>208</v>
      </c>
      <c r="I97" s="20">
        <v>911210121711</v>
      </c>
      <c r="J97" s="20" t="s">
        <v>679</v>
      </c>
      <c r="K97" s="21">
        <v>16399878</v>
      </c>
      <c r="L97" t="s">
        <v>20</v>
      </c>
      <c r="M97" t="s">
        <v>20</v>
      </c>
      <c r="O97" t="s">
        <v>20</v>
      </c>
      <c r="P97" t="s">
        <v>630</v>
      </c>
      <c r="Q97" s="15">
        <f t="shared" si="1"/>
        <v>96</v>
      </c>
    </row>
    <row r="98" spans="1:17">
      <c r="A98" s="1">
        <v>18</v>
      </c>
      <c r="B98" s="1" t="s">
        <v>209</v>
      </c>
      <c r="C98" s="1">
        <v>9516</v>
      </c>
      <c r="D98" t="s">
        <v>210</v>
      </c>
      <c r="E98" t="s">
        <v>211</v>
      </c>
      <c r="F98" t="s">
        <v>212</v>
      </c>
      <c r="G98" t="s">
        <v>213</v>
      </c>
      <c r="H98" t="s">
        <v>214</v>
      </c>
      <c r="I98" s="20">
        <v>95161030499</v>
      </c>
      <c r="J98" s="20" t="s">
        <v>679</v>
      </c>
      <c r="K98" s="21">
        <v>2083400</v>
      </c>
      <c r="L98" t="s">
        <v>20</v>
      </c>
      <c r="M98" t="s">
        <v>20</v>
      </c>
      <c r="O98" t="s">
        <v>20</v>
      </c>
      <c r="P98" t="s">
        <v>644</v>
      </c>
      <c r="Q98" s="15">
        <f t="shared" si="1"/>
        <v>97</v>
      </c>
    </row>
    <row r="99" spans="1:17">
      <c r="A99" s="1">
        <v>18</v>
      </c>
      <c r="B99" s="1" t="s">
        <v>209</v>
      </c>
      <c r="C99" s="1">
        <v>9516</v>
      </c>
      <c r="D99" t="s">
        <v>210</v>
      </c>
      <c r="E99" t="s">
        <v>211</v>
      </c>
      <c r="F99" t="s">
        <v>212</v>
      </c>
      <c r="G99" t="s">
        <v>215</v>
      </c>
      <c r="H99" t="s">
        <v>216</v>
      </c>
      <c r="I99" s="20">
        <v>95161030497</v>
      </c>
      <c r="J99" s="20" t="s">
        <v>679</v>
      </c>
      <c r="K99" s="21">
        <v>2083400</v>
      </c>
      <c r="L99" t="s">
        <v>20</v>
      </c>
      <c r="M99" t="s">
        <v>20</v>
      </c>
      <c r="O99" t="s">
        <v>20</v>
      </c>
      <c r="P99" t="s">
        <v>644</v>
      </c>
      <c r="Q99" s="15">
        <f t="shared" si="1"/>
        <v>98</v>
      </c>
    </row>
    <row r="100" spans="1:17">
      <c r="A100" s="1">
        <v>18</v>
      </c>
      <c r="B100" s="1" t="s">
        <v>209</v>
      </c>
      <c r="C100" s="1">
        <v>9516</v>
      </c>
      <c r="D100" t="s">
        <v>210</v>
      </c>
      <c r="E100" t="s">
        <v>211</v>
      </c>
      <c r="F100" t="s">
        <v>212</v>
      </c>
      <c r="G100" t="s">
        <v>217</v>
      </c>
      <c r="H100" t="s">
        <v>218</v>
      </c>
      <c r="I100" s="20">
        <v>95161030500</v>
      </c>
      <c r="J100" s="20" t="s">
        <v>679</v>
      </c>
      <c r="K100" s="21">
        <v>2083400</v>
      </c>
      <c r="L100" t="s">
        <v>20</v>
      </c>
      <c r="M100" t="s">
        <v>20</v>
      </c>
      <c r="O100" t="s">
        <v>20</v>
      </c>
      <c r="P100" t="s">
        <v>644</v>
      </c>
      <c r="Q100" s="15">
        <f t="shared" si="1"/>
        <v>99</v>
      </c>
    </row>
    <row r="101" spans="1:17">
      <c r="A101" s="1">
        <v>18</v>
      </c>
      <c r="B101" s="1" t="s">
        <v>209</v>
      </c>
      <c r="C101" s="1">
        <v>9516</v>
      </c>
      <c r="D101" t="s">
        <v>210</v>
      </c>
      <c r="E101" t="s">
        <v>211</v>
      </c>
      <c r="F101" t="s">
        <v>212</v>
      </c>
      <c r="G101" t="s">
        <v>620</v>
      </c>
      <c r="H101" t="s">
        <v>219</v>
      </c>
      <c r="I101" s="20">
        <v>95161030498</v>
      </c>
      <c r="J101" s="20" t="s">
        <v>30</v>
      </c>
      <c r="K101" s="21">
        <v>2083400</v>
      </c>
      <c r="L101" t="s">
        <v>20</v>
      </c>
      <c r="M101" t="s">
        <v>20</v>
      </c>
      <c r="O101" t="s">
        <v>20</v>
      </c>
      <c r="P101" t="s">
        <v>644</v>
      </c>
      <c r="Q101" s="15">
        <f t="shared" si="1"/>
        <v>100</v>
      </c>
    </row>
    <row r="102" spans="1:17">
      <c r="A102" s="1">
        <v>19</v>
      </c>
      <c r="B102" s="1" t="s">
        <v>220</v>
      </c>
      <c r="C102" s="1">
        <v>9221</v>
      </c>
      <c r="D102" t="s">
        <v>221</v>
      </c>
      <c r="E102" t="s">
        <v>38</v>
      </c>
      <c r="F102" t="s">
        <v>222</v>
      </c>
      <c r="G102" t="s">
        <v>223</v>
      </c>
      <c r="H102" t="s">
        <v>224</v>
      </c>
      <c r="I102" s="20">
        <v>92211021331</v>
      </c>
      <c r="J102" s="20" t="s">
        <v>679</v>
      </c>
      <c r="K102" s="21">
        <v>9500000</v>
      </c>
      <c r="L102" t="s">
        <v>20</v>
      </c>
      <c r="M102" t="s">
        <v>20</v>
      </c>
      <c r="O102" t="s">
        <v>20</v>
      </c>
      <c r="P102" t="s">
        <v>633</v>
      </c>
      <c r="Q102" s="15">
        <f t="shared" si="1"/>
        <v>101</v>
      </c>
    </row>
    <row r="103" spans="1:17">
      <c r="A103" s="1">
        <v>19</v>
      </c>
      <c r="B103" s="1" t="s">
        <v>220</v>
      </c>
      <c r="C103" s="1">
        <v>9221</v>
      </c>
      <c r="D103" t="s">
        <v>221</v>
      </c>
      <c r="E103" t="s">
        <v>38</v>
      </c>
      <c r="F103" t="s">
        <v>225</v>
      </c>
      <c r="G103" t="s">
        <v>226</v>
      </c>
      <c r="H103" t="s">
        <v>227</v>
      </c>
      <c r="I103" s="20">
        <v>92211021332</v>
      </c>
      <c r="J103" s="20" t="s">
        <v>679</v>
      </c>
      <c r="K103" s="21">
        <v>9500000</v>
      </c>
      <c r="L103" t="s">
        <v>20</v>
      </c>
      <c r="M103" t="s">
        <v>20</v>
      </c>
      <c r="O103" t="s">
        <v>20</v>
      </c>
      <c r="P103" t="s">
        <v>633</v>
      </c>
      <c r="Q103" s="15">
        <f t="shared" si="1"/>
        <v>102</v>
      </c>
    </row>
    <row r="104" spans="1:17">
      <c r="A104" s="1">
        <v>19</v>
      </c>
      <c r="B104" s="1" t="s">
        <v>220</v>
      </c>
      <c r="C104" s="1">
        <v>9307</v>
      </c>
      <c r="D104" t="s">
        <v>228</v>
      </c>
      <c r="E104" t="s">
        <v>229</v>
      </c>
      <c r="F104" t="s">
        <v>230</v>
      </c>
      <c r="G104" t="s">
        <v>231</v>
      </c>
      <c r="H104" t="s">
        <v>232</v>
      </c>
      <c r="I104" s="20">
        <v>93071016093</v>
      </c>
      <c r="J104" s="20" t="s">
        <v>679</v>
      </c>
      <c r="K104" s="21">
        <v>2236861.35</v>
      </c>
      <c r="L104" t="s">
        <v>20</v>
      </c>
      <c r="M104" t="s">
        <v>20</v>
      </c>
      <c r="O104" t="s">
        <v>20</v>
      </c>
      <c r="P104" t="s">
        <v>645</v>
      </c>
      <c r="Q104" s="15">
        <f t="shared" si="1"/>
        <v>103</v>
      </c>
    </row>
    <row r="105" spans="1:17">
      <c r="A105" s="1">
        <v>19</v>
      </c>
      <c r="B105" s="1" t="s">
        <v>220</v>
      </c>
      <c r="C105" s="1">
        <v>9307</v>
      </c>
      <c r="D105" t="s">
        <v>228</v>
      </c>
      <c r="E105" t="s">
        <v>229</v>
      </c>
      <c r="F105" t="s">
        <v>230</v>
      </c>
      <c r="G105" t="s">
        <v>233</v>
      </c>
      <c r="H105" t="s">
        <v>234</v>
      </c>
      <c r="I105" s="20">
        <v>93071016096</v>
      </c>
      <c r="J105" s="20" t="s">
        <v>679</v>
      </c>
      <c r="K105" s="21">
        <v>2236861.35</v>
      </c>
      <c r="L105" t="s">
        <v>20</v>
      </c>
      <c r="M105" t="s">
        <v>20</v>
      </c>
      <c r="O105" t="s">
        <v>20</v>
      </c>
      <c r="P105" t="s">
        <v>645</v>
      </c>
      <c r="Q105" s="15">
        <f t="shared" si="1"/>
        <v>104</v>
      </c>
    </row>
    <row r="106" spans="1:17">
      <c r="A106" s="1">
        <v>19</v>
      </c>
      <c r="B106" s="1" t="s">
        <v>220</v>
      </c>
      <c r="C106" s="1">
        <v>9307</v>
      </c>
      <c r="D106" t="s">
        <v>228</v>
      </c>
      <c r="E106" t="s">
        <v>229</v>
      </c>
      <c r="F106" t="s">
        <v>230</v>
      </c>
      <c r="G106" t="s">
        <v>235</v>
      </c>
      <c r="H106" t="s">
        <v>236</v>
      </c>
      <c r="I106" s="20">
        <v>93071016095</v>
      </c>
      <c r="J106" s="20" t="s">
        <v>679</v>
      </c>
      <c r="K106" s="21">
        <v>2236861.35</v>
      </c>
      <c r="L106" t="s">
        <v>20</v>
      </c>
      <c r="M106" t="s">
        <v>20</v>
      </c>
      <c r="O106" t="s">
        <v>20</v>
      </c>
      <c r="P106" t="s">
        <v>645</v>
      </c>
      <c r="Q106" s="15">
        <f t="shared" si="1"/>
        <v>105</v>
      </c>
    </row>
    <row r="107" spans="1:17">
      <c r="A107" s="1">
        <v>19</v>
      </c>
      <c r="B107" s="1" t="s">
        <v>220</v>
      </c>
      <c r="C107" s="1">
        <v>9307</v>
      </c>
      <c r="D107" t="s">
        <v>228</v>
      </c>
      <c r="E107" t="s">
        <v>229</v>
      </c>
      <c r="F107" t="s">
        <v>230</v>
      </c>
      <c r="G107" t="s">
        <v>237</v>
      </c>
      <c r="H107" t="s">
        <v>238</v>
      </c>
      <c r="I107" s="20">
        <v>93071016094</v>
      </c>
      <c r="J107" s="20" t="s">
        <v>679</v>
      </c>
      <c r="K107" s="21">
        <v>2236861.35</v>
      </c>
      <c r="L107" t="s">
        <v>20</v>
      </c>
      <c r="M107" t="s">
        <v>20</v>
      </c>
      <c r="O107" t="s">
        <v>20</v>
      </c>
      <c r="P107" t="s">
        <v>645</v>
      </c>
      <c r="Q107" s="15">
        <f t="shared" si="1"/>
        <v>106</v>
      </c>
    </row>
    <row r="108" spans="1:17">
      <c r="A108" s="1">
        <v>20</v>
      </c>
      <c r="B108" s="1" t="s">
        <v>239</v>
      </c>
      <c r="C108" s="1">
        <v>9520</v>
      </c>
      <c r="D108" t="s">
        <v>240</v>
      </c>
      <c r="E108" t="s">
        <v>16</v>
      </c>
      <c r="F108" t="s">
        <v>242</v>
      </c>
      <c r="G108" t="s">
        <v>243</v>
      </c>
      <c r="H108" t="s">
        <v>244</v>
      </c>
      <c r="I108" s="20">
        <v>952010235533</v>
      </c>
      <c r="J108" s="20" t="s">
        <v>679</v>
      </c>
      <c r="K108" s="21">
        <v>8900000</v>
      </c>
      <c r="L108" t="s">
        <v>20</v>
      </c>
      <c r="M108" t="s">
        <v>20</v>
      </c>
      <c r="O108" t="s">
        <v>20</v>
      </c>
      <c r="P108" t="s">
        <v>634</v>
      </c>
      <c r="Q108" s="15">
        <f t="shared" si="1"/>
        <v>107</v>
      </c>
    </row>
    <row r="109" spans="1:17">
      <c r="A109" s="1">
        <v>27</v>
      </c>
      <c r="B109" s="1" t="s">
        <v>245</v>
      </c>
      <c r="C109" s="1">
        <v>9522</v>
      </c>
      <c r="D109" t="s">
        <v>246</v>
      </c>
      <c r="E109" t="s">
        <v>16</v>
      </c>
      <c r="F109" t="s">
        <v>247</v>
      </c>
      <c r="G109" t="s">
        <v>18</v>
      </c>
      <c r="H109" t="s">
        <v>248</v>
      </c>
      <c r="I109" s="20">
        <v>95221069011</v>
      </c>
      <c r="J109" s="20" t="s">
        <v>30</v>
      </c>
      <c r="K109" s="21">
        <v>32963910</v>
      </c>
      <c r="L109" t="s">
        <v>20</v>
      </c>
      <c r="M109" t="s">
        <v>20</v>
      </c>
      <c r="O109" t="s">
        <v>20</v>
      </c>
      <c r="P109" t="s">
        <v>630</v>
      </c>
      <c r="Q109" s="15">
        <f t="shared" si="1"/>
        <v>108</v>
      </c>
    </row>
    <row r="110" spans="1:17">
      <c r="A110" s="1">
        <v>23</v>
      </c>
      <c r="B110" s="1" t="s">
        <v>249</v>
      </c>
      <c r="C110" s="1">
        <v>9115</v>
      </c>
      <c r="D110" t="s">
        <v>250</v>
      </c>
      <c r="E110" t="s">
        <v>16</v>
      </c>
      <c r="F110" t="s">
        <v>252</v>
      </c>
      <c r="G110" t="s">
        <v>253</v>
      </c>
      <c r="H110" t="s">
        <v>254</v>
      </c>
      <c r="I110" s="20">
        <v>911510400739</v>
      </c>
      <c r="J110" s="20" t="s">
        <v>679</v>
      </c>
      <c r="K110" s="21">
        <v>24440000</v>
      </c>
      <c r="L110" t="s">
        <v>20</v>
      </c>
      <c r="M110" t="s">
        <v>20</v>
      </c>
      <c r="O110" t="s">
        <v>20</v>
      </c>
      <c r="P110" t="s">
        <v>633</v>
      </c>
      <c r="Q110" s="15">
        <f t="shared" si="1"/>
        <v>109</v>
      </c>
    </row>
    <row r="111" spans="1:17">
      <c r="A111" s="1">
        <v>23</v>
      </c>
      <c r="B111" s="1" t="s">
        <v>249</v>
      </c>
      <c r="C111" s="1">
        <v>9115</v>
      </c>
      <c r="D111" t="s">
        <v>250</v>
      </c>
      <c r="E111" t="s">
        <v>16</v>
      </c>
      <c r="F111" t="s">
        <v>255</v>
      </c>
      <c r="G111" t="s">
        <v>256</v>
      </c>
      <c r="H111" t="s">
        <v>257</v>
      </c>
      <c r="I111" s="20">
        <v>911510400738</v>
      </c>
      <c r="J111" s="20" t="s">
        <v>679</v>
      </c>
      <c r="K111" s="21">
        <v>43499900</v>
      </c>
      <c r="L111" t="s">
        <v>20</v>
      </c>
      <c r="M111" t="s">
        <v>20</v>
      </c>
      <c r="O111" t="s">
        <v>20</v>
      </c>
      <c r="P111" t="s">
        <v>633</v>
      </c>
      <c r="Q111" s="15">
        <f t="shared" si="1"/>
        <v>110</v>
      </c>
    </row>
    <row r="112" spans="1:17">
      <c r="A112" s="1">
        <v>23</v>
      </c>
      <c r="B112" s="1" t="s">
        <v>249</v>
      </c>
      <c r="C112" s="1">
        <v>9115</v>
      </c>
      <c r="D112" t="s">
        <v>250</v>
      </c>
      <c r="E112" t="s">
        <v>16</v>
      </c>
      <c r="F112" t="s">
        <v>258</v>
      </c>
      <c r="G112" t="s">
        <v>259</v>
      </c>
      <c r="H112" t="s">
        <v>260</v>
      </c>
      <c r="I112" s="20">
        <v>911510401024</v>
      </c>
      <c r="J112" s="20" t="s">
        <v>679</v>
      </c>
      <c r="K112" s="21">
        <v>25942000</v>
      </c>
      <c r="L112" t="s">
        <v>20</v>
      </c>
      <c r="M112" t="s">
        <v>20</v>
      </c>
      <c r="O112" t="s">
        <v>20</v>
      </c>
      <c r="P112" t="s">
        <v>630</v>
      </c>
      <c r="Q112" s="15">
        <f t="shared" si="1"/>
        <v>111</v>
      </c>
    </row>
    <row r="113" spans="1:17">
      <c r="A113" s="1">
        <v>23</v>
      </c>
      <c r="B113" s="1" t="s">
        <v>249</v>
      </c>
      <c r="C113" s="1">
        <v>9115</v>
      </c>
      <c r="D113" t="s">
        <v>250</v>
      </c>
      <c r="E113" t="s">
        <v>16</v>
      </c>
      <c r="F113" t="s">
        <v>261</v>
      </c>
      <c r="G113" t="s">
        <v>262</v>
      </c>
      <c r="H113" t="s">
        <v>263</v>
      </c>
      <c r="I113" s="20">
        <v>911510401025</v>
      </c>
      <c r="J113" s="20" t="s">
        <v>679</v>
      </c>
      <c r="K113" s="21">
        <v>72000000</v>
      </c>
      <c r="L113" t="s">
        <v>20</v>
      </c>
      <c r="M113" t="s">
        <v>20</v>
      </c>
      <c r="O113" t="s">
        <v>20</v>
      </c>
      <c r="P113" t="s">
        <v>643</v>
      </c>
      <c r="Q113" s="15">
        <f t="shared" si="1"/>
        <v>112</v>
      </c>
    </row>
    <row r="114" spans="1:17">
      <c r="A114" s="1">
        <v>23</v>
      </c>
      <c r="B114" s="1" t="s">
        <v>249</v>
      </c>
      <c r="C114" s="1">
        <v>9115</v>
      </c>
      <c r="D114" t="s">
        <v>250</v>
      </c>
      <c r="E114" t="s">
        <v>16</v>
      </c>
      <c r="F114" t="s">
        <v>258</v>
      </c>
      <c r="G114" t="s">
        <v>619</v>
      </c>
      <c r="H114" t="s">
        <v>264</v>
      </c>
      <c r="I114" s="20" t="s">
        <v>265</v>
      </c>
      <c r="J114" s="20" t="s">
        <v>30</v>
      </c>
      <c r="K114" s="21">
        <v>25825614</v>
      </c>
      <c r="L114" t="s">
        <v>20</v>
      </c>
      <c r="M114" t="s">
        <v>20</v>
      </c>
      <c r="O114" t="s">
        <v>20</v>
      </c>
      <c r="P114" t="s">
        <v>630</v>
      </c>
      <c r="Q114" s="15">
        <f t="shared" si="1"/>
        <v>113</v>
      </c>
    </row>
    <row r="115" spans="1:17">
      <c r="A115" s="1">
        <v>23</v>
      </c>
      <c r="B115" s="1" t="s">
        <v>249</v>
      </c>
      <c r="C115" s="1">
        <v>9115</v>
      </c>
      <c r="D115" t="s">
        <v>250</v>
      </c>
      <c r="E115" t="s">
        <v>16</v>
      </c>
      <c r="F115" t="s">
        <v>261</v>
      </c>
      <c r="G115" t="s">
        <v>618</v>
      </c>
      <c r="H115" t="s">
        <v>266</v>
      </c>
      <c r="I115" s="20" t="s">
        <v>265</v>
      </c>
      <c r="J115" s="20" t="s">
        <v>30</v>
      </c>
      <c r="K115" s="21">
        <v>51174386</v>
      </c>
      <c r="L115" t="s">
        <v>20</v>
      </c>
      <c r="M115" t="s">
        <v>20</v>
      </c>
      <c r="O115" t="s">
        <v>20</v>
      </c>
      <c r="P115" t="s">
        <v>643</v>
      </c>
      <c r="Q115" s="15">
        <f t="shared" si="1"/>
        <v>114</v>
      </c>
    </row>
    <row r="116" spans="1:17">
      <c r="A116" s="1">
        <v>25</v>
      </c>
      <c r="B116" s="1" t="s">
        <v>267</v>
      </c>
      <c r="C116" s="1">
        <v>9232</v>
      </c>
      <c r="D116" t="s">
        <v>268</v>
      </c>
      <c r="E116" t="s">
        <v>16</v>
      </c>
      <c r="F116" t="s">
        <v>269</v>
      </c>
      <c r="G116" t="s">
        <v>270</v>
      </c>
      <c r="H116" t="s">
        <v>271</v>
      </c>
      <c r="I116" s="20">
        <v>92321021469</v>
      </c>
      <c r="J116" s="20" t="s">
        <v>679</v>
      </c>
      <c r="K116" s="21">
        <v>6100000</v>
      </c>
      <c r="L116" t="s">
        <v>20</v>
      </c>
      <c r="M116" t="s">
        <v>20</v>
      </c>
      <c r="O116" t="s">
        <v>20</v>
      </c>
      <c r="P116" t="s">
        <v>633</v>
      </c>
      <c r="Q116" s="15">
        <f t="shared" si="1"/>
        <v>115</v>
      </c>
    </row>
    <row r="117" spans="1:17">
      <c r="A117" s="1">
        <v>25</v>
      </c>
      <c r="B117" s="1" t="s">
        <v>267</v>
      </c>
      <c r="C117" s="1">
        <v>9232</v>
      </c>
      <c r="D117" t="s">
        <v>268</v>
      </c>
      <c r="E117" t="s">
        <v>16</v>
      </c>
      <c r="F117" t="s">
        <v>272</v>
      </c>
      <c r="G117" t="s">
        <v>273</v>
      </c>
      <c r="H117" t="s">
        <v>274</v>
      </c>
      <c r="I117" s="20">
        <v>92321024457</v>
      </c>
      <c r="J117" s="20" t="s">
        <v>679</v>
      </c>
      <c r="K117" s="21">
        <v>5127731.09</v>
      </c>
      <c r="L117" t="s">
        <v>20</v>
      </c>
      <c r="M117" t="s">
        <v>20</v>
      </c>
      <c r="O117" t="s">
        <v>20</v>
      </c>
      <c r="P117" t="s">
        <v>628</v>
      </c>
      <c r="Q117" s="15">
        <f t="shared" si="1"/>
        <v>116</v>
      </c>
    </row>
    <row r="118" spans="1:17">
      <c r="A118" s="1">
        <v>25</v>
      </c>
      <c r="B118" s="1" t="s">
        <v>267</v>
      </c>
      <c r="C118" s="1">
        <v>9232</v>
      </c>
      <c r="D118" t="s">
        <v>268</v>
      </c>
      <c r="E118" t="s">
        <v>16</v>
      </c>
      <c r="F118" t="s">
        <v>275</v>
      </c>
      <c r="G118" t="s">
        <v>276</v>
      </c>
      <c r="H118" t="s">
        <v>277</v>
      </c>
      <c r="I118" s="20">
        <v>92321024459</v>
      </c>
      <c r="J118" s="20" t="s">
        <v>679</v>
      </c>
      <c r="K118" s="21">
        <v>7580420.1699999999</v>
      </c>
      <c r="L118" t="s">
        <v>20</v>
      </c>
      <c r="M118" t="s">
        <v>20</v>
      </c>
      <c r="O118" t="s">
        <v>20</v>
      </c>
      <c r="P118" t="s">
        <v>640</v>
      </c>
      <c r="Q118" s="15">
        <f t="shared" si="1"/>
        <v>117</v>
      </c>
    </row>
    <row r="119" spans="1:17">
      <c r="A119" s="1">
        <v>25</v>
      </c>
      <c r="B119" s="1" t="s">
        <v>267</v>
      </c>
      <c r="C119" s="1">
        <v>9232</v>
      </c>
      <c r="D119" t="s">
        <v>268</v>
      </c>
      <c r="E119" t="s">
        <v>16</v>
      </c>
      <c r="F119" t="s">
        <v>272</v>
      </c>
      <c r="G119" t="s">
        <v>278</v>
      </c>
      <c r="H119" t="s">
        <v>279</v>
      </c>
      <c r="I119" s="20">
        <v>92321024458</v>
      </c>
      <c r="J119" s="20" t="s">
        <v>679</v>
      </c>
      <c r="K119" s="21">
        <v>5127731.09</v>
      </c>
      <c r="L119" t="s">
        <v>20</v>
      </c>
      <c r="M119" t="s">
        <v>20</v>
      </c>
      <c r="O119" t="s">
        <v>20</v>
      </c>
      <c r="P119" t="s">
        <v>628</v>
      </c>
      <c r="Q119" s="15">
        <f t="shared" si="1"/>
        <v>118</v>
      </c>
    </row>
    <row r="120" spans="1:17">
      <c r="A120" s="1">
        <v>25</v>
      </c>
      <c r="B120" s="1" t="s">
        <v>267</v>
      </c>
      <c r="C120" s="1">
        <v>9232</v>
      </c>
      <c r="D120" t="s">
        <v>268</v>
      </c>
      <c r="E120" t="s">
        <v>16</v>
      </c>
      <c r="F120" t="s">
        <v>280</v>
      </c>
      <c r="G120" t="s">
        <v>281</v>
      </c>
      <c r="H120" t="s">
        <v>282</v>
      </c>
      <c r="I120" s="20">
        <v>92321024848</v>
      </c>
      <c r="J120" s="20" t="s">
        <v>679</v>
      </c>
      <c r="K120" s="21">
        <v>3559593</v>
      </c>
      <c r="L120" t="s">
        <v>20</v>
      </c>
      <c r="M120" t="s">
        <v>20</v>
      </c>
      <c r="O120" t="s">
        <v>20</v>
      </c>
      <c r="P120" t="s">
        <v>628</v>
      </c>
      <c r="Q120" s="15">
        <f t="shared" si="1"/>
        <v>119</v>
      </c>
    </row>
    <row r="121" spans="1:17">
      <c r="A121" s="1">
        <v>25</v>
      </c>
      <c r="B121" s="1" t="s">
        <v>267</v>
      </c>
      <c r="C121" s="1">
        <v>9509</v>
      </c>
      <c r="D121" t="s">
        <v>283</v>
      </c>
      <c r="E121" t="s">
        <v>16</v>
      </c>
      <c r="F121" t="s">
        <v>284</v>
      </c>
      <c r="G121" t="s">
        <v>18</v>
      </c>
      <c r="H121" t="s">
        <v>285</v>
      </c>
      <c r="I121" s="20">
        <v>950910184361</v>
      </c>
      <c r="J121" s="20" t="s">
        <v>30</v>
      </c>
      <c r="K121" s="21">
        <v>39915965.5</v>
      </c>
      <c r="L121" t="s">
        <v>20</v>
      </c>
      <c r="M121" t="s">
        <v>20</v>
      </c>
      <c r="O121" t="s">
        <v>20</v>
      </c>
      <c r="P121" t="s">
        <v>639</v>
      </c>
      <c r="Q121" s="15">
        <f t="shared" si="1"/>
        <v>120</v>
      </c>
    </row>
    <row r="122" spans="1:17">
      <c r="A122" s="1">
        <v>25</v>
      </c>
      <c r="B122" s="1" t="s">
        <v>267</v>
      </c>
      <c r="C122" s="1">
        <v>9512</v>
      </c>
      <c r="D122" t="s">
        <v>286</v>
      </c>
      <c r="E122" t="s">
        <v>16</v>
      </c>
      <c r="F122" t="s">
        <v>48</v>
      </c>
      <c r="G122" t="s">
        <v>287</v>
      </c>
      <c r="H122" t="s">
        <v>288</v>
      </c>
      <c r="I122" s="20">
        <v>95121075083</v>
      </c>
      <c r="J122" s="20" t="s">
        <v>679</v>
      </c>
      <c r="K122" s="21">
        <v>28100000</v>
      </c>
      <c r="L122" t="s">
        <v>20</v>
      </c>
      <c r="M122" t="s">
        <v>20</v>
      </c>
      <c r="O122" t="s">
        <v>20</v>
      </c>
      <c r="P122" t="s">
        <v>633</v>
      </c>
      <c r="Q122" s="15">
        <f t="shared" si="1"/>
        <v>121</v>
      </c>
    </row>
    <row r="123" spans="1:17">
      <c r="A123" s="1">
        <v>25</v>
      </c>
      <c r="B123" s="1" t="s">
        <v>267</v>
      </c>
      <c r="C123" s="1">
        <v>9512</v>
      </c>
      <c r="D123" t="s">
        <v>286</v>
      </c>
      <c r="E123" t="s">
        <v>16</v>
      </c>
      <c r="F123" t="s">
        <v>289</v>
      </c>
      <c r="G123" t="s">
        <v>290</v>
      </c>
      <c r="H123" t="s">
        <v>291</v>
      </c>
      <c r="I123" s="20">
        <v>95121075460</v>
      </c>
      <c r="J123" s="20" t="s">
        <v>679</v>
      </c>
      <c r="K123" s="21">
        <v>2205882.5499999998</v>
      </c>
      <c r="L123" t="s">
        <v>20</v>
      </c>
      <c r="M123" t="s">
        <v>20</v>
      </c>
      <c r="O123" t="s">
        <v>20</v>
      </c>
      <c r="P123" t="s">
        <v>628</v>
      </c>
      <c r="Q123" s="15">
        <f t="shared" si="1"/>
        <v>122</v>
      </c>
    </row>
    <row r="124" spans="1:17">
      <c r="A124" s="1">
        <v>25</v>
      </c>
      <c r="B124" s="1" t="s">
        <v>267</v>
      </c>
      <c r="C124" s="1">
        <v>9513</v>
      </c>
      <c r="D124" t="s">
        <v>292</v>
      </c>
      <c r="E124" t="s">
        <v>16</v>
      </c>
      <c r="F124" t="s">
        <v>293</v>
      </c>
      <c r="G124" t="s">
        <v>294</v>
      </c>
      <c r="H124" t="s">
        <v>295</v>
      </c>
      <c r="I124" s="20">
        <v>951323863</v>
      </c>
      <c r="J124" s="20" t="s">
        <v>679</v>
      </c>
      <c r="K124" s="21">
        <v>9500000</v>
      </c>
      <c r="L124" t="s">
        <v>20</v>
      </c>
      <c r="M124" t="s">
        <v>20</v>
      </c>
      <c r="O124" t="s">
        <v>20</v>
      </c>
      <c r="P124" t="s">
        <v>642</v>
      </c>
      <c r="Q124" s="15">
        <f t="shared" si="1"/>
        <v>123</v>
      </c>
    </row>
    <row r="125" spans="1:17">
      <c r="A125" s="1">
        <v>25</v>
      </c>
      <c r="B125" s="1" t="s">
        <v>267</v>
      </c>
      <c r="C125" s="1">
        <v>9513</v>
      </c>
      <c r="D125" t="s">
        <v>292</v>
      </c>
      <c r="E125" t="s">
        <v>16</v>
      </c>
      <c r="F125" t="s">
        <v>296</v>
      </c>
      <c r="G125" t="s">
        <v>18</v>
      </c>
      <c r="H125" t="s">
        <v>297</v>
      </c>
      <c r="I125" s="20">
        <v>95131033373</v>
      </c>
      <c r="J125" s="20" t="s">
        <v>30</v>
      </c>
      <c r="K125" s="21">
        <v>2899159.66</v>
      </c>
      <c r="L125" t="s">
        <v>20</v>
      </c>
      <c r="M125" t="s">
        <v>20</v>
      </c>
      <c r="O125" t="s">
        <v>20</v>
      </c>
      <c r="P125" t="s">
        <v>628</v>
      </c>
      <c r="Q125" s="15">
        <f t="shared" si="1"/>
        <v>124</v>
      </c>
    </row>
    <row r="126" spans="1:17">
      <c r="A126" s="1">
        <v>11</v>
      </c>
      <c r="B126" s="1" t="s">
        <v>298</v>
      </c>
      <c r="C126" s="1">
        <v>9209</v>
      </c>
      <c r="D126" t="s">
        <v>299</v>
      </c>
      <c r="E126" t="s">
        <v>16</v>
      </c>
      <c r="F126" t="s">
        <v>31</v>
      </c>
      <c r="G126" t="s">
        <v>300</v>
      </c>
      <c r="H126" t="s">
        <v>301</v>
      </c>
      <c r="I126" s="20">
        <v>920924647</v>
      </c>
      <c r="J126" s="20" t="s">
        <v>679</v>
      </c>
      <c r="K126" s="21">
        <v>44999000</v>
      </c>
      <c r="L126" t="s">
        <v>20</v>
      </c>
      <c r="M126" t="s">
        <v>20</v>
      </c>
      <c r="O126" t="s">
        <v>20</v>
      </c>
      <c r="P126" t="s">
        <v>630</v>
      </c>
      <c r="Q126" s="15">
        <f t="shared" si="1"/>
        <v>125</v>
      </c>
    </row>
    <row r="127" spans="1:17">
      <c r="A127" s="1">
        <v>11</v>
      </c>
      <c r="B127" s="1" t="s">
        <v>298</v>
      </c>
      <c r="C127" s="1">
        <v>9209</v>
      </c>
      <c r="D127" t="s">
        <v>299</v>
      </c>
      <c r="E127" t="s">
        <v>16</v>
      </c>
      <c r="F127" t="s">
        <v>293</v>
      </c>
      <c r="G127" t="s">
        <v>18</v>
      </c>
      <c r="H127" t="s">
        <v>302</v>
      </c>
      <c r="I127" s="20">
        <v>920923808</v>
      </c>
      <c r="J127" s="20" t="s">
        <v>679</v>
      </c>
      <c r="K127" s="21">
        <v>20500000</v>
      </c>
      <c r="L127" t="s">
        <v>20</v>
      </c>
      <c r="M127" t="s">
        <v>20</v>
      </c>
      <c r="O127" t="s">
        <v>20</v>
      </c>
      <c r="P127" t="s">
        <v>642</v>
      </c>
      <c r="Q127" s="15">
        <f t="shared" si="1"/>
        <v>126</v>
      </c>
    </row>
    <row r="128" spans="1:17">
      <c r="A128" s="1">
        <v>11</v>
      </c>
      <c r="B128" s="1" t="s">
        <v>298</v>
      </c>
      <c r="C128" s="1">
        <v>9214</v>
      </c>
      <c r="D128" t="s">
        <v>677</v>
      </c>
      <c r="E128" t="s">
        <v>16</v>
      </c>
      <c r="F128" t="s">
        <v>303</v>
      </c>
      <c r="G128" t="s">
        <v>18</v>
      </c>
      <c r="H128" t="s">
        <v>304</v>
      </c>
      <c r="I128" s="20">
        <v>92131025170</v>
      </c>
      <c r="J128" s="20" t="s">
        <v>30</v>
      </c>
      <c r="K128" s="21">
        <v>6200000</v>
      </c>
      <c r="L128" t="s">
        <v>20</v>
      </c>
      <c r="M128" t="s">
        <v>20</v>
      </c>
      <c r="O128" t="s">
        <v>20</v>
      </c>
      <c r="P128" t="s">
        <v>634</v>
      </c>
      <c r="Q128" s="15">
        <f t="shared" si="1"/>
        <v>127</v>
      </c>
    </row>
    <row r="129" spans="1:17">
      <c r="A129" s="1">
        <v>11</v>
      </c>
      <c r="B129" s="1" t="s">
        <v>298</v>
      </c>
      <c r="C129" s="1">
        <v>9214</v>
      </c>
      <c r="D129" t="s">
        <v>677</v>
      </c>
      <c r="E129" t="s">
        <v>16</v>
      </c>
      <c r="F129" t="s">
        <v>303</v>
      </c>
      <c r="G129" t="s">
        <v>18</v>
      </c>
      <c r="H129" t="s">
        <v>305</v>
      </c>
      <c r="I129" s="20">
        <v>92131025169</v>
      </c>
      <c r="J129" s="20" t="s">
        <v>30</v>
      </c>
      <c r="K129" s="21">
        <v>6200000</v>
      </c>
      <c r="L129" t="s">
        <v>20</v>
      </c>
      <c r="M129" t="s">
        <v>20</v>
      </c>
      <c r="O129" t="s">
        <v>20</v>
      </c>
      <c r="P129" t="s">
        <v>634</v>
      </c>
      <c r="Q129" s="15">
        <f t="shared" si="1"/>
        <v>128</v>
      </c>
    </row>
    <row r="130" spans="1:17">
      <c r="A130" s="1">
        <v>11</v>
      </c>
      <c r="B130" s="1" t="s">
        <v>298</v>
      </c>
      <c r="C130" s="1">
        <v>9214</v>
      </c>
      <c r="D130" t="s">
        <v>677</v>
      </c>
      <c r="E130" t="s">
        <v>16</v>
      </c>
      <c r="F130" t="s">
        <v>306</v>
      </c>
      <c r="G130" t="s">
        <v>18</v>
      </c>
      <c r="H130" t="s">
        <v>307</v>
      </c>
      <c r="I130" s="20">
        <v>92131025166</v>
      </c>
      <c r="J130" s="20" t="s">
        <v>30</v>
      </c>
      <c r="K130" s="21">
        <v>9990000</v>
      </c>
      <c r="L130" t="s">
        <v>20</v>
      </c>
      <c r="M130" t="s">
        <v>20</v>
      </c>
      <c r="O130" t="s">
        <v>20</v>
      </c>
      <c r="P130" t="s">
        <v>642</v>
      </c>
      <c r="Q130" s="15">
        <f t="shared" si="1"/>
        <v>129</v>
      </c>
    </row>
    <row r="131" spans="1:17">
      <c r="A131" s="1">
        <v>11</v>
      </c>
      <c r="B131" s="1" t="s">
        <v>298</v>
      </c>
      <c r="C131" s="1">
        <v>9216</v>
      </c>
      <c r="D131" t="s">
        <v>308</v>
      </c>
      <c r="E131" t="s">
        <v>16</v>
      </c>
      <c r="F131" t="s">
        <v>309</v>
      </c>
      <c r="G131" t="s">
        <v>18</v>
      </c>
      <c r="H131" t="s">
        <v>310</v>
      </c>
      <c r="I131" s="20">
        <v>92161053284</v>
      </c>
      <c r="J131" s="20" t="s">
        <v>30</v>
      </c>
      <c r="K131" s="21">
        <v>2197000</v>
      </c>
      <c r="L131" t="s">
        <v>20</v>
      </c>
      <c r="M131" t="s">
        <v>20</v>
      </c>
      <c r="O131" t="s">
        <v>20</v>
      </c>
      <c r="P131" t="s">
        <v>645</v>
      </c>
      <c r="Q131" s="15">
        <f t="shared" si="1"/>
        <v>130</v>
      </c>
    </row>
    <row r="132" spans="1:17">
      <c r="A132" s="1">
        <v>11</v>
      </c>
      <c r="B132" s="1" t="s">
        <v>298</v>
      </c>
      <c r="C132" s="1">
        <v>9216</v>
      </c>
      <c r="D132" t="s">
        <v>308</v>
      </c>
      <c r="E132" t="s">
        <v>16</v>
      </c>
      <c r="F132" t="s">
        <v>309</v>
      </c>
      <c r="G132" t="s">
        <v>18</v>
      </c>
      <c r="H132" t="s">
        <v>311</v>
      </c>
      <c r="I132" s="20">
        <v>92161053286</v>
      </c>
      <c r="J132" s="20" t="s">
        <v>30</v>
      </c>
      <c r="K132" s="21">
        <v>2197000</v>
      </c>
      <c r="L132" t="s">
        <v>20</v>
      </c>
      <c r="M132" t="s">
        <v>20</v>
      </c>
      <c r="O132" t="s">
        <v>20</v>
      </c>
      <c r="P132" t="s">
        <v>645</v>
      </c>
      <c r="Q132" s="15">
        <f t="shared" ref="Q132:Q186" si="2">Q131+1</f>
        <v>131</v>
      </c>
    </row>
    <row r="133" spans="1:17">
      <c r="A133" s="1">
        <v>11</v>
      </c>
      <c r="B133" s="1" t="s">
        <v>298</v>
      </c>
      <c r="C133" s="1">
        <v>9216</v>
      </c>
      <c r="D133" t="s">
        <v>308</v>
      </c>
      <c r="E133" t="s">
        <v>16</v>
      </c>
      <c r="F133" t="s">
        <v>309</v>
      </c>
      <c r="G133" t="s">
        <v>18</v>
      </c>
      <c r="H133" t="s">
        <v>312</v>
      </c>
      <c r="I133" s="20">
        <v>92161053285</v>
      </c>
      <c r="J133" s="20" t="s">
        <v>30</v>
      </c>
      <c r="K133" s="21">
        <v>2197000</v>
      </c>
      <c r="L133" t="s">
        <v>20</v>
      </c>
      <c r="M133" t="s">
        <v>20</v>
      </c>
      <c r="O133" t="s">
        <v>20</v>
      </c>
      <c r="P133" t="s">
        <v>645</v>
      </c>
      <c r="Q133" s="15">
        <f t="shared" si="2"/>
        <v>132</v>
      </c>
    </row>
    <row r="134" spans="1:17">
      <c r="A134" s="1">
        <v>94</v>
      </c>
      <c r="B134" s="1" t="s">
        <v>313</v>
      </c>
      <c r="C134" s="1">
        <v>9547</v>
      </c>
      <c r="D134" t="s">
        <v>314</v>
      </c>
      <c r="E134" t="s">
        <v>16</v>
      </c>
      <c r="F134" t="s">
        <v>293</v>
      </c>
      <c r="G134" t="s">
        <v>18</v>
      </c>
      <c r="H134" t="s">
        <v>315</v>
      </c>
      <c r="I134" s="20">
        <v>95471011602</v>
      </c>
      <c r="J134" s="20" t="s">
        <v>679</v>
      </c>
      <c r="K134" s="21">
        <v>8630254</v>
      </c>
      <c r="L134" t="s">
        <v>20</v>
      </c>
      <c r="M134" t="s">
        <v>20</v>
      </c>
      <c r="O134" t="s">
        <v>20</v>
      </c>
      <c r="P134" t="s">
        <v>642</v>
      </c>
      <c r="Q134" s="15">
        <f t="shared" si="2"/>
        <v>133</v>
      </c>
    </row>
    <row r="135" spans="1:17">
      <c r="A135" s="1">
        <v>95</v>
      </c>
      <c r="B135" s="1" t="s">
        <v>318</v>
      </c>
      <c r="C135" s="1">
        <v>9533</v>
      </c>
      <c r="D135" t="s">
        <v>319</v>
      </c>
      <c r="E135" t="s">
        <v>16</v>
      </c>
      <c r="F135" t="s">
        <v>188</v>
      </c>
      <c r="G135" t="s">
        <v>320</v>
      </c>
      <c r="H135" t="s">
        <v>321</v>
      </c>
      <c r="I135" s="20">
        <v>95331032286</v>
      </c>
      <c r="J135" s="20" t="s">
        <v>679</v>
      </c>
      <c r="K135" s="21">
        <v>17647059</v>
      </c>
      <c r="L135" t="s">
        <v>20</v>
      </c>
      <c r="M135" t="s">
        <v>20</v>
      </c>
      <c r="O135" t="s">
        <v>20</v>
      </c>
      <c r="P135" t="s">
        <v>642</v>
      </c>
      <c r="Q135" s="15">
        <f t="shared" si="2"/>
        <v>134</v>
      </c>
    </row>
    <row r="136" spans="1:17">
      <c r="A136" s="1">
        <v>41</v>
      </c>
      <c r="B136" s="1" t="s">
        <v>322</v>
      </c>
      <c r="C136" s="1">
        <v>9116</v>
      </c>
      <c r="D136" t="s">
        <v>323</v>
      </c>
      <c r="E136" t="s">
        <v>16</v>
      </c>
      <c r="F136" t="s">
        <v>251</v>
      </c>
      <c r="G136" t="s">
        <v>324</v>
      </c>
      <c r="H136" t="s">
        <v>325</v>
      </c>
      <c r="I136" s="20">
        <v>91169033</v>
      </c>
      <c r="J136" s="20" t="s">
        <v>679</v>
      </c>
      <c r="K136" s="21">
        <v>49000000</v>
      </c>
      <c r="L136" t="s">
        <v>20</v>
      </c>
      <c r="M136" t="s">
        <v>20</v>
      </c>
      <c r="O136" t="s">
        <v>20</v>
      </c>
      <c r="P136" t="s">
        <v>646</v>
      </c>
      <c r="Q136" s="15">
        <f t="shared" si="2"/>
        <v>135</v>
      </c>
    </row>
    <row r="137" spans="1:17">
      <c r="A137" s="1">
        <v>41</v>
      </c>
      <c r="B137" s="1" t="s">
        <v>322</v>
      </c>
      <c r="C137" s="1">
        <v>9525</v>
      </c>
      <c r="D137" t="s">
        <v>326</v>
      </c>
      <c r="E137" t="s">
        <v>327</v>
      </c>
      <c r="F137" t="s">
        <v>174</v>
      </c>
      <c r="G137" t="s">
        <v>18</v>
      </c>
      <c r="H137" t="s">
        <v>660</v>
      </c>
      <c r="I137" s="20">
        <v>9525107574</v>
      </c>
      <c r="J137" s="20" t="s">
        <v>679</v>
      </c>
      <c r="K137" s="21">
        <v>26500000</v>
      </c>
      <c r="L137" t="s">
        <v>20</v>
      </c>
      <c r="M137" t="s">
        <v>20</v>
      </c>
      <c r="O137" t="s">
        <v>20</v>
      </c>
      <c r="P137" t="s">
        <v>641</v>
      </c>
      <c r="Q137" s="15">
        <f t="shared" si="2"/>
        <v>136</v>
      </c>
    </row>
    <row r="138" spans="1:17">
      <c r="A138" s="1">
        <v>41</v>
      </c>
      <c r="B138" s="1" t="s">
        <v>322</v>
      </c>
      <c r="C138" s="1">
        <v>9526</v>
      </c>
      <c r="D138" t="s">
        <v>328</v>
      </c>
      <c r="E138" t="s">
        <v>16</v>
      </c>
      <c r="F138" t="s">
        <v>329</v>
      </c>
      <c r="G138" t="s">
        <v>18</v>
      </c>
      <c r="H138" t="s">
        <v>656</v>
      </c>
      <c r="I138" s="20">
        <v>95261011673</v>
      </c>
      <c r="J138" s="20" t="s">
        <v>679</v>
      </c>
      <c r="K138" s="21">
        <v>33500000</v>
      </c>
      <c r="L138" t="s">
        <v>20</v>
      </c>
      <c r="M138" t="s">
        <v>20</v>
      </c>
      <c r="O138" t="s">
        <v>20</v>
      </c>
      <c r="P138" t="s">
        <v>630</v>
      </c>
      <c r="Q138" s="15">
        <f t="shared" si="2"/>
        <v>137</v>
      </c>
    </row>
    <row r="139" spans="1:17">
      <c r="A139" s="1">
        <v>41</v>
      </c>
      <c r="B139" s="1" t="s">
        <v>322</v>
      </c>
      <c r="C139" s="1">
        <v>9526</v>
      </c>
      <c r="D139" t="s">
        <v>328</v>
      </c>
      <c r="E139" t="s">
        <v>16</v>
      </c>
      <c r="F139" t="s">
        <v>17</v>
      </c>
      <c r="G139" t="s">
        <v>617</v>
      </c>
      <c r="H139" t="s">
        <v>657</v>
      </c>
      <c r="I139" s="20">
        <v>95261011701</v>
      </c>
      <c r="J139" s="20" t="s">
        <v>30</v>
      </c>
      <c r="K139" s="21">
        <v>21386554.620000001</v>
      </c>
      <c r="L139" t="s">
        <v>20</v>
      </c>
      <c r="M139" t="s">
        <v>20</v>
      </c>
      <c r="O139" t="s">
        <v>20</v>
      </c>
      <c r="P139" t="s">
        <v>627</v>
      </c>
      <c r="Q139" s="15">
        <f t="shared" si="2"/>
        <v>138</v>
      </c>
    </row>
    <row r="140" spans="1:17">
      <c r="A140" s="1">
        <v>47</v>
      </c>
      <c r="B140" s="1" t="s">
        <v>330</v>
      </c>
      <c r="C140" s="1">
        <v>9529</v>
      </c>
      <c r="D140" t="s">
        <v>331</v>
      </c>
      <c r="E140" t="s">
        <v>16</v>
      </c>
      <c r="F140" t="s">
        <v>332</v>
      </c>
      <c r="G140" t="s">
        <v>333</v>
      </c>
      <c r="H140" t="s">
        <v>334</v>
      </c>
      <c r="I140" s="20">
        <v>95291014339</v>
      </c>
      <c r="J140" s="20" t="s">
        <v>679</v>
      </c>
      <c r="K140" s="21">
        <v>10411765</v>
      </c>
      <c r="L140" t="s">
        <v>20</v>
      </c>
      <c r="M140" t="s">
        <v>20</v>
      </c>
      <c r="O140" t="s">
        <v>20</v>
      </c>
      <c r="P140" t="s">
        <v>634</v>
      </c>
      <c r="Q140" s="15">
        <f t="shared" si="2"/>
        <v>139</v>
      </c>
    </row>
    <row r="141" spans="1:17">
      <c r="A141" s="1">
        <v>47</v>
      </c>
      <c r="B141" s="1" t="s">
        <v>330</v>
      </c>
      <c r="C141" s="1">
        <v>9529</v>
      </c>
      <c r="D141" t="s">
        <v>331</v>
      </c>
      <c r="E141" t="s">
        <v>16</v>
      </c>
      <c r="F141" t="s">
        <v>332</v>
      </c>
      <c r="G141" t="s">
        <v>335</v>
      </c>
      <c r="H141" t="s">
        <v>336</v>
      </c>
      <c r="I141" s="20">
        <v>95291014338</v>
      </c>
      <c r="J141" s="20" t="s">
        <v>679</v>
      </c>
      <c r="K141" s="21">
        <v>10411765</v>
      </c>
      <c r="L141" t="s">
        <v>20</v>
      </c>
      <c r="M141" t="s">
        <v>20</v>
      </c>
      <c r="O141" t="s">
        <v>20</v>
      </c>
      <c r="P141" t="s">
        <v>634</v>
      </c>
      <c r="Q141" s="15">
        <f t="shared" si="2"/>
        <v>140</v>
      </c>
    </row>
    <row r="142" spans="1:17">
      <c r="A142" s="1">
        <v>47</v>
      </c>
      <c r="B142" s="1" t="s">
        <v>330</v>
      </c>
      <c r="C142" s="1">
        <v>9529</v>
      </c>
      <c r="D142" t="s">
        <v>331</v>
      </c>
      <c r="E142" t="s">
        <v>16</v>
      </c>
      <c r="F142" t="s">
        <v>337</v>
      </c>
      <c r="G142" t="s">
        <v>338</v>
      </c>
      <c r="H142" t="s">
        <v>339</v>
      </c>
      <c r="I142" s="20">
        <v>95291015222</v>
      </c>
      <c r="J142" s="20" t="s">
        <v>679</v>
      </c>
      <c r="K142" s="21">
        <v>4756078.1500000004</v>
      </c>
      <c r="L142" t="s">
        <v>20</v>
      </c>
      <c r="M142" t="s">
        <v>20</v>
      </c>
      <c r="O142" t="s">
        <v>20</v>
      </c>
      <c r="P142" t="s">
        <v>628</v>
      </c>
      <c r="Q142" s="15">
        <f t="shared" si="2"/>
        <v>141</v>
      </c>
    </row>
    <row r="143" spans="1:17">
      <c r="A143" s="1">
        <v>47</v>
      </c>
      <c r="B143" s="1" t="s">
        <v>330</v>
      </c>
      <c r="C143" s="1">
        <v>9529</v>
      </c>
      <c r="D143" t="s">
        <v>331</v>
      </c>
      <c r="E143" t="s">
        <v>16</v>
      </c>
      <c r="F143" t="s">
        <v>337</v>
      </c>
      <c r="G143" t="s">
        <v>340</v>
      </c>
      <c r="H143" t="s">
        <v>341</v>
      </c>
      <c r="I143" s="20">
        <v>95291015221</v>
      </c>
      <c r="J143" s="20" t="s">
        <v>679</v>
      </c>
      <c r="K143" s="21">
        <v>4756078.1500000004</v>
      </c>
      <c r="L143" t="s">
        <v>20</v>
      </c>
      <c r="M143" t="s">
        <v>20</v>
      </c>
      <c r="O143" t="s">
        <v>20</v>
      </c>
      <c r="P143" t="s">
        <v>628</v>
      </c>
      <c r="Q143" s="15">
        <f t="shared" si="2"/>
        <v>142</v>
      </c>
    </row>
    <row r="144" spans="1:17">
      <c r="A144" s="1">
        <v>50</v>
      </c>
      <c r="B144" s="1" t="s">
        <v>342</v>
      </c>
      <c r="C144" s="1">
        <v>9117</v>
      </c>
      <c r="D144" t="s">
        <v>343</v>
      </c>
      <c r="E144" t="s">
        <v>16</v>
      </c>
      <c r="F144" t="s">
        <v>251</v>
      </c>
      <c r="G144" t="s">
        <v>344</v>
      </c>
      <c r="H144" t="s">
        <v>345</v>
      </c>
      <c r="I144" s="20">
        <v>911731714</v>
      </c>
      <c r="J144" s="20" t="s">
        <v>679</v>
      </c>
      <c r="K144" s="21">
        <v>32669800</v>
      </c>
      <c r="L144" t="s">
        <v>20</v>
      </c>
      <c r="M144" t="s">
        <v>20</v>
      </c>
      <c r="O144" t="s">
        <v>20</v>
      </c>
      <c r="P144" t="s">
        <v>646</v>
      </c>
      <c r="Q144" s="15">
        <f t="shared" si="2"/>
        <v>143</v>
      </c>
    </row>
    <row r="145" spans="1:17">
      <c r="A145" s="1">
        <v>50</v>
      </c>
      <c r="B145" s="1" t="s">
        <v>342</v>
      </c>
      <c r="C145" s="1">
        <v>9117</v>
      </c>
      <c r="D145" t="s">
        <v>343</v>
      </c>
      <c r="E145" t="s">
        <v>16</v>
      </c>
      <c r="F145" t="s">
        <v>251</v>
      </c>
      <c r="G145" t="s">
        <v>346</v>
      </c>
      <c r="H145" t="s">
        <v>347</v>
      </c>
      <c r="I145" s="20">
        <v>911731713</v>
      </c>
      <c r="J145" s="20" t="s">
        <v>679</v>
      </c>
      <c r="K145" s="21">
        <v>32669800</v>
      </c>
      <c r="L145" t="s">
        <v>20</v>
      </c>
      <c r="M145" t="s">
        <v>20</v>
      </c>
      <c r="O145" t="s">
        <v>20</v>
      </c>
      <c r="P145" t="s">
        <v>646</v>
      </c>
      <c r="Q145" s="15">
        <f t="shared" si="2"/>
        <v>144</v>
      </c>
    </row>
    <row r="146" spans="1:17">
      <c r="A146" s="1">
        <v>52</v>
      </c>
      <c r="B146" s="1" t="s">
        <v>348</v>
      </c>
      <c r="C146" s="1">
        <v>9534</v>
      </c>
      <c r="D146" t="s">
        <v>349</v>
      </c>
      <c r="E146" t="s">
        <v>16</v>
      </c>
      <c r="F146" t="s">
        <v>350</v>
      </c>
      <c r="G146" t="s">
        <v>351</v>
      </c>
      <c r="H146" t="s">
        <v>352</v>
      </c>
      <c r="I146" s="20">
        <v>9534108178</v>
      </c>
      <c r="J146" s="20" t="s">
        <v>679</v>
      </c>
      <c r="K146" s="21">
        <v>1680672</v>
      </c>
      <c r="L146" t="s">
        <v>20</v>
      </c>
      <c r="M146" t="s">
        <v>20</v>
      </c>
      <c r="O146" t="s">
        <v>20</v>
      </c>
      <c r="P146" t="s">
        <v>628</v>
      </c>
      <c r="Q146" s="15">
        <f t="shared" si="2"/>
        <v>145</v>
      </c>
    </row>
    <row r="147" spans="1:17">
      <c r="A147" s="1">
        <v>52</v>
      </c>
      <c r="B147" s="1" t="s">
        <v>348</v>
      </c>
      <c r="C147" s="1">
        <v>9535</v>
      </c>
      <c r="D147" t="s">
        <v>353</v>
      </c>
      <c r="E147" t="s">
        <v>16</v>
      </c>
      <c r="F147" t="s">
        <v>354</v>
      </c>
      <c r="G147" t="s">
        <v>355</v>
      </c>
      <c r="H147" t="s">
        <v>356</v>
      </c>
      <c r="I147" s="20">
        <v>953514289</v>
      </c>
      <c r="J147" s="20" t="s">
        <v>679</v>
      </c>
      <c r="K147" s="21">
        <v>16999902</v>
      </c>
      <c r="L147" t="s">
        <v>20</v>
      </c>
      <c r="M147" t="s">
        <v>20</v>
      </c>
      <c r="O147" t="s">
        <v>20</v>
      </c>
      <c r="P147" t="s">
        <v>630</v>
      </c>
      <c r="Q147" s="15">
        <f t="shared" si="2"/>
        <v>146</v>
      </c>
    </row>
    <row r="148" spans="1:17">
      <c r="A148" s="1">
        <v>52</v>
      </c>
      <c r="B148" s="1" t="s">
        <v>348</v>
      </c>
      <c r="C148" s="1">
        <v>9536</v>
      </c>
      <c r="D148" t="s">
        <v>357</v>
      </c>
      <c r="E148" t="s">
        <v>16</v>
      </c>
      <c r="F148" t="s">
        <v>358</v>
      </c>
      <c r="G148" t="s">
        <v>359</v>
      </c>
      <c r="H148" t="s">
        <v>360</v>
      </c>
      <c r="I148" s="20">
        <v>95361050439</v>
      </c>
      <c r="J148" s="20" t="s">
        <v>679</v>
      </c>
      <c r="K148" s="21">
        <v>37815126</v>
      </c>
      <c r="L148" t="s">
        <v>20</v>
      </c>
      <c r="M148" t="s">
        <v>20</v>
      </c>
      <c r="O148" t="s">
        <v>20</v>
      </c>
      <c r="P148" t="s">
        <v>633</v>
      </c>
      <c r="Q148" s="15">
        <f t="shared" si="2"/>
        <v>147</v>
      </c>
    </row>
    <row r="149" spans="1:17">
      <c r="A149" s="1">
        <v>52</v>
      </c>
      <c r="B149" s="1" t="s">
        <v>348</v>
      </c>
      <c r="C149" s="1">
        <v>9536</v>
      </c>
      <c r="D149" t="s">
        <v>357</v>
      </c>
      <c r="E149" t="s">
        <v>16</v>
      </c>
      <c r="F149" t="s">
        <v>358</v>
      </c>
      <c r="G149" t="s">
        <v>670</v>
      </c>
      <c r="H149" t="s">
        <v>669</v>
      </c>
      <c r="I149" s="20">
        <v>95361047682</v>
      </c>
      <c r="J149" s="20" t="s">
        <v>30</v>
      </c>
      <c r="K149" s="21">
        <v>6400000</v>
      </c>
      <c r="L149" t="s">
        <v>20</v>
      </c>
      <c r="M149" t="s">
        <v>20</v>
      </c>
      <c r="O149" t="s">
        <v>20</v>
      </c>
      <c r="P149" t="s">
        <v>676</v>
      </c>
      <c r="Q149" s="15">
        <f t="shared" si="2"/>
        <v>148</v>
      </c>
    </row>
    <row r="150" spans="1:17">
      <c r="A150" s="1">
        <v>52</v>
      </c>
      <c r="B150" s="1" t="s">
        <v>348</v>
      </c>
      <c r="C150" s="1">
        <v>9536</v>
      </c>
      <c r="D150" t="s">
        <v>357</v>
      </c>
      <c r="E150" t="s">
        <v>16</v>
      </c>
      <c r="F150" t="s">
        <v>142</v>
      </c>
      <c r="G150" t="s">
        <v>671</v>
      </c>
      <c r="H150" t="s">
        <v>659</v>
      </c>
      <c r="I150" s="20">
        <v>95361055638</v>
      </c>
      <c r="J150" s="20" t="s">
        <v>679</v>
      </c>
      <c r="K150" s="21">
        <v>4950800</v>
      </c>
      <c r="L150" t="s">
        <v>20</v>
      </c>
      <c r="M150" t="s">
        <v>20</v>
      </c>
      <c r="O150" t="s">
        <v>20</v>
      </c>
      <c r="P150" t="s">
        <v>628</v>
      </c>
      <c r="Q150" s="15">
        <f t="shared" si="2"/>
        <v>149</v>
      </c>
    </row>
    <row r="151" spans="1:17">
      <c r="A151" s="1">
        <v>52</v>
      </c>
      <c r="B151" s="1" t="s">
        <v>348</v>
      </c>
      <c r="C151" s="1">
        <v>9536</v>
      </c>
      <c r="D151" t="s">
        <v>357</v>
      </c>
      <c r="E151" t="s">
        <v>16</v>
      </c>
      <c r="F151" t="s">
        <v>361</v>
      </c>
      <c r="G151" t="s">
        <v>616</v>
      </c>
      <c r="H151" t="s">
        <v>362</v>
      </c>
      <c r="I151" s="20">
        <v>95361056837</v>
      </c>
      <c r="J151" s="20" t="s">
        <v>30</v>
      </c>
      <c r="K151" s="21">
        <v>23487394.969999999</v>
      </c>
      <c r="L151" t="s">
        <v>20</v>
      </c>
      <c r="M151" t="s">
        <v>20</v>
      </c>
      <c r="O151" t="s">
        <v>20</v>
      </c>
      <c r="P151" t="s">
        <v>630</v>
      </c>
      <c r="Q151" s="15">
        <f t="shared" si="2"/>
        <v>150</v>
      </c>
    </row>
    <row r="152" spans="1:17">
      <c r="A152" s="1">
        <v>54</v>
      </c>
      <c r="B152" s="1" t="s">
        <v>363</v>
      </c>
      <c r="C152" s="1">
        <v>9119</v>
      </c>
      <c r="D152" t="s">
        <v>364</v>
      </c>
      <c r="E152" t="s">
        <v>16</v>
      </c>
      <c r="F152" t="s">
        <v>48</v>
      </c>
      <c r="G152" t="s">
        <v>365</v>
      </c>
      <c r="H152" t="s">
        <v>366</v>
      </c>
      <c r="I152" s="20">
        <v>911938657</v>
      </c>
      <c r="J152" s="20" t="s">
        <v>679</v>
      </c>
      <c r="K152" s="21">
        <v>4300000</v>
      </c>
      <c r="L152" t="s">
        <v>20</v>
      </c>
      <c r="M152" t="s">
        <v>20</v>
      </c>
      <c r="O152" t="s">
        <v>20</v>
      </c>
      <c r="P152" t="s">
        <v>633</v>
      </c>
      <c r="Q152" s="15">
        <f t="shared" si="2"/>
        <v>151</v>
      </c>
    </row>
    <row r="153" spans="1:17">
      <c r="A153" s="1">
        <v>54</v>
      </c>
      <c r="B153" s="1" t="s">
        <v>363</v>
      </c>
      <c r="C153" s="1">
        <v>9119</v>
      </c>
      <c r="D153" t="s">
        <v>364</v>
      </c>
      <c r="E153" t="s">
        <v>16</v>
      </c>
      <c r="F153" t="s">
        <v>174</v>
      </c>
      <c r="G153" t="s">
        <v>367</v>
      </c>
      <c r="H153" t="s">
        <v>368</v>
      </c>
      <c r="I153" s="20">
        <v>91191039998</v>
      </c>
      <c r="J153" s="20" t="s">
        <v>679</v>
      </c>
      <c r="K153" s="21">
        <v>17800000</v>
      </c>
      <c r="L153" t="s">
        <v>20</v>
      </c>
      <c r="M153" t="s">
        <v>20</v>
      </c>
      <c r="O153" t="s">
        <v>20</v>
      </c>
      <c r="P153" t="s">
        <v>641</v>
      </c>
      <c r="Q153" s="15">
        <f t="shared" si="2"/>
        <v>152</v>
      </c>
    </row>
    <row r="154" spans="1:17">
      <c r="A154" s="1">
        <v>54</v>
      </c>
      <c r="B154" s="1" t="s">
        <v>363</v>
      </c>
      <c r="C154" s="1">
        <v>9119</v>
      </c>
      <c r="D154" t="s">
        <v>364</v>
      </c>
      <c r="E154" t="s">
        <v>16</v>
      </c>
      <c r="F154" t="s">
        <v>369</v>
      </c>
      <c r="G154" t="s">
        <v>370</v>
      </c>
      <c r="H154" t="s">
        <v>371</v>
      </c>
      <c r="I154" s="20">
        <v>91191042287</v>
      </c>
      <c r="J154" s="20" t="s">
        <v>679</v>
      </c>
      <c r="K154" s="21">
        <v>14077343</v>
      </c>
      <c r="L154" t="s">
        <v>20</v>
      </c>
      <c r="M154" t="s">
        <v>20</v>
      </c>
      <c r="O154" t="s">
        <v>20</v>
      </c>
      <c r="P154" t="s">
        <v>647</v>
      </c>
      <c r="Q154" s="15">
        <f t="shared" si="2"/>
        <v>153</v>
      </c>
    </row>
    <row r="155" spans="1:17">
      <c r="A155" s="1">
        <v>54</v>
      </c>
      <c r="B155" s="1" t="s">
        <v>363</v>
      </c>
      <c r="C155" s="1">
        <v>9119</v>
      </c>
      <c r="D155" t="s">
        <v>364</v>
      </c>
      <c r="E155" t="s">
        <v>16</v>
      </c>
      <c r="F155" t="s">
        <v>369</v>
      </c>
      <c r="G155" t="s">
        <v>372</v>
      </c>
      <c r="H155" t="s">
        <v>373</v>
      </c>
      <c r="I155" s="20">
        <v>91191042286</v>
      </c>
      <c r="J155" s="20" t="s">
        <v>679</v>
      </c>
      <c r="K155" s="21">
        <v>14077343</v>
      </c>
      <c r="L155" t="s">
        <v>20</v>
      </c>
      <c r="M155" t="s">
        <v>20</v>
      </c>
      <c r="O155" t="s">
        <v>20</v>
      </c>
      <c r="P155" t="s">
        <v>647</v>
      </c>
      <c r="Q155" s="15">
        <f t="shared" si="2"/>
        <v>154</v>
      </c>
    </row>
    <row r="156" spans="1:17">
      <c r="A156" s="1">
        <v>54</v>
      </c>
      <c r="B156" s="1" t="s">
        <v>363</v>
      </c>
      <c r="C156" s="1">
        <v>9119</v>
      </c>
      <c r="D156" t="s">
        <v>364</v>
      </c>
      <c r="E156" t="s">
        <v>653</v>
      </c>
      <c r="F156" t="s">
        <v>654</v>
      </c>
      <c r="G156" t="s">
        <v>18</v>
      </c>
      <c r="H156" t="s">
        <v>655</v>
      </c>
      <c r="I156" s="20">
        <v>911910317099</v>
      </c>
      <c r="J156" s="20" t="s">
        <v>30</v>
      </c>
      <c r="K156" s="21">
        <v>55000000</v>
      </c>
      <c r="L156" t="s">
        <v>20</v>
      </c>
      <c r="M156" t="s">
        <v>20</v>
      </c>
      <c r="O156" t="s">
        <v>20</v>
      </c>
      <c r="P156" t="s">
        <v>643</v>
      </c>
      <c r="Q156" s="15">
        <f t="shared" si="2"/>
        <v>155</v>
      </c>
    </row>
    <row r="157" spans="1:17">
      <c r="A157" s="1">
        <v>54</v>
      </c>
      <c r="B157" s="1" t="s">
        <v>363</v>
      </c>
      <c r="C157" s="1">
        <v>9119</v>
      </c>
      <c r="D157" t="s">
        <v>364</v>
      </c>
      <c r="E157" t="s">
        <v>16</v>
      </c>
      <c r="F157" t="s">
        <v>374</v>
      </c>
      <c r="G157" t="s">
        <v>18</v>
      </c>
      <c r="H157" t="s">
        <v>375</v>
      </c>
      <c r="I157" s="20" t="s">
        <v>265</v>
      </c>
      <c r="J157" s="20" t="s">
        <v>30</v>
      </c>
      <c r="K157" s="21">
        <v>33000000</v>
      </c>
      <c r="L157" t="s">
        <v>20</v>
      </c>
      <c r="M157" t="s">
        <v>20</v>
      </c>
      <c r="O157" t="s">
        <v>20</v>
      </c>
      <c r="P157" t="s">
        <v>630</v>
      </c>
      <c r="Q157" s="15">
        <f t="shared" si="2"/>
        <v>156</v>
      </c>
    </row>
    <row r="158" spans="1:17">
      <c r="A158" s="1">
        <v>54</v>
      </c>
      <c r="B158" s="1" t="s">
        <v>363</v>
      </c>
      <c r="C158" s="1">
        <v>9537</v>
      </c>
      <c r="D158" t="s">
        <v>376</v>
      </c>
      <c r="E158" t="s">
        <v>16</v>
      </c>
      <c r="F158" t="s">
        <v>31</v>
      </c>
      <c r="G158" t="s">
        <v>377</v>
      </c>
      <c r="H158" t="s">
        <v>378</v>
      </c>
      <c r="I158" s="20">
        <v>953721957</v>
      </c>
      <c r="J158" s="20" t="s">
        <v>679</v>
      </c>
      <c r="K158" s="21">
        <v>48810000</v>
      </c>
      <c r="L158" t="s">
        <v>20</v>
      </c>
      <c r="M158" t="s">
        <v>20</v>
      </c>
      <c r="O158" t="s">
        <v>20</v>
      </c>
      <c r="P158" t="s">
        <v>630</v>
      </c>
      <c r="Q158" s="15">
        <f t="shared" si="2"/>
        <v>157</v>
      </c>
    </row>
    <row r="159" spans="1:17">
      <c r="A159" s="1">
        <v>63</v>
      </c>
      <c r="B159" s="1" t="s">
        <v>379</v>
      </c>
      <c r="C159" s="1">
        <v>9538</v>
      </c>
      <c r="D159" t="s">
        <v>380</v>
      </c>
      <c r="E159" t="s">
        <v>381</v>
      </c>
      <c r="F159" t="s">
        <v>241</v>
      </c>
      <c r="G159" t="s">
        <v>18</v>
      </c>
      <c r="H159" t="s">
        <v>382</v>
      </c>
      <c r="I159" s="20">
        <v>95381012611</v>
      </c>
      <c r="J159" s="20" t="s">
        <v>30</v>
      </c>
      <c r="K159" s="21">
        <v>5742965</v>
      </c>
      <c r="L159" t="s">
        <v>20</v>
      </c>
      <c r="M159" t="s">
        <v>20</v>
      </c>
      <c r="O159" t="s">
        <v>20</v>
      </c>
      <c r="P159" t="s">
        <v>634</v>
      </c>
      <c r="Q159" s="15">
        <f t="shared" si="2"/>
        <v>158</v>
      </c>
    </row>
    <row r="160" spans="1:17">
      <c r="A160" s="1">
        <v>63</v>
      </c>
      <c r="B160" s="1" t="s">
        <v>379</v>
      </c>
      <c r="C160" s="1">
        <v>9538</v>
      </c>
      <c r="D160" t="s">
        <v>380</v>
      </c>
      <c r="E160" t="s">
        <v>381</v>
      </c>
      <c r="F160" t="s">
        <v>241</v>
      </c>
      <c r="G160" t="s">
        <v>18</v>
      </c>
      <c r="H160" t="s">
        <v>383</v>
      </c>
      <c r="I160" s="20">
        <v>95381012610</v>
      </c>
      <c r="J160" s="20" t="s">
        <v>30</v>
      </c>
      <c r="K160" s="21">
        <v>5742965</v>
      </c>
      <c r="L160" t="s">
        <v>20</v>
      </c>
      <c r="M160" t="s">
        <v>20</v>
      </c>
      <c r="O160" t="s">
        <v>20</v>
      </c>
      <c r="P160" t="s">
        <v>634</v>
      </c>
      <c r="Q160" s="15">
        <f t="shared" si="2"/>
        <v>159</v>
      </c>
    </row>
    <row r="161" spans="1:17">
      <c r="A161" s="1">
        <v>63</v>
      </c>
      <c r="B161" s="1" t="s">
        <v>379</v>
      </c>
      <c r="C161" s="1">
        <v>9538</v>
      </c>
      <c r="D161" t="s">
        <v>380</v>
      </c>
      <c r="E161" t="s">
        <v>381</v>
      </c>
      <c r="F161" t="s">
        <v>384</v>
      </c>
      <c r="G161" t="s">
        <v>18</v>
      </c>
      <c r="H161" t="s">
        <v>385</v>
      </c>
      <c r="I161" s="20">
        <v>95381012609</v>
      </c>
      <c r="J161" s="20" t="s">
        <v>30</v>
      </c>
      <c r="K161" s="21">
        <v>1836141</v>
      </c>
      <c r="L161" t="s">
        <v>20</v>
      </c>
      <c r="M161" t="s">
        <v>20</v>
      </c>
      <c r="O161" t="s">
        <v>20</v>
      </c>
      <c r="P161" t="s">
        <v>628</v>
      </c>
      <c r="Q161" s="15">
        <f t="shared" si="2"/>
        <v>160</v>
      </c>
    </row>
    <row r="162" spans="1:17">
      <c r="A162" s="1">
        <v>66</v>
      </c>
      <c r="B162" s="1" t="s">
        <v>386</v>
      </c>
      <c r="C162" s="1">
        <v>9121</v>
      </c>
      <c r="D162" t="s">
        <v>387</v>
      </c>
      <c r="E162" t="s">
        <v>16</v>
      </c>
      <c r="F162" t="s">
        <v>388</v>
      </c>
      <c r="G162" t="s">
        <v>18</v>
      </c>
      <c r="H162" t="s">
        <v>389</v>
      </c>
      <c r="I162" s="20">
        <v>91211013697</v>
      </c>
      <c r="J162" s="20" t="s">
        <v>30</v>
      </c>
      <c r="K162" s="21">
        <v>32000000</v>
      </c>
      <c r="L162" t="s">
        <v>20</v>
      </c>
      <c r="M162" t="s">
        <v>20</v>
      </c>
      <c r="O162" t="s">
        <v>20</v>
      </c>
      <c r="P162" t="s">
        <v>633</v>
      </c>
      <c r="Q162" s="15">
        <f t="shared" si="2"/>
        <v>161</v>
      </c>
    </row>
    <row r="163" spans="1:17">
      <c r="A163" s="1">
        <v>66</v>
      </c>
      <c r="B163" s="1" t="s">
        <v>386</v>
      </c>
      <c r="C163" s="1">
        <v>9121</v>
      </c>
      <c r="D163" t="s">
        <v>387</v>
      </c>
      <c r="E163" t="s">
        <v>390</v>
      </c>
      <c r="F163" t="s">
        <v>391</v>
      </c>
      <c r="G163" t="s">
        <v>18</v>
      </c>
      <c r="H163" t="s">
        <v>392</v>
      </c>
      <c r="I163" s="20">
        <v>912113489</v>
      </c>
      <c r="J163" s="20" t="s">
        <v>30</v>
      </c>
      <c r="K163" s="21">
        <v>25819328</v>
      </c>
      <c r="L163" t="s">
        <v>20</v>
      </c>
      <c r="M163" t="s">
        <v>20</v>
      </c>
      <c r="O163" t="s">
        <v>20</v>
      </c>
      <c r="P163" t="s">
        <v>648</v>
      </c>
      <c r="Q163" s="15">
        <f t="shared" si="2"/>
        <v>162</v>
      </c>
    </row>
    <row r="164" spans="1:17">
      <c r="A164" s="1">
        <v>66</v>
      </c>
      <c r="B164" s="1" t="s">
        <v>386</v>
      </c>
      <c r="C164" s="1">
        <v>9121</v>
      </c>
      <c r="D164" t="s">
        <v>387</v>
      </c>
      <c r="E164" t="s">
        <v>173</v>
      </c>
      <c r="F164" t="s">
        <v>393</v>
      </c>
      <c r="G164" t="s">
        <v>18</v>
      </c>
      <c r="H164" t="s">
        <v>394</v>
      </c>
      <c r="I164" s="20">
        <v>922317058</v>
      </c>
      <c r="J164" s="20" t="s">
        <v>30</v>
      </c>
      <c r="K164" s="21">
        <v>4698017</v>
      </c>
      <c r="L164" t="s">
        <v>20</v>
      </c>
      <c r="M164" t="s">
        <v>20</v>
      </c>
      <c r="O164" t="s">
        <v>20</v>
      </c>
      <c r="P164" t="s">
        <v>631</v>
      </c>
      <c r="Q164" s="15">
        <f t="shared" si="2"/>
        <v>163</v>
      </c>
    </row>
    <row r="165" spans="1:17">
      <c r="A165" s="1">
        <v>66</v>
      </c>
      <c r="B165" s="1" t="s">
        <v>386</v>
      </c>
      <c r="C165" s="1">
        <v>9121</v>
      </c>
      <c r="D165" t="s">
        <v>387</v>
      </c>
      <c r="E165" t="s">
        <v>395</v>
      </c>
      <c r="F165" t="s">
        <v>396</v>
      </c>
      <c r="G165" t="s">
        <v>18</v>
      </c>
      <c r="H165" t="s">
        <v>658</v>
      </c>
      <c r="I165" s="20">
        <v>91211013637</v>
      </c>
      <c r="J165" s="20" t="s">
        <v>30</v>
      </c>
      <c r="K165" s="21">
        <v>3770000</v>
      </c>
      <c r="L165" t="s">
        <v>20</v>
      </c>
      <c r="M165" t="s">
        <v>20</v>
      </c>
      <c r="O165" t="s">
        <v>20</v>
      </c>
      <c r="P165" t="s">
        <v>649</v>
      </c>
      <c r="Q165" s="15">
        <f t="shared" si="2"/>
        <v>164</v>
      </c>
    </row>
    <row r="166" spans="1:17">
      <c r="A166" s="1">
        <v>88</v>
      </c>
      <c r="B166" s="1" t="s">
        <v>397</v>
      </c>
      <c r="C166" s="1">
        <v>9539</v>
      </c>
      <c r="D166" t="s">
        <v>398</v>
      </c>
      <c r="E166" t="s">
        <v>16</v>
      </c>
      <c r="F166" t="s">
        <v>153</v>
      </c>
      <c r="G166" t="s">
        <v>399</v>
      </c>
      <c r="H166" t="s">
        <v>400</v>
      </c>
      <c r="I166" s="20">
        <v>95391019024</v>
      </c>
      <c r="J166" s="20" t="s">
        <v>30</v>
      </c>
      <c r="K166" s="21">
        <v>9675461</v>
      </c>
      <c r="L166" t="s">
        <v>20</v>
      </c>
      <c r="M166" t="s">
        <v>20</v>
      </c>
      <c r="O166" t="s">
        <v>20</v>
      </c>
      <c r="P166" t="s">
        <v>630</v>
      </c>
      <c r="Q166" s="15">
        <f t="shared" si="2"/>
        <v>165</v>
      </c>
    </row>
    <row r="167" spans="1:17">
      <c r="A167" s="1">
        <v>68</v>
      </c>
      <c r="B167" s="1" t="s">
        <v>401</v>
      </c>
      <c r="C167" s="1">
        <v>9225</v>
      </c>
      <c r="D167" t="s">
        <v>402</v>
      </c>
      <c r="E167" t="s">
        <v>16</v>
      </c>
      <c r="F167" t="s">
        <v>403</v>
      </c>
      <c r="G167" t="s">
        <v>404</v>
      </c>
      <c r="H167" t="s">
        <v>405</v>
      </c>
      <c r="I167" s="20">
        <v>922514479</v>
      </c>
      <c r="J167" s="20" t="s">
        <v>679</v>
      </c>
      <c r="K167" s="21">
        <v>6034483</v>
      </c>
      <c r="L167" t="s">
        <v>20</v>
      </c>
      <c r="M167" t="s">
        <v>20</v>
      </c>
      <c r="O167" t="s">
        <v>20</v>
      </c>
      <c r="P167" t="s">
        <v>633</v>
      </c>
      <c r="Q167" s="15">
        <f t="shared" si="2"/>
        <v>166</v>
      </c>
    </row>
    <row r="168" spans="1:17">
      <c r="A168" s="1">
        <v>68</v>
      </c>
      <c r="B168" s="1" t="s">
        <v>401</v>
      </c>
      <c r="C168" s="1">
        <v>9541</v>
      </c>
      <c r="D168" t="s">
        <v>406</v>
      </c>
      <c r="E168" t="s">
        <v>16</v>
      </c>
      <c r="F168" t="s">
        <v>203</v>
      </c>
      <c r="G168" t="s">
        <v>407</v>
      </c>
      <c r="H168" t="s">
        <v>408</v>
      </c>
      <c r="I168" s="20">
        <v>954111318</v>
      </c>
      <c r="J168" s="20" t="s">
        <v>679</v>
      </c>
      <c r="K168" s="21">
        <v>5357449.5</v>
      </c>
      <c r="L168" t="s">
        <v>20</v>
      </c>
      <c r="M168" t="s">
        <v>20</v>
      </c>
      <c r="O168" t="s">
        <v>20</v>
      </c>
      <c r="P168" t="s">
        <v>633</v>
      </c>
      <c r="Q168" s="15">
        <f t="shared" si="2"/>
        <v>167</v>
      </c>
    </row>
    <row r="169" spans="1:17">
      <c r="A169" s="1">
        <v>68</v>
      </c>
      <c r="B169" s="1" t="s">
        <v>401</v>
      </c>
      <c r="C169" s="1">
        <v>9545</v>
      </c>
      <c r="D169" t="s">
        <v>409</v>
      </c>
      <c r="E169" t="s">
        <v>16</v>
      </c>
      <c r="F169" t="s">
        <v>410</v>
      </c>
      <c r="G169" t="s">
        <v>18</v>
      </c>
      <c r="H169" t="s">
        <v>411</v>
      </c>
      <c r="I169" s="20">
        <v>95451061322</v>
      </c>
      <c r="J169" s="20" t="s">
        <v>30</v>
      </c>
      <c r="K169" s="21">
        <v>31573080</v>
      </c>
      <c r="L169" t="s">
        <v>20</v>
      </c>
      <c r="M169" t="s">
        <v>20</v>
      </c>
      <c r="O169" t="s">
        <v>20</v>
      </c>
      <c r="P169" t="s">
        <v>637</v>
      </c>
      <c r="Q169" s="15">
        <f t="shared" si="2"/>
        <v>168</v>
      </c>
    </row>
    <row r="170" spans="1:17">
      <c r="A170" s="1">
        <v>68</v>
      </c>
      <c r="B170" s="1" t="s">
        <v>401</v>
      </c>
      <c r="C170" s="1">
        <v>9546</v>
      </c>
      <c r="D170" t="s">
        <v>412</v>
      </c>
      <c r="E170" t="s">
        <v>16</v>
      </c>
      <c r="F170" t="s">
        <v>413</v>
      </c>
      <c r="G170" t="s">
        <v>414</v>
      </c>
      <c r="H170" t="s">
        <v>415</v>
      </c>
      <c r="I170" s="20">
        <v>954630839</v>
      </c>
      <c r="J170" s="20" t="s">
        <v>679</v>
      </c>
      <c r="K170" s="21">
        <v>59783600</v>
      </c>
      <c r="L170" t="s">
        <v>20</v>
      </c>
      <c r="M170" t="s">
        <v>20</v>
      </c>
      <c r="O170" t="s">
        <v>20</v>
      </c>
      <c r="P170" t="s">
        <v>650</v>
      </c>
      <c r="Q170" s="15">
        <f t="shared" si="2"/>
        <v>169</v>
      </c>
    </row>
    <row r="171" spans="1:17">
      <c r="A171" s="1">
        <v>68</v>
      </c>
      <c r="B171" s="1" t="s">
        <v>401</v>
      </c>
      <c r="C171" s="1">
        <v>9546</v>
      </c>
      <c r="D171" t="s">
        <v>412</v>
      </c>
      <c r="E171" t="s">
        <v>16</v>
      </c>
      <c r="F171" t="s">
        <v>142</v>
      </c>
      <c r="G171" t="s">
        <v>416</v>
      </c>
      <c r="H171" t="s">
        <v>417</v>
      </c>
      <c r="I171" s="20">
        <v>95461032750</v>
      </c>
      <c r="J171" s="20" t="s">
        <v>30</v>
      </c>
      <c r="K171" s="21">
        <v>7860819.3300000001</v>
      </c>
      <c r="L171" t="s">
        <v>20</v>
      </c>
      <c r="M171" t="s">
        <v>20</v>
      </c>
      <c r="O171" t="s">
        <v>20</v>
      </c>
      <c r="P171" t="s">
        <v>628</v>
      </c>
      <c r="Q171" s="15">
        <f t="shared" si="2"/>
        <v>170</v>
      </c>
    </row>
    <row r="172" spans="1:17">
      <c r="A172" s="1">
        <v>68</v>
      </c>
      <c r="B172" s="1" t="s">
        <v>401</v>
      </c>
      <c r="C172" s="1">
        <v>9546</v>
      </c>
      <c r="D172" t="s">
        <v>412</v>
      </c>
      <c r="E172" t="s">
        <v>16</v>
      </c>
      <c r="F172" t="s">
        <v>142</v>
      </c>
      <c r="G172" t="s">
        <v>418</v>
      </c>
      <c r="H172" t="s">
        <v>419</v>
      </c>
      <c r="I172" s="20">
        <v>95461032751</v>
      </c>
      <c r="J172" s="20" t="s">
        <v>30</v>
      </c>
      <c r="K172" s="21">
        <v>7860819</v>
      </c>
      <c r="L172" t="s">
        <v>20</v>
      </c>
      <c r="M172" t="s">
        <v>20</v>
      </c>
      <c r="O172" t="s">
        <v>20</v>
      </c>
      <c r="P172" t="s">
        <v>628</v>
      </c>
      <c r="Q172" s="15">
        <f t="shared" si="2"/>
        <v>171</v>
      </c>
    </row>
    <row r="173" spans="1:17">
      <c r="A173" s="1">
        <v>73</v>
      </c>
      <c r="B173" s="1" t="s">
        <v>420</v>
      </c>
      <c r="C173" s="1">
        <v>9123</v>
      </c>
      <c r="D173" t="s">
        <v>421</v>
      </c>
      <c r="E173" t="s">
        <v>16</v>
      </c>
      <c r="F173" t="s">
        <v>422</v>
      </c>
      <c r="G173" t="s">
        <v>423</v>
      </c>
      <c r="H173" t="s">
        <v>424</v>
      </c>
      <c r="I173" s="20">
        <v>912310114785</v>
      </c>
      <c r="J173" s="20" t="s">
        <v>679</v>
      </c>
      <c r="K173" s="21">
        <v>127887600</v>
      </c>
      <c r="L173" t="s">
        <v>20</v>
      </c>
      <c r="M173" t="s">
        <v>20</v>
      </c>
      <c r="O173" t="s">
        <v>20</v>
      </c>
      <c r="P173" t="s">
        <v>651</v>
      </c>
      <c r="Q173" s="15">
        <f t="shared" si="2"/>
        <v>172</v>
      </c>
    </row>
    <row r="174" spans="1:17">
      <c r="A174" s="1">
        <v>73</v>
      </c>
      <c r="B174" s="1" t="s">
        <v>420</v>
      </c>
      <c r="C174" s="1">
        <v>9226</v>
      </c>
      <c r="D174" t="s">
        <v>425</v>
      </c>
      <c r="E174" t="s">
        <v>16</v>
      </c>
      <c r="F174" t="s">
        <v>144</v>
      </c>
      <c r="G174" t="s">
        <v>18</v>
      </c>
      <c r="H174" t="s">
        <v>661</v>
      </c>
      <c r="I174" s="20">
        <v>922610129943</v>
      </c>
      <c r="J174" s="20" t="s">
        <v>30</v>
      </c>
      <c r="K174" s="21">
        <v>33800000</v>
      </c>
      <c r="L174" t="s">
        <v>20</v>
      </c>
      <c r="M174" t="s">
        <v>20</v>
      </c>
      <c r="O174" t="s">
        <v>20</v>
      </c>
      <c r="P174" t="s">
        <v>666</v>
      </c>
      <c r="Q174" s="15">
        <f t="shared" si="2"/>
        <v>173</v>
      </c>
    </row>
    <row r="175" spans="1:17">
      <c r="A175" s="1">
        <v>73</v>
      </c>
      <c r="B175" s="1" t="s">
        <v>420</v>
      </c>
      <c r="C175" s="1">
        <v>9226</v>
      </c>
      <c r="D175" t="s">
        <v>425</v>
      </c>
      <c r="E175" t="s">
        <v>16</v>
      </c>
      <c r="F175" t="s">
        <v>144</v>
      </c>
      <c r="G175" t="s">
        <v>18</v>
      </c>
      <c r="H175" t="s">
        <v>662</v>
      </c>
      <c r="I175" s="20">
        <v>922610129944</v>
      </c>
      <c r="J175" s="20" t="s">
        <v>30</v>
      </c>
      <c r="K175" s="21">
        <v>33800000</v>
      </c>
      <c r="L175" t="s">
        <v>20</v>
      </c>
      <c r="M175" t="s">
        <v>20</v>
      </c>
      <c r="O175" t="s">
        <v>20</v>
      </c>
      <c r="P175" t="s">
        <v>666</v>
      </c>
      <c r="Q175" s="15">
        <f t="shared" si="2"/>
        <v>174</v>
      </c>
    </row>
    <row r="176" spans="1:17">
      <c r="A176" s="1">
        <v>73</v>
      </c>
      <c r="B176" s="1" t="s">
        <v>420</v>
      </c>
      <c r="C176" s="1">
        <v>9226</v>
      </c>
      <c r="D176" t="s">
        <v>425</v>
      </c>
      <c r="E176" t="s">
        <v>16</v>
      </c>
      <c r="F176" t="s">
        <v>144</v>
      </c>
      <c r="G176" t="s">
        <v>18</v>
      </c>
      <c r="H176" t="s">
        <v>663</v>
      </c>
      <c r="I176" s="20">
        <v>922610129945</v>
      </c>
      <c r="J176" s="20" t="s">
        <v>30</v>
      </c>
      <c r="K176" s="21">
        <v>33800000</v>
      </c>
      <c r="L176" t="s">
        <v>20</v>
      </c>
      <c r="M176" t="s">
        <v>20</v>
      </c>
      <c r="O176" t="s">
        <v>20</v>
      </c>
      <c r="P176" t="s">
        <v>666</v>
      </c>
      <c r="Q176" s="15">
        <f t="shared" si="2"/>
        <v>175</v>
      </c>
    </row>
    <row r="177" spans="1:17">
      <c r="A177" s="1">
        <v>73</v>
      </c>
      <c r="B177" s="1" t="s">
        <v>420</v>
      </c>
      <c r="C177" s="1">
        <v>9226</v>
      </c>
      <c r="D177" t="s">
        <v>425</v>
      </c>
      <c r="E177" t="s">
        <v>16</v>
      </c>
      <c r="F177" t="s">
        <v>426</v>
      </c>
      <c r="G177" t="s">
        <v>18</v>
      </c>
      <c r="H177" t="s">
        <v>664</v>
      </c>
      <c r="I177" s="20">
        <v>922610129406</v>
      </c>
      <c r="J177" s="20" t="s">
        <v>30</v>
      </c>
      <c r="K177" s="21">
        <v>3000000</v>
      </c>
      <c r="L177" t="s">
        <v>20</v>
      </c>
      <c r="M177" t="s">
        <v>20</v>
      </c>
      <c r="O177" t="s">
        <v>20</v>
      </c>
      <c r="P177" t="s">
        <v>667</v>
      </c>
      <c r="Q177" s="15">
        <f t="shared" si="2"/>
        <v>176</v>
      </c>
    </row>
    <row r="178" spans="1:17">
      <c r="A178" s="1">
        <v>73</v>
      </c>
      <c r="B178" s="1" t="s">
        <v>420</v>
      </c>
      <c r="C178" s="1">
        <v>9226</v>
      </c>
      <c r="D178" t="s">
        <v>425</v>
      </c>
      <c r="E178" t="s">
        <v>16</v>
      </c>
      <c r="F178" t="s">
        <v>427</v>
      </c>
      <c r="G178" t="s">
        <v>18</v>
      </c>
      <c r="H178" t="s">
        <v>665</v>
      </c>
      <c r="I178" s="20">
        <v>922610129408</v>
      </c>
      <c r="J178" s="20" t="s">
        <v>30</v>
      </c>
      <c r="K178" s="21">
        <v>1600000</v>
      </c>
      <c r="L178" t="s">
        <v>20</v>
      </c>
      <c r="M178" t="s">
        <v>20</v>
      </c>
      <c r="O178" t="s">
        <v>20</v>
      </c>
      <c r="P178" t="s">
        <v>668</v>
      </c>
      <c r="Q178" s="15">
        <f t="shared" si="2"/>
        <v>177</v>
      </c>
    </row>
    <row r="179" spans="1:17">
      <c r="A179" s="1">
        <v>76</v>
      </c>
      <c r="B179" s="1" t="s">
        <v>428</v>
      </c>
      <c r="C179" s="1">
        <v>9227</v>
      </c>
      <c r="D179" t="s">
        <v>429</v>
      </c>
      <c r="E179" t="s">
        <v>430</v>
      </c>
      <c r="F179" t="s">
        <v>431</v>
      </c>
      <c r="G179" t="s">
        <v>432</v>
      </c>
      <c r="H179">
        <v>92271014574</v>
      </c>
      <c r="I179" s="20">
        <v>92271014574</v>
      </c>
      <c r="J179" s="20" t="s">
        <v>679</v>
      </c>
      <c r="K179" s="21">
        <v>1600000</v>
      </c>
      <c r="L179" t="s">
        <v>20</v>
      </c>
      <c r="M179" t="s">
        <v>20</v>
      </c>
      <c r="O179" t="s">
        <v>20</v>
      </c>
      <c r="P179" t="s">
        <v>645</v>
      </c>
      <c r="Q179" s="15">
        <f t="shared" si="2"/>
        <v>178</v>
      </c>
    </row>
    <row r="180" spans="1:17">
      <c r="A180" s="1">
        <v>76</v>
      </c>
      <c r="B180" s="1" t="s">
        <v>428</v>
      </c>
      <c r="C180" s="1">
        <v>9227</v>
      </c>
      <c r="D180" t="s">
        <v>429</v>
      </c>
      <c r="E180" t="s">
        <v>430</v>
      </c>
      <c r="F180" t="s">
        <v>431</v>
      </c>
      <c r="G180" t="s">
        <v>433</v>
      </c>
      <c r="H180">
        <v>92271014579</v>
      </c>
      <c r="I180" s="20">
        <v>92271014575</v>
      </c>
      <c r="J180" s="20" t="s">
        <v>679</v>
      </c>
      <c r="K180" s="21">
        <v>1600000</v>
      </c>
      <c r="L180" t="s">
        <v>20</v>
      </c>
      <c r="M180" t="s">
        <v>20</v>
      </c>
      <c r="O180" t="s">
        <v>20</v>
      </c>
      <c r="P180" t="s">
        <v>645</v>
      </c>
      <c r="Q180" s="15">
        <f t="shared" si="2"/>
        <v>179</v>
      </c>
    </row>
    <row r="181" spans="1:17">
      <c r="A181" s="1">
        <v>76</v>
      </c>
      <c r="B181" s="1" t="s">
        <v>428</v>
      </c>
      <c r="C181" s="1">
        <v>9227</v>
      </c>
      <c r="D181" t="s">
        <v>429</v>
      </c>
      <c r="E181" t="s">
        <v>430</v>
      </c>
      <c r="F181" t="s">
        <v>434</v>
      </c>
      <c r="G181" t="s">
        <v>435</v>
      </c>
      <c r="H181">
        <v>92271014577</v>
      </c>
      <c r="I181" s="20">
        <v>92271014577</v>
      </c>
      <c r="J181" s="20" t="s">
        <v>679</v>
      </c>
      <c r="K181" s="21">
        <v>1600000</v>
      </c>
      <c r="L181" t="s">
        <v>20</v>
      </c>
      <c r="M181" t="s">
        <v>20</v>
      </c>
      <c r="O181" t="s">
        <v>20</v>
      </c>
      <c r="P181" t="s">
        <v>645</v>
      </c>
      <c r="Q181" s="15">
        <f t="shared" si="2"/>
        <v>180</v>
      </c>
    </row>
    <row r="182" spans="1:17">
      <c r="A182" s="1">
        <v>76</v>
      </c>
      <c r="B182" s="1" t="s">
        <v>428</v>
      </c>
      <c r="C182" s="1">
        <v>9228</v>
      </c>
      <c r="D182" t="s">
        <v>436</v>
      </c>
      <c r="E182" t="s">
        <v>16</v>
      </c>
      <c r="F182" t="s">
        <v>31</v>
      </c>
      <c r="G182" t="s">
        <v>437</v>
      </c>
      <c r="H182" t="s">
        <v>438</v>
      </c>
      <c r="I182" s="20">
        <v>922817034</v>
      </c>
      <c r="J182" s="20" t="s">
        <v>679</v>
      </c>
      <c r="K182" s="21">
        <v>44999000</v>
      </c>
      <c r="L182" t="s">
        <v>20</v>
      </c>
      <c r="M182" t="s">
        <v>20</v>
      </c>
      <c r="O182" t="s">
        <v>20</v>
      </c>
      <c r="P182" t="s">
        <v>630</v>
      </c>
      <c r="Q182" s="15">
        <f t="shared" si="2"/>
        <v>181</v>
      </c>
    </row>
    <row r="183" spans="1:17">
      <c r="A183" s="1">
        <v>76</v>
      </c>
      <c r="B183" s="1" t="s">
        <v>428</v>
      </c>
      <c r="C183" s="1">
        <v>9228</v>
      </c>
      <c r="D183" t="s">
        <v>436</v>
      </c>
      <c r="E183" t="s">
        <v>381</v>
      </c>
      <c r="F183" t="s">
        <v>439</v>
      </c>
      <c r="G183" t="s">
        <v>18</v>
      </c>
      <c r="H183" t="s">
        <v>440</v>
      </c>
      <c r="I183" s="20">
        <v>92281025082</v>
      </c>
      <c r="J183" s="20" t="s">
        <v>30</v>
      </c>
      <c r="K183" s="21">
        <v>378570588</v>
      </c>
      <c r="L183" t="s">
        <v>20</v>
      </c>
      <c r="M183" t="s">
        <v>20</v>
      </c>
      <c r="O183" t="s">
        <v>20</v>
      </c>
      <c r="P183" t="s">
        <v>652</v>
      </c>
      <c r="Q183" s="15">
        <f t="shared" si="2"/>
        <v>182</v>
      </c>
    </row>
    <row r="184" spans="1:17">
      <c r="A184" s="1">
        <v>76</v>
      </c>
      <c r="B184" s="1" t="s">
        <v>428</v>
      </c>
      <c r="C184" s="1">
        <v>9229</v>
      </c>
      <c r="D184" t="s">
        <v>441</v>
      </c>
      <c r="E184" t="s">
        <v>16</v>
      </c>
      <c r="F184" t="s">
        <v>442</v>
      </c>
      <c r="G184" t="s">
        <v>443</v>
      </c>
      <c r="H184" t="s">
        <v>444</v>
      </c>
      <c r="I184" s="20">
        <v>922917420</v>
      </c>
      <c r="J184" s="20" t="s">
        <v>679</v>
      </c>
      <c r="K184" s="21">
        <v>4594960</v>
      </c>
      <c r="L184" t="s">
        <v>20</v>
      </c>
      <c r="M184" t="s">
        <v>20</v>
      </c>
      <c r="O184" t="s">
        <v>20</v>
      </c>
      <c r="P184" t="s">
        <v>633</v>
      </c>
      <c r="Q184" s="15">
        <f t="shared" si="2"/>
        <v>183</v>
      </c>
    </row>
    <row r="185" spans="1:17">
      <c r="A185" s="1">
        <v>76</v>
      </c>
      <c r="B185" s="1" t="s">
        <v>428</v>
      </c>
      <c r="C185" s="1">
        <v>9543</v>
      </c>
      <c r="D185" t="s">
        <v>445</v>
      </c>
      <c r="E185" t="s">
        <v>16</v>
      </c>
      <c r="F185" t="s">
        <v>446</v>
      </c>
      <c r="G185" t="s">
        <v>447</v>
      </c>
      <c r="H185" t="s">
        <v>448</v>
      </c>
      <c r="I185" s="20">
        <v>954310934</v>
      </c>
      <c r="J185" s="20" t="s">
        <v>679</v>
      </c>
      <c r="K185" s="21">
        <v>5170000</v>
      </c>
      <c r="L185" t="s">
        <v>20</v>
      </c>
      <c r="M185" t="s">
        <v>20</v>
      </c>
      <c r="O185" t="s">
        <v>20</v>
      </c>
      <c r="P185" t="s">
        <v>639</v>
      </c>
      <c r="Q185" s="15">
        <f t="shared" si="2"/>
        <v>184</v>
      </c>
    </row>
    <row r="186" spans="1:17">
      <c r="A186" s="1">
        <v>99</v>
      </c>
      <c r="B186" s="1" t="s">
        <v>449</v>
      </c>
      <c r="C186" s="1">
        <v>9531</v>
      </c>
      <c r="D186" t="s">
        <v>450</v>
      </c>
      <c r="E186" t="s">
        <v>16</v>
      </c>
      <c r="F186" t="s">
        <v>31</v>
      </c>
      <c r="G186" t="s">
        <v>18</v>
      </c>
      <c r="H186" t="s">
        <v>451</v>
      </c>
      <c r="I186" s="20">
        <v>953110397985</v>
      </c>
      <c r="J186" s="20" t="s">
        <v>30</v>
      </c>
      <c r="K186" s="21">
        <v>7563025</v>
      </c>
      <c r="L186" t="s">
        <v>20</v>
      </c>
      <c r="M186" t="s">
        <v>20</v>
      </c>
      <c r="O186" t="s">
        <v>20</v>
      </c>
      <c r="P186" t="s">
        <v>630</v>
      </c>
      <c r="Q186" s="15">
        <f t="shared" si="2"/>
        <v>185</v>
      </c>
    </row>
    <row r="188" spans="1:17" ht="18.75">
      <c r="J188" s="49" t="s">
        <v>700</v>
      </c>
      <c r="K188" s="48">
        <f>SUM(K2:K187)</f>
        <v>2751216579.04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82EA6-E359-47E5-9F9E-494B43228BF3}">
  <dimension ref="A1:A2"/>
  <sheetViews>
    <sheetView workbookViewId="0">
      <selection activeCell="A2" sqref="A2"/>
    </sheetView>
  </sheetViews>
  <sheetFormatPr baseColWidth="10" defaultColWidth="11.42578125" defaultRowHeight="15"/>
  <sheetData>
    <row r="1" spans="1:1">
      <c r="A1" t="s">
        <v>20</v>
      </c>
    </row>
    <row r="2" spans="1:1">
      <c r="A2" t="s">
        <v>30</v>
      </c>
    </row>
  </sheetData>
  <sheetProtection algorithmName="SHA-512" hashValue="x/pXGNT5a25OzekzFKS9czoZjviC8Dx08r0g/Q71ldNA8ohMySQBO2gaJoGDo0JcmT/PdWas8tSXmKOEUtcA3Q==" saltValue="WTsWWCbQIWHNGYpo0c1+wA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DRONES</vt:lpstr>
      <vt:lpstr>TRIPULANTES - PILOTOS UAS</vt:lpstr>
      <vt:lpstr>FORMACIÓN AGOSTO RAC 100 ENI</vt:lpstr>
      <vt:lpstr>BASE COMPLETA 185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Robert Gregory</dc:creator>
  <cp:keywords/>
  <dc:description/>
  <cp:lastModifiedBy>Nestor Hernando Guerra Rivera</cp:lastModifiedBy>
  <cp:revision/>
  <dcterms:created xsi:type="dcterms:W3CDTF">2026-04-21T02:09:46Z</dcterms:created>
  <dcterms:modified xsi:type="dcterms:W3CDTF">2026-10-02T21:39:21Z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2026-07-16T14:57:05Z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5cccbaee-c784-4315-a706-dd6b8be5e282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