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esktop\VIGILANCIA EDUCACION\FINALES\"/>
    </mc:Choice>
  </mc:AlternateContent>
  <xr:revisionPtr revIDLastSave="0" documentId="8_{52BDCC39-A129-49EB-AE6F-0D5B40A6D7EA}" xr6:coauthVersionLast="47" xr6:coauthVersionMax="47" xr10:uidLastSave="{00000000-0000-0000-0000-000000000000}"/>
  <bookViews>
    <workbookView xWindow="-120" yWindow="-120" windowWidth="20730" windowHeight="11040" xr2:uid="{88CAEEE7-BB39-41AB-B16D-2F6F936D826D}"/>
  </bookViews>
  <sheets>
    <sheet name="OFERTA ECONÓMICA- EDUCACION"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tab1">#REF!</definedName>
    <definedName name="__________tab2">#REF!</definedName>
    <definedName name="__________tab3">#REF!</definedName>
    <definedName name="__________TAB4">#REF!</definedName>
    <definedName name="_________aiu2">#REF!</definedName>
    <definedName name="_________PMT5671">#REF!</definedName>
    <definedName name="_________PMT5805">#REF!</definedName>
    <definedName name="_________PMT5806">#REF!</definedName>
    <definedName name="_________PMT5815">#REF!</definedName>
    <definedName name="_________PMT5820">#REF!</definedName>
    <definedName name="_________tab1">#REF!</definedName>
    <definedName name="_________tab2">#REF!</definedName>
    <definedName name="_________tab3">#REF!</definedName>
    <definedName name="_________TAB4">#REF!</definedName>
    <definedName name="________aiu2">#REF!</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tab1">#REF!</definedName>
    <definedName name="________tab2">#REF!</definedName>
    <definedName name="________tab3">#REF!</definedName>
    <definedName name="________TAB4">#REF!</definedName>
    <definedName name="_______aiu2">#REF!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AL1">#REF!</definedName>
    <definedName name="_____tab1">#REF!</definedName>
    <definedName name="_____tab2">#REF!</definedName>
    <definedName name="_____tab3">#REF!</definedName>
    <definedName name="_____TAB4">#REF!</definedName>
    <definedName name="_____Vol1">[1]Item!A:D</definedName>
    <definedName name="____aiu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tab1">#REF!</definedName>
    <definedName name="____tab2">#REF!</definedName>
    <definedName name="____tab3">#REF!</definedName>
    <definedName name="____TAB4">#REF!</definedName>
    <definedName name="____Vol1">[1]Item!A:D</definedName>
    <definedName name="___aiu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#REF!</definedName>
    <definedName name="___PMT5805">#REF!</definedName>
    <definedName name="___PMT5806">#REF!</definedName>
    <definedName name="___PMT5815">#REF!</definedName>
    <definedName name="___PMT5820">#REF!</definedName>
    <definedName name="___r">#REF!</definedName>
    <definedName name="___tab1">#REF!</definedName>
    <definedName name="___tab2">#REF!</definedName>
    <definedName name="___tab3">#REF!</definedName>
    <definedName name="___TAB4">#REF!</definedName>
    <definedName name="___Vol1">[1]Item!A:D</definedName>
    <definedName name="__1Excel_BuiltIn_Print_Area_1_1_1">#REF!</definedName>
    <definedName name="__2Excel_BuiltIn_Print_Titles_1_1_1_1">#REF!</definedName>
    <definedName name="__aiu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tab1">#REF!</definedName>
    <definedName name="__tab2">#REF!</definedName>
    <definedName name="__tab3">#REF!</definedName>
    <definedName name="__TAB4">#REF!</definedName>
    <definedName name="__Vol1">[1]Item!A:D</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{#N/A,#N/A,TRUE,"1842CWN0"}</definedName>
    <definedName name="_A1_1">{#N/A,#N/A,TRUE,"1842CWN0"}</definedName>
    <definedName name="_AAS1">{#N/A,#N/A,TRUE,"INGENIERIA";#N/A,#N/A,TRUE,"COMPRAS";#N/A,#N/A,TRUE,"DIRECCION";#N/A,#N/A,TRUE,"RESUMEN"}</definedName>
    <definedName name="_AAS1_1">{#N/A,#N/A,TRUE,"INGENIERIA";#N/A,#N/A,TRUE,"COMPRAS";#N/A,#N/A,TRUE,"DIRECCION";#N/A,#N/A,TRUE,"RESUMEN"}</definedName>
    <definedName name="_ABC1">{#N/A,#N/A,TRUE,"1842CWN0"}</definedName>
    <definedName name="_ABC1_1">{#N/A,#N/A,TRUE,"1842CWN0"}</definedName>
    <definedName name="_abc2">{#N/A,#N/A,TRUE,"1842CWN0"}</definedName>
    <definedName name="_abc2_1">{#N/A,#N/A,TRUE,"1842CWN0"}</definedName>
    <definedName name="_aiu2">#REF!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#REF!</definedName>
    <definedName name="_Key1">#REF!</definedName>
    <definedName name="_Key2">#REF!</definedName>
    <definedName name="_Order1">255</definedName>
    <definedName name="_Order2">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rse_Out">'[2]7422CW00'!#REF!</definedName>
    <definedName name="_PMT5671">#REF!</definedName>
    <definedName name="_PMT5805">#REF!</definedName>
    <definedName name="_PMT5806">#REF!</definedName>
    <definedName name="_PMT5815">#REF!</definedName>
    <definedName name="_PMT5820">#REF!</definedName>
    <definedName name="_r">#REF!</definedName>
    <definedName name="_Regression_Int">1</definedName>
    <definedName name="_SAL1">#REF!</definedName>
    <definedName name="_Sort">#REF!</definedName>
    <definedName name="_tab1">#REF!</definedName>
    <definedName name="_tab2">#REF!</definedName>
    <definedName name="_tab3">#REF!</definedName>
    <definedName name="_TAB4">#REF!</definedName>
    <definedName name="_Vol1">[1]Item!A:D</definedName>
    <definedName name="A">#REF!</definedName>
    <definedName name="A_impresión_IM">#REF!</definedName>
    <definedName name="AA">{#N/A,#N/A,TRUE,"INGENIERIA";#N/A,#N/A,TRUE,"COMPRAS";#N/A,#N/A,TRUE,"DIRECCION";#N/A,#N/A,TRUE,"RESUMEN"}</definedName>
    <definedName name="AA_1">{#N/A,#N/A,TRUE,"INGENIERIA";#N/A,#N/A,TRUE,"COMPRAS";#N/A,#N/A,TRUE,"DIRECCION";#N/A,#N/A,TRUE,"RESUMEN"}</definedName>
    <definedName name="AAA">#REF!</definedName>
    <definedName name="AAAAAAAAAA">#REF!</definedName>
    <definedName name="AAAAAAAAAAAAAAAAAAAA">#REF!</definedName>
    <definedName name="AADOQUINVEH">#REF!</definedName>
    <definedName name="AANDENES">#REF!</definedName>
    <definedName name="AAS">{#N/A,#N/A,TRUE,"INGENIERIA";#N/A,#N/A,TRUE,"COMPRAS";#N/A,#N/A,TRUE,"DIRECCION";#N/A,#N/A,TRUE,"RESUMEN"}</definedName>
    <definedName name="AAS_1">{#N/A,#N/A,TRUE,"INGENIERIA";#N/A,#N/A,TRUE,"COMPRAS";#N/A,#N/A,TRUE,"DIRECCION";#N/A,#N/A,TRUE,"RESUMEN"}</definedName>
    <definedName name="abc">#REF!</definedName>
    <definedName name="ABCD">#REF!</definedName>
    <definedName name="ABCDE">#REF!</definedName>
    <definedName name="ABR">#REF!</definedName>
    <definedName name="ACALZADA">#REF!</definedName>
    <definedName name="AccessDatabase">"C:\C-314\VOLUMENES\volfin4.mdb"</definedName>
    <definedName name="AGO">#REF!</definedName>
    <definedName name="aiu">#REF!</definedName>
    <definedName name="AIU_ADMON">#REF!</definedName>
    <definedName name="AIU_IMP">#REF!</definedName>
    <definedName name="AIU_UTIL">#REF!</definedName>
    <definedName name="Ajuste">[3]Datos!$B$11</definedName>
    <definedName name="AMBIENTAL">#REF!</definedName>
    <definedName name="apoyo">'[4]RESUMEN CIERRE '!$G$136</definedName>
    <definedName name="AREA">#REF!</definedName>
    <definedName name="_xlnm.Print_Area" localSheetId="0">'OFERTA ECONÓMICA- EDUCACION'!$A$1:$U$47</definedName>
    <definedName name="AU">'[5]CIRCUITOS CODENSA'!#REF!</definedName>
    <definedName name="AUTOPISTA">'[5]CIRCUITOS CODENSA'!#REF!</definedName>
    <definedName name="b">#REF!</definedName>
    <definedName name="B_impresión_IM">#REF!</definedName>
    <definedName name="BANCO">#REF!</definedName>
    <definedName name="BL">'[5]CIRCUITOS CODENSA'!#REF!</definedName>
    <definedName name="BO">'[5]CIRCUITOS CODENSA'!#REF!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C">'[5]CIRCUITOS CODENSA'!#REF!</definedName>
    <definedName name="CDS_V_INDICES_CIRCUITO_CAUSA">#REF!</definedName>
    <definedName name="CIRCUITOS">#REF!</definedName>
    <definedName name="CIRCUNVALAR">#REF!</definedName>
    <definedName name="civ">{#N/A,#N/A,TRUE,"1842CWN0"}</definedName>
    <definedName name="civ_1">{#N/A,#N/A,TRUE,"1842CWN0"}</definedName>
    <definedName name="CL">'[5]CIRCUITOS CODENSA'!#REF!</definedName>
    <definedName name="codigos">#REF!</definedName>
    <definedName name="CONDI1">#REF!</definedName>
    <definedName name="Consultor">#REF!</definedName>
    <definedName name="Contrato">#REF!</definedName>
    <definedName name="Coordinador">#REF!</definedName>
    <definedName name="Costopérdidas">[6]Modelo!#REF!</definedName>
    <definedName name="CT">'[5]CIRCUITOS CODENSA'!#REF!</definedName>
    <definedName name="CU">'[5]CIRCUITOS CODENSA'!#REF!</definedName>
    <definedName name="cuad1">#REF!</definedName>
    <definedName name="cuad2">#REF!</definedName>
    <definedName name="cuad3">#REF!</definedName>
    <definedName name="cuad4">#REF!</definedName>
    <definedName name="CUAD5">#REF!</definedName>
    <definedName name="cuado">#REF!</definedName>
    <definedName name="cuadrilla">[3]Cuadrillas!$C$13:$F$43</definedName>
    <definedName name="D">#REF!</definedName>
    <definedName name="Datos">#REF!</definedName>
    <definedName name="dd">{#N/A,#N/A,TRUE,"INGENIERIA";#N/A,#N/A,TRUE,"COMPRAS";#N/A,#N/A,TRUE,"DIRECCION";#N/A,#N/A,TRUE,"RESUMEN"}</definedName>
    <definedName name="dd_1">{#N/A,#N/A,TRUE,"INGENIERIA";#N/A,#N/A,TRUE,"COMPRAS";#N/A,#N/A,TRUE,"DIRECCION";#N/A,#N/A,TRUE,"RESUMEN"}</definedName>
    <definedName name="DDE">{#N/A,#N/A,TRUE,"1842CWN0"}</definedName>
    <definedName name="DDE_1">{#N/A,#N/A,TRUE,"1842CWN0"}</definedName>
    <definedName name="DESC1">#REF!</definedName>
    <definedName name="DESC521">#REF!</definedName>
    <definedName name="DESCRP1">#REF!</definedName>
    <definedName name="DESCRP2">#REF!</definedName>
    <definedName name="DFDE">{#N/A,#N/A,TRUE,"1842CWN0"}</definedName>
    <definedName name="DFDE_1">{#N/A,#N/A,TRUE,"1842CWN0"}</definedName>
    <definedName name="DFEET">{#N/A,#N/A,TRUE,"INGENIERIA";#N/A,#N/A,TRUE,"COMPRAS";#N/A,#N/A,TRUE,"DIRECCION";#N/A,#N/A,TRUE,"RESUMEN"}</definedName>
    <definedName name="DFEET_1">{#N/A,#N/A,TRUE,"INGENIERIA";#N/A,#N/A,TRUE,"COMPRAS";#N/A,#N/A,TRUE,"DIRECCION";#N/A,#N/A,TRUE,"RESUMEN"}</definedName>
    <definedName name="DGFEE">{#N/A,#N/A,TRUE,"1842CWN0"}</definedName>
    <definedName name="DGFEE_1">{#N/A,#N/A,TRUE,"1842CWN0"}</definedName>
    <definedName name="DGFGGHF">{#N/A,#N/A,TRUE,"INGENIERIA";#N/A,#N/A,TRUE,"COMPRAS";#N/A,#N/A,TRUE,"DIRECCION";#N/A,#N/A,TRUE,"RESUMEN"}</definedName>
    <definedName name="DGFGGHF_1">{#N/A,#N/A,TRUE,"INGENIERIA";#N/A,#N/A,TRUE,"COMPRAS";#N/A,#N/A,TRUE,"DIRECCION";#N/A,#N/A,TRUE,"RESUMEN"}</definedName>
    <definedName name="DGFR">{#N/A,#N/A,TRUE,"1842CWN0"}</definedName>
    <definedName name="DGFR_1">{#N/A,#N/A,TRUE,"1842CWN0"}</definedName>
    <definedName name="DGGGHHJT">{#N/A,#N/A,TRUE,"INGENIERIA";#N/A,#N/A,TRUE,"COMPRAS";#N/A,#N/A,TRUE,"DIRECCION";#N/A,#N/A,TRUE,"RESUMEN"}</definedName>
    <definedName name="DGGGHHJT_1">{#N/A,#N/A,TRUE,"INGENIERIA";#N/A,#N/A,TRUE,"COMPRAS";#N/A,#N/A,TRUE,"DIRECCION";#N/A,#N/A,TRUE,"RESUMEN"}</definedName>
    <definedName name="DGRR">{#N/A,#N/A,TRUE,"INGENIERIA";#N/A,#N/A,TRUE,"COMPRAS";#N/A,#N/A,TRUE,"DIRECCION";#N/A,#N/A,TRUE,"RESUMEN"}</definedName>
    <definedName name="DGRR_1">{#N/A,#N/A,TRUE,"INGENIERIA";#N/A,#N/A,TRUE,"COMPRAS";#N/A,#N/A,TRUE,"DIRECCION";#N/A,#N/A,TRUE,"RESUMEN"}</definedName>
    <definedName name="DIC">#REF!</definedName>
    <definedName name="direccion">'[4]RESUMEN CIERRE '!$G$135</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URACION">'[4]DATOS BASICOS'!$G$37*30</definedName>
    <definedName name="DWPRICE">#REF!</definedName>
    <definedName name="EF">#REF!</definedName>
    <definedName name="ENE">#REF!</definedName>
    <definedName name="EQUIPO">#REF!</definedName>
    <definedName name="ES">'[5]CIRCUITOS CODENSA'!#REF!</definedName>
    <definedName name="EST10A">#REF!</definedName>
    <definedName name="EST10V1">#REF!</definedName>
    <definedName name="EST11A">#REF!</definedName>
    <definedName name="ESTRUCTURA">{#N/A,#N/A,TRUE,"INGENIERIA";#N/A,#N/A,TRUE,"COMPRAS";#N/A,#N/A,TRUE,"DIRECCION";#N/A,#N/A,TRUE,"RESUMEN"}</definedName>
    <definedName name="ESTRUCTURA_1">{#N/A,#N/A,TRUE,"INGENIERIA";#N/A,#N/A,TRUE,"COMPRAS";#N/A,#N/A,TRUE,"DIRECCION";#N/A,#N/A,TRUE,"RESUMEN"}</definedName>
    <definedName name="Excel_BuiltIn__FilterDatabase_2">'[7]Presup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FactorCostoPotencia">[6]Modelo!#REF!</definedName>
    <definedName name="FE">1.32</definedName>
    <definedName name="FEB">#REF!</definedName>
    <definedName name="FECH">#REF!</definedName>
    <definedName name="Fecha">#REF!</definedName>
    <definedName name="fhg">{#N/A,#N/A,TRUE,"1842CWN0"}</definedName>
    <definedName name="fhg_1">{#N/A,#N/A,TRUE,"1842CWN0"}</definedName>
    <definedName name="FM">1.18</definedName>
    <definedName name="FO">'[5]CIRCUITOS CODENSA'!#REF!</definedName>
    <definedName name="fondo">[8]Listados!$R$2:$R$924</definedName>
    <definedName name="FR">1.15</definedName>
    <definedName name="FS">1.32</definedName>
    <definedName name="GG">'[5]CIRCUITOS CODENSA'!#REF!</definedName>
    <definedName name="h">#REF!</definedName>
    <definedName name="H427.">#REF!</definedName>
    <definedName name="i">#REF!</definedName>
    <definedName name="INTEGRAL">'[4]DATOS BASICOS'!$D$48</definedName>
    <definedName name="Interventor">#REF!</definedName>
    <definedName name="Io">#REF!</definedName>
    <definedName name="Item">#REF!</definedName>
    <definedName name="ITEM2.10">#REF!</definedName>
    <definedName name="ITEM2.11">#REF!</definedName>
    <definedName name="ITEM2.12">#REF!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VA_UTIL">#REF!</definedName>
    <definedName name="Jornal">[3]Jornal!$A$12:$I$31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{#N/A,#N/A,TRUE,"1842CWN0"}</definedName>
    <definedName name="KDL_1">{#N/A,#N/A,TRUE,"1842CWN0"}</definedName>
    <definedName name="KK">#REF!</definedName>
    <definedName name="Longitud">#REF!</definedName>
    <definedName name="Longitud1">#REF!</definedName>
    <definedName name="Longitud2">#REF!</definedName>
    <definedName name="LP">'[5]CIRCUITOS CODENSA'!#REF!</definedName>
    <definedName name="mantenimiento">'[9]COSTOS OFICINA'!#REF!</definedName>
    <definedName name="MAR">#REF!</definedName>
    <definedName name="MAY">#REF!</definedName>
    <definedName name="meses">#REF!</definedName>
    <definedName name="met">{#N/A,#N/A,TRUE,"1842CWN0"}</definedName>
    <definedName name="met_1">{#N/A,#N/A,TRUE,"1842CWN0"}</definedName>
    <definedName name="metal">{#N/A,#N/A,TRUE,"1842CWN0"}</definedName>
    <definedName name="metal_1">{#N/A,#N/A,TRUE,"1842CWN0"}</definedName>
    <definedName name="Mínimo">#REF!</definedName>
    <definedName name="MO">'[5]CIRCUITOS CODENSA'!#REF!</definedName>
    <definedName name="MU">'[5]CIRCUITOS CODENSA'!#REF!</definedName>
    <definedName name="MZ">'[5]CIRCUITOS CODENSA'!#REF!</definedName>
    <definedName name="NOV">#REF!</definedName>
    <definedName name="NUNI">#REF!</definedName>
    <definedName name="Obra">#REF!</definedName>
    <definedName name="OCT">#REF!</definedName>
    <definedName name="ORO">#REF!</definedName>
    <definedName name="PB">'[5]CIRCUITOS CODENSA'!#REF!</definedName>
    <definedName name="Personal_Activo">'[10]PERSONAL ACTIVO'!$A$1:$G$2388</definedName>
    <definedName name="PESO14.2">#REF!</definedName>
    <definedName name="PESO14.3">#REF!</definedName>
    <definedName name="PESO14.4">#REF!</definedName>
    <definedName name="PMT">#REF!</definedName>
    <definedName name="pospre">[11]Listados!$P$2:$P$478</definedName>
    <definedName name="pre">#REF!</definedName>
    <definedName name="PRESUPUESTADO">#REF!</definedName>
    <definedName name="PROP">#REF!</definedName>
    <definedName name="PROVISIONALES">#REF!</definedName>
    <definedName name="Q">#REF!</definedName>
    <definedName name="qqq">#REF!</definedName>
    <definedName name="Resistenciaconductor">[6]Modelo!#REF!</definedName>
    <definedName name="SEP">#REF!</definedName>
    <definedName name="SF">'[5]CIRCUITOS CODENSA'!#REF!</definedName>
    <definedName name="SGI_V_INDICES_CIRCUITO_CAUSA">#REF!</definedName>
    <definedName name="SJ">'[5]CIRCUITOS CODENSA'!#REF!</definedName>
    <definedName name="SM">'[5]CIRCUITOS CODENSA'!#REF!</definedName>
    <definedName name="SMLMV">'[12]F.M.'!$C$3</definedName>
    <definedName name="SMMV">'[4]DATOS BASICOS'!$D$44</definedName>
    <definedName name="SOCIAL">#REF!</definedName>
    <definedName name="st">#REF!</definedName>
    <definedName name="SU">'[5]CIRCUITOS CODENSA'!#REF!</definedName>
    <definedName name="SUBESTACIONES">'[13]OBRAS SES'!#REF!</definedName>
    <definedName name="SUBTRANS">'[4]DATOS BASICOS'!$D$46</definedName>
    <definedName name="tabla2">#REF!</definedName>
    <definedName name="TB">'[5]CIRCUITOS CODENSA'!#REF!</definedName>
    <definedName name="TE">'[5]CIRCUITOS CODENSA'!#REF!</definedName>
    <definedName name="To">#REF!</definedName>
    <definedName name="Total">#REF!</definedName>
    <definedName name="Total_Kilometro_típico_aereo_11.4_kV">'[14]c2.5y2.6'!#REF!</definedName>
    <definedName name="Total_Kilometro_típico_aereo_34.5_kV">'[14]c2.5y2.6'!#REF!</definedName>
    <definedName name="Total_Kilometro_típico_aereo_rural_11.4kV">'[14]c2.5y2.6'!#REF!</definedName>
    <definedName name="Total_Kilometro_típico_aereo_rural_34.5kV">'[14]c2.5y2.6'!#REF!</definedName>
    <definedName name="Total_Kilometro_típico_subterraneo_11.4_kV">'[14]c2.5y2.6'!#REF!</definedName>
    <definedName name="Total_Kilometro_típico_subterraneo_34.5_kV">'[14]c2.5y2.6'!#REF!</definedName>
    <definedName name="TRM">'[4]DATOS BASICOS'!$D$33</definedName>
    <definedName name="TU">'[5]CIRCUITOS CODENSA'!#REF!</definedName>
    <definedName name="UM">'[5]CIRCUITOS CODENSA'!#REF!</definedName>
    <definedName name="UNIDAD1">#REF!</definedName>
    <definedName name="UNIDAD521">#REF!</definedName>
    <definedName name="US">'[5]CIRCUITOS CODENSA'!#REF!</definedName>
    <definedName name="v">{#N/A,#N/A,TRUE,"1842CWN0"}</definedName>
    <definedName name="variacion">[3]Datos!$B$8</definedName>
    <definedName name="VE">'[5]CIRCUITOS CODENSA'!#REF!</definedName>
    <definedName name="VI">'[5]CIRCUITOS CODENSA'!#REF!</definedName>
    <definedName name="wrn.civil._.works.">{#N/A,#N/A,TRUE,"1842CWN0"}</definedName>
    <definedName name="wrn.civil._.works._1">{#N/A,#N/A,TRUE,"1842CWN0"}</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{#N/A,#N/A,TRUE,"INGENIERIA";#N/A,#N/A,TRUE,"COMPRAS";#N/A,#N/A,TRUE,"DIRECCION";#N/A,#N/A,TRUE,"RESUMEN"}</definedName>
    <definedName name="wrn.GERENCIA._1">{#N/A,#N/A,TRUE,"INGENIERIA";#N/A,#N/A,TRUE,"COMPRAS";#N/A,#N/A,TRUE,"DIRECCION";#N/A,#N/A,TRUE,"RESUMEN"}</definedName>
    <definedName name="www">#REF!</definedName>
    <definedName name="x">#REF!</definedName>
    <definedName name="XSW">{#N/A,#N/A,TRUE,"1842CWN0"}</definedName>
    <definedName name="XSW_1">{#N/A,#N/A,TRUE,"1842CWN0"}</definedName>
    <definedName name="xx">#REF!</definedName>
    <definedName name="xxx">#REF!</definedName>
    <definedName name="XXXX">#REF!</definedName>
    <definedName name="XZS">#REF!</definedName>
    <definedName name="y">#REF!</definedName>
    <definedName name="ZAQ">{#N/A,#N/A,TRUE,"INGENIERIA";#N/A,#N/A,TRUE,"COMPRAS";#N/A,#N/A,TRUE,"DIRECCION";#N/A,#N/A,TRUE,"RESUMEN"}</definedName>
    <definedName name="ZAQ_1">{#N/A,#N/A,TRUE,"INGENIERIA";#N/A,#N/A,TRUE,"COMPRAS";#N/A,#N/A,TRUE,"DIRECCION";#N/A,#N/A,TRUE,"RESUMEN"}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7" i="1" l="1"/>
  <c r="L26" i="1"/>
  <c r="L25" i="1"/>
  <c r="N25" i="1" s="1"/>
  <c r="L24" i="1"/>
  <c r="N24" i="1" s="1"/>
  <c r="L23" i="1"/>
  <c r="N23" i="1" s="1"/>
  <c r="N26" i="1" l="1"/>
  <c r="N28" i="1"/>
  <c r="Q10" i="1"/>
  <c r="Q9" i="1"/>
  <c r="L19" i="1"/>
  <c r="L18" i="1"/>
  <c r="L17" i="1"/>
  <c r="L16" i="1"/>
  <c r="L15" i="1"/>
  <c r="Q11" i="1"/>
  <c r="P26" i="1" l="1"/>
  <c r="P25" i="1"/>
  <c r="R25" i="1" s="1"/>
  <c r="S25" i="1" s="1"/>
  <c r="P27" i="1"/>
  <c r="P23" i="1"/>
  <c r="R23" i="1" s="1"/>
  <c r="S23" i="1" s="1"/>
  <c r="P24" i="1"/>
  <c r="R24" i="1" s="1"/>
  <c r="S24" i="1" s="1"/>
  <c r="N15" i="1"/>
  <c r="N17" i="1"/>
  <c r="N16" i="1"/>
  <c r="N18" i="1"/>
  <c r="S10" i="1"/>
  <c r="Q26" i="1" l="1"/>
  <c r="R26" i="1" s="1"/>
  <c r="S26" i="1" s="1"/>
  <c r="N20" i="1"/>
  <c r="N30" i="1" s="1"/>
  <c r="P17" i="1"/>
  <c r="R17" i="1" s="1"/>
  <c r="S17" i="1" s="1"/>
  <c r="P16" i="1"/>
  <c r="R16" i="1" s="1"/>
  <c r="S16" i="1" s="1"/>
  <c r="P15" i="1"/>
  <c r="R15" i="1" s="1"/>
  <c r="S15" i="1" s="1"/>
  <c r="P18" i="1"/>
  <c r="P19" i="1"/>
  <c r="S9" i="1"/>
  <c r="Q18" i="1" l="1"/>
  <c r="R18" i="1" s="1"/>
  <c r="S18" i="1" s="1"/>
  <c r="R28" i="1"/>
  <c r="R20" i="1" l="1"/>
  <c r="R30" i="1" s="1"/>
  <c r="R31" i="1" s="1"/>
  <c r="S28" i="1"/>
  <c r="N31" i="1"/>
  <c r="N32" i="1"/>
  <c r="S20" i="1" l="1"/>
  <c r="R32" i="1"/>
  <c r="R33" i="1" s="1"/>
  <c r="N33" i="1"/>
  <c r="N34" i="1" s="1"/>
  <c r="N35" i="1" s="1"/>
  <c r="S30" i="1"/>
  <c r="S31" i="1"/>
  <c r="S32" i="1" l="1"/>
  <c r="S33" i="1" l="1"/>
  <c r="R34" i="1"/>
  <c r="R35" i="1" s="1"/>
  <c r="S34" i="1" l="1"/>
</calcChain>
</file>

<file path=xl/sharedStrings.xml><?xml version="1.0" encoding="utf-8"?>
<sst xmlns="http://schemas.openxmlformats.org/spreadsheetml/2006/main" count="94" uniqueCount="69">
  <si>
    <t>DISTRITO DE SANTIAGO DE CALI</t>
  </si>
  <si>
    <t>VALORES PRESUPUESTO OFICIAL ESTIMADO</t>
  </si>
  <si>
    <t>VALORES OFERTADOS</t>
  </si>
  <si>
    <t>VALOR OFERTADO</t>
  </si>
  <si>
    <t>VALOR OFERTADO CORREGIDO (Literal B. Numeral 4,1,1 del Pliego de Condiciones)</t>
  </si>
  <si>
    <t>VERIFICACIÓN</t>
  </si>
  <si>
    <t>SALARIO MENSUAL POR VIGILANTE</t>
  </si>
  <si>
    <t>VALOR UNITARIO MENSUAL DE LA PÓLIZA DE VIDA POR UN (1) GUARDA</t>
  </si>
  <si>
    <t>Si la propuesta es presentada por una cooperativa, o un proponente plural que incluya una de ellas y si la misma ofrecerá un descuento hasta del 10% como lo permite la superintendencia de vigilancia, indique el porcentaje de descuento en el siguiente cuadro</t>
  </si>
  <si>
    <t>SERVICIO DE VIGILANCIA</t>
  </si>
  <si>
    <t>ÍTEM</t>
  </si>
  <si>
    <t>SERVICIO</t>
  </si>
  <si>
    <t>Factor Multiplicador</t>
  </si>
  <si>
    <t>Cantidad de hombres por servicio</t>
  </si>
  <si>
    <t>Porcentaje de gastos de Administración y Supervisión (AyS)</t>
  </si>
  <si>
    <t>Proporcionalidad</t>
  </si>
  <si>
    <t>Días requeridos</t>
  </si>
  <si>
    <t>Jornada laboral</t>
  </si>
  <si>
    <t>Horas requeridas</t>
  </si>
  <si>
    <t>VALOR UNITARIO INCLUYENDO SEGURO DE VIDA COLECTIVO Y DEMAS COSTOS ADMINISTRATIVOS, IMPREVISTOS Y UTILIDAD POR DIAS REQUERIDOS</t>
  </si>
  <si>
    <t>Número de servicios</t>
  </si>
  <si>
    <t>TOTAL ANTES DE IVA (Valor Unitario x Cantidad de servicios)</t>
  </si>
  <si>
    <t>VALOR UNITARIO INCLUYENDO SEGURO DE VIDA COLECTIVO Y DEMAS COSTOS ADMINISTRATIVOS, IMPREVISTOS Y UTILIDAD POR DIAS REQUERIDOS OFERTADO</t>
  </si>
  <si>
    <t>TARIFA MIXTA CON VARIABLE DE PROPORCIONALIDAD OFERTADA</t>
  </si>
  <si>
    <t>TOTAL ANTES DE IVA OFERTADO CORREGIDO (Valor Unitario x Cantidad de servicios)</t>
  </si>
  <si>
    <t>Servicio 24 horas todo el mes sin arma</t>
  </si>
  <si>
    <t>Servicio de vigilancia 12 horas diurno de lunes a viernes sin festivos, sin arma</t>
  </si>
  <si>
    <t>Servicio de vigilancia 12 horas diurno todo el mes sin arma</t>
  </si>
  <si>
    <t>Servicio de vigilancia 12 horas nocturno todo el mes sin arma</t>
  </si>
  <si>
    <t>SUB TOTAL</t>
  </si>
  <si>
    <t xml:space="preserve">VALOR TOTAL SERVICIOS DE VIGILANCIA </t>
  </si>
  <si>
    <t xml:space="preserve">VALOR TOTAL OFERTADO SERVICIOS DE VIGILANCIA </t>
  </si>
  <si>
    <t xml:space="preserve">VALOR TOTAL ANTES DE IVA </t>
  </si>
  <si>
    <t>PORCENTAJE AIU OFERTADO</t>
  </si>
  <si>
    <t xml:space="preserve">VALOR AIU  </t>
  </si>
  <si>
    <t>Porcentaje (%) AIU</t>
  </si>
  <si>
    <t>VALOR IVA SOBRE EL AIU (19%)</t>
  </si>
  <si>
    <t>Base gravable art. 462,1 Estatuto Tributario (10%)</t>
  </si>
  <si>
    <t>IVA (19%) sobre la Base gravable art. 462,1 Estatuto Tributario</t>
  </si>
  <si>
    <t>NOTA 1:</t>
  </si>
  <si>
    <t>NOTA 2:</t>
  </si>
  <si>
    <t>NOTA 3:</t>
  </si>
  <si>
    <t>NOTA 4:</t>
  </si>
  <si>
    <t>NOTA 5:</t>
  </si>
  <si>
    <t>NOTA 6:</t>
  </si>
  <si>
    <t>NOTA 7:</t>
  </si>
  <si>
    <t>NOTA 8:</t>
  </si>
  <si>
    <t>NOTA 9:</t>
  </si>
  <si>
    <t>NOTA 10:</t>
  </si>
  <si>
    <t>NOTA 11:</t>
  </si>
  <si>
    <t>Firma del Proponente o de su Representante Legal
Nombre del Representante Legal:
Cédula del Representante Legal:
Proponente:</t>
  </si>
  <si>
    <t>Si dentro de la propuesta participa una cooperativa de vigilancia y seguridad privada y esta ofrece un descuento de hasta el diez por ciento (10%), conforme con lo permitido por la Superintendencia de Vigilancia y Seguridad Privada, deberá indicar el porcentaje de descuento en la casilla [P13] del presente formulario, considerado como VALOR OFERTABLE, si aplica. Dicho descuento deberá corresponder exclusivamente a los términos, condiciones y límites establecidos en la regulación tarifaria vigente de la Superintendencia de Vigilancia y Seguridad Privada, de conformidad a la Circular Externa No. 20251300000115CS “Tarifas mínimas para el cobro y prestación del servicio de vigilancia y seguridad privada del 25 al 31 de diciembre de 2025, y vigencia 2026”, artículo 2.6.1.1.6.6 del Decreto 1070 de 2015 y demás normas que los modifiquen, adicionen, sustituyan o reglamenten.
Cuando la propuesta sea presentada por un consorcio o unión temporal integrado por una cooperativa de vigilancia y seguridad privada y uno o más integrantes que no tengan dicha calidad, el descuento previsto para las cooperativas no podrá hacerse extensivo a los componentes del servicio, costos o valores que correspondan a los integrantes que no ostenten la calidad de cooperativa de vigilancia y seguridad privada, ni podrá aplicarse sobre costos o componentes no sujetos al beneficio tarifario, como lo son los componentes no regulados en el presente proceso. 
El porcentaje de descuento ofertado deberá corresponder exclusivamente a los términos, condiciones y límites establecidos en la regulación tarifaria vigente de la Superintendencia de Vigilancia y Seguridad Privada y, en ningún caso, podrá dar lugar al desconocimiento de las tarifas mínimas legalmente establecidas para los servicios prestados por los integrantes que no tengan la calidad de cooperativa.
Será responsabilidad exclusiva del oferente determinar y formular el porcentaje de descuento ofertado, acreditando, cuando corresponda, la calidad de cooperativa de vigilancia y seguridad privada del integrante que pretende acceder al beneficio y garantizando que su aplicación se encuentre dentro de los límites establecidos por la regulación vigente</t>
  </si>
  <si>
    <t xml:space="preserve">SECRETARÍA DE EDUCACIÓN </t>
  </si>
  <si>
    <t>LICITACIÓN PÚBLICA No.4143.010.32.1827-2026</t>
  </si>
  <si>
    <t>OBJETO: “CONTRATAR LA PRESTACIÓN DEL SERVICIO DE VIGILANCIA Y SEGURIDAD PRIVADA SIN ARMAS PARA LAS INSTITUCIONES EDUCATIVAS OFICIALES Y SUS SEDES ADSCRITAS A LA SECRETARÍA DE EDUCACIÓN DISTRITAL DE SANTIAGO DE CALI Y DE AQUELLOS BIENES MUEBLES E INMUEBLES EN DONDE SE PRESENTE LA NECESIDAD”.</t>
  </si>
  <si>
    <t>TARIFAS DEL 06 AL 30 DE NOVIEMBRE DE 2026</t>
  </si>
  <si>
    <t>TARIFAS DEL 1 AL 31 DE DICIEMBRE DE 2026</t>
  </si>
  <si>
    <t>VALOR TOTAL DEL 06 DE NOVIEMBRE AL 31 DE DICIEMBRE DE 2026 - SERVICIO DE VIGILANCIA</t>
  </si>
  <si>
    <t>VALOR TOTAL DE LA OFERTA ECONOMICA INCLUIDO IVA DEL 06 DE NOVIEMBRE AL 31 DE DICIEMBRE DE 2026</t>
  </si>
  <si>
    <t>El valor unitario del SALARIO MENSUAL POR VIGILANTE y el valor unitario mensual de la PÓLIZA DE VIDA que se cobrará por un (1) vigilante, son VALORES OFERTABLES. Respecto al salario mensual no podrá ser superior al valor decretado por el Gobierno Nacional para el 2026 y en cuanto al valor unitario de la póliza de vida no podrá ser superior al valor unitario oficial estimado.</t>
  </si>
  <si>
    <t xml:space="preserve">El porcentaje del A.I.U. es un valor OFERTABLE y se deberá consignar máximo con dos (2) decimales, sin superar el porcentaje del A.I.U. del presupuesto oficial.	</t>
  </si>
  <si>
    <t xml:space="preserve">De acuerdo con el (artículo 462-1 del Estatuto Tributario, modificado por el artículo 46 de la Ley 1607 de 2012), para el cálculo del IVA, el AIU no podrá ser inferior al 10%.  Solo para determinar el valor del IVA.	</t>
  </si>
  <si>
    <t>Los valores de servicio de vigilancia son valores OFERTABLES.</t>
  </si>
  <si>
    <t xml:space="preserve">El precio unitario ofertado deberá presentarse en valores enteros, lo anterior debido a que el sistema financiero del Distrito Especial de Santiago de Cali no acepta valores con decimales	</t>
  </si>
  <si>
    <t xml:space="preserve">La tarifa base por servicio dentro de la fórmula de la superintendencia de vigilancia no podrá ser calculada con un valor superior al salario mínimo mensual vigente.	</t>
  </si>
  <si>
    <t xml:space="preserve">La formulación de los cuadros de la oferta económica es responsabilidad del proponente, ya que la carga de estructuración de su propuesta es parte integral de sus obligaciones. La formulación contenida en este formulario es sugerida, teniendo en cuenta que, es de total responsabilidad del oferente.	</t>
  </si>
  <si>
    <t xml:space="preserve">Es importante precisar que el análisis del sector realizado contempla un cobro del IVA del 19% sobre el valor del AIU (que para estos efectos no puede ser inferior al 10%) para los ítems correspondientes al servicio de vigilancia y póliza seguro colectivo.
</t>
  </si>
  <si>
    <t>Es importante precisar que, como quiera que las tarifas del servicio de vigilancia son reguladas, el criterio para evaluar la oferta económica será el valor total de esta, el cual contempla el servicio de vigilancia, prima de seguro de vida.</t>
  </si>
  <si>
    <t xml:space="preserve">El día 2 de mayo de 2022 la Superintendencia de vigilancia y seguridad privada, expidió circular instructiva Nº 20221300000145, sobre la obligatoriedad que tienen las empresas de vigilancia de contratar el Seguro de Vida Colectivo que ampare al personal operativo, de acuerdo a lo estipulado en el artículo 5 de la Ley 1920 de 2018 y el Decreto 1588 del 26 de noviembre de 2021.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</si>
</sst>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_-&quot;$&quot;\ * #,##0.00_-;\-&quot;$&quot;\ * #,##0.00_-;_-&quot;$&quot;\ * &quot;-&quot;??_-;_-@"/>
    <numFmt numFmtId="165" formatCode="00000"/>
    <numFmt numFmtId="166" formatCode="_-&quot;$&quot;\ * #,##0_-;\-&quot;$&quot;\ * #,##0_-;_-&quot;$&quot;\ * &quot;-&quot;??_-;_-@"/>
    <numFmt numFmtId="167" formatCode="&quot;$&quot;\ #,##0.00"/>
    <numFmt numFmtId="168" formatCode="00000.0000"/>
    <numFmt numFmtId="169" formatCode="_-* #,##0_-;\-* #,##0_-;_-* &quot;-&quot;??_-;_-@"/>
    <numFmt numFmtId="173" formatCode="_-* #,##0.00_-;\-* #,##0.00_-;_-* &quot;-&quot;??_-;_-@"/>
    <numFmt numFmtId="174" formatCode="00000.000"/>
  </numFmts>
  <fonts count="32" x14ac:knownFonts="1">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font>
    <font>
      <sz val="14"/>
      <color theme="1"/>
      <name val="Arial"/>
      <family val="2"/>
    </font>
    <font>
      <b/>
      <sz val="16"/>
      <color theme="1"/>
      <name val="Arial"/>
      <family val="2"/>
    </font>
    <font>
      <sz val="11"/>
      <name val="Calibri"/>
      <family val="2"/>
    </font>
    <font>
      <sz val="11"/>
      <color theme="1"/>
      <name val="Arial Narrow"/>
      <family val="2"/>
    </font>
    <font>
      <b/>
      <sz val="16"/>
      <color theme="0"/>
      <name val="Arial"/>
      <family val="2"/>
    </font>
    <font>
      <sz val="16"/>
      <color theme="0"/>
      <name val="Arial"/>
      <family val="2"/>
    </font>
    <font>
      <b/>
      <sz val="12"/>
      <color theme="0"/>
      <name val="Arial"/>
      <family val="2"/>
    </font>
    <font>
      <sz val="16"/>
      <color theme="1"/>
      <name val="Arial"/>
      <family val="2"/>
    </font>
    <font>
      <b/>
      <sz val="14"/>
      <color theme="1"/>
      <name val="Arial"/>
      <family val="2"/>
    </font>
    <font>
      <b/>
      <sz val="12"/>
      <color rgb="FFFF0000"/>
      <name val="Arial"/>
      <family val="2"/>
    </font>
    <font>
      <b/>
      <sz val="14"/>
      <color theme="0"/>
      <name val="Arial"/>
      <family val="2"/>
    </font>
    <font>
      <sz val="16"/>
      <color rgb="FF000000"/>
      <name val="Arial"/>
      <family val="2"/>
    </font>
    <font>
      <b/>
      <sz val="11"/>
      <color theme="1"/>
      <name val="Calibri"/>
      <family val="2"/>
    </font>
    <font>
      <b/>
      <sz val="12"/>
      <color theme="1"/>
      <name val="Arial"/>
      <family val="2"/>
    </font>
    <font>
      <sz val="12"/>
      <color theme="1"/>
      <name val="Arial"/>
      <family val="2"/>
    </font>
    <font>
      <b/>
      <sz val="14"/>
      <color rgb="FF000000"/>
      <name val="Arial"/>
      <family val="2"/>
    </font>
    <font>
      <sz val="11"/>
      <color theme="1"/>
      <name val="Arial"/>
      <family val="2"/>
    </font>
    <font>
      <b/>
      <sz val="20"/>
      <color theme="0"/>
      <name val="Arial"/>
      <family val="2"/>
    </font>
    <font>
      <b/>
      <sz val="20"/>
      <color theme="1"/>
      <name val="Arial"/>
      <family val="2"/>
    </font>
    <font>
      <sz val="13"/>
      <color theme="1"/>
      <name val="Arial"/>
      <family val="2"/>
    </font>
    <font>
      <sz val="16"/>
      <color theme="1"/>
      <name val="Arial Narrow"/>
      <family val="2"/>
    </font>
    <font>
      <sz val="16"/>
      <color rgb="FF222222"/>
      <name val="Arial"/>
      <family val="2"/>
    </font>
    <font>
      <sz val="16"/>
      <color theme="1"/>
      <name val="Calibri"/>
      <family val="2"/>
    </font>
    <font>
      <sz val="16"/>
      <color rgb="FF000000"/>
      <name val="Calibri"/>
      <family val="2"/>
      <scheme val="minor"/>
    </font>
    <font>
      <sz val="16"/>
      <name val="Arial"/>
      <family val="2"/>
    </font>
    <font>
      <sz val="14"/>
      <name val="Arial"/>
      <family val="2"/>
    </font>
    <font>
      <sz val="11"/>
      <name val="Calibri"/>
      <family val="2"/>
      <scheme val="minor"/>
    </font>
    <font>
      <b/>
      <sz val="11"/>
      <name val="Calibri"/>
      <family val="2"/>
    </font>
  </fonts>
  <fills count="10">
    <fill>
      <patternFill patternType="none"/>
    </fill>
    <fill>
      <patternFill patternType="gray125"/>
    </fill>
    <fill>
      <patternFill patternType="solid">
        <fgColor theme="0"/>
        <bgColor theme="0"/>
      </patternFill>
    </fill>
    <fill>
      <patternFill patternType="solid">
        <fgColor rgb="FFDEEAF6"/>
        <bgColor rgb="FFDEEAF6"/>
      </patternFill>
    </fill>
    <fill>
      <patternFill patternType="solid">
        <fgColor rgb="FF9CC2E5"/>
        <bgColor rgb="FF9CC2E5"/>
      </patternFill>
    </fill>
    <fill>
      <patternFill patternType="solid">
        <fgColor theme="0"/>
        <bgColor indexed="64"/>
      </patternFill>
    </fill>
    <fill>
      <patternFill patternType="solid">
        <fgColor theme="9" tint="-0.249977111117893"/>
        <bgColor rgb="FF0070C0"/>
      </patternFill>
    </fill>
    <fill>
      <patternFill patternType="solid">
        <fgColor theme="9" tint="-0.249977111117893"/>
        <bgColor indexed="64"/>
      </patternFill>
    </fill>
    <fill>
      <patternFill patternType="solid">
        <fgColor theme="9" tint="0.79998168889431442"/>
        <bgColor rgb="FFD9E2F3"/>
      </patternFill>
    </fill>
    <fill>
      <patternFill patternType="solid">
        <fgColor theme="9" tint="0.79998168889431442"/>
        <bgColor indexed="64"/>
      </patternFill>
    </fill>
  </fills>
  <borders count="59">
    <border>
      <left/>
      <right/>
      <top/>
      <bottom/>
      <diagonal/>
    </border>
    <border>
      <left/>
      <right style="double">
        <color rgb="FF000000"/>
      </right>
      <top style="double">
        <color rgb="FF000000"/>
      </top>
      <bottom/>
      <diagonal/>
    </border>
    <border>
      <left/>
      <right style="double">
        <color rgb="FF000000"/>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style="medium">
        <color rgb="FF000000"/>
      </top>
      <bottom style="medium">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bottom style="medium">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rgb="FF000000"/>
      </top>
      <bottom style="thin">
        <color rgb="FF000000"/>
      </bottom>
      <diagonal/>
    </border>
    <border>
      <left style="medium">
        <color indexed="64"/>
      </left>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bottom style="medium">
        <color rgb="FF000000"/>
      </bottom>
      <diagonal/>
    </border>
    <border>
      <left style="medium">
        <color indexed="64"/>
      </left>
      <right style="medium">
        <color rgb="FF000000"/>
      </right>
      <top style="medium">
        <color rgb="FF000000"/>
      </top>
      <bottom style="thin">
        <color rgb="FF000000"/>
      </bottom>
      <diagonal/>
    </border>
    <border>
      <left style="medium">
        <color indexed="64"/>
      </left>
      <right style="medium">
        <color indexed="64"/>
      </right>
      <top style="thin">
        <color indexed="64"/>
      </top>
      <bottom style="thin">
        <color indexed="64"/>
      </bottom>
      <diagonal/>
    </border>
    <border>
      <left style="medium">
        <color indexed="64"/>
      </left>
      <right style="medium">
        <color rgb="FF000000"/>
      </right>
      <top style="medium">
        <color rgb="FF000000"/>
      </top>
      <bottom style="medium">
        <color rgb="FF000000"/>
      </bottom>
      <diagonal/>
    </border>
    <border>
      <left style="medium">
        <color indexed="64"/>
      </left>
      <right/>
      <top style="medium">
        <color rgb="FF000000"/>
      </top>
      <bottom style="medium">
        <color rgb="FF000000"/>
      </bottom>
      <diagonal/>
    </border>
    <border>
      <left style="medium">
        <color indexed="64"/>
      </left>
      <right style="thin">
        <color rgb="FF000000"/>
      </right>
      <top style="medium">
        <color rgb="FF000000"/>
      </top>
      <bottom style="thin">
        <color rgb="FF000000"/>
      </bottom>
      <diagonal/>
    </border>
    <border>
      <left style="medium">
        <color indexed="64"/>
      </left>
      <right/>
      <top style="thin">
        <color rgb="FF000000"/>
      </top>
      <bottom/>
      <diagonal/>
    </border>
    <border>
      <left/>
      <right style="thin">
        <color rgb="FF000000"/>
      </right>
      <top/>
      <bottom style="thin">
        <color rgb="FF000000"/>
      </bottom>
      <diagonal/>
    </border>
    <border>
      <left style="double">
        <color indexed="64"/>
      </left>
      <right/>
      <top style="double">
        <color indexed="64"/>
      </top>
      <bottom/>
      <diagonal/>
    </border>
    <border>
      <left style="thin">
        <color indexed="64"/>
      </left>
      <right style="thin">
        <color indexed="64"/>
      </right>
      <top style="double">
        <color indexed="64"/>
      </top>
      <bottom style="thin">
        <color indexed="64"/>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style="double">
        <color indexed="64"/>
      </right>
      <top style="medium">
        <color rgb="FF000000"/>
      </top>
      <bottom/>
      <diagonal/>
    </border>
    <border>
      <left/>
      <right style="double">
        <color indexed="64"/>
      </right>
      <top style="medium">
        <color indexed="64"/>
      </top>
      <bottom/>
      <diagonal/>
    </border>
    <border>
      <left style="medium">
        <color rgb="FF000000"/>
      </left>
      <right style="double">
        <color indexed="64"/>
      </right>
      <top style="medium">
        <color rgb="FF000000"/>
      </top>
      <bottom style="thin">
        <color rgb="FF000000"/>
      </bottom>
      <diagonal/>
    </border>
    <border>
      <left style="medium">
        <color rgb="FF000000"/>
      </left>
      <right style="double">
        <color indexed="64"/>
      </right>
      <top style="thin">
        <color rgb="FF000000"/>
      </top>
      <bottom style="thin">
        <color rgb="FF000000"/>
      </bottom>
      <diagonal/>
    </border>
    <border>
      <left/>
      <right style="double">
        <color indexed="64"/>
      </right>
      <top/>
      <bottom style="medium">
        <color rgb="FF000000"/>
      </bottom>
      <diagonal/>
    </border>
    <border>
      <left/>
      <right style="double">
        <color indexed="64"/>
      </right>
      <top style="medium">
        <color rgb="FF000000"/>
      </top>
      <bottom style="medium">
        <color rgb="FF000000"/>
      </bottom>
      <diagonal/>
    </border>
    <border>
      <left style="thin">
        <color rgb="FF000000"/>
      </left>
      <right style="double">
        <color indexed="64"/>
      </right>
      <top style="thin">
        <color rgb="FF000000"/>
      </top>
      <bottom style="thin">
        <color rgb="FF000000"/>
      </bottom>
      <diagonal/>
    </border>
    <border>
      <left style="thin">
        <color rgb="FF000000"/>
      </left>
      <right style="double">
        <color indexed="64"/>
      </right>
      <top style="thin">
        <color rgb="FF000000"/>
      </top>
      <bottom/>
      <diagonal/>
    </border>
    <border>
      <left style="thin">
        <color rgb="FF000000"/>
      </left>
      <right style="double">
        <color indexed="64"/>
      </right>
      <top/>
      <bottom style="thin">
        <color rgb="FF000000"/>
      </bottom>
      <diagonal/>
    </border>
    <border>
      <left/>
      <right style="double">
        <color indexed="64"/>
      </right>
      <top style="thin">
        <color rgb="FF000000"/>
      </top>
      <bottom style="thin">
        <color rgb="FF000000"/>
      </bottom>
      <diagonal/>
    </border>
    <border>
      <left style="thin">
        <color indexed="64"/>
      </left>
      <right style="double">
        <color indexed="64"/>
      </right>
      <top style="thin">
        <color indexed="64"/>
      </top>
      <bottom style="medium">
        <color indexed="64"/>
      </bottom>
      <diagonal/>
    </border>
    <border>
      <left/>
      <right style="double">
        <color indexed="64"/>
      </right>
      <top style="thin">
        <color rgb="FF000000"/>
      </top>
      <bottom/>
      <diagonal/>
    </border>
  </borders>
  <cellStyleXfs count="8">
    <xf numFmtId="0" fontId="0"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1" fillId="0" borderId="0"/>
    <xf numFmtId="44" fontId="1" fillId="0" borderId="0" applyFont="0" applyFill="0" applyBorder="0" applyAlignment="0" applyProtection="0"/>
  </cellStyleXfs>
  <cellXfs count="155">
    <xf numFmtId="0" fontId="0" fillId="0" borderId="0" xfId="0"/>
    <xf numFmtId="0" fontId="3" fillId="0" borderId="0" xfId="0" applyFont="1" applyAlignment="1">
      <alignment wrapText="1"/>
    </xf>
    <xf numFmtId="0" fontId="3" fillId="0" borderId="0" xfId="0" applyFont="1" applyAlignment="1">
      <alignment vertical="center" wrapText="1"/>
    </xf>
    <xf numFmtId="0" fontId="3" fillId="0" borderId="0" xfId="0" applyFont="1"/>
    <xf numFmtId="164" fontId="4" fillId="0" borderId="0" xfId="0" applyNumberFormat="1" applyFont="1" applyAlignment="1">
      <alignment vertical="center"/>
    </xf>
    <xf numFmtId="0" fontId="3" fillId="0" borderId="1" xfId="0" applyFont="1" applyBorder="1"/>
    <xf numFmtId="165" fontId="7" fillId="2" borderId="0" xfId="0" applyNumberFormat="1" applyFont="1" applyFill="1" applyAlignment="1">
      <alignment horizontal="center" vertical="center"/>
    </xf>
    <xf numFmtId="165" fontId="7" fillId="2" borderId="0" xfId="0" applyNumberFormat="1" applyFont="1" applyFill="1"/>
    <xf numFmtId="165" fontId="7" fillId="0" borderId="2" xfId="0" applyNumberFormat="1" applyFont="1" applyBorder="1"/>
    <xf numFmtId="167" fontId="15" fillId="0" borderId="3" xfId="0" applyNumberFormat="1" applyFont="1" applyBorder="1" applyAlignment="1">
      <alignment horizontal="center" vertical="center" wrapText="1"/>
    </xf>
    <xf numFmtId="0" fontId="11" fillId="0" borderId="3" xfId="1" applyFont="1" applyBorder="1" applyAlignment="1">
      <alignment horizontal="center" vertical="center" wrapText="1"/>
    </xf>
    <xf numFmtId="0" fontId="16" fillId="0" borderId="0" xfId="0" applyFont="1"/>
    <xf numFmtId="167" fontId="3" fillId="0" borderId="0" xfId="0" applyNumberFormat="1" applyFont="1"/>
    <xf numFmtId="0" fontId="11" fillId="0" borderId="3" xfId="1" applyFont="1" applyBorder="1" applyAlignment="1">
      <alignment vertical="center" wrapText="1"/>
    </xf>
    <xf numFmtId="9" fontId="11" fillId="0" borderId="3" xfId="1" applyNumberFormat="1" applyFont="1" applyBorder="1" applyAlignment="1">
      <alignment horizontal="center" vertical="center" wrapText="1"/>
    </xf>
    <xf numFmtId="10" fontId="11" fillId="0" borderId="3" xfId="1" applyNumberFormat="1" applyFont="1" applyBorder="1" applyAlignment="1">
      <alignment horizontal="center" vertical="center" wrapText="1"/>
    </xf>
    <xf numFmtId="0" fontId="18" fillId="0" borderId="3" xfId="0" applyFont="1" applyBorder="1" applyAlignment="1">
      <alignment vertical="center" wrapText="1"/>
    </xf>
    <xf numFmtId="169" fontId="3" fillId="0" borderId="0" xfId="0" applyNumberFormat="1" applyFont="1"/>
    <xf numFmtId="165" fontId="20" fillId="2" borderId="0" xfId="0" applyNumberFormat="1" applyFont="1" applyFill="1" applyAlignment="1">
      <alignment horizontal="center" vertical="center"/>
    </xf>
    <xf numFmtId="164" fontId="20" fillId="2" borderId="0" xfId="0" applyNumberFormat="1" applyFont="1" applyFill="1"/>
    <xf numFmtId="165" fontId="7" fillId="0" borderId="0" xfId="0" applyNumberFormat="1" applyFont="1"/>
    <xf numFmtId="3" fontId="25" fillId="0" borderId="0" xfId="0" applyNumberFormat="1" applyFont="1"/>
    <xf numFmtId="4" fontId="20" fillId="2" borderId="0" xfId="0" applyNumberFormat="1" applyFont="1" applyFill="1"/>
    <xf numFmtId="0" fontId="26" fillId="0" borderId="0" xfId="0" applyFont="1"/>
    <xf numFmtId="167" fontId="4" fillId="2" borderId="0" xfId="0" applyNumberFormat="1" applyFont="1" applyFill="1" applyAlignment="1">
      <alignment horizontal="center" vertical="center"/>
    </xf>
    <xf numFmtId="3" fontId="26" fillId="0" borderId="0" xfId="0" applyNumberFormat="1" applyFont="1"/>
    <xf numFmtId="174" fontId="4" fillId="2" borderId="0" xfId="0" applyNumberFormat="1" applyFont="1" applyFill="1" applyAlignment="1">
      <alignment horizontal="center" vertical="center"/>
    </xf>
    <xf numFmtId="0" fontId="26" fillId="0" borderId="0" xfId="0" applyFont="1" applyAlignment="1">
      <alignment wrapText="1"/>
    </xf>
    <xf numFmtId="0" fontId="27" fillId="0" borderId="0" xfId="0" applyFont="1"/>
    <xf numFmtId="165" fontId="20" fillId="2" borderId="0" xfId="0" applyNumberFormat="1" applyFont="1" applyFill="1"/>
    <xf numFmtId="165" fontId="7" fillId="0" borderId="0" xfId="0" applyNumberFormat="1" applyFont="1" applyAlignment="1">
      <alignment horizontal="center" vertical="center"/>
    </xf>
    <xf numFmtId="0" fontId="28" fillId="0" borderId="3" xfId="1" applyFont="1" applyBorder="1" applyAlignment="1">
      <alignment horizontal="center" vertical="center" wrapText="1"/>
    </xf>
    <xf numFmtId="3" fontId="15" fillId="5" borderId="3" xfId="3" applyNumberFormat="1" applyFont="1" applyFill="1" applyBorder="1" applyAlignment="1">
      <alignment horizontal="center" vertical="center" wrapText="1"/>
    </xf>
    <xf numFmtId="164" fontId="0" fillId="0" borderId="0" xfId="0" applyNumberFormat="1"/>
    <xf numFmtId="9" fontId="4" fillId="0" borderId="32" xfId="0" applyNumberFormat="1" applyFont="1" applyBorder="1" applyAlignment="1">
      <alignment horizontal="center" vertical="center" wrapText="1"/>
    </xf>
    <xf numFmtId="165" fontId="20" fillId="0" borderId="28" xfId="0" applyNumberFormat="1" applyFont="1" applyBorder="1" applyAlignment="1">
      <alignment horizontal="center" vertical="center"/>
    </xf>
    <xf numFmtId="165" fontId="20" fillId="0" borderId="29" xfId="0" applyNumberFormat="1" applyFont="1" applyBorder="1" applyAlignment="1">
      <alignment horizontal="center" vertical="center"/>
    </xf>
    <xf numFmtId="167" fontId="22" fillId="0" borderId="29" xfId="0" applyNumberFormat="1" applyFont="1" applyBorder="1" applyAlignment="1">
      <alignment horizontal="center" vertical="center"/>
    </xf>
    <xf numFmtId="166" fontId="4" fillId="0" borderId="35" xfId="0" applyNumberFormat="1" applyFont="1" applyBorder="1" applyAlignment="1">
      <alignment horizontal="center" vertical="center" wrapText="1"/>
    </xf>
    <xf numFmtId="9" fontId="11" fillId="0" borderId="36" xfId="0" applyNumberFormat="1" applyFont="1" applyBorder="1" applyAlignment="1">
      <alignment horizontal="center" vertical="center" wrapText="1"/>
    </xf>
    <xf numFmtId="3" fontId="11" fillId="5" borderId="3" xfId="3" applyNumberFormat="1" applyFont="1" applyFill="1" applyBorder="1" applyAlignment="1">
      <alignment horizontal="center" vertical="center" wrapText="1"/>
    </xf>
    <xf numFmtId="0" fontId="0" fillId="0" borderId="0" xfId="0"/>
    <xf numFmtId="0" fontId="11" fillId="0" borderId="3" xfId="1" applyFont="1" applyBorder="1" applyAlignment="1">
      <alignment horizontal="left" vertical="center" wrapText="1"/>
    </xf>
    <xf numFmtId="164" fontId="5" fillId="0" borderId="3" xfId="0" applyNumberFormat="1" applyFont="1" applyBorder="1" applyAlignment="1">
      <alignment horizontal="center" vertical="center" wrapText="1"/>
    </xf>
    <xf numFmtId="0" fontId="0" fillId="0" borderId="0" xfId="0" applyBorder="1"/>
    <xf numFmtId="0" fontId="6" fillId="0" borderId="3" xfId="0" applyFont="1" applyBorder="1"/>
    <xf numFmtId="0" fontId="11" fillId="0" borderId="3" xfId="1" applyFont="1" applyBorder="1" applyAlignment="1">
      <alignment horizontal="left" vertical="center" wrapText="1"/>
    </xf>
    <xf numFmtId="0" fontId="6" fillId="0" borderId="3" xfId="1" applyFont="1" applyBorder="1"/>
    <xf numFmtId="0" fontId="11" fillId="0" borderId="3" xfId="0" applyFont="1" applyBorder="1" applyAlignment="1">
      <alignment horizontal="right" vertical="center" wrapText="1"/>
    </xf>
    <xf numFmtId="165" fontId="9" fillId="3" borderId="25" xfId="0" applyNumberFormat="1" applyFont="1" applyFill="1" applyBorder="1" applyAlignment="1">
      <alignment horizontal="center" vertical="center"/>
    </xf>
    <xf numFmtId="0" fontId="6" fillId="0" borderId="26" xfId="0" applyFont="1" applyBorder="1"/>
    <xf numFmtId="9" fontId="4" fillId="4" borderId="3" xfId="0" applyNumberFormat="1" applyFont="1" applyFill="1" applyBorder="1" applyAlignment="1">
      <alignment horizontal="center" vertical="center" wrapText="1"/>
    </xf>
    <xf numFmtId="0" fontId="19" fillId="0" borderId="3" xfId="0" applyFont="1" applyBorder="1" applyAlignment="1">
      <alignment horizontal="right" vertical="center" wrapText="1"/>
    </xf>
    <xf numFmtId="0" fontId="18" fillId="0" borderId="3" xfId="0" applyFont="1" applyBorder="1" applyAlignment="1">
      <alignment horizontal="center" vertical="center" wrapText="1"/>
    </xf>
    <xf numFmtId="0" fontId="31" fillId="0" borderId="3" xfId="0" applyFont="1" applyBorder="1"/>
    <xf numFmtId="165" fontId="24" fillId="0" borderId="19" xfId="0" applyNumberFormat="1" applyFont="1" applyBorder="1" applyAlignment="1">
      <alignment horizontal="left" vertical="center" wrapText="1"/>
    </xf>
    <xf numFmtId="0" fontId="6" fillId="7" borderId="3" xfId="0" applyFont="1" applyFill="1" applyBorder="1"/>
    <xf numFmtId="0" fontId="14" fillId="6" borderId="3" xfId="0" applyFont="1" applyFill="1" applyBorder="1" applyAlignment="1">
      <alignment horizontal="center" vertical="center"/>
    </xf>
    <xf numFmtId="0" fontId="14" fillId="6" borderId="3" xfId="0" applyFont="1" applyFill="1" applyBorder="1" applyAlignment="1">
      <alignment horizontal="left" vertical="center"/>
    </xf>
    <xf numFmtId="0" fontId="10" fillId="6" borderId="3" xfId="0" applyFont="1" applyFill="1" applyBorder="1" applyAlignment="1">
      <alignment horizontal="left" vertical="center"/>
    </xf>
    <xf numFmtId="0" fontId="14" fillId="6" borderId="3" xfId="0" applyFont="1" applyFill="1" applyBorder="1" applyAlignment="1">
      <alignment horizontal="justify" vertical="center"/>
    </xf>
    <xf numFmtId="0" fontId="10" fillId="6" borderId="3" xfId="0" applyFont="1" applyFill="1" applyBorder="1" applyAlignment="1">
      <alignment horizontal="justify" vertical="center"/>
    </xf>
    <xf numFmtId="165" fontId="8" fillId="6" borderId="4" xfId="0" applyNumberFormat="1" applyFont="1" applyFill="1" applyBorder="1" applyAlignment="1">
      <alignment horizontal="center" vertical="center"/>
    </xf>
    <xf numFmtId="0" fontId="6" fillId="7" borderId="5" xfId="0" applyFont="1" applyFill="1" applyBorder="1"/>
    <xf numFmtId="165" fontId="10" fillId="6" borderId="34" xfId="0" applyNumberFormat="1" applyFont="1" applyFill="1" applyBorder="1" applyAlignment="1">
      <alignment horizontal="center" vertical="center"/>
    </xf>
    <xf numFmtId="0" fontId="10" fillId="6" borderId="6" xfId="0" applyFont="1" applyFill="1" applyBorder="1" applyAlignment="1">
      <alignment horizontal="center" vertical="center" wrapText="1"/>
    </xf>
    <xf numFmtId="0" fontId="10" fillId="6" borderId="7" xfId="0" applyFont="1" applyFill="1" applyBorder="1" applyAlignment="1">
      <alignment horizontal="center" vertical="center"/>
    </xf>
    <xf numFmtId="165" fontId="8" fillId="6" borderId="37" xfId="0" applyNumberFormat="1" applyFont="1" applyFill="1" applyBorder="1" applyAlignment="1">
      <alignment horizontal="center" vertical="center"/>
    </xf>
    <xf numFmtId="0" fontId="6" fillId="7" borderId="11" xfId="0" applyFont="1" applyFill="1" applyBorder="1"/>
    <xf numFmtId="0" fontId="10" fillId="6" borderId="38" xfId="0" applyFont="1" applyFill="1" applyBorder="1" applyAlignment="1">
      <alignment horizontal="left" vertical="center"/>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8" fillId="6" borderId="30" xfId="0" applyFont="1" applyFill="1" applyBorder="1" applyAlignment="1">
      <alignment horizontal="center" vertical="center"/>
    </xf>
    <xf numFmtId="0" fontId="6" fillId="7" borderId="20" xfId="0" applyFont="1" applyFill="1" applyBorder="1"/>
    <xf numFmtId="0" fontId="10" fillId="6" borderId="31" xfId="0" applyFont="1" applyFill="1" applyBorder="1" applyAlignment="1">
      <alignment horizontal="left" vertical="center"/>
    </xf>
    <xf numFmtId="164" fontId="11" fillId="8" borderId="8" xfId="0" applyNumberFormat="1" applyFont="1" applyFill="1" applyBorder="1" applyAlignment="1">
      <alignment horizontal="center" vertical="center" wrapText="1"/>
    </xf>
    <xf numFmtId="164" fontId="11" fillId="8" borderId="9" xfId="0" applyNumberFormat="1" applyFont="1" applyFill="1" applyBorder="1" applyAlignment="1">
      <alignment horizontal="center" vertical="center" wrapText="1"/>
    </xf>
    <xf numFmtId="165" fontId="8" fillId="8" borderId="10" xfId="0" applyNumberFormat="1" applyFont="1" applyFill="1" applyBorder="1" applyAlignment="1">
      <alignment horizontal="center" vertical="center"/>
    </xf>
    <xf numFmtId="164" fontId="11" fillId="8" borderId="30" xfId="0" applyNumberFormat="1" applyFont="1" applyFill="1" applyBorder="1" applyAlignment="1">
      <alignment horizontal="center" vertical="center" wrapText="1"/>
    </xf>
    <xf numFmtId="164" fontId="11" fillId="8" borderId="16" xfId="0" applyNumberFormat="1" applyFont="1" applyFill="1" applyBorder="1" applyAlignment="1">
      <alignment horizontal="center" vertical="center" wrapText="1"/>
    </xf>
    <xf numFmtId="164" fontId="11" fillId="8" borderId="15" xfId="0" applyNumberFormat="1" applyFont="1" applyFill="1" applyBorder="1" applyAlignment="1">
      <alignment horizontal="center" vertical="center" wrapText="1"/>
    </xf>
    <xf numFmtId="164" fontId="11" fillId="8" borderId="17" xfId="0" applyNumberFormat="1" applyFont="1" applyFill="1" applyBorder="1" applyAlignment="1">
      <alignment horizontal="center" vertical="center" wrapText="1"/>
    </xf>
    <xf numFmtId="164" fontId="11" fillId="8" borderId="16" xfId="0" applyNumberFormat="1" applyFont="1" applyFill="1" applyBorder="1" applyAlignment="1">
      <alignment horizontal="center" vertical="center" wrapText="1"/>
    </xf>
    <xf numFmtId="164" fontId="11" fillId="8" borderId="14" xfId="0" applyNumberFormat="1" applyFont="1" applyFill="1" applyBorder="1" applyAlignment="1">
      <alignment horizontal="center" vertical="center" wrapText="1"/>
    </xf>
    <xf numFmtId="164" fontId="11" fillId="8" borderId="39" xfId="0" applyNumberFormat="1" applyFont="1" applyFill="1" applyBorder="1" applyAlignment="1">
      <alignment horizontal="center" vertical="center" wrapText="1"/>
    </xf>
    <xf numFmtId="0" fontId="6" fillId="9" borderId="17" xfId="0" applyFont="1" applyFill="1" applyBorder="1"/>
    <xf numFmtId="164" fontId="11" fillId="8" borderId="27" xfId="0" applyNumberFormat="1" applyFont="1" applyFill="1" applyBorder="1" applyAlignment="1">
      <alignment horizontal="center" vertical="center" wrapText="1"/>
    </xf>
    <xf numFmtId="164" fontId="5" fillId="8" borderId="18" xfId="0" applyNumberFormat="1" applyFont="1" applyFill="1" applyBorder="1" applyAlignment="1">
      <alignment vertical="center" wrapText="1"/>
    </xf>
    <xf numFmtId="164" fontId="11" fillId="8" borderId="3" xfId="0" applyNumberFormat="1" applyFont="1" applyFill="1" applyBorder="1" applyAlignment="1">
      <alignment horizontal="center" vertical="center" wrapText="1"/>
    </xf>
    <xf numFmtId="0" fontId="6" fillId="9" borderId="40" xfId="0" applyFont="1" applyFill="1" applyBorder="1"/>
    <xf numFmtId="167" fontId="4" fillId="8" borderId="21" xfId="0" applyNumberFormat="1" applyFont="1" applyFill="1" applyBorder="1" applyAlignment="1">
      <alignment horizontal="center" vertical="center"/>
    </xf>
    <xf numFmtId="167" fontId="4" fillId="8" borderId="22" xfId="0" applyNumberFormat="1" applyFont="1" applyFill="1" applyBorder="1" applyAlignment="1">
      <alignment horizontal="center" vertical="center"/>
    </xf>
    <xf numFmtId="167" fontId="4" fillId="8" borderId="23" xfId="0" applyNumberFormat="1" applyFont="1" applyFill="1" applyBorder="1" applyAlignment="1">
      <alignment horizontal="center" vertical="center"/>
    </xf>
    <xf numFmtId="168" fontId="11" fillId="8" borderId="10" xfId="0" applyNumberFormat="1" applyFont="1" applyFill="1" applyBorder="1" applyAlignment="1">
      <alignment horizontal="center" vertical="center"/>
    </xf>
    <xf numFmtId="167" fontId="5" fillId="8" borderId="24" xfId="0" applyNumberFormat="1" applyFont="1" applyFill="1" applyBorder="1" applyAlignment="1">
      <alignment horizontal="center" vertical="center"/>
    </xf>
    <xf numFmtId="165" fontId="20" fillId="8" borderId="27" xfId="0" applyNumberFormat="1" applyFont="1" applyFill="1" applyBorder="1" applyAlignment="1">
      <alignment horizontal="center" vertical="center"/>
    </xf>
    <xf numFmtId="165" fontId="20" fillId="8" borderId="33" xfId="0" applyNumberFormat="1" applyFont="1" applyFill="1" applyBorder="1" applyAlignment="1">
      <alignment horizontal="center" vertical="center"/>
    </xf>
    <xf numFmtId="0" fontId="3" fillId="0" borderId="0" xfId="0" applyFont="1" applyBorder="1"/>
    <xf numFmtId="0" fontId="5" fillId="0" borderId="3" xfId="0" applyFont="1" applyBorder="1" applyAlignment="1">
      <alignment horizontal="center" vertical="center"/>
    </xf>
    <xf numFmtId="0" fontId="0" fillId="0" borderId="3" xfId="0" applyBorder="1"/>
    <xf numFmtId="0" fontId="5" fillId="0" borderId="3" xfId="0" applyFont="1" applyBorder="1" applyAlignment="1">
      <alignment horizontal="center" vertical="center" wrapText="1"/>
    </xf>
    <xf numFmtId="0" fontId="8" fillId="6" borderId="3" xfId="0" applyFont="1" applyFill="1" applyBorder="1" applyAlignment="1">
      <alignment horizontal="center" vertical="center" wrapText="1"/>
    </xf>
    <xf numFmtId="166" fontId="4" fillId="0" borderId="3" xfId="0" applyNumberFormat="1" applyFont="1" applyBorder="1" applyAlignment="1">
      <alignment horizontal="center" vertical="center" wrapText="1"/>
    </xf>
    <xf numFmtId="0" fontId="11" fillId="2" borderId="3" xfId="0" applyFont="1" applyFill="1" applyBorder="1" applyAlignment="1">
      <alignment horizontal="justify" vertical="center" wrapText="1"/>
    </xf>
    <xf numFmtId="0" fontId="14" fillId="6" borderId="3" xfId="0" applyFont="1" applyFill="1" applyBorder="1" applyAlignment="1">
      <alignment horizontal="left" vertical="center" wrapText="1"/>
    </xf>
    <xf numFmtId="164" fontId="11" fillId="0" borderId="3" xfId="0" applyNumberFormat="1" applyFont="1" applyBorder="1" applyAlignment="1">
      <alignment horizontal="center" vertical="center" wrapText="1"/>
    </xf>
    <xf numFmtId="0" fontId="11" fillId="0" borderId="3" xfId="1" applyFont="1" applyBorder="1" applyAlignment="1">
      <alignment horizontal="center" vertical="center" wrapText="1"/>
    </xf>
    <xf numFmtId="3" fontId="11" fillId="5" borderId="3" xfId="3" applyNumberFormat="1" applyFont="1" applyFill="1" applyBorder="1" applyAlignment="1">
      <alignment horizontal="center" vertical="center" wrapText="1"/>
    </xf>
    <xf numFmtId="164" fontId="11" fillId="0" borderId="3" xfId="0" applyNumberFormat="1" applyFont="1" applyBorder="1" applyAlignment="1">
      <alignment horizontal="center" vertical="center" wrapText="1"/>
    </xf>
    <xf numFmtId="0" fontId="4" fillId="0" borderId="3" xfId="0" applyFont="1" applyBorder="1" applyAlignment="1">
      <alignment horizontal="left" vertical="center" wrapText="1"/>
    </xf>
    <xf numFmtId="167" fontId="4" fillId="0" borderId="3" xfId="0" applyNumberFormat="1" applyFont="1" applyBorder="1" applyAlignment="1">
      <alignment horizontal="center" vertical="center"/>
    </xf>
    <xf numFmtId="0" fontId="4" fillId="0" borderId="3" xfId="0" applyFont="1" applyBorder="1" applyAlignment="1">
      <alignment vertical="center" wrapText="1"/>
    </xf>
    <xf numFmtId="167" fontId="5" fillId="0" borderId="3" xfId="0" applyNumberFormat="1" applyFont="1" applyBorder="1" applyAlignment="1">
      <alignment horizontal="center" vertical="center"/>
    </xf>
    <xf numFmtId="0" fontId="21" fillId="6" borderId="3" xfId="0" applyFont="1" applyFill="1" applyBorder="1" applyAlignment="1">
      <alignment horizontal="center" vertical="center"/>
    </xf>
    <xf numFmtId="167" fontId="22" fillId="0" borderId="3" xfId="0" applyNumberFormat="1" applyFont="1" applyBorder="1" applyAlignment="1">
      <alignment vertical="center"/>
    </xf>
    <xf numFmtId="0" fontId="23" fillId="0" borderId="3" xfId="0" applyFont="1" applyBorder="1" applyAlignment="1">
      <alignment horizontal="center" vertical="center" wrapText="1"/>
    </xf>
    <xf numFmtId="0" fontId="29" fillId="0" borderId="3" xfId="0" applyFont="1" applyBorder="1" applyAlignment="1">
      <alignment horizontal="left" vertical="center" wrapText="1"/>
    </xf>
    <xf numFmtId="0" fontId="30" fillId="0" borderId="3" xfId="0" applyFont="1" applyBorder="1"/>
    <xf numFmtId="0" fontId="3" fillId="0" borderId="41" xfId="0" applyFont="1" applyBorder="1"/>
    <xf numFmtId="0" fontId="5" fillId="0" borderId="42" xfId="0" applyFont="1" applyBorder="1" applyAlignment="1">
      <alignment horizontal="center" vertical="center"/>
    </xf>
    <xf numFmtId="0" fontId="6" fillId="0" borderId="42" xfId="0" applyFont="1" applyBorder="1"/>
    <xf numFmtId="0" fontId="3" fillId="0" borderId="43" xfId="0" applyFont="1" applyBorder="1"/>
    <xf numFmtId="165" fontId="7" fillId="2" borderId="43" xfId="0" applyNumberFormat="1" applyFont="1" applyFill="1" applyBorder="1" applyAlignment="1">
      <alignment horizontal="center" vertical="center"/>
    </xf>
    <xf numFmtId="165" fontId="7" fillId="2" borderId="43" xfId="0" applyNumberFormat="1" applyFont="1" applyFill="1" applyBorder="1"/>
    <xf numFmtId="165" fontId="7" fillId="2" borderId="44" xfId="0" applyNumberFormat="1" applyFont="1" applyFill="1" applyBorder="1"/>
    <xf numFmtId="165" fontId="7" fillId="0" borderId="45" xfId="0" applyNumberFormat="1" applyFont="1" applyBorder="1"/>
    <xf numFmtId="165" fontId="7" fillId="2" borderId="0" xfId="0" applyNumberFormat="1" applyFont="1" applyFill="1" applyBorder="1" applyAlignment="1">
      <alignment horizontal="center" vertical="center"/>
    </xf>
    <xf numFmtId="165" fontId="7" fillId="2" borderId="0" xfId="0" applyNumberFormat="1" applyFont="1" applyFill="1" applyBorder="1"/>
    <xf numFmtId="165" fontId="7" fillId="2" borderId="46" xfId="0" applyNumberFormat="1" applyFont="1" applyFill="1" applyBorder="1"/>
    <xf numFmtId="0" fontId="3" fillId="0" borderId="45" xfId="0" applyFont="1" applyBorder="1"/>
    <xf numFmtId="0" fontId="6" fillId="7" borderId="47" xfId="0" applyFont="1" applyFill="1" applyBorder="1"/>
    <xf numFmtId="0" fontId="6" fillId="0" borderId="48" xfId="0" applyFont="1" applyBorder="1"/>
    <xf numFmtId="0" fontId="10" fillId="6" borderId="49" xfId="0" applyFont="1" applyFill="1" applyBorder="1" applyAlignment="1">
      <alignment horizontal="center" vertical="center"/>
    </xf>
    <xf numFmtId="164" fontId="12" fillId="8" borderId="0" xfId="0" applyNumberFormat="1" applyFont="1" applyFill="1" applyBorder="1" applyAlignment="1">
      <alignment horizontal="center" vertical="center" wrapText="1"/>
    </xf>
    <xf numFmtId="165" fontId="13" fillId="0" borderId="50" xfId="0" applyNumberFormat="1" applyFont="1" applyBorder="1" applyAlignment="1">
      <alignment horizontal="center" vertical="center"/>
    </xf>
    <xf numFmtId="165" fontId="8" fillId="8" borderId="0" xfId="0" applyNumberFormat="1" applyFont="1" applyFill="1" applyBorder="1" applyAlignment="1">
      <alignment horizontal="center" vertical="center"/>
    </xf>
    <xf numFmtId="165" fontId="13" fillId="8" borderId="51" xfId="0" applyNumberFormat="1" applyFont="1" applyFill="1" applyBorder="1" applyAlignment="1">
      <alignment horizontal="center" vertical="center"/>
    </xf>
    <xf numFmtId="0" fontId="6" fillId="7" borderId="52" xfId="0" applyFont="1" applyFill="1" applyBorder="1"/>
    <xf numFmtId="165" fontId="13" fillId="0" borderId="53" xfId="0" applyNumberFormat="1" applyFont="1" applyBorder="1" applyAlignment="1">
      <alignment horizontal="center" vertical="center"/>
    </xf>
    <xf numFmtId="165" fontId="13" fillId="0" borderId="54" xfId="0" applyNumberFormat="1" applyFont="1" applyBorder="1" applyAlignment="1">
      <alignment horizontal="center" vertical="center"/>
    </xf>
    <xf numFmtId="0" fontId="6" fillId="0" borderId="55" xfId="0" applyFont="1" applyBorder="1"/>
    <xf numFmtId="0" fontId="16" fillId="0" borderId="45" xfId="0" applyFont="1" applyBorder="1"/>
    <xf numFmtId="0" fontId="16" fillId="0" borderId="0" xfId="0" applyFont="1" applyBorder="1"/>
    <xf numFmtId="164" fontId="11" fillId="8" borderId="0" xfId="0" applyNumberFormat="1" applyFont="1" applyFill="1" applyBorder="1" applyAlignment="1">
      <alignment vertical="center" wrapText="1"/>
    </xf>
    <xf numFmtId="165" fontId="17" fillId="0" borderId="53" xfId="0" applyNumberFormat="1" applyFont="1" applyBorder="1" applyAlignment="1">
      <alignment horizontal="center" vertical="center"/>
    </xf>
    <xf numFmtId="0" fontId="6" fillId="7" borderId="56" xfId="0" applyFont="1" applyFill="1" applyBorder="1"/>
    <xf numFmtId="165" fontId="20" fillId="8" borderId="0" xfId="0" applyNumberFormat="1" applyFont="1" applyFill="1" applyBorder="1" applyAlignment="1">
      <alignment horizontal="center" vertical="center"/>
    </xf>
    <xf numFmtId="9" fontId="4" fillId="8" borderId="0" xfId="0" applyNumberFormat="1" applyFont="1" applyFill="1" applyBorder="1" applyAlignment="1">
      <alignment horizontal="center" vertical="center" wrapText="1"/>
    </xf>
    <xf numFmtId="165" fontId="17" fillId="0" borderId="57" xfId="0" applyNumberFormat="1" applyFont="1" applyBorder="1" applyAlignment="1">
      <alignment horizontal="center" vertical="center"/>
    </xf>
    <xf numFmtId="165" fontId="20" fillId="0" borderId="0" xfId="0" applyNumberFormat="1" applyFont="1" applyBorder="1" applyAlignment="1">
      <alignment horizontal="center" vertical="center"/>
    </xf>
    <xf numFmtId="167" fontId="22" fillId="0" borderId="0" xfId="0" applyNumberFormat="1" applyFont="1" applyBorder="1" applyAlignment="1">
      <alignment horizontal="center" vertical="center"/>
    </xf>
    <xf numFmtId="165" fontId="17" fillId="0" borderId="46" xfId="0" applyNumberFormat="1" applyFont="1" applyBorder="1" applyAlignment="1">
      <alignment horizontal="center" vertical="center"/>
    </xf>
    <xf numFmtId="173" fontId="20" fillId="0" borderId="0" xfId="0" applyNumberFormat="1" applyFont="1" applyBorder="1" applyAlignment="1">
      <alignment horizontal="center" vertical="center"/>
    </xf>
    <xf numFmtId="0" fontId="0" fillId="0" borderId="46" xfId="0" applyBorder="1"/>
    <xf numFmtId="165" fontId="24" fillId="0" borderId="58" xfId="0" applyNumberFormat="1" applyFont="1" applyBorder="1" applyAlignment="1">
      <alignment horizontal="left" vertical="center" wrapText="1"/>
    </xf>
  </cellXfs>
  <cellStyles count="8">
    <cellStyle name="Moneda 2" xfId="7" xr:uid="{713CCCDD-B29A-4D63-899C-5E823210ED20}"/>
    <cellStyle name="Normal" xfId="0" builtinId="0"/>
    <cellStyle name="Normal 2" xfId="6" xr:uid="{7D79060B-8330-4240-B15D-6D4A43AFB8AB}"/>
    <cellStyle name="Normal 2 2" xfId="1" xr:uid="{B6645465-A34E-4785-B20C-9BE5D3236CD0}"/>
    <cellStyle name="Normal 2 2 3" xfId="3" xr:uid="{97D8CC80-23C0-4897-845F-862681E77E9B}"/>
    <cellStyle name="Normal 2 2 3 2" xfId="4" xr:uid="{86B20F33-17FF-4A2F-9C27-0973137A4D55}"/>
    <cellStyle name="Porcentaje 2" xfId="2" xr:uid="{A9E2EE3F-2B33-4EEE-83B7-53A3A23C20FE}"/>
    <cellStyle name="Porcentaje 2 2" xfId="5" xr:uid="{38B0D05C-062F-43A6-A2F4-09439B56C5D2}"/>
  </cellStyles>
  <dxfs count="6">
    <dxf>
      <font>
        <color theme="0"/>
      </font>
      <fill>
        <patternFill patternType="solid">
          <fgColor rgb="FF008080"/>
          <bgColor rgb="FF008080"/>
        </patternFill>
      </fill>
    </dxf>
    <dxf>
      <font>
        <color theme="0"/>
      </font>
      <fill>
        <patternFill patternType="solid">
          <fgColor rgb="FFDD0806"/>
          <bgColor rgb="FFDD0806"/>
        </patternFill>
      </fill>
    </dxf>
    <dxf>
      <font>
        <color theme="0"/>
      </font>
      <fill>
        <patternFill patternType="solid">
          <fgColor rgb="FF008080"/>
          <bgColor rgb="FF008080"/>
        </patternFill>
      </fill>
    </dxf>
    <dxf>
      <font>
        <color theme="0"/>
      </font>
      <fill>
        <patternFill patternType="solid">
          <fgColor rgb="FFDD0806"/>
          <bgColor rgb="FFDD0806"/>
        </patternFill>
      </fill>
    </dxf>
    <dxf>
      <font>
        <color theme="0"/>
      </font>
      <fill>
        <patternFill patternType="solid">
          <fgColor rgb="FF008080"/>
          <bgColor rgb="FF008080"/>
        </patternFill>
      </fill>
    </dxf>
    <dxf>
      <font>
        <color theme="0"/>
      </font>
      <fill>
        <patternFill patternType="solid">
          <fgColor rgb="FFDD0806"/>
          <bgColor rgb="FFDD080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styles" Target="styles.xml"/><Relationship Id="rId2" Type="http://schemas.openxmlformats.org/officeDocument/2006/relationships/externalLink" Target="externalLinks/externalLink1.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10" Type="http://schemas.openxmlformats.org/officeDocument/2006/relationships/externalLink" Target="externalLinks/externalLink9.xml"/><Relationship Id="rId19"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7E5228CF\APU%20VOL%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RIS/Downloads/file:/C:/Documentos/1.%20IDU/2022/2.%20CMA/3.%20IDU-CMA-SGDU-002-2022/3.%20PRECONTRACTUALES/file:/Stf006/QA/OFERTAS/7422/DPTO/CIVIL/7422CWXL"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19C79AF\Insumos%2020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Users/RIS/Downloads/file:/C:/Documentos/1.%20IDU/2022/2.%20CMA/3.%20IDU-CMA-SGDU-002-2022/3.%20PRECONTRACTUALES/file:/G:/Users/cfrodrig4/Downloads/untitled.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Users/RIS/Downloads/file:/C:/Documentos/1.%20IDU/2022/2.%20CMA/3.%20IDU-CMA-SGDU-002-2022/3.%20PRECONTRACTUALES/file:/Centauro/datos/1/CIRCUITOS%20CODENS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Users/RIS/Downloads/file:/C:/Documentos/1.%20IDU/2022/2.%20CMA/3.%20IDU-CMA-SGDU-002-2022/3.%20PRECONTRACTUALES/file:/Centauro/datos/Trab/Codensa-RSA/Densidades%20de%20carga/Cargabilidad%20econ&#243;mica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RIS/Downloads/file:/C:/Documentos/1.%20IDU/2022/2.%20CMA/3.%20IDU-CMA-SGDU-002-2022/3.%20PRECONTRACTUALES/file:/i1510/BASES%20PRESUPUESTO/Escritorio/PP/PP%20no%20usados/1&#186;%20de%20Mayo%20con%2049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vanes/Documents/ADICION%20Y%20PRORROGA/PROCESO%20NUEVO%20VIGILANCIA%202026%20-%20CAM/3.%20DAGMA/BP-26005491_000%20(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225F36A5\P127-PO-GE-002%20V1%20EN%20PROCES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atos\Escritorio\Copia%20de%202Q%20OCTUBRE%202024%20OSCAR%20BENAVIDES.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vanes/Documents/ADICION%20Y%20PRORROGA/PROCESO%20NUEVO%20VIGILANCIA%202026%20-%20CAM/UAEPA/BP-26005414_000%20(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6D2233A\Plantilla%20Dise&#241;o%20e%20Interv.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Users/RIS/Downloads/file:/C:/Documentos/1.%20IDU/2022/2.%20CMA/3.%20IDU-CMA-SGDU-002-2022/3.%20PRECONTRACTUALES/file:/Lcopc2421/correo/PLANOBRASING.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d.docs.live.net/Users/RIS/Downloads/file:/C:/Documentos/1.%20IDU/2022/2.%20CMA/3.%20IDU-CMA-SGDU-002-2022/3.%20PRECONTRACTUALES/file:/A:/costodistee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costos_oficina"/>
      <sheetName val="costos_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 val="costos oficina"/>
      <sheetName val="costos campamento"/>
      <sheetName val="MEMORIAS"/>
      <sheetName val="DATOS_BASICOS1"/>
      <sheetName val="RESUMEN_CIERRE_1"/>
      <sheetName val="DESGLOSE_DE_EQUIPOS1"/>
      <sheetName val="TABLA_DE_SALARIOS1"/>
      <sheetName val="COSTO_PERSONAL_HH1"/>
      <sheetName val="FLUJO_DE_CAJA1"/>
      <sheetName val="HORARIO_21-71"/>
      <sheetName val="ANALISIS_DE_HORAS_EXTRAS1"/>
      <sheetName val="CURVA_DE_AVANCE1"/>
      <sheetName val="CAMP_CONST1"/>
      <sheetName val="CONSUMO_ENERGIA1"/>
      <sheetName val="Cot__CV_y_AP1"/>
      <sheetName val="RESUMEN_ALCANCE1"/>
      <sheetName val="W_B_S1"/>
      <sheetName val="DISEÑO_GEOMETRICO_CONCOL1"/>
      <sheetName val="costos_oficina"/>
      <sheetName val="costos_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C2-AG96"/>
      <sheetName val="CIRCUITOS_CODENSA1"/>
      <sheetName val="CIRCUITOS_eec1"/>
      <sheetName val="CIRCUITOS_rc1"/>
      <sheetName val="CIRCUITOS_rn1"/>
      <sheetName val="CIRCUITOS_ro1"/>
      <sheetName val="CIRCUITOS_r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argabilidad económica5"/>
      <sheetName val="Datos"/>
      <sheetName val="Evaluación_Financiera1"/>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Costos_Conductore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Hoja2"/>
      <sheetName val="Datos"/>
      <sheetName val="Cuadrillas"/>
      <sheetName val="Jornal"/>
      <sheetName val="Presup_Av_68_con_64"/>
      <sheetName val="Presup_Av_1o_de_mayo_con_73a_"/>
      <sheetName val="Presup_Av_68_con_10"/>
      <sheetName val="Presup_Clle_63_con_5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GRAL"/>
      <sheetName val="DETALLE POBLACIÓN"/>
      <sheetName val="PPTO DETALLADO  AÑOXXX"/>
    </sheetNames>
    <sheetDataSet>
      <sheetData sheetId="0">
        <row r="2">
          <cell r="R2" t="str">
            <v>1.2.1.0.00</v>
          </cell>
        </row>
        <row r="3">
          <cell r="R3" t="str">
            <v>1.2.1.0.00</v>
          </cell>
        </row>
        <row r="4">
          <cell r="R4" t="str">
            <v>1.2.2.0.00.01</v>
          </cell>
        </row>
        <row r="5">
          <cell r="R5" t="str">
            <v>1.2.2.0.00.02</v>
          </cell>
        </row>
        <row r="6">
          <cell r="R6" t="str">
            <v>1.2.2.0.00.03</v>
          </cell>
        </row>
        <row r="7">
          <cell r="R7" t="str">
            <v>1.2.2.0.00.04</v>
          </cell>
        </row>
        <row r="8">
          <cell r="R8" t="str">
            <v>1.2.2.0.00.05</v>
          </cell>
        </row>
        <row r="9">
          <cell r="R9" t="str">
            <v>1.2.2.0.00.06</v>
          </cell>
        </row>
        <row r="10">
          <cell r="R10" t="str">
            <v>1.2.2.0.00.07</v>
          </cell>
        </row>
        <row r="11">
          <cell r="R11" t="str">
            <v>1.2.2.0.00.08</v>
          </cell>
        </row>
        <row r="12">
          <cell r="R12" t="str">
            <v>1.2.2.0.00.09</v>
          </cell>
        </row>
        <row r="13">
          <cell r="R13" t="str">
            <v>1.2.2.0.00.10</v>
          </cell>
        </row>
        <row r="14">
          <cell r="R14" t="str">
            <v>1.2.2.0.00.11</v>
          </cell>
        </row>
        <row r="15">
          <cell r="R15" t="str">
            <v>1.2.2.0.00.12</v>
          </cell>
        </row>
        <row r="16">
          <cell r="R16" t="str">
            <v>1.2.2.0.00.13</v>
          </cell>
        </row>
        <row r="17">
          <cell r="R17" t="str">
            <v>1.2.2.0.00.14</v>
          </cell>
        </row>
        <row r="18">
          <cell r="R18" t="str">
            <v>1.2.2.0.00.15</v>
          </cell>
        </row>
        <row r="19">
          <cell r="R19" t="str">
            <v>1.2.2.0.00.16</v>
          </cell>
        </row>
        <row r="20">
          <cell r="R20" t="str">
            <v>1.2.2.0.00.17</v>
          </cell>
        </row>
        <row r="21">
          <cell r="R21" t="str">
            <v>1.2.2.0.00.18</v>
          </cell>
        </row>
        <row r="22">
          <cell r="R22" t="str">
            <v>1.2.2.0.00.19</v>
          </cell>
        </row>
        <row r="23">
          <cell r="R23" t="str">
            <v>1.2.2.0.00.25</v>
          </cell>
        </row>
        <row r="24">
          <cell r="R24" t="str">
            <v>1.2.2.0.00.27</v>
          </cell>
        </row>
        <row r="25">
          <cell r="R25" t="str">
            <v>1.2.2.0.00.28</v>
          </cell>
        </row>
        <row r="26">
          <cell r="R26" t="str">
            <v>1.2.2.0.00.29</v>
          </cell>
        </row>
        <row r="27">
          <cell r="R27" t="str">
            <v>1.2.3.1.01</v>
          </cell>
        </row>
        <row r="28">
          <cell r="R28" t="str">
            <v>1.2.3.1.03.01</v>
          </cell>
        </row>
        <row r="29">
          <cell r="R29" t="str">
            <v>1.2.3.1.03.02</v>
          </cell>
        </row>
        <row r="30">
          <cell r="R30" t="str">
            <v>1.2.3.1.05.01</v>
          </cell>
        </row>
        <row r="31">
          <cell r="R31" t="str">
            <v>1.2.3.1.05.02</v>
          </cell>
        </row>
        <row r="32">
          <cell r="R32" t="str">
            <v>1.2.3.1.05.03</v>
          </cell>
        </row>
        <row r="33">
          <cell r="R33" t="str">
            <v>1.2.3.1.05.04</v>
          </cell>
        </row>
        <row r="34">
          <cell r="R34" t="str">
            <v>1.2.3.1.12</v>
          </cell>
        </row>
        <row r="35">
          <cell r="R35" t="str">
            <v>1.2.3.1.14</v>
          </cell>
        </row>
        <row r="36">
          <cell r="R36" t="str">
            <v>1.2.3.1.14.01</v>
          </cell>
        </row>
        <row r="37">
          <cell r="R37" t="str">
            <v>1.2.3.1.14.02</v>
          </cell>
        </row>
        <row r="38">
          <cell r="R38" t="str">
            <v>1.2.3.1.14.03</v>
          </cell>
        </row>
        <row r="39">
          <cell r="R39" t="str">
            <v>1.2.3.1.14.04</v>
          </cell>
        </row>
        <row r="40">
          <cell r="R40" t="str">
            <v>1.2.3.1.15</v>
          </cell>
        </row>
        <row r="41">
          <cell r="R41" t="str">
            <v>1.2.3.1.16</v>
          </cell>
        </row>
        <row r="42">
          <cell r="R42" t="str">
            <v>1.2.3.1.17</v>
          </cell>
        </row>
        <row r="43">
          <cell r="R43" t="str">
            <v>1.2.3.1.18</v>
          </cell>
        </row>
        <row r="44">
          <cell r="R44" t="str">
            <v>1.2.3.1.18.01</v>
          </cell>
        </row>
        <row r="45">
          <cell r="R45" t="str">
            <v>1.2.3.1.18.02</v>
          </cell>
        </row>
        <row r="46">
          <cell r="R46" t="str">
            <v>1.2.3.1.19.01</v>
          </cell>
        </row>
        <row r="47">
          <cell r="R47" t="str">
            <v>1.2.3.1.19.02</v>
          </cell>
        </row>
        <row r="48">
          <cell r="R48" t="str">
            <v>1.2.3.1.19.03</v>
          </cell>
        </row>
        <row r="49">
          <cell r="R49" t="str">
            <v>1.2.3.1.19.04</v>
          </cell>
        </row>
        <row r="50">
          <cell r="R50" t="str">
            <v>1.2.3.1.19.05</v>
          </cell>
        </row>
        <row r="51">
          <cell r="R51" t="str">
            <v>1.2.3.1.19.06</v>
          </cell>
        </row>
        <row r="52">
          <cell r="R52" t="str">
            <v>1.2.3.1.19.07</v>
          </cell>
        </row>
        <row r="53">
          <cell r="R53" t="str">
            <v>1.2.3.1.19.21</v>
          </cell>
        </row>
        <row r="54">
          <cell r="R54" t="str">
            <v>1.2.3.1.19.22</v>
          </cell>
        </row>
        <row r="55">
          <cell r="R55" t="str">
            <v>1.2.3.1.19.30</v>
          </cell>
        </row>
        <row r="56">
          <cell r="R56" t="str">
            <v>1.2.3.1.19.31</v>
          </cell>
        </row>
        <row r="57">
          <cell r="R57" t="str">
            <v>1.2.3.1.19.41</v>
          </cell>
        </row>
        <row r="58">
          <cell r="R58" t="str">
            <v>1.2.3.1.19.42</v>
          </cell>
        </row>
        <row r="59">
          <cell r="R59" t="str">
            <v>1.2.3.1.19.43</v>
          </cell>
        </row>
        <row r="60">
          <cell r="R60" t="str">
            <v>1.2.3.1.19.44</v>
          </cell>
        </row>
        <row r="61">
          <cell r="R61" t="str">
            <v>1.2.3.1.19.45</v>
          </cell>
        </row>
        <row r="62">
          <cell r="R62" t="str">
            <v>1.2.3.1.19.46</v>
          </cell>
        </row>
        <row r="63">
          <cell r="R63" t="str">
            <v>1.2.3.1.19.47</v>
          </cell>
        </row>
        <row r="64">
          <cell r="R64" t="str">
            <v>1.2.3.1.19.48</v>
          </cell>
        </row>
        <row r="65">
          <cell r="R65" t="str">
            <v>1.2.3.1.19.49</v>
          </cell>
        </row>
        <row r="66">
          <cell r="R66" t="str">
            <v>1.2.3.1.19.50</v>
          </cell>
        </row>
        <row r="67">
          <cell r="R67" t="str">
            <v>1.2.3.1.19.57</v>
          </cell>
        </row>
        <row r="68">
          <cell r="R68" t="str">
            <v>1.2.3.1.19.58</v>
          </cell>
        </row>
        <row r="69">
          <cell r="R69" t="str">
            <v>1.2.3.2.01</v>
          </cell>
        </row>
        <row r="70">
          <cell r="R70" t="str">
            <v>1.2.3.2.02.01</v>
          </cell>
        </row>
        <row r="71">
          <cell r="R71" t="str">
            <v>1.2.3.2.02.02</v>
          </cell>
        </row>
        <row r="72">
          <cell r="R72" t="str">
            <v>1.2.3.2.02.03</v>
          </cell>
        </row>
        <row r="73">
          <cell r="R73" t="str">
            <v>1.2.3.2.03</v>
          </cell>
        </row>
        <row r="74">
          <cell r="R74" t="str">
            <v>1.2.3.2.05.01</v>
          </cell>
        </row>
        <row r="75">
          <cell r="R75" t="str">
            <v>1.2.3.2.05.02</v>
          </cell>
        </row>
        <row r="76">
          <cell r="R76" t="str">
            <v>1.2.3.2.05.03</v>
          </cell>
        </row>
        <row r="77">
          <cell r="R77" t="str">
            <v>1.2.3.2.05.04</v>
          </cell>
        </row>
        <row r="78">
          <cell r="R78" t="str">
            <v>1.2.3.2.05.05</v>
          </cell>
        </row>
        <row r="79">
          <cell r="R79" t="str">
            <v>1.2.3.2.05.06</v>
          </cell>
        </row>
        <row r="80">
          <cell r="R80" t="str">
            <v>1.2.3.2.06</v>
          </cell>
        </row>
        <row r="81">
          <cell r="R81" t="str">
            <v>1.2.3.2.06.01</v>
          </cell>
        </row>
        <row r="82">
          <cell r="R82" t="str">
            <v>1.2.3.2.06.02</v>
          </cell>
        </row>
        <row r="83">
          <cell r="R83" t="str">
            <v>1.2.3.2.06.03</v>
          </cell>
        </row>
        <row r="84">
          <cell r="R84" t="str">
            <v>1.2.3.2.06.04</v>
          </cell>
        </row>
        <row r="85">
          <cell r="R85" t="str">
            <v>1.2.3.2.06.05</v>
          </cell>
        </row>
        <row r="86">
          <cell r="R86" t="str">
            <v>1.2.3.2.06.06</v>
          </cell>
        </row>
        <row r="87">
          <cell r="R87" t="str">
            <v>1.2.3.2.06.07</v>
          </cell>
        </row>
        <row r="88">
          <cell r="R88" t="str">
            <v>1.2.3.2.06.08</v>
          </cell>
        </row>
        <row r="89">
          <cell r="R89" t="str">
            <v>1.2.3.2.07</v>
          </cell>
        </row>
        <row r="90">
          <cell r="R90" t="str">
            <v>1.2.3.2.07.01</v>
          </cell>
        </row>
        <row r="91">
          <cell r="R91" t="str">
            <v>1.2.3.2.07.02</v>
          </cell>
        </row>
        <row r="92">
          <cell r="R92" t="str">
            <v>1.2.3.2.09.01</v>
          </cell>
        </row>
        <row r="93">
          <cell r="R93" t="str">
            <v>1.2.3.2.09.02</v>
          </cell>
        </row>
        <row r="94">
          <cell r="R94" t="str">
            <v>1.2.3.2.09.03</v>
          </cell>
        </row>
        <row r="95">
          <cell r="R95" t="str">
            <v>1.2.3.2.09.06</v>
          </cell>
        </row>
        <row r="96">
          <cell r="R96" t="str">
            <v>1.2.3.2.10</v>
          </cell>
        </row>
        <row r="97">
          <cell r="R97" t="str">
            <v>1.2.3.2.11</v>
          </cell>
        </row>
        <row r="98">
          <cell r="R98" t="str">
            <v>1.2.3.2.15</v>
          </cell>
        </row>
        <row r="99">
          <cell r="R99" t="str">
            <v>1.2.3.2.21.01</v>
          </cell>
        </row>
        <row r="100">
          <cell r="R100" t="str">
            <v>1.2.3.2.21.02</v>
          </cell>
        </row>
        <row r="101">
          <cell r="R101" t="str">
            <v>1.2.3.2.21.03</v>
          </cell>
        </row>
        <row r="102">
          <cell r="R102" t="str">
            <v>1.2.3.2.21.04</v>
          </cell>
        </row>
        <row r="103">
          <cell r="R103" t="str">
            <v>1.2.3.2.22.03</v>
          </cell>
        </row>
        <row r="104">
          <cell r="R104" t="str">
            <v>1.2.3.2.22.04</v>
          </cell>
        </row>
        <row r="105">
          <cell r="R105" t="str">
            <v>1.2.3.2.22.05</v>
          </cell>
        </row>
        <row r="106">
          <cell r="R106" t="str">
            <v>1.2.3.2.22.06</v>
          </cell>
        </row>
        <row r="107">
          <cell r="R107" t="str">
            <v>1.2.3.2.22.07</v>
          </cell>
        </row>
        <row r="108">
          <cell r="R108" t="str">
            <v>1.2.3.2.23.01</v>
          </cell>
        </row>
        <row r="109">
          <cell r="R109" t="str">
            <v>1.2.3.2.24.01</v>
          </cell>
        </row>
        <row r="110">
          <cell r="R110" t="str">
            <v>1.2.3.2.24.02</v>
          </cell>
        </row>
        <row r="111">
          <cell r="R111" t="str">
            <v>1.2.3.2.24.03</v>
          </cell>
        </row>
        <row r="112">
          <cell r="R112" t="str">
            <v>1.2.3.2.24.04</v>
          </cell>
        </row>
        <row r="113">
          <cell r="R113" t="str">
            <v>1.2.3.2.24.05</v>
          </cell>
        </row>
        <row r="114">
          <cell r="R114" t="str">
            <v>1.2.3.2.24.06</v>
          </cell>
        </row>
        <row r="115">
          <cell r="R115" t="str">
            <v>1.2.3.2.24.07</v>
          </cell>
        </row>
        <row r="116">
          <cell r="R116" t="str">
            <v>1.2.3.2.24.08</v>
          </cell>
        </row>
        <row r="117">
          <cell r="R117" t="str">
            <v>1.2.3.2.25.01</v>
          </cell>
        </row>
        <row r="118">
          <cell r="R118" t="str">
            <v>1.2.3.2.25.02</v>
          </cell>
        </row>
        <row r="119">
          <cell r="R119" t="str">
            <v>1.2.3.2.25.03</v>
          </cell>
        </row>
        <row r="120">
          <cell r="R120" t="str">
            <v>1.2.3.2.25.04</v>
          </cell>
        </row>
        <row r="121">
          <cell r="R121" t="str">
            <v>1.2.3.2.27.01</v>
          </cell>
        </row>
        <row r="122">
          <cell r="R122" t="str">
            <v>1.2.3.2.27.02</v>
          </cell>
        </row>
        <row r="123">
          <cell r="R123" t="str">
            <v>1.2.3.2.27.03</v>
          </cell>
        </row>
        <row r="124">
          <cell r="R124" t="str">
            <v>1.2.3.2.27.04</v>
          </cell>
        </row>
        <row r="125">
          <cell r="R125" t="str">
            <v>1.2.3.2.27.05</v>
          </cell>
        </row>
        <row r="126">
          <cell r="R126" t="str">
            <v>1.2.3.2.27.06</v>
          </cell>
        </row>
        <row r="127">
          <cell r="R127" t="str">
            <v>1.2.3.2.28.01</v>
          </cell>
        </row>
        <row r="128">
          <cell r="R128" t="str">
            <v>1.2.3.2.28.02</v>
          </cell>
        </row>
        <row r="129">
          <cell r="R129" t="str">
            <v>1.2.3.3.01.01</v>
          </cell>
        </row>
        <row r="130">
          <cell r="R130" t="str">
            <v>1.2.3.3.01.02</v>
          </cell>
        </row>
        <row r="131">
          <cell r="R131" t="str">
            <v>1.2.3.3.03</v>
          </cell>
        </row>
        <row r="132">
          <cell r="R132" t="str">
            <v>1.2.3.3.04.01</v>
          </cell>
        </row>
        <row r="133">
          <cell r="R133" t="str">
            <v>1.2.3.3.04.03</v>
          </cell>
        </row>
        <row r="134">
          <cell r="R134" t="str">
            <v>1.2.3.3.04.05</v>
          </cell>
        </row>
        <row r="135">
          <cell r="R135" t="str">
            <v>1.2.3.3.04.12</v>
          </cell>
        </row>
        <row r="136">
          <cell r="R136" t="str">
            <v>1.2.3.3.04.13</v>
          </cell>
        </row>
        <row r="137">
          <cell r="R137" t="str">
            <v>1.2.3.3.04.14</v>
          </cell>
        </row>
        <row r="138">
          <cell r="R138" t="str">
            <v>1.2.3.3.04.15</v>
          </cell>
        </row>
        <row r="139">
          <cell r="R139" t="str">
            <v>1.2.3.3.04.16</v>
          </cell>
        </row>
        <row r="140">
          <cell r="R140" t="str">
            <v>1.2.3.3.04.17</v>
          </cell>
        </row>
        <row r="141">
          <cell r="R141" t="str">
            <v>1.2.3.3.04.19</v>
          </cell>
        </row>
        <row r="142">
          <cell r="R142" t="str">
            <v>1.2.3.3.04.20</v>
          </cell>
        </row>
        <row r="143">
          <cell r="R143" t="str">
            <v>1.2.3.3.04.21</v>
          </cell>
        </row>
        <row r="144">
          <cell r="R144" t="str">
            <v>1.2.3.3.04.22</v>
          </cell>
        </row>
        <row r="145">
          <cell r="R145" t="str">
            <v>1.2.3.3.07.01</v>
          </cell>
        </row>
        <row r="146">
          <cell r="R146" t="str">
            <v>1.2.3.3.07.02</v>
          </cell>
        </row>
        <row r="147">
          <cell r="R147" t="str">
            <v>1.2.3.3.07.03</v>
          </cell>
        </row>
        <row r="148">
          <cell r="R148" t="str">
            <v>1.2.3.3.07.04</v>
          </cell>
        </row>
        <row r="149">
          <cell r="R149" t="str">
            <v>1.2.3.3.07.05</v>
          </cell>
        </row>
        <row r="150">
          <cell r="R150" t="str">
            <v>1.2.3.3.08.01</v>
          </cell>
        </row>
        <row r="151">
          <cell r="R151" t="str">
            <v>1.2.3.3.11.01</v>
          </cell>
        </row>
        <row r="152">
          <cell r="R152" t="str">
            <v>1.2.3.3.11.02</v>
          </cell>
        </row>
        <row r="153">
          <cell r="R153" t="str">
            <v>1.2.3.3.18.01</v>
          </cell>
        </row>
        <row r="154">
          <cell r="R154" t="str">
            <v>1.2.3.3.18.02</v>
          </cell>
        </row>
        <row r="155">
          <cell r="R155" t="str">
            <v>1.2.3.4.02</v>
          </cell>
        </row>
        <row r="156">
          <cell r="R156" t="str">
            <v>1.2.4.1.01.01</v>
          </cell>
        </row>
        <row r="157">
          <cell r="R157" t="str">
            <v>1.2.4.1.01.02</v>
          </cell>
        </row>
        <row r="158">
          <cell r="R158" t="str">
            <v>1.2.4.1.01.03</v>
          </cell>
        </row>
        <row r="159">
          <cell r="R159" t="str">
            <v>1.2.4.1.03</v>
          </cell>
        </row>
        <row r="160">
          <cell r="R160" t="str">
            <v>1.2.4.1.04</v>
          </cell>
        </row>
        <row r="161">
          <cell r="R161" t="str">
            <v>1.2.4.2.01.01</v>
          </cell>
        </row>
        <row r="162">
          <cell r="R162" t="str">
            <v>1.2.4.2.01.02</v>
          </cell>
        </row>
        <row r="163">
          <cell r="R163" t="str">
            <v>1.2.4.2.02.01</v>
          </cell>
        </row>
        <row r="164">
          <cell r="R164" t="str">
            <v>1.2.4.2.02.02</v>
          </cell>
        </row>
        <row r="165">
          <cell r="R165" t="str">
            <v>1.2.4.3.01.01</v>
          </cell>
        </row>
        <row r="166">
          <cell r="R166" t="str">
            <v>1.2.4.3.01.02</v>
          </cell>
        </row>
        <row r="167">
          <cell r="R167" t="str">
            <v>1.2.4.3.02.01</v>
          </cell>
        </row>
        <row r="168">
          <cell r="R168" t="str">
            <v>1.2.4.3.02.02</v>
          </cell>
        </row>
        <row r="169">
          <cell r="R169" t="str">
            <v>1.2.4.3.03.01</v>
          </cell>
        </row>
        <row r="170">
          <cell r="R170" t="str">
            <v>1.2.4.3.03.02</v>
          </cell>
        </row>
        <row r="171">
          <cell r="R171" t="str">
            <v>1.2.4.4.01.01</v>
          </cell>
        </row>
        <row r="172">
          <cell r="R172" t="str">
            <v>1.2.4.4.01.02</v>
          </cell>
        </row>
        <row r="173">
          <cell r="R173" t="str">
            <v>1.2.4.4.03.01</v>
          </cell>
        </row>
        <row r="174">
          <cell r="R174" t="str">
            <v>1.2.4.6.00.01</v>
          </cell>
        </row>
        <row r="175">
          <cell r="R175" t="str">
            <v>1.2.4.6.00.02</v>
          </cell>
        </row>
        <row r="176">
          <cell r="R176" t="str">
            <v>1.3.1.1.01.01</v>
          </cell>
        </row>
        <row r="177">
          <cell r="R177" t="str">
            <v>1.3.1.1.01.02</v>
          </cell>
        </row>
        <row r="178">
          <cell r="R178" t="str">
            <v>1.3.1.1.02.01</v>
          </cell>
        </row>
        <row r="179">
          <cell r="R179" t="str">
            <v>1.3.1.1.02.02</v>
          </cell>
        </row>
        <row r="180">
          <cell r="R180" t="str">
            <v>1.3.1.1.03</v>
          </cell>
        </row>
        <row r="181">
          <cell r="R181" t="str">
            <v>1.3.1.1.05</v>
          </cell>
        </row>
        <row r="182">
          <cell r="R182" t="str">
            <v>1.3.1.1.06.01</v>
          </cell>
        </row>
        <row r="183">
          <cell r="R183" t="str">
            <v>1.3.1.1.07.01</v>
          </cell>
        </row>
        <row r="184">
          <cell r="R184" t="str">
            <v>1.3.1.1.07.02</v>
          </cell>
        </row>
        <row r="185">
          <cell r="R185" t="str">
            <v>1.3.1.1.07.03</v>
          </cell>
        </row>
        <row r="186">
          <cell r="R186" t="str">
            <v>1.3.1.1.07.04</v>
          </cell>
        </row>
        <row r="187">
          <cell r="R187" t="str">
            <v>1.3.1.1.07.05</v>
          </cell>
        </row>
        <row r="188">
          <cell r="R188" t="str">
            <v>1.3.1.1.07.06</v>
          </cell>
        </row>
        <row r="189">
          <cell r="R189" t="str">
            <v>1.3.1.1.07.07</v>
          </cell>
        </row>
        <row r="190">
          <cell r="R190" t="str">
            <v>1.3.1.1.07.08</v>
          </cell>
        </row>
        <row r="191">
          <cell r="R191" t="str">
            <v>1.3.1.1.07.09</v>
          </cell>
        </row>
        <row r="192">
          <cell r="R192" t="str">
            <v>1.3.1.1.07.10</v>
          </cell>
        </row>
        <row r="193">
          <cell r="R193" t="str">
            <v>1.3.1.1.07.11</v>
          </cell>
        </row>
        <row r="194">
          <cell r="R194" t="str">
            <v>1.3.1.1.08.01</v>
          </cell>
        </row>
        <row r="195">
          <cell r="R195" t="str">
            <v>1.3.1.1.08.02</v>
          </cell>
        </row>
        <row r="196">
          <cell r="R196" t="str">
            <v>1.3.1.1.08.03</v>
          </cell>
        </row>
        <row r="197">
          <cell r="R197" t="str">
            <v>1.3.1.1.08.04</v>
          </cell>
        </row>
        <row r="198">
          <cell r="R198" t="str">
            <v>1.3.1.1.08.05</v>
          </cell>
        </row>
        <row r="199">
          <cell r="R199" t="str">
            <v>1.3.1.1.09</v>
          </cell>
        </row>
        <row r="200">
          <cell r="R200" t="str">
            <v>1.3.1.1.09.01</v>
          </cell>
        </row>
        <row r="201">
          <cell r="R201" t="str">
            <v>1.3.1.1.09.02</v>
          </cell>
        </row>
        <row r="202">
          <cell r="R202" t="str">
            <v>1.3.1.1.09.03</v>
          </cell>
        </row>
        <row r="203">
          <cell r="R203" t="str">
            <v>1.3.1.1.10.01</v>
          </cell>
        </row>
        <row r="204">
          <cell r="R204" t="str">
            <v>1.3.1.1.11</v>
          </cell>
        </row>
        <row r="205">
          <cell r="R205" t="str">
            <v>1.3.1.1.11.01</v>
          </cell>
        </row>
        <row r="206">
          <cell r="R206" t="str">
            <v>1.3.1.1.11.04</v>
          </cell>
        </row>
        <row r="207">
          <cell r="R207" t="str">
            <v>1.3.1.1.11.07</v>
          </cell>
        </row>
        <row r="208">
          <cell r="R208" t="str">
            <v>1.3.1.1.11.08</v>
          </cell>
        </row>
        <row r="209">
          <cell r="R209" t="str">
            <v>1.3.1.1.11.09</v>
          </cell>
        </row>
        <row r="210">
          <cell r="R210" t="str">
            <v>1.3.1.1.11.10</v>
          </cell>
        </row>
        <row r="211">
          <cell r="R211" t="str">
            <v>1.3.1.1.11.11</v>
          </cell>
        </row>
        <row r="212">
          <cell r="R212" t="str">
            <v>1.3.1.1.11.12</v>
          </cell>
        </row>
        <row r="213">
          <cell r="R213" t="str">
            <v>1.3.1.1.11.13</v>
          </cell>
        </row>
        <row r="214">
          <cell r="R214" t="str">
            <v>1.3.1.1.11.14</v>
          </cell>
        </row>
        <row r="215">
          <cell r="R215" t="str">
            <v>1.3.1.1.11.15</v>
          </cell>
        </row>
        <row r="216">
          <cell r="R216" t="str">
            <v>1.3.1.1.11.16</v>
          </cell>
        </row>
        <row r="217">
          <cell r="R217" t="str">
            <v>1.3.1.1.11.17</v>
          </cell>
        </row>
        <row r="218">
          <cell r="R218" t="str">
            <v>1.3.1.1.11.21</v>
          </cell>
        </row>
        <row r="219">
          <cell r="R219" t="str">
            <v>1.3.1.1.11.22</v>
          </cell>
        </row>
        <row r="220">
          <cell r="R220" t="str">
            <v>1.3.1.1.11.23</v>
          </cell>
        </row>
        <row r="221">
          <cell r="R221" t="str">
            <v>1.3.1.1.11.24</v>
          </cell>
        </row>
        <row r="222">
          <cell r="R222" t="str">
            <v>1.3.1.1.11.25</v>
          </cell>
        </row>
        <row r="223">
          <cell r="R223" t="str">
            <v>1.3.1.1.11.26</v>
          </cell>
        </row>
        <row r="224">
          <cell r="R224" t="str">
            <v>1.3.2.1.07</v>
          </cell>
        </row>
        <row r="225">
          <cell r="R225" t="str">
            <v>1.3.2.1.09.01</v>
          </cell>
        </row>
        <row r="226">
          <cell r="R226" t="str">
            <v>1.3.2.1.09.02</v>
          </cell>
        </row>
        <row r="227">
          <cell r="R227" t="str">
            <v>1.3.2.1.09.03</v>
          </cell>
        </row>
        <row r="228">
          <cell r="R228" t="str">
            <v>1.3.2.1.09.04</v>
          </cell>
        </row>
        <row r="229">
          <cell r="R229" t="str">
            <v>1.3.2.1.09.05</v>
          </cell>
        </row>
        <row r="230">
          <cell r="R230" t="str">
            <v>1.3.2.1.09.06</v>
          </cell>
        </row>
        <row r="231">
          <cell r="R231" t="str">
            <v>1.3.2.1.10</v>
          </cell>
        </row>
        <row r="232">
          <cell r="R232" t="str">
            <v>1.3.2.1.21.01</v>
          </cell>
        </row>
        <row r="233">
          <cell r="R233" t="str">
            <v>1.3.2.1.21.02</v>
          </cell>
        </row>
        <row r="234">
          <cell r="R234" t="str">
            <v>1.3.2.1.21.03</v>
          </cell>
        </row>
        <row r="235">
          <cell r="R235" t="str">
            <v>1.3.2.1.21.04</v>
          </cell>
        </row>
        <row r="236">
          <cell r="R236" t="str">
            <v>1.3.2.1.22.01</v>
          </cell>
        </row>
        <row r="237">
          <cell r="R237" t="str">
            <v>1.3.2.1.22.02</v>
          </cell>
        </row>
        <row r="238">
          <cell r="R238" t="str">
            <v>1.3.2.1.22.03</v>
          </cell>
        </row>
        <row r="239">
          <cell r="R239" t="str">
            <v>1.3.2.1.22.04</v>
          </cell>
        </row>
        <row r="240">
          <cell r="R240" t="str">
            <v>1.3.2.1.22.05</v>
          </cell>
        </row>
        <row r="241">
          <cell r="R241" t="str">
            <v>1.3.2.1.22.06</v>
          </cell>
        </row>
        <row r="242">
          <cell r="R242" t="str">
            <v>1.3.2.1.22.07</v>
          </cell>
        </row>
        <row r="243">
          <cell r="R243" t="str">
            <v>1.3.2.2.01</v>
          </cell>
        </row>
        <row r="244">
          <cell r="R244" t="str">
            <v>1.3.2.2.03</v>
          </cell>
        </row>
        <row r="245">
          <cell r="R245" t="str">
            <v>1.3.2.2.06</v>
          </cell>
        </row>
        <row r="246">
          <cell r="R246" t="str">
            <v>1.3.2.2.08.01</v>
          </cell>
        </row>
        <row r="247">
          <cell r="R247" t="str">
            <v>1.3.2.2.08.02</v>
          </cell>
        </row>
        <row r="248">
          <cell r="R248" t="str">
            <v>1.3.2.2.08.03</v>
          </cell>
        </row>
        <row r="249">
          <cell r="R249" t="str">
            <v>1.3.2.2.09</v>
          </cell>
        </row>
        <row r="250">
          <cell r="R250" t="str">
            <v>1.3.2.2.11.02</v>
          </cell>
        </row>
        <row r="251">
          <cell r="R251" t="str">
            <v>1.3.2.2.13</v>
          </cell>
        </row>
        <row r="252">
          <cell r="R252" t="str">
            <v>1.3.2.3.01.01</v>
          </cell>
        </row>
        <row r="253">
          <cell r="R253" t="str">
            <v>1.3.2.3.01.02</v>
          </cell>
        </row>
        <row r="254">
          <cell r="R254" t="str">
            <v>1.3.2.3.01.03</v>
          </cell>
        </row>
        <row r="255">
          <cell r="R255" t="str">
            <v>1.3.2.3.01.04</v>
          </cell>
        </row>
        <row r="256">
          <cell r="R256" t="str">
            <v>1.3.2.3.01.05</v>
          </cell>
        </row>
        <row r="257">
          <cell r="R257" t="str">
            <v>1.3.2.3.01.06</v>
          </cell>
        </row>
        <row r="258">
          <cell r="R258" t="str">
            <v>1.3.2.3.01.07</v>
          </cell>
        </row>
        <row r="259">
          <cell r="R259" t="str">
            <v>1.3.2.3.01.08</v>
          </cell>
        </row>
        <row r="260">
          <cell r="R260" t="str">
            <v>1.3.2.3.01.09</v>
          </cell>
        </row>
        <row r="261">
          <cell r="R261" t="str">
            <v>1.3.2.3.01.10</v>
          </cell>
        </row>
        <row r="262">
          <cell r="R262" t="str">
            <v>1.3.2.3.01.11</v>
          </cell>
        </row>
        <row r="263">
          <cell r="R263" t="str">
            <v>1.3.2.3.01.12</v>
          </cell>
        </row>
        <row r="264">
          <cell r="R264" t="str">
            <v>1.3.2.3.01.13</v>
          </cell>
        </row>
        <row r="265">
          <cell r="R265" t="str">
            <v>1.3.2.3.01.14</v>
          </cell>
        </row>
        <row r="266">
          <cell r="R266" t="str">
            <v>1.3.2.3.01.15</v>
          </cell>
        </row>
        <row r="267">
          <cell r="R267" t="str">
            <v>1.3.2.3.01.16</v>
          </cell>
        </row>
        <row r="268">
          <cell r="R268" t="str">
            <v>1.3.2.3.01.17</v>
          </cell>
        </row>
        <row r="269">
          <cell r="R269" t="str">
            <v>1.3.2.3.01.18</v>
          </cell>
        </row>
        <row r="270">
          <cell r="R270" t="str">
            <v>1.3.2.3.01.19</v>
          </cell>
        </row>
        <row r="271">
          <cell r="R271" t="str">
            <v>1.3.2.3.01.20</v>
          </cell>
        </row>
        <row r="272">
          <cell r="R272" t="str">
            <v>1.3.2.3.01.21</v>
          </cell>
        </row>
        <row r="273">
          <cell r="R273" t="str">
            <v>1.3.2.3.01.22</v>
          </cell>
        </row>
        <row r="274">
          <cell r="R274" t="str">
            <v>1.3.2.3.01.23</v>
          </cell>
        </row>
        <row r="275">
          <cell r="R275" t="str">
            <v>1.3.2.3.01.25</v>
          </cell>
        </row>
        <row r="276">
          <cell r="R276" t="str">
            <v>1.3.2.3.01.26</v>
          </cell>
        </row>
        <row r="277">
          <cell r="R277" t="str">
            <v>1.3.2.3.01.27</v>
          </cell>
        </row>
        <row r="278">
          <cell r="R278" t="str">
            <v>1.3.2.3.01.28</v>
          </cell>
        </row>
        <row r="279">
          <cell r="R279" t="str">
            <v>1.3.2.3.01.29</v>
          </cell>
        </row>
        <row r="280">
          <cell r="R280" t="str">
            <v>1.3.2.3.01.30</v>
          </cell>
        </row>
        <row r="281">
          <cell r="R281" t="str">
            <v>1.3.2.3.01.31</v>
          </cell>
        </row>
        <row r="282">
          <cell r="R282" t="str">
            <v>1.3.2.3.01.32</v>
          </cell>
        </row>
        <row r="283">
          <cell r="R283" t="str">
            <v>1.3.2.3.01.33</v>
          </cell>
        </row>
        <row r="284">
          <cell r="R284" t="str">
            <v>1.3.2.3.01.34</v>
          </cell>
        </row>
        <row r="285">
          <cell r="R285" t="str">
            <v>1.3.2.3.01.35</v>
          </cell>
        </row>
        <row r="286">
          <cell r="R286" t="str">
            <v>1.3.2.3.01.36</v>
          </cell>
        </row>
        <row r="287">
          <cell r="R287" t="str">
            <v>1.3.2.3.01.37</v>
          </cell>
        </row>
        <row r="288">
          <cell r="R288" t="str">
            <v>1.3.2.3.01.38</v>
          </cell>
        </row>
        <row r="289">
          <cell r="R289" t="str">
            <v>1.3.2.3.01.39</v>
          </cell>
        </row>
        <row r="290">
          <cell r="R290" t="str">
            <v>1.3.2.3.01.40</v>
          </cell>
        </row>
        <row r="291">
          <cell r="R291" t="str">
            <v>1.3.2.3.01.41</v>
          </cell>
        </row>
        <row r="292">
          <cell r="R292" t="str">
            <v>1.3.2.3.01.42</v>
          </cell>
        </row>
        <row r="293">
          <cell r="R293" t="str">
            <v>1.3.2.3.01.43</v>
          </cell>
        </row>
        <row r="294">
          <cell r="R294" t="str">
            <v>1.3.2.3.01.44</v>
          </cell>
        </row>
        <row r="295">
          <cell r="R295" t="str">
            <v>1.3.2.3.01.45</v>
          </cell>
        </row>
        <row r="296">
          <cell r="R296" t="str">
            <v>1.3.2.3.01.51</v>
          </cell>
        </row>
        <row r="297">
          <cell r="R297" t="str">
            <v>1.3.2.3.01.52</v>
          </cell>
        </row>
        <row r="298">
          <cell r="R298" t="str">
            <v>1.3.2.3.01.53</v>
          </cell>
        </row>
        <row r="299">
          <cell r="R299" t="str">
            <v>1.3.2.3.01.54</v>
          </cell>
        </row>
        <row r="300">
          <cell r="R300" t="str">
            <v>1.3.2.3.01.55</v>
          </cell>
        </row>
        <row r="301">
          <cell r="R301" t="str">
            <v>1.3.2.3.01.56</v>
          </cell>
        </row>
        <row r="302">
          <cell r="R302" t="str">
            <v>1.3.2.3.01.57</v>
          </cell>
        </row>
        <row r="303">
          <cell r="R303" t="str">
            <v>1.3.2.3.01.58</v>
          </cell>
        </row>
        <row r="304">
          <cell r="R304" t="str">
            <v>1.3.2.3.01.59</v>
          </cell>
        </row>
        <row r="305">
          <cell r="R305" t="str">
            <v>1.3.2.3.01.60</v>
          </cell>
        </row>
        <row r="306">
          <cell r="R306" t="str">
            <v>1.3.2.3.01.61</v>
          </cell>
        </row>
        <row r="307">
          <cell r="R307" t="str">
            <v>1.3.2.3.01.62</v>
          </cell>
        </row>
        <row r="308">
          <cell r="R308" t="str">
            <v>1.3.2.3.01.63</v>
          </cell>
        </row>
        <row r="309">
          <cell r="R309" t="str">
            <v>1.3.2.3.01.64</v>
          </cell>
        </row>
        <row r="310">
          <cell r="R310" t="str">
            <v>1.3.2.3.01.65</v>
          </cell>
        </row>
        <row r="311">
          <cell r="R311" t="str">
            <v>1.3.2.3.01.66</v>
          </cell>
        </row>
        <row r="312">
          <cell r="R312" t="str">
            <v>1.3.2.3.01.68</v>
          </cell>
        </row>
        <row r="313">
          <cell r="R313" t="str">
            <v>1.3.2.3.01.69</v>
          </cell>
        </row>
        <row r="314">
          <cell r="R314" t="str">
            <v>1.3.2.3.01.70</v>
          </cell>
        </row>
        <row r="315">
          <cell r="R315" t="str">
            <v>1.3.2.3.01.76</v>
          </cell>
        </row>
        <row r="316">
          <cell r="R316" t="str">
            <v>1.3.2.3.01.78</v>
          </cell>
        </row>
        <row r="317">
          <cell r="R317" t="str">
            <v>1.3.2.3.01.79</v>
          </cell>
        </row>
        <row r="318">
          <cell r="R318" t="str">
            <v>1.3.2.3.01.80</v>
          </cell>
        </row>
        <row r="319">
          <cell r="R319" t="str">
            <v>1.3.2.3.01.81</v>
          </cell>
        </row>
        <row r="320">
          <cell r="R320" t="str">
            <v>1.3.2.3.01.82</v>
          </cell>
        </row>
        <row r="321">
          <cell r="R321" t="str">
            <v>1.3.2.3.01.83</v>
          </cell>
        </row>
        <row r="322">
          <cell r="R322" t="str">
            <v>1.3.2.3.01.84</v>
          </cell>
        </row>
        <row r="323">
          <cell r="R323" t="str">
            <v>1.3.2.3.01.85</v>
          </cell>
        </row>
        <row r="324">
          <cell r="R324" t="str">
            <v>1.3.2.3.01.86</v>
          </cell>
        </row>
        <row r="325">
          <cell r="R325" t="str">
            <v>1.3.2.3.01.87</v>
          </cell>
        </row>
        <row r="326">
          <cell r="R326" t="str">
            <v>1.3.2.3.01.88</v>
          </cell>
        </row>
        <row r="327">
          <cell r="R327" t="str">
            <v>1.3.2.3.01.89</v>
          </cell>
        </row>
        <row r="328">
          <cell r="R328" t="str">
            <v>1.3.2.3.01.90</v>
          </cell>
        </row>
        <row r="329">
          <cell r="R329" t="str">
            <v>1.3.2.3.01.91</v>
          </cell>
        </row>
        <row r="330">
          <cell r="R330" t="str">
            <v>1.3.2.3.01.92</v>
          </cell>
        </row>
        <row r="331">
          <cell r="R331" t="str">
            <v>1.3.2.3.01.93</v>
          </cell>
        </row>
        <row r="332">
          <cell r="R332" t="str">
            <v>1.3.2.3.01.94</v>
          </cell>
        </row>
        <row r="333">
          <cell r="R333" t="str">
            <v>1.3.2.3.01.95</v>
          </cell>
        </row>
        <row r="334">
          <cell r="R334" t="str">
            <v>1.3.2.3.01.96</v>
          </cell>
        </row>
        <row r="335">
          <cell r="R335" t="str">
            <v>1.3.2.3.01.97</v>
          </cell>
        </row>
        <row r="336">
          <cell r="R336" t="str">
            <v>1.3.2.3.01.98</v>
          </cell>
        </row>
        <row r="337">
          <cell r="R337" t="str">
            <v>1.3.2.3.01.99</v>
          </cell>
        </row>
        <row r="338">
          <cell r="R338" t="str">
            <v>1.3.2.3.01.100</v>
          </cell>
        </row>
        <row r="339">
          <cell r="R339" t="str">
            <v>1.3.2.3.01.101</v>
          </cell>
        </row>
        <row r="340">
          <cell r="R340" t="str">
            <v>1.3.2.3.01.102</v>
          </cell>
        </row>
        <row r="341">
          <cell r="R341" t="str">
            <v>1.3.2.3.01.103</v>
          </cell>
        </row>
        <row r="342">
          <cell r="R342" t="str">
            <v>1.3.2.3.01.104</v>
          </cell>
        </row>
        <row r="343">
          <cell r="R343" t="str">
            <v>1.3.2.3.01.105</v>
          </cell>
        </row>
        <row r="344">
          <cell r="R344" t="str">
            <v>1.3.2.3.01.106</v>
          </cell>
        </row>
        <row r="345">
          <cell r="R345" t="str">
            <v>1.3.2.3.01.107</v>
          </cell>
        </row>
        <row r="346">
          <cell r="R346" t="str">
            <v>1.3.2.3.01.108</v>
          </cell>
        </row>
        <row r="347">
          <cell r="R347" t="str">
            <v>1.3.2.3.01.109</v>
          </cell>
        </row>
        <row r="348">
          <cell r="R348" t="str">
            <v>1.3.2.3.01.110</v>
          </cell>
        </row>
        <row r="349">
          <cell r="R349" t="str">
            <v>1.3.2.3.01.111</v>
          </cell>
        </row>
        <row r="350">
          <cell r="R350" t="str">
            <v>1.3.2.3.01.112</v>
          </cell>
        </row>
        <row r="351">
          <cell r="R351" t="str">
            <v>1.3.2.3.01.113</v>
          </cell>
        </row>
        <row r="352">
          <cell r="R352" t="str">
            <v>1.3.2.3.01.114</v>
          </cell>
        </row>
        <row r="353">
          <cell r="R353" t="str">
            <v>1.3.2.3.01.115</v>
          </cell>
        </row>
        <row r="354">
          <cell r="R354" t="str">
            <v>1.3.2.3.01.116</v>
          </cell>
        </row>
        <row r="355">
          <cell r="R355" t="str">
            <v>1.3.2.3.01.117</v>
          </cell>
        </row>
        <row r="356">
          <cell r="R356" t="str">
            <v>1.3.2.3.01.118</v>
          </cell>
        </row>
        <row r="357">
          <cell r="R357" t="str">
            <v>1.3.2.3.01.119</v>
          </cell>
        </row>
        <row r="358">
          <cell r="R358" t="str">
            <v>1.3.2.3.01.120</v>
          </cell>
        </row>
        <row r="359">
          <cell r="R359" t="str">
            <v>1.3.2.3.01.121</v>
          </cell>
        </row>
        <row r="360">
          <cell r="R360" t="str">
            <v>1.3.2.3.01.122</v>
          </cell>
        </row>
        <row r="361">
          <cell r="R361" t="str">
            <v>1.3.2.3.01.123</v>
          </cell>
        </row>
        <row r="362">
          <cell r="R362" t="str">
            <v>1.3.2.3.01.124</v>
          </cell>
        </row>
        <row r="363">
          <cell r="R363" t="str">
            <v>1.3.2.3.01.125</v>
          </cell>
        </row>
        <row r="364">
          <cell r="R364" t="str">
            <v>1.3.2.3.01.126</v>
          </cell>
        </row>
        <row r="365">
          <cell r="R365" t="str">
            <v>1.3.2.3.01.127</v>
          </cell>
        </row>
        <row r="366">
          <cell r="R366" t="str">
            <v>1.3.2.3.01.128</v>
          </cell>
        </row>
        <row r="367">
          <cell r="R367" t="str">
            <v>1.3.2.3.01.129</v>
          </cell>
        </row>
        <row r="368">
          <cell r="R368" t="str">
            <v>1.3.2.3.01.130</v>
          </cell>
        </row>
        <row r="369">
          <cell r="R369" t="str">
            <v>1.3.2.3.01.131</v>
          </cell>
        </row>
        <row r="370">
          <cell r="R370" t="str">
            <v>1.3.2.3.01.132</v>
          </cell>
        </row>
        <row r="371">
          <cell r="R371" t="str">
            <v>1.3.2.3.01.133</v>
          </cell>
        </row>
        <row r="372">
          <cell r="R372" t="str">
            <v>1.3.2.3.02.01</v>
          </cell>
        </row>
        <row r="373">
          <cell r="R373" t="str">
            <v>1.3.2.3.11.01</v>
          </cell>
        </row>
        <row r="374">
          <cell r="R374" t="str">
            <v>1.3.2.3.11.02</v>
          </cell>
        </row>
        <row r="375">
          <cell r="R375" t="str">
            <v>1.3.2.3.11.03</v>
          </cell>
        </row>
        <row r="376">
          <cell r="R376" t="str">
            <v>1.3.3.0.00.00</v>
          </cell>
        </row>
        <row r="377">
          <cell r="R377" t="str">
            <v>1.3.3.0.00.00</v>
          </cell>
        </row>
        <row r="378">
          <cell r="R378" t="str">
            <v>1.3.3.0.00.01</v>
          </cell>
        </row>
        <row r="379">
          <cell r="R379" t="str">
            <v>1.3.3.0.00.02</v>
          </cell>
        </row>
        <row r="380">
          <cell r="R380" t="str">
            <v>1.3.3.0.00.03</v>
          </cell>
        </row>
        <row r="381">
          <cell r="R381" t="str">
            <v>1.3.3.0.00.04</v>
          </cell>
        </row>
        <row r="382">
          <cell r="R382" t="str">
            <v>1.3.3.0.00.05</v>
          </cell>
        </row>
        <row r="383">
          <cell r="R383" t="str">
            <v>1.3.3.0.00.06</v>
          </cell>
        </row>
        <row r="384">
          <cell r="R384" t="str">
            <v>1.3.3.0.00.07</v>
          </cell>
        </row>
        <row r="385">
          <cell r="R385" t="str">
            <v>1.3.3.0.00.08</v>
          </cell>
        </row>
        <row r="386">
          <cell r="R386" t="str">
            <v>1.3.3.0.00.09</v>
          </cell>
        </row>
        <row r="387">
          <cell r="R387" t="str">
            <v>1.3.3.0.00.10</v>
          </cell>
        </row>
        <row r="388">
          <cell r="R388" t="str">
            <v>1.3.3.0.00.11</v>
          </cell>
        </row>
        <row r="389">
          <cell r="R389" t="str">
            <v>1.3.3.0.00.12</v>
          </cell>
        </row>
        <row r="390">
          <cell r="R390" t="str">
            <v>1.3.3.0.00.13</v>
          </cell>
        </row>
        <row r="391">
          <cell r="R391" t="str">
            <v>1.3.3.0.00.14</v>
          </cell>
        </row>
        <row r="392">
          <cell r="R392" t="str">
            <v>1.3.3.0.00.15</v>
          </cell>
        </row>
        <row r="393">
          <cell r="R393" t="str">
            <v>1.3.3.0.00.16</v>
          </cell>
        </row>
        <row r="394">
          <cell r="R394" t="str">
            <v>1.3.3.0.00.17</v>
          </cell>
        </row>
        <row r="395">
          <cell r="R395" t="str">
            <v>1.3.3.0.00.18</v>
          </cell>
        </row>
        <row r="396">
          <cell r="R396" t="str">
            <v>1.3.3.0.00.19</v>
          </cell>
        </row>
        <row r="397">
          <cell r="R397" t="str">
            <v>1.3.3.0.00.20</v>
          </cell>
        </row>
        <row r="398">
          <cell r="R398" t="str">
            <v>1.3.3.0.00.21</v>
          </cell>
        </row>
        <row r="399">
          <cell r="R399" t="str">
            <v>1.3.3.0.00.22</v>
          </cell>
        </row>
        <row r="400">
          <cell r="R400" t="str">
            <v>1.3.3.0.00.23</v>
          </cell>
        </row>
        <row r="401">
          <cell r="R401" t="str">
            <v>1.3.3.0.00.24</v>
          </cell>
        </row>
        <row r="402">
          <cell r="R402" t="str">
            <v>1.3.3.0.00.25</v>
          </cell>
        </row>
        <row r="403">
          <cell r="R403" t="str">
            <v>1.3.3.1.00</v>
          </cell>
        </row>
        <row r="404">
          <cell r="R404" t="str">
            <v>1.3.3.1.01</v>
          </cell>
        </row>
        <row r="405">
          <cell r="R405" t="str">
            <v>1.3.3.1.12</v>
          </cell>
        </row>
        <row r="406">
          <cell r="R406" t="str">
            <v>1.3.3.1.14.01</v>
          </cell>
        </row>
        <row r="407">
          <cell r="R407" t="str">
            <v>1.3.3.1.14.02</v>
          </cell>
        </row>
        <row r="408">
          <cell r="R408" t="str">
            <v>1.3.3.1.14.03</v>
          </cell>
        </row>
        <row r="409">
          <cell r="R409" t="str">
            <v>1.3.3.1.14.04</v>
          </cell>
        </row>
        <row r="410">
          <cell r="R410" t="str">
            <v>1.3.3.1.15</v>
          </cell>
        </row>
        <row r="411">
          <cell r="R411" t="str">
            <v>1.3.3.1.18</v>
          </cell>
        </row>
        <row r="412">
          <cell r="R412" t="str">
            <v>1.3.3.1.19.01</v>
          </cell>
        </row>
        <row r="413">
          <cell r="R413" t="str">
            <v>1.3.3.1.19.02</v>
          </cell>
        </row>
        <row r="414">
          <cell r="R414" t="str">
            <v>1.3.3.1.19.03</v>
          </cell>
        </row>
        <row r="415">
          <cell r="R415" t="str">
            <v>1.3.3.1.19.04</v>
          </cell>
        </row>
        <row r="416">
          <cell r="R416" t="str">
            <v>1.3.3.1.19.05</v>
          </cell>
        </row>
        <row r="417">
          <cell r="R417" t="str">
            <v>1.3.3.1.19.06</v>
          </cell>
        </row>
        <row r="418">
          <cell r="R418" t="str">
            <v>1.3.3.1.19.21</v>
          </cell>
        </row>
        <row r="419">
          <cell r="R419" t="str">
            <v>1.3.3.1.19.22</v>
          </cell>
        </row>
        <row r="420">
          <cell r="R420" t="str">
            <v>1.3.3.1.19.41</v>
          </cell>
        </row>
        <row r="421">
          <cell r="R421" t="str">
            <v>1.3.3.1.19.42</v>
          </cell>
        </row>
        <row r="422">
          <cell r="R422" t="str">
            <v>1.3.3.1.19.43</v>
          </cell>
        </row>
        <row r="423">
          <cell r="R423" t="str">
            <v>1.3.3.1.19.44</v>
          </cell>
        </row>
        <row r="424">
          <cell r="R424" t="str">
            <v>1.3.3.1.19.45</v>
          </cell>
        </row>
        <row r="425">
          <cell r="R425" t="str">
            <v>1.3.3.1.19.46</v>
          </cell>
        </row>
        <row r="426">
          <cell r="R426" t="str">
            <v>1.3.3.1.19.47</v>
          </cell>
        </row>
        <row r="427">
          <cell r="R427" t="str">
            <v>1.3.3.1.19.48</v>
          </cell>
        </row>
        <row r="428">
          <cell r="R428" t="str">
            <v>1.3.3.1.19.49</v>
          </cell>
        </row>
        <row r="429">
          <cell r="R429" t="str">
            <v>1.3.3.1.19.50</v>
          </cell>
        </row>
        <row r="430">
          <cell r="R430" t="str">
            <v>1.3.3.1.19.51</v>
          </cell>
        </row>
        <row r="431">
          <cell r="R431" t="str">
            <v>1.3.3.1.19.52</v>
          </cell>
        </row>
        <row r="432">
          <cell r="R432" t="str">
            <v>1.3.3.1.19.53</v>
          </cell>
        </row>
        <row r="433">
          <cell r="R433" t="str">
            <v>1.3.3.1.19.54</v>
          </cell>
        </row>
        <row r="434">
          <cell r="R434" t="str">
            <v>1.3.3.1.19.55</v>
          </cell>
        </row>
        <row r="435">
          <cell r="R435" t="str">
            <v>1.3.3.1.19.56</v>
          </cell>
        </row>
        <row r="436">
          <cell r="R436" t="str">
            <v>1.3.3.2.00.28</v>
          </cell>
        </row>
        <row r="437">
          <cell r="R437" t="str">
            <v>1.3.3.2.00.29</v>
          </cell>
        </row>
        <row r="438">
          <cell r="R438" t="str">
            <v>1.3.3.10.00.01</v>
          </cell>
        </row>
        <row r="439">
          <cell r="R439" t="str">
            <v>1.3.3.10.00.02</v>
          </cell>
        </row>
        <row r="440">
          <cell r="R440" t="str">
            <v>1.3.3.11.01.01</v>
          </cell>
        </row>
        <row r="441">
          <cell r="R441" t="str">
            <v>1.3.3.11.01.02</v>
          </cell>
        </row>
        <row r="442">
          <cell r="R442" t="str">
            <v>1.3.3.11.02.01</v>
          </cell>
        </row>
        <row r="443">
          <cell r="R443" t="str">
            <v>1.3.3.11.02.02</v>
          </cell>
        </row>
        <row r="444">
          <cell r="R444" t="str">
            <v>1.3.3.11.03</v>
          </cell>
        </row>
        <row r="445">
          <cell r="R445" t="str">
            <v>1.3.3.11.05</v>
          </cell>
        </row>
        <row r="446">
          <cell r="R446" t="str">
            <v>1.3.3.11.06</v>
          </cell>
        </row>
        <row r="447">
          <cell r="R447" t="str">
            <v>1.3.3.11.06.01</v>
          </cell>
        </row>
        <row r="448">
          <cell r="R448" t="str">
            <v>1.3.3.11.06.02</v>
          </cell>
        </row>
        <row r="449">
          <cell r="R449" t="str">
            <v>1.3.3.11.07.01</v>
          </cell>
        </row>
        <row r="450">
          <cell r="R450" t="str">
            <v>1.3.3.11.07.02</v>
          </cell>
        </row>
        <row r="451">
          <cell r="R451" t="str">
            <v>1.3.3.11.07.03</v>
          </cell>
        </row>
        <row r="452">
          <cell r="R452" t="str">
            <v>1.3.3.11.07.04</v>
          </cell>
        </row>
        <row r="453">
          <cell r="R453" t="str">
            <v>1.3.3.11.07.05</v>
          </cell>
        </row>
        <row r="454">
          <cell r="R454" t="str">
            <v>1.3.3.11.07.06</v>
          </cell>
        </row>
        <row r="455">
          <cell r="R455" t="str">
            <v>1.3.3.11.07.07</v>
          </cell>
        </row>
        <row r="456">
          <cell r="R456" t="str">
            <v>1.3.3.11.07.08</v>
          </cell>
        </row>
        <row r="457">
          <cell r="R457" t="str">
            <v>1.3.3.11.07.09</v>
          </cell>
        </row>
        <row r="458">
          <cell r="R458" t="str">
            <v>1.3.3.11.07.10</v>
          </cell>
        </row>
        <row r="459">
          <cell r="R459" t="str">
            <v>1.3.3.11.07.11</v>
          </cell>
        </row>
        <row r="460">
          <cell r="R460" t="str">
            <v>1.3.3.11.08.01</v>
          </cell>
        </row>
        <row r="461">
          <cell r="R461" t="str">
            <v>1.3.3.11.08.02</v>
          </cell>
        </row>
        <row r="462">
          <cell r="R462" t="str">
            <v>1.3.3.11.08.03</v>
          </cell>
        </row>
        <row r="463">
          <cell r="R463" t="str">
            <v>1.3.3.11.08.04</v>
          </cell>
        </row>
        <row r="464">
          <cell r="R464" t="str">
            <v>1.3.3.11.08.05</v>
          </cell>
        </row>
        <row r="465">
          <cell r="R465" t="str">
            <v>1.3.3.11.08.06</v>
          </cell>
        </row>
        <row r="466">
          <cell r="R466" t="str">
            <v>1.3.3.11.08.07</v>
          </cell>
        </row>
        <row r="467">
          <cell r="R467" t="str">
            <v>1.3.3.11.08.08</v>
          </cell>
        </row>
        <row r="468">
          <cell r="R468" t="str">
            <v>1.3.3.11.08.09</v>
          </cell>
        </row>
        <row r="469">
          <cell r="R469" t="str">
            <v>1.3.3.11.08.10</v>
          </cell>
        </row>
        <row r="470">
          <cell r="R470" t="str">
            <v>1.3.3.11.09</v>
          </cell>
        </row>
        <row r="471">
          <cell r="R471" t="str">
            <v>1.3.3.11.09.01</v>
          </cell>
        </row>
        <row r="472">
          <cell r="R472" t="str">
            <v>1.3.3.11.09.02</v>
          </cell>
        </row>
        <row r="473">
          <cell r="R473" t="str">
            <v>1.3.3.11.09.03</v>
          </cell>
        </row>
        <row r="474">
          <cell r="R474" t="str">
            <v>1.3.3.11.10.01</v>
          </cell>
        </row>
        <row r="475">
          <cell r="R475" t="str">
            <v>1.3.3.11.10.02</v>
          </cell>
        </row>
        <row r="476">
          <cell r="R476" t="str">
            <v>1.3.3.11.11</v>
          </cell>
        </row>
        <row r="477">
          <cell r="R477" t="str">
            <v>1.3.3.11.11.01</v>
          </cell>
        </row>
        <row r="478">
          <cell r="R478" t="str">
            <v>1.3.3.11.11.02</v>
          </cell>
        </row>
        <row r="479">
          <cell r="R479" t="str">
            <v>1.3.3.11.11.03</v>
          </cell>
        </row>
        <row r="480">
          <cell r="R480" t="str">
            <v>1.3.3.11.11.04</v>
          </cell>
        </row>
        <row r="481">
          <cell r="R481" t="str">
            <v>1.3.3.11.11.05</v>
          </cell>
        </row>
        <row r="482">
          <cell r="R482" t="str">
            <v>1.3.3.11.11.06</v>
          </cell>
        </row>
        <row r="483">
          <cell r="R483" t="str">
            <v>1.3.3.11.11.07</v>
          </cell>
        </row>
        <row r="484">
          <cell r="R484" t="str">
            <v>1.3.3.11.11.08</v>
          </cell>
        </row>
        <row r="485">
          <cell r="R485" t="str">
            <v>1.3.3.11.11.09</v>
          </cell>
        </row>
        <row r="486">
          <cell r="R486" t="str">
            <v>1.3.3.11.11.10</v>
          </cell>
        </row>
        <row r="487">
          <cell r="R487" t="str">
            <v>1.3.3.11.11.11</v>
          </cell>
        </row>
        <row r="488">
          <cell r="R488" t="str">
            <v>1.3.3.11.11.14</v>
          </cell>
        </row>
        <row r="489">
          <cell r="R489" t="str">
            <v>1.3.3.11.13</v>
          </cell>
        </row>
        <row r="490">
          <cell r="R490" t="str">
            <v>1.3.3.12.01.01</v>
          </cell>
        </row>
        <row r="491">
          <cell r="R491" t="str">
            <v>1.3.3.12.02.01</v>
          </cell>
        </row>
        <row r="492">
          <cell r="R492" t="str">
            <v>1.3.3.12.05.01</v>
          </cell>
        </row>
        <row r="493">
          <cell r="R493" t="str">
            <v>1.3.3.12.05.02</v>
          </cell>
        </row>
        <row r="494">
          <cell r="R494" t="str">
            <v>1.3.3.12.05.03</v>
          </cell>
        </row>
        <row r="495">
          <cell r="R495" t="str">
            <v>1.3.3.12.05.04</v>
          </cell>
        </row>
        <row r="496">
          <cell r="R496" t="str">
            <v>1.3.3.12.05.05</v>
          </cell>
        </row>
        <row r="497">
          <cell r="R497" t="str">
            <v>1.3.3.12.05.06</v>
          </cell>
        </row>
        <row r="498">
          <cell r="R498" t="str">
            <v>1.3.3.12.05.07</v>
          </cell>
        </row>
        <row r="499">
          <cell r="R499" t="str">
            <v>1.3.3.12.05.08</v>
          </cell>
        </row>
        <row r="500">
          <cell r="R500" t="str">
            <v>1.3.3.12.05.09</v>
          </cell>
        </row>
        <row r="501">
          <cell r="R501" t="str">
            <v>1.3.3.12.05.10</v>
          </cell>
        </row>
        <row r="502">
          <cell r="R502" t="str">
            <v>1.3.3.12.05.11</v>
          </cell>
        </row>
        <row r="503">
          <cell r="R503" t="str">
            <v>1.3.3.12.05.12</v>
          </cell>
        </row>
        <row r="504">
          <cell r="R504" t="str">
            <v>1.3.3.12.05.13</v>
          </cell>
        </row>
        <row r="505">
          <cell r="R505" t="str">
            <v>1.3.3.12.05.14</v>
          </cell>
        </row>
        <row r="506">
          <cell r="R506" t="str">
            <v>1.3.3.12.05.15</v>
          </cell>
        </row>
        <row r="507">
          <cell r="R507" t="str">
            <v>1.3.3.12.05.16</v>
          </cell>
        </row>
        <row r="508">
          <cell r="R508" t="str">
            <v>1.3.3.12.05.17</v>
          </cell>
        </row>
        <row r="509">
          <cell r="R509" t="str">
            <v>1.3.3.12.05.18</v>
          </cell>
        </row>
        <row r="510">
          <cell r="R510" t="str">
            <v>1.3.3.12.05.19</v>
          </cell>
        </row>
        <row r="511">
          <cell r="R511" t="str">
            <v>1.3.3.12.05.20</v>
          </cell>
        </row>
        <row r="512">
          <cell r="R512" t="str">
            <v>1.3.3.12.05.21</v>
          </cell>
        </row>
        <row r="513">
          <cell r="R513" t="str">
            <v>1.3.3.12.05.22</v>
          </cell>
        </row>
        <row r="514">
          <cell r="R514" t="str">
            <v>1.3.3.12.05.23</v>
          </cell>
        </row>
        <row r="515">
          <cell r="R515" t="str">
            <v>1.3.3.12.05.25</v>
          </cell>
        </row>
        <row r="516">
          <cell r="R516" t="str">
            <v>1.3.3.12.05.26</v>
          </cell>
        </row>
        <row r="517">
          <cell r="R517" t="str">
            <v>1.3.3.12.05.27</v>
          </cell>
        </row>
        <row r="518">
          <cell r="R518" t="str">
            <v>1.3.3.12.05.28</v>
          </cell>
        </row>
        <row r="519">
          <cell r="R519" t="str">
            <v>1.3.3.12.05.29</v>
          </cell>
        </row>
        <row r="520">
          <cell r="R520" t="str">
            <v>1.3.3.12.05.30</v>
          </cell>
        </row>
        <row r="521">
          <cell r="R521" t="str">
            <v>1.3.3.12.05.31</v>
          </cell>
        </row>
        <row r="522">
          <cell r="R522" t="str">
            <v>1.3.3.12.05.32</v>
          </cell>
        </row>
        <row r="523">
          <cell r="R523" t="str">
            <v>1.3.3.12.05.33</v>
          </cell>
        </row>
        <row r="524">
          <cell r="R524" t="str">
            <v>1.3.3.12.05.34</v>
          </cell>
        </row>
        <row r="525">
          <cell r="R525" t="str">
            <v>1.3.3.12.05.35</v>
          </cell>
        </row>
        <row r="526">
          <cell r="R526" t="str">
            <v>1.3.3.12.05.36</v>
          </cell>
        </row>
        <row r="527">
          <cell r="R527" t="str">
            <v>1.3.3.12.05.37</v>
          </cell>
        </row>
        <row r="528">
          <cell r="R528" t="str">
            <v>1.3.3.12.05.38</v>
          </cell>
        </row>
        <row r="529">
          <cell r="R529" t="str">
            <v>1.3.3.12.05.39</v>
          </cell>
        </row>
        <row r="530">
          <cell r="R530" t="str">
            <v>1.3.3.12.05.40</v>
          </cell>
        </row>
        <row r="531">
          <cell r="R531" t="str">
            <v>1.3.3.12.05.41</v>
          </cell>
        </row>
        <row r="532">
          <cell r="R532" t="str">
            <v>1.3.3.12.05.42</v>
          </cell>
        </row>
        <row r="533">
          <cell r="R533" t="str">
            <v>1.3.3.12.05.43</v>
          </cell>
        </row>
        <row r="534">
          <cell r="R534" t="str">
            <v>1.3.3.12.05.44</v>
          </cell>
        </row>
        <row r="535">
          <cell r="R535" t="str">
            <v>1.3.3.12.05.45</v>
          </cell>
        </row>
        <row r="536">
          <cell r="R536" t="str">
            <v>1.3.3.12.05.46</v>
          </cell>
        </row>
        <row r="537">
          <cell r="R537" t="str">
            <v>1.3.3.12.05.47</v>
          </cell>
        </row>
        <row r="538">
          <cell r="R538" t="str">
            <v>1.3.3.12.05.48</v>
          </cell>
        </row>
        <row r="539">
          <cell r="R539" t="str">
            <v>1.3.3.12.05.49</v>
          </cell>
        </row>
        <row r="540">
          <cell r="R540" t="str">
            <v>1.3.3.12.05.49</v>
          </cell>
        </row>
        <row r="541">
          <cell r="R541" t="str">
            <v>1.3.3.12.05.50</v>
          </cell>
        </row>
        <row r="542">
          <cell r="R542" t="str">
            <v>1.3.3.12.05.51</v>
          </cell>
        </row>
        <row r="543">
          <cell r="R543" t="str">
            <v>1.3.3.12.05.52</v>
          </cell>
        </row>
        <row r="544">
          <cell r="R544" t="str">
            <v>1.3.3.12.05.53</v>
          </cell>
        </row>
        <row r="545">
          <cell r="R545" t="str">
            <v>1.3.3.12.05.54</v>
          </cell>
        </row>
        <row r="546">
          <cell r="R546" t="str">
            <v>1.3.3.12.05.55</v>
          </cell>
        </row>
        <row r="547">
          <cell r="R547" t="str">
            <v>1.3.3.12.05.56</v>
          </cell>
        </row>
        <row r="548">
          <cell r="R548" t="str">
            <v>1.3.3.12.05.57</v>
          </cell>
        </row>
        <row r="549">
          <cell r="R549" t="str">
            <v>1.3.3.12.05.58</v>
          </cell>
        </row>
        <row r="550">
          <cell r="R550" t="str">
            <v>1.3.3.12.05.59</v>
          </cell>
        </row>
        <row r="551">
          <cell r="R551" t="str">
            <v>1.3.3.12.05.60</v>
          </cell>
        </row>
        <row r="552">
          <cell r="R552" t="str">
            <v>1.3.3.12.05.61</v>
          </cell>
        </row>
        <row r="553">
          <cell r="R553" t="str">
            <v>1.3.3.12.05.62</v>
          </cell>
        </row>
        <row r="554">
          <cell r="R554" t="str">
            <v>1.3.3.12.05.63</v>
          </cell>
        </row>
        <row r="555">
          <cell r="R555" t="str">
            <v>1.3.3.12.05.64</v>
          </cell>
        </row>
        <row r="556">
          <cell r="R556" t="str">
            <v>1.3.3.12.05.65</v>
          </cell>
        </row>
        <row r="557">
          <cell r="R557" t="str">
            <v>1.3.3.12.05.66</v>
          </cell>
        </row>
        <row r="558">
          <cell r="R558" t="str">
            <v>1.3.3.12.05.68</v>
          </cell>
        </row>
        <row r="559">
          <cell r="R559" t="str">
            <v>1.3.3.12.05.69</v>
          </cell>
        </row>
        <row r="560">
          <cell r="R560" t="str">
            <v>1.3.3.12.05.70</v>
          </cell>
        </row>
        <row r="561">
          <cell r="R561" t="str">
            <v>1.3.3.12.05.72</v>
          </cell>
        </row>
        <row r="562">
          <cell r="R562" t="str">
            <v>1.3.3.12.05.73</v>
          </cell>
        </row>
        <row r="563">
          <cell r="R563" t="str">
            <v>1.3.3.12.05.74</v>
          </cell>
        </row>
        <row r="564">
          <cell r="R564" t="str">
            <v>1.3.3.12.05.75</v>
          </cell>
        </row>
        <row r="565">
          <cell r="R565" t="str">
            <v>1.3.3.12.05.76</v>
          </cell>
        </row>
        <row r="566">
          <cell r="R566" t="str">
            <v>1.3.3.12.05.77</v>
          </cell>
        </row>
        <row r="567">
          <cell r="R567" t="str">
            <v>1.3.3.12.05.78</v>
          </cell>
        </row>
        <row r="568">
          <cell r="R568" t="str">
            <v>1.3.3.12.05.79</v>
          </cell>
        </row>
        <row r="569">
          <cell r="R569" t="str">
            <v>1.3.3.12.05.80</v>
          </cell>
        </row>
        <row r="570">
          <cell r="R570" t="str">
            <v>1.3.3.12.05.81</v>
          </cell>
        </row>
        <row r="571">
          <cell r="R571" t="str">
            <v>1.3.3.12.05.82</v>
          </cell>
        </row>
        <row r="572">
          <cell r="R572" t="str">
            <v>1.3.3.12.05.83</v>
          </cell>
        </row>
        <row r="573">
          <cell r="R573" t="str">
            <v>1.3.3.12.05.84</v>
          </cell>
        </row>
        <row r="574">
          <cell r="R574" t="str">
            <v>1.3.3.12.05.85</v>
          </cell>
        </row>
        <row r="575">
          <cell r="R575" t="str">
            <v>1.3.3.12.05.86</v>
          </cell>
        </row>
        <row r="576">
          <cell r="R576" t="str">
            <v>1.3.3.12.05.87</v>
          </cell>
        </row>
        <row r="577">
          <cell r="R577" t="str">
            <v>1.3.3.12.05.88</v>
          </cell>
        </row>
        <row r="578">
          <cell r="R578" t="str">
            <v>1.3.3.12.05.89</v>
          </cell>
        </row>
        <row r="579">
          <cell r="R579" t="str">
            <v>1.3.3.12.05.89</v>
          </cell>
        </row>
        <row r="580">
          <cell r="R580" t="str">
            <v>1.3.3.12.05.90</v>
          </cell>
        </row>
        <row r="581">
          <cell r="R581" t="str">
            <v>1.3.3.12.05.92</v>
          </cell>
        </row>
        <row r="582">
          <cell r="R582" t="str">
            <v>1.3.3.12.05.93</v>
          </cell>
        </row>
        <row r="583">
          <cell r="R583" t="str">
            <v>1.3.3.2.00.01</v>
          </cell>
        </row>
        <row r="584">
          <cell r="R584" t="str">
            <v>1.3.3.2.00.04</v>
          </cell>
        </row>
        <row r="585">
          <cell r="R585" t="str">
            <v>1.3.3.2.00.06</v>
          </cell>
        </row>
        <row r="586">
          <cell r="R586" t="str">
            <v>1.3.3.2.00.08</v>
          </cell>
        </row>
        <row r="587">
          <cell r="R587" t="str">
            <v>1.3.3.2.00.10</v>
          </cell>
        </row>
        <row r="588">
          <cell r="R588" t="str">
            <v>1.3.3.2.00.17</v>
          </cell>
        </row>
        <row r="589">
          <cell r="R589" t="str">
            <v>1.3.3.2.00.18</v>
          </cell>
        </row>
        <row r="590">
          <cell r="R590" t="str">
            <v>1.3.3.2.00.20</v>
          </cell>
        </row>
        <row r="591">
          <cell r="R591" t="str">
            <v>1.3.3.2.00.21</v>
          </cell>
        </row>
        <row r="592">
          <cell r="R592" t="str">
            <v>1.3.3.2.00.22</v>
          </cell>
        </row>
        <row r="593">
          <cell r="R593" t="str">
            <v>1.3.3.2.00.23</v>
          </cell>
        </row>
        <row r="594">
          <cell r="R594" t="str">
            <v>1.3.3.2.00.24</v>
          </cell>
        </row>
        <row r="595">
          <cell r="R595" t="str">
            <v>1.3.3.2.00.25</v>
          </cell>
        </row>
        <row r="596">
          <cell r="R596" t="str">
            <v>1.3.3.2.00.26</v>
          </cell>
        </row>
        <row r="597">
          <cell r="R597" t="str">
            <v>1.3.3.2.00.27</v>
          </cell>
        </row>
        <row r="598">
          <cell r="R598" t="str">
            <v>1.3.3.2.01</v>
          </cell>
        </row>
        <row r="599">
          <cell r="R599" t="str">
            <v>1.3.3.2.02.01</v>
          </cell>
        </row>
        <row r="600">
          <cell r="R600" t="str">
            <v>1.3.3.2.02.02</v>
          </cell>
        </row>
        <row r="601">
          <cell r="R601" t="str">
            <v>1.3.3.2.02.03</v>
          </cell>
        </row>
        <row r="602">
          <cell r="R602" t="str">
            <v>1.3.3.2.03</v>
          </cell>
        </row>
        <row r="603">
          <cell r="R603" t="str">
            <v>1.3.3.2.05.01</v>
          </cell>
        </row>
        <row r="604">
          <cell r="R604" t="str">
            <v>1.3.3.2.05.02</v>
          </cell>
        </row>
        <row r="605">
          <cell r="R605" t="str">
            <v>1.3.3.2.05.03</v>
          </cell>
        </row>
        <row r="606">
          <cell r="R606" t="str">
            <v>1.3.3.2.05.04</v>
          </cell>
        </row>
        <row r="607">
          <cell r="R607" t="str">
            <v>1.3.3.2.05.05</v>
          </cell>
        </row>
        <row r="608">
          <cell r="R608" t="str">
            <v>1.3.3.2.06.01</v>
          </cell>
        </row>
        <row r="609">
          <cell r="R609" t="str">
            <v>1.3.3.2.06.02</v>
          </cell>
        </row>
        <row r="610">
          <cell r="R610" t="str">
            <v>1.3.3.2.06.03</v>
          </cell>
        </row>
        <row r="611">
          <cell r="R611" t="str">
            <v>1.3.3.2.06.04</v>
          </cell>
        </row>
        <row r="612">
          <cell r="R612" t="str">
            <v>1.3.3.2.06.05</v>
          </cell>
        </row>
        <row r="613">
          <cell r="R613" t="str">
            <v>1.3.3.2.06.06</v>
          </cell>
        </row>
        <row r="614">
          <cell r="R614" t="str">
            <v>1.3.3.2.06.07</v>
          </cell>
        </row>
        <row r="615">
          <cell r="R615" t="str">
            <v>1.3.3.2.06.08</v>
          </cell>
        </row>
        <row r="616">
          <cell r="R616" t="str">
            <v>1.3.3.2.07.01</v>
          </cell>
        </row>
        <row r="617">
          <cell r="R617" t="str">
            <v>1.3.3.2.07.02</v>
          </cell>
        </row>
        <row r="618">
          <cell r="R618" t="str">
            <v>1.3.3.2.09.01</v>
          </cell>
        </row>
        <row r="619">
          <cell r="R619" t="str">
            <v>1.3.3.2.09.02</v>
          </cell>
        </row>
        <row r="620">
          <cell r="R620" t="str">
            <v>1.3.3.2.09.03</v>
          </cell>
        </row>
        <row r="621">
          <cell r="R621" t="str">
            <v>1.3.3.2.09.04</v>
          </cell>
        </row>
        <row r="622">
          <cell r="R622" t="str">
            <v>1.3.3.2.09.05</v>
          </cell>
        </row>
        <row r="623">
          <cell r="R623" t="str">
            <v>1.3.3.2.09.06</v>
          </cell>
        </row>
        <row r="624">
          <cell r="R624" t="str">
            <v>1.3.3.3.01</v>
          </cell>
        </row>
        <row r="625">
          <cell r="R625" t="str">
            <v>1.3.3.3.01.01</v>
          </cell>
        </row>
        <row r="626">
          <cell r="R626" t="str">
            <v>1.3.3.3.03</v>
          </cell>
        </row>
        <row r="627">
          <cell r="R627" t="str">
            <v>1.3.3.3.03.01</v>
          </cell>
        </row>
        <row r="628">
          <cell r="R628" t="str">
            <v>1.3.3.3.03.02</v>
          </cell>
        </row>
        <row r="629">
          <cell r="R629" t="str">
            <v>1.3.3.3.04.01</v>
          </cell>
        </row>
        <row r="630">
          <cell r="R630" t="str">
            <v>1.3.3.3.04.02</v>
          </cell>
        </row>
        <row r="631">
          <cell r="R631" t="str">
            <v>1.3.3.3.04.03</v>
          </cell>
        </row>
        <row r="632">
          <cell r="R632" t="str">
            <v>1.3.3.3.04.04</v>
          </cell>
        </row>
        <row r="633">
          <cell r="R633" t="str">
            <v>1.3.3.3.04.05</v>
          </cell>
        </row>
        <row r="634">
          <cell r="R634" t="str">
            <v>1.3.3.3.04.06</v>
          </cell>
        </row>
        <row r="635">
          <cell r="R635" t="str">
            <v>1.3.3.3.04.07</v>
          </cell>
        </row>
        <row r="636">
          <cell r="R636" t="str">
            <v>1.3.3.3.04.08</v>
          </cell>
        </row>
        <row r="637">
          <cell r="R637" t="str">
            <v>1.3.3.3.04.09</v>
          </cell>
        </row>
        <row r="638">
          <cell r="R638" t="str">
            <v>1.3.3.3.04.10</v>
          </cell>
        </row>
        <row r="639">
          <cell r="R639" t="str">
            <v>1.3.3.3.04.11</v>
          </cell>
        </row>
        <row r="640">
          <cell r="R640" t="str">
            <v>1.3.3.3.04.14</v>
          </cell>
        </row>
        <row r="641">
          <cell r="R641" t="str">
            <v>1.3.3.3.07.01</v>
          </cell>
        </row>
        <row r="642">
          <cell r="R642" t="str">
            <v>1.3.3.3.07.02</v>
          </cell>
        </row>
        <row r="643">
          <cell r="R643" t="str">
            <v>1.3.3.3.07.03</v>
          </cell>
        </row>
        <row r="644">
          <cell r="R644" t="str">
            <v>1.3.3.3.07.04</v>
          </cell>
        </row>
        <row r="645">
          <cell r="R645" t="str">
            <v>1.3.3.3.08.01</v>
          </cell>
        </row>
        <row r="646">
          <cell r="R646" t="str">
            <v>1.3.3.3.12</v>
          </cell>
        </row>
        <row r="647">
          <cell r="R647" t="str">
            <v>1.3.3.3.14.01</v>
          </cell>
        </row>
        <row r="648">
          <cell r="R648" t="str">
            <v>1.3.3.3.14.02</v>
          </cell>
        </row>
        <row r="649">
          <cell r="R649" t="str">
            <v>1.3.3.3.14.03</v>
          </cell>
        </row>
        <row r="650">
          <cell r="R650" t="str">
            <v>1.3.3.3.14.04</v>
          </cell>
        </row>
        <row r="651">
          <cell r="R651" t="str">
            <v>1.3.3.3.15</v>
          </cell>
        </row>
        <row r="652">
          <cell r="R652" t="str">
            <v>1.3.3.3.17</v>
          </cell>
        </row>
        <row r="653">
          <cell r="R653" t="str">
            <v>1.3.3.3.18</v>
          </cell>
        </row>
        <row r="654">
          <cell r="R654" t="str">
            <v>1.3.3.3.19.01</v>
          </cell>
        </row>
        <row r="655">
          <cell r="R655" t="str">
            <v>1.3.3.3.19.02</v>
          </cell>
        </row>
        <row r="656">
          <cell r="R656" t="str">
            <v>1.3.3.3.20.01</v>
          </cell>
        </row>
        <row r="657">
          <cell r="R657" t="str">
            <v>1.3.3.3.20.02</v>
          </cell>
        </row>
        <row r="658">
          <cell r="R658" t="str">
            <v>1.3.3.3.20.03</v>
          </cell>
        </row>
        <row r="659">
          <cell r="R659" t="str">
            <v>1.3.3.3.20.04</v>
          </cell>
        </row>
        <row r="660">
          <cell r="R660" t="str">
            <v>1.3.3.3.20.05</v>
          </cell>
        </row>
        <row r="661">
          <cell r="R661" t="str">
            <v>1.3.3.3.20.06</v>
          </cell>
        </row>
        <row r="662">
          <cell r="R662" t="str">
            <v>1.3.3.3.20.07</v>
          </cell>
        </row>
        <row r="663">
          <cell r="R663" t="str">
            <v>1.3.3.3.20.21</v>
          </cell>
        </row>
        <row r="664">
          <cell r="R664" t="str">
            <v>1.3.3.3.20.22</v>
          </cell>
        </row>
        <row r="665">
          <cell r="R665" t="str">
            <v>1.3.3.3.20.41</v>
          </cell>
        </row>
        <row r="666">
          <cell r="R666" t="str">
            <v>1.3.3.3.20.42</v>
          </cell>
        </row>
        <row r="667">
          <cell r="R667" t="str">
            <v>1.3.3.3.20.43</v>
          </cell>
        </row>
        <row r="668">
          <cell r="R668" t="str">
            <v>1.3.3.3.20.44</v>
          </cell>
        </row>
        <row r="669">
          <cell r="R669" t="str">
            <v>1.3.3.3.20.45</v>
          </cell>
        </row>
        <row r="670">
          <cell r="R670" t="str">
            <v>1.3.3.3.20.46</v>
          </cell>
        </row>
        <row r="671">
          <cell r="R671" t="str">
            <v>1.3.3.3.20.47</v>
          </cell>
        </row>
        <row r="672">
          <cell r="R672" t="str">
            <v>1.3.3.3.20.48</v>
          </cell>
        </row>
        <row r="673">
          <cell r="R673" t="str">
            <v>1.3.3.3.20.49</v>
          </cell>
        </row>
        <row r="674">
          <cell r="R674" t="str">
            <v>1.3.3.3.20.50</v>
          </cell>
        </row>
        <row r="675">
          <cell r="R675" t="str">
            <v>1.3.3.3.20.51</v>
          </cell>
        </row>
        <row r="676">
          <cell r="R676" t="str">
            <v>1.3.3.3.20.52</v>
          </cell>
        </row>
        <row r="677">
          <cell r="R677" t="str">
            <v>1.3.3.3.20.53</v>
          </cell>
        </row>
        <row r="678">
          <cell r="R678" t="str">
            <v>1.3.3.3.20.54</v>
          </cell>
        </row>
        <row r="679">
          <cell r="R679" t="str">
            <v>1.3.3.3.20.55</v>
          </cell>
        </row>
        <row r="680">
          <cell r="R680" t="str">
            <v>1.3.3.3.20.56</v>
          </cell>
        </row>
        <row r="681">
          <cell r="R681" t="str">
            <v>1.3.3.3.20.57</v>
          </cell>
        </row>
        <row r="682">
          <cell r="R682" t="str">
            <v>1.3.3.3.20.58</v>
          </cell>
        </row>
        <row r="683">
          <cell r="R683" t="str">
            <v>1.3.3.3.20.59</v>
          </cell>
        </row>
        <row r="684">
          <cell r="R684" t="str">
            <v>1.3.3.3.20.60</v>
          </cell>
        </row>
        <row r="685">
          <cell r="R685" t="str">
            <v>1.3.3.4.01</v>
          </cell>
        </row>
        <row r="686">
          <cell r="R686" t="str">
            <v>1.3.3.4.01.01</v>
          </cell>
        </row>
        <row r="687">
          <cell r="R687" t="str">
            <v>1.3.3.4.01.02</v>
          </cell>
        </row>
        <row r="688">
          <cell r="R688" t="str">
            <v>1.3.3.4.01.03</v>
          </cell>
        </row>
        <row r="689">
          <cell r="R689" t="str">
            <v>1.3.3.4.02</v>
          </cell>
        </row>
        <row r="690">
          <cell r="R690" t="str">
            <v>1.3.3.4.03</v>
          </cell>
        </row>
        <row r="691">
          <cell r="R691" t="str">
            <v>1.3.3.4.03.01</v>
          </cell>
        </row>
        <row r="692">
          <cell r="R692" t="str">
            <v>1.3.3.4.03.02</v>
          </cell>
        </row>
        <row r="693">
          <cell r="R693" t="str">
            <v>1.3.3.4.03.04</v>
          </cell>
        </row>
        <row r="694">
          <cell r="R694" t="str">
            <v>1.3.3.4.03.05</v>
          </cell>
        </row>
        <row r="695">
          <cell r="R695" t="str">
            <v>1.3.3.4.03.06</v>
          </cell>
        </row>
        <row r="696">
          <cell r="R696" t="str">
            <v>1.3.3.4.04</v>
          </cell>
        </row>
        <row r="697">
          <cell r="R697" t="str">
            <v>1.3.3.4.09</v>
          </cell>
        </row>
        <row r="698">
          <cell r="R698" t="str">
            <v>1.3.3.4.15.01</v>
          </cell>
        </row>
        <row r="699">
          <cell r="R699" t="str">
            <v>1.3.3.4.15.02</v>
          </cell>
        </row>
        <row r="700">
          <cell r="R700" t="str">
            <v>1.3.3.4.15.03</v>
          </cell>
        </row>
        <row r="701">
          <cell r="R701" t="str">
            <v>1.3.3.4.15.04</v>
          </cell>
        </row>
        <row r="702">
          <cell r="R702" t="str">
            <v>1.3.3.4.16.03</v>
          </cell>
        </row>
        <row r="703">
          <cell r="R703" t="str">
            <v>1.3.3.4.16.04</v>
          </cell>
        </row>
        <row r="704">
          <cell r="R704" t="str">
            <v>1.3.3.4.16.05</v>
          </cell>
        </row>
        <row r="705">
          <cell r="R705" t="str">
            <v>1.3.3.4.16.07</v>
          </cell>
        </row>
        <row r="706">
          <cell r="R706" t="str">
            <v>1.3.3.4.16.06</v>
          </cell>
        </row>
        <row r="707">
          <cell r="R707" t="str">
            <v>1.3.3.4.17.01</v>
          </cell>
        </row>
        <row r="708">
          <cell r="R708" t="str">
            <v>1.3.3.4.17.02</v>
          </cell>
        </row>
        <row r="709">
          <cell r="R709" t="str">
            <v>1.3.3.4.17.03</v>
          </cell>
        </row>
        <row r="710">
          <cell r="R710" t="str">
            <v>1.3.3.4.17.04</v>
          </cell>
        </row>
        <row r="711">
          <cell r="R711" t="str">
            <v>1.3.3.4.17.05</v>
          </cell>
        </row>
        <row r="712">
          <cell r="R712" t="str">
            <v>1.3.3.4.17.06</v>
          </cell>
        </row>
        <row r="713">
          <cell r="R713" t="str">
            <v>1.3.3.4.17.07</v>
          </cell>
        </row>
        <row r="714">
          <cell r="R714" t="str">
            <v>1.3.3.4.17.08</v>
          </cell>
        </row>
        <row r="715">
          <cell r="R715" t="str">
            <v>1.3.3.4.18.01</v>
          </cell>
        </row>
        <row r="716">
          <cell r="R716" t="str">
            <v>1.3.3.4.19.01</v>
          </cell>
        </row>
        <row r="717">
          <cell r="R717" t="str">
            <v>1.3.3.4.19.02</v>
          </cell>
        </row>
        <row r="718">
          <cell r="R718" t="str">
            <v>1.3.3.4.19.03</v>
          </cell>
        </row>
        <row r="719">
          <cell r="R719" t="str">
            <v>1.3.3.4.19.04</v>
          </cell>
        </row>
        <row r="720">
          <cell r="R720" t="str">
            <v>1.3.3.4.21.01</v>
          </cell>
        </row>
        <row r="721">
          <cell r="R721" t="str">
            <v>1.3.3.4.21.02</v>
          </cell>
        </row>
        <row r="722">
          <cell r="R722" t="str">
            <v>1.3.3.4.21.03</v>
          </cell>
        </row>
        <row r="723">
          <cell r="R723" t="str">
            <v>1.3.3.4.21.04</v>
          </cell>
        </row>
        <row r="724">
          <cell r="R724" t="str">
            <v>1.3.3.4.21.05</v>
          </cell>
        </row>
        <row r="725">
          <cell r="R725" t="str">
            <v>1.3.3.4.21.06</v>
          </cell>
        </row>
        <row r="726">
          <cell r="R726" t="str">
            <v>1.3.3.4.22.01</v>
          </cell>
        </row>
        <row r="727">
          <cell r="R727" t="str">
            <v>1.3.3.4.22.02</v>
          </cell>
        </row>
        <row r="728">
          <cell r="R728" t="str">
            <v>1.3.3.5.01.01</v>
          </cell>
        </row>
        <row r="729">
          <cell r="R729" t="str">
            <v>1.3.3.5.01.02</v>
          </cell>
        </row>
        <row r="730">
          <cell r="R730" t="str">
            <v>1.3.3.5.01.03</v>
          </cell>
        </row>
        <row r="731">
          <cell r="R731" t="str">
            <v>1.3.3.5.01.04</v>
          </cell>
        </row>
        <row r="732">
          <cell r="R732" t="str">
            <v>1.3.3.5.01.05</v>
          </cell>
        </row>
        <row r="733">
          <cell r="R733" t="str">
            <v>1.3.3.5.01.06</v>
          </cell>
        </row>
        <row r="734">
          <cell r="R734" t="str">
            <v>1.3.3.5.01.07</v>
          </cell>
        </row>
        <row r="735">
          <cell r="R735" t="str">
            <v>1.3.3.5.01.08</v>
          </cell>
        </row>
        <row r="736">
          <cell r="R736" t="str">
            <v>1.3.3.5.01.09</v>
          </cell>
        </row>
        <row r="737">
          <cell r="R737" t="str">
            <v>1.3.3.5.01.10</v>
          </cell>
        </row>
        <row r="738">
          <cell r="R738" t="str">
            <v>1.3.3.5.01.12</v>
          </cell>
        </row>
        <row r="739">
          <cell r="R739" t="str">
            <v>1.3.3.5.01.13</v>
          </cell>
        </row>
        <row r="740">
          <cell r="R740" t="str">
            <v>1.3.3.5.01.14</v>
          </cell>
        </row>
        <row r="741">
          <cell r="R741" t="str">
            <v>1.3.3.5.01.19</v>
          </cell>
        </row>
        <row r="742">
          <cell r="R742" t="str">
            <v>1.3.3.5.01.20</v>
          </cell>
        </row>
        <row r="743">
          <cell r="R743" t="str">
            <v>1.3.3.5.01.22</v>
          </cell>
        </row>
        <row r="744">
          <cell r="R744" t="str">
            <v>1.3.3.5.02.01</v>
          </cell>
        </row>
        <row r="745">
          <cell r="R745" t="str">
            <v>1.3.3.5.02.02</v>
          </cell>
        </row>
        <row r="746">
          <cell r="R746" t="str">
            <v>1.3.3.5.03</v>
          </cell>
        </row>
        <row r="747">
          <cell r="R747" t="str">
            <v>1.3.3.5.03.11</v>
          </cell>
        </row>
        <row r="748">
          <cell r="R748" t="str">
            <v>1.3.3.5.04.01</v>
          </cell>
        </row>
        <row r="749">
          <cell r="R749" t="str">
            <v>1.3.3.5.04.02</v>
          </cell>
        </row>
        <row r="750">
          <cell r="R750" t="str">
            <v>1.3.3.5.04.03</v>
          </cell>
        </row>
        <row r="751">
          <cell r="R751" t="str">
            <v>1.3.3.5.04.05</v>
          </cell>
        </row>
        <row r="752">
          <cell r="R752" t="str">
            <v>1.3.3.5.04.15</v>
          </cell>
        </row>
        <row r="753">
          <cell r="R753" t="str">
            <v>1.3.3.5.07.03</v>
          </cell>
        </row>
        <row r="754">
          <cell r="R754" t="str">
            <v>1.3.3.5.07.04</v>
          </cell>
        </row>
        <row r="755">
          <cell r="R755" t="str">
            <v>1.3.3.5.08.01</v>
          </cell>
        </row>
        <row r="756">
          <cell r="R756" t="str">
            <v>1.3.3.6.01.01</v>
          </cell>
        </row>
        <row r="757">
          <cell r="R757" t="str">
            <v>1.3.3.6.01.02</v>
          </cell>
        </row>
        <row r="758">
          <cell r="R758" t="str">
            <v>1.3.3.6.01.03</v>
          </cell>
        </row>
        <row r="759">
          <cell r="R759" t="str">
            <v>1.3.3.6.01.04</v>
          </cell>
        </row>
        <row r="760">
          <cell r="R760" t="str">
            <v>1.3.3.6.01.05</v>
          </cell>
        </row>
        <row r="761">
          <cell r="R761" t="str">
            <v>1.3.3.6.02.01</v>
          </cell>
        </row>
        <row r="762">
          <cell r="R762" t="str">
            <v>1.3.3.6.02.02</v>
          </cell>
        </row>
        <row r="763">
          <cell r="R763" t="str">
            <v>1.3.3.6.03</v>
          </cell>
        </row>
        <row r="764">
          <cell r="R764" t="str">
            <v>1.3.3.6.03.01</v>
          </cell>
        </row>
        <row r="765">
          <cell r="R765" t="str">
            <v>1.3.3.6.03.02</v>
          </cell>
        </row>
        <row r="766">
          <cell r="R766" t="str">
            <v>1.3.3.6.04</v>
          </cell>
        </row>
        <row r="767">
          <cell r="R767" t="str">
            <v>1.3.3.7.01.01</v>
          </cell>
        </row>
        <row r="768">
          <cell r="R768" t="str">
            <v>1.3.3.7.01.02</v>
          </cell>
        </row>
        <row r="769">
          <cell r="R769" t="str">
            <v>1.3.3.7.01.03</v>
          </cell>
        </row>
        <row r="770">
          <cell r="R770" t="str">
            <v>1.3.3.7.01.04</v>
          </cell>
        </row>
        <row r="771">
          <cell r="R771" t="str">
            <v>1.3.3.7.02.01</v>
          </cell>
        </row>
        <row r="772">
          <cell r="R772" t="str">
            <v>1.3.3.7.02.02</v>
          </cell>
        </row>
        <row r="773">
          <cell r="R773" t="str">
            <v>1.3.3.7.03.01</v>
          </cell>
        </row>
        <row r="774">
          <cell r="R774" t="str">
            <v>1.3.3.7.03.02</v>
          </cell>
        </row>
        <row r="775">
          <cell r="R775" t="str">
            <v>1.3.3.7.03.03</v>
          </cell>
        </row>
        <row r="776">
          <cell r="R776" t="str">
            <v>1.3.3.8.00.01</v>
          </cell>
        </row>
        <row r="777">
          <cell r="R777" t="str">
            <v>1.3.3.8.00.02</v>
          </cell>
        </row>
        <row r="778">
          <cell r="R778" t="str">
            <v>1.3.3.8.01.01</v>
          </cell>
        </row>
        <row r="779">
          <cell r="R779" t="str">
            <v>1.3.3.8.01.02</v>
          </cell>
        </row>
        <row r="780">
          <cell r="R780" t="str">
            <v>1.3.3.8.02.01</v>
          </cell>
        </row>
        <row r="781">
          <cell r="R781" t="str">
            <v>1.3.3.8.02.02</v>
          </cell>
        </row>
        <row r="782">
          <cell r="R782" t="str">
            <v>1.3.3.8.03.01</v>
          </cell>
        </row>
        <row r="783">
          <cell r="R783" t="str">
            <v>1.3.3.8.03.02</v>
          </cell>
        </row>
        <row r="784">
          <cell r="R784" t="str">
            <v>1.3.3.9.01.01</v>
          </cell>
        </row>
        <row r="785">
          <cell r="R785" t="str">
            <v>1.3.3.9.01.02</v>
          </cell>
        </row>
        <row r="786">
          <cell r="R786" t="str">
            <v>1.3.3.9.01.03</v>
          </cell>
        </row>
        <row r="787">
          <cell r="R787" t="str">
            <v>1.3.3.9.01.04</v>
          </cell>
        </row>
        <row r="788">
          <cell r="R788" t="str">
            <v>1.3.3.9.03</v>
          </cell>
        </row>
        <row r="789">
          <cell r="R789" t="str">
            <v>1.3.3.9.03.01</v>
          </cell>
        </row>
        <row r="790">
          <cell r="R790" t="str">
            <v>1.3.3.9.03.02</v>
          </cell>
        </row>
        <row r="791">
          <cell r="R791" t="str">
            <v>1.3.3.9.03.03</v>
          </cell>
        </row>
        <row r="792">
          <cell r="R792" t="str">
            <v>1.3.3.9.05</v>
          </cell>
        </row>
        <row r="793">
          <cell r="R793" t="str">
            <v>1.3.3.9.06.01</v>
          </cell>
        </row>
        <row r="794">
          <cell r="R794" t="str">
            <v>1.3.3.9.06.02</v>
          </cell>
        </row>
        <row r="795">
          <cell r="R795" t="str">
            <v>1.3.3.9.07.01</v>
          </cell>
        </row>
        <row r="796">
          <cell r="R796" t="str">
            <v>1.3.3.9.07.02</v>
          </cell>
        </row>
        <row r="797">
          <cell r="R797" t="str">
            <v>1.3.3.9.07.03</v>
          </cell>
        </row>
        <row r="798">
          <cell r="R798" t="str">
            <v>1.3.3.9.07.04</v>
          </cell>
        </row>
        <row r="799">
          <cell r="R799" t="str">
            <v>1.3.3.9.07.05</v>
          </cell>
        </row>
        <row r="800">
          <cell r="R800" t="str">
            <v>1.3.3.9.07.06</v>
          </cell>
        </row>
        <row r="801">
          <cell r="R801" t="str">
            <v>1.3.3.9.07.07</v>
          </cell>
        </row>
        <row r="802">
          <cell r="R802" t="str">
            <v>1.3.3.9.07.08</v>
          </cell>
        </row>
        <row r="803">
          <cell r="R803" t="str">
            <v>1.3.3.9.07.09</v>
          </cell>
        </row>
        <row r="804">
          <cell r="R804" t="str">
            <v>1.3.3.9.07.10</v>
          </cell>
        </row>
        <row r="805">
          <cell r="R805" t="str">
            <v>1.3.3.9.07.11</v>
          </cell>
        </row>
        <row r="806">
          <cell r="R806" t="str">
            <v>1.3.3.9.08.01</v>
          </cell>
        </row>
        <row r="807">
          <cell r="R807" t="str">
            <v>1.3.3.9.09</v>
          </cell>
        </row>
        <row r="808">
          <cell r="R808" t="str">
            <v>1.3.3.9.09.01</v>
          </cell>
        </row>
        <row r="809">
          <cell r="R809" t="str">
            <v>1.3.3.9.09.02</v>
          </cell>
        </row>
        <row r="810">
          <cell r="R810" t="str">
            <v>1.3.3.9.10</v>
          </cell>
        </row>
        <row r="811">
          <cell r="R811" t="str">
            <v>1.3.3.9.10.01</v>
          </cell>
        </row>
        <row r="812">
          <cell r="R812" t="str">
            <v>1.3.3.9.10.01</v>
          </cell>
        </row>
        <row r="813">
          <cell r="R813" t="str">
            <v>1.3.3.9.11.01</v>
          </cell>
        </row>
        <row r="814">
          <cell r="R814" t="str">
            <v>1.3.3.9.11.02</v>
          </cell>
        </row>
        <row r="815">
          <cell r="R815" t="str">
            <v>1.3.3.9.11.03</v>
          </cell>
        </row>
        <row r="816">
          <cell r="R816" t="str">
            <v>1.3.3.9.11.04</v>
          </cell>
        </row>
        <row r="817">
          <cell r="R817" t="str">
            <v>1.3.3.9.11.05</v>
          </cell>
        </row>
        <row r="818">
          <cell r="R818" t="str">
            <v>1.3.3.9.11.06</v>
          </cell>
        </row>
        <row r="819">
          <cell r="R819" t="str">
            <v>1.3.3.9.11.08</v>
          </cell>
        </row>
        <row r="820">
          <cell r="R820" t="str">
            <v>1.3.3.11.08.08</v>
          </cell>
        </row>
        <row r="821">
          <cell r="R821" t="str">
            <v>1.3.3.11.08.09</v>
          </cell>
        </row>
        <row r="822">
          <cell r="R822" t="str">
            <v>1.3.3.11.11.12</v>
          </cell>
        </row>
        <row r="823">
          <cell r="R823" t="str">
            <v>1.3.3.11.11.13</v>
          </cell>
        </row>
        <row r="824">
          <cell r="R824" t="str">
            <v>A.1.2.3.2.09.01</v>
          </cell>
        </row>
        <row r="825">
          <cell r="R825" t="str">
            <v>A.1.2.3.2.09.02</v>
          </cell>
        </row>
        <row r="826">
          <cell r="R826" t="str">
            <v>A.1.2.3.2.09.04</v>
          </cell>
        </row>
        <row r="827">
          <cell r="R827" t="str">
            <v>A.1.2.3.2.09.05</v>
          </cell>
        </row>
        <row r="828">
          <cell r="R828" t="str">
            <v>A.1.2.3.2.09.06</v>
          </cell>
        </row>
        <row r="829">
          <cell r="R829" t="str">
            <v>A.1.3.3.11.03</v>
          </cell>
        </row>
        <row r="830">
          <cell r="R830" t="str">
            <v>A.1.3.3.4.04</v>
          </cell>
        </row>
        <row r="831">
          <cell r="R831" t="str">
            <v>F.1.3.3.1.00</v>
          </cell>
        </row>
        <row r="832">
          <cell r="R832" t="str">
            <v>F.1.3.3.2.00.08</v>
          </cell>
        </row>
        <row r="833">
          <cell r="R833" t="str">
            <v>F.1.3.3.2.00.10</v>
          </cell>
        </row>
        <row r="834">
          <cell r="R834" t="str">
            <v>F.1.3.3.2.00.17</v>
          </cell>
        </row>
        <row r="835">
          <cell r="R835" t="str">
            <v>F.1.3.3.2.00.18</v>
          </cell>
        </row>
        <row r="836">
          <cell r="R836" t="str">
            <v>F.1.3.3.2.00.20</v>
          </cell>
        </row>
        <row r="837">
          <cell r="R837" t="str">
            <v>F.1.3.3.2.00.21</v>
          </cell>
        </row>
        <row r="838">
          <cell r="R838" t="str">
            <v>F.1.3.3.2.00.22</v>
          </cell>
        </row>
        <row r="839">
          <cell r="R839" t="str">
            <v>F.1.3.3.2.00.23</v>
          </cell>
        </row>
        <row r="840">
          <cell r="R840" t="str">
            <v>F.1.3.3.2.00.25</v>
          </cell>
        </row>
        <row r="841">
          <cell r="R841" t="str">
            <v>F.1.3.3.2.00.26</v>
          </cell>
        </row>
        <row r="842">
          <cell r="R842" t="str">
            <v>F.1.3.3.2.00.27</v>
          </cell>
        </row>
        <row r="843">
          <cell r="R843" t="str">
            <v>F.1.3.3.2.00.29</v>
          </cell>
        </row>
        <row r="844">
          <cell r="R844" t="str">
            <v>F.1.3.3.3.03.01</v>
          </cell>
        </row>
        <row r="845">
          <cell r="R845" t="str">
            <v>F.1.3.3.3.03.02</v>
          </cell>
        </row>
        <row r="846">
          <cell r="R846" t="str">
            <v>F.1.3.3.3.12</v>
          </cell>
        </row>
        <row r="847">
          <cell r="R847" t="str">
            <v>F.1.3.3.3.14.01</v>
          </cell>
        </row>
        <row r="848">
          <cell r="R848" t="str">
            <v>F.1.3.3.3.14.02</v>
          </cell>
        </row>
        <row r="849">
          <cell r="R849" t="str">
            <v>F.1.3.3.3.14.03</v>
          </cell>
        </row>
        <row r="850">
          <cell r="R850" t="str">
            <v>F.1.3.3.3.14.04</v>
          </cell>
        </row>
        <row r="851">
          <cell r="R851" t="str">
            <v>F.1.3.3.3.15</v>
          </cell>
        </row>
        <row r="852">
          <cell r="R852" t="str">
            <v>F.1.3.3.3.17</v>
          </cell>
        </row>
        <row r="853">
          <cell r="R853" t="str">
            <v>F.1.3.3.3.18</v>
          </cell>
        </row>
        <row r="854">
          <cell r="R854" t="str">
            <v>F.1.3.3.3.19.01</v>
          </cell>
        </row>
        <row r="855">
          <cell r="R855" t="str">
            <v>F.1.3.3.3.19.02</v>
          </cell>
        </row>
        <row r="856">
          <cell r="R856" t="str">
            <v>F.1.3.3.3.20.01</v>
          </cell>
        </row>
        <row r="857">
          <cell r="R857" t="str">
            <v>F.1.3.3.3.20.02</v>
          </cell>
        </row>
        <row r="858">
          <cell r="R858" t="str">
            <v>F.1.3.3.3.20.03</v>
          </cell>
        </row>
        <row r="859">
          <cell r="R859" t="str">
            <v>F.1.3.3.3.20.04</v>
          </cell>
        </row>
        <row r="860">
          <cell r="R860" t="str">
            <v>F.1.3.3.3.20.05</v>
          </cell>
        </row>
        <row r="861">
          <cell r="R861" t="str">
            <v>F.1.3.3.3.20.06</v>
          </cell>
        </row>
        <row r="862">
          <cell r="R862" t="str">
            <v>F.1.3.3.3.20.07</v>
          </cell>
        </row>
        <row r="863">
          <cell r="R863" t="str">
            <v>F.1.3.3.3.20.21</v>
          </cell>
        </row>
        <row r="864">
          <cell r="R864" t="str">
            <v>F.1.3.3.3.20.22</v>
          </cell>
        </row>
        <row r="865">
          <cell r="R865" t="str">
            <v>F.1.3.3.3.20.42</v>
          </cell>
        </row>
        <row r="866">
          <cell r="R866" t="str">
            <v>F.1.3.3.3.20.41</v>
          </cell>
        </row>
        <row r="867">
          <cell r="R867" t="str">
            <v>F.1.3.3.3.20.43</v>
          </cell>
        </row>
        <row r="868">
          <cell r="R868" t="str">
            <v>F.1.3.3.3.20.44</v>
          </cell>
        </row>
        <row r="869">
          <cell r="R869" t="str">
            <v>F.1.3.3.3.20.45</v>
          </cell>
        </row>
        <row r="870">
          <cell r="R870" t="str">
            <v>F.1.3.3.3.20.46</v>
          </cell>
        </row>
        <row r="871">
          <cell r="R871" t="str">
            <v>F.1.3.3.3.20.47</v>
          </cell>
        </row>
        <row r="872">
          <cell r="R872" t="str">
            <v>F.1.3.3.3.20.48</v>
          </cell>
        </row>
        <row r="873">
          <cell r="R873" t="str">
            <v>F.1.3.3.3.20.49</v>
          </cell>
        </row>
        <row r="874">
          <cell r="R874" t="str">
            <v>F.1.3.3.3.20.50</v>
          </cell>
        </row>
        <row r="875">
          <cell r="R875" t="str">
            <v>F.1.3.3.3.20.56</v>
          </cell>
        </row>
        <row r="876">
          <cell r="R876" t="str">
            <v>F.1.3.3.3.20.57</v>
          </cell>
        </row>
        <row r="877">
          <cell r="R877" t="str">
            <v>F.1.3.3.3.20.58</v>
          </cell>
        </row>
        <row r="878">
          <cell r="R878" t="str">
            <v>F.1.3.3.3.20.59</v>
          </cell>
        </row>
        <row r="879">
          <cell r="R879" t="str">
            <v>F.1.3.3.3.20.60</v>
          </cell>
        </row>
        <row r="880">
          <cell r="R880" t="str">
            <v>F.1.3.3.4.01</v>
          </cell>
        </row>
        <row r="881">
          <cell r="R881" t="str">
            <v>F.1.3.3.4.02</v>
          </cell>
        </row>
        <row r="882">
          <cell r="R882" t="str">
            <v>F.1.3.3.4.03.01</v>
          </cell>
        </row>
        <row r="883">
          <cell r="R883" t="str">
            <v>F.1.3.3.4.03.02</v>
          </cell>
        </row>
        <row r="884">
          <cell r="R884" t="str">
            <v>F.1.3.3.4.03.04</v>
          </cell>
        </row>
        <row r="885">
          <cell r="R885" t="str">
            <v>F.1.3.3.4.03.05</v>
          </cell>
        </row>
        <row r="886">
          <cell r="R886" t="str">
            <v>F.1.3.3.4.03.06</v>
          </cell>
        </row>
        <row r="887">
          <cell r="R887" t="str">
            <v>F.1.3.3.4.09</v>
          </cell>
        </row>
        <row r="888">
          <cell r="R888" t="str">
            <v>F.1.3.3.4.15.01</v>
          </cell>
        </row>
        <row r="889">
          <cell r="R889" t="str">
            <v>F.1.3.3.4.15.03</v>
          </cell>
        </row>
        <row r="890">
          <cell r="R890" t="str">
            <v>F.1.3.3.4.15.04</v>
          </cell>
        </row>
        <row r="891">
          <cell r="R891" t="str">
            <v>F.1.3.3.4.16.05</v>
          </cell>
        </row>
        <row r="892">
          <cell r="R892" t="str">
            <v>F.1.3.3.4.16.03</v>
          </cell>
        </row>
        <row r="893">
          <cell r="R893" t="str">
            <v>F.1.3.3.4.16.04</v>
          </cell>
        </row>
        <row r="894">
          <cell r="R894" t="str">
            <v>F.1.3.3.4.16.06</v>
          </cell>
        </row>
        <row r="895">
          <cell r="R895" t="str">
            <v>F.1.3.3.4.16.07</v>
          </cell>
        </row>
        <row r="896">
          <cell r="R896" t="str">
            <v>F.1.3.3.4.17.01</v>
          </cell>
        </row>
        <row r="897">
          <cell r="R897" t="str">
            <v>F.1.3.3.4.17.02</v>
          </cell>
        </row>
        <row r="898">
          <cell r="R898" t="str">
            <v>F.1.3.3.4.17.03</v>
          </cell>
        </row>
        <row r="899">
          <cell r="R899" t="str">
            <v>F.1.3.3.4.17.04</v>
          </cell>
        </row>
        <row r="900">
          <cell r="R900" t="str">
            <v>F.1.3.3.4.17.05</v>
          </cell>
        </row>
        <row r="901">
          <cell r="R901" t="str">
            <v>F.1.3.3.4.17.06</v>
          </cell>
        </row>
        <row r="902">
          <cell r="R902" t="str">
            <v>F.1.3.3.4.17.07</v>
          </cell>
        </row>
        <row r="903">
          <cell r="R903" t="str">
            <v>F.1.3.3.4.17.08</v>
          </cell>
        </row>
        <row r="904">
          <cell r="R904" t="str">
            <v>F.1.3.3.4.19.01</v>
          </cell>
        </row>
        <row r="905">
          <cell r="R905" t="str">
            <v>F.1.3.3.4.19.02</v>
          </cell>
        </row>
        <row r="906">
          <cell r="R906" t="str">
            <v>F.1.3.3.4.19.03</v>
          </cell>
        </row>
        <row r="907">
          <cell r="R907" t="str">
            <v>F.1.3.3.4.21.01</v>
          </cell>
        </row>
        <row r="908">
          <cell r="R908" t="str">
            <v>F.1.3.3.4.21.02</v>
          </cell>
        </row>
        <row r="909">
          <cell r="R909" t="str">
            <v>F.1.3.3.4.21.03</v>
          </cell>
        </row>
        <row r="910">
          <cell r="R910" t="str">
            <v>F.1.3.3.4.21.04</v>
          </cell>
        </row>
        <row r="911">
          <cell r="R911" t="str">
            <v>F.1.3.3.4.21.05</v>
          </cell>
        </row>
        <row r="912">
          <cell r="R912" t="str">
            <v>F.1.3.3.4.21.06</v>
          </cell>
        </row>
        <row r="913">
          <cell r="R913" t="str">
            <v>F.1.3.3.4.22.01</v>
          </cell>
        </row>
        <row r="914">
          <cell r="R914" t="str">
            <v>F.1.3.3.4.22.02</v>
          </cell>
        </row>
        <row r="915">
          <cell r="R915" t="str">
            <v>F.1.3.3.5.01.03</v>
          </cell>
        </row>
        <row r="916">
          <cell r="R916" t="str">
            <v>F.1.3.3.5.01.05</v>
          </cell>
        </row>
        <row r="917">
          <cell r="R917" t="str">
            <v>F.1.3.3.5.01.09</v>
          </cell>
        </row>
        <row r="918">
          <cell r="R918" t="str">
            <v>F.1.3.3.5.03</v>
          </cell>
        </row>
        <row r="919">
          <cell r="R919" t="str">
            <v>F.1.3.3.5.04.01</v>
          </cell>
        </row>
        <row r="920">
          <cell r="R920" t="str">
            <v>F.1.3.3.5.04.02</v>
          </cell>
        </row>
        <row r="921">
          <cell r="R921" t="str">
            <v>F.1.3.3.5.04.05</v>
          </cell>
        </row>
        <row r="922">
          <cell r="R922" t="str">
            <v>F.1.3.3.5.08.01</v>
          </cell>
        </row>
        <row r="923">
          <cell r="R923" t="str">
            <v>F.1.3.3.6.03</v>
          </cell>
        </row>
        <row r="924">
          <cell r="R924" t="str">
            <v>F.1.3.3.7.02</v>
          </cell>
        </row>
      </sheetData>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DetalleMovimientoCuenta"/>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atos básicos"/>
      <sheetName val="Datos"/>
      <sheetName val="Hoja1"/>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 val="Instructiv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ACTIVO"/>
      <sheetName val="Nómina"/>
      <sheetName val="Falta Reportar"/>
      <sheetName val="Hoja6"/>
      <sheetName val="Hoja2"/>
      <sheetName val="Control"/>
    </sheetNames>
    <sheetDataSet>
      <sheetData sheetId="0" refreshError="1">
        <row r="1">
          <cell r="A1" t="str">
            <v>Cedula</v>
          </cell>
          <cell r="B1" t="str">
            <v>Apellidos y nombres</v>
          </cell>
          <cell r="C1" t="str">
            <v>#CECOS</v>
          </cell>
          <cell r="D1" t="str">
            <v>CCosto</v>
          </cell>
          <cell r="E1" t="str">
            <v>Centro Operación</v>
          </cell>
          <cell r="F1" t="str">
            <v>Cargo</v>
          </cell>
          <cell r="G1" t="str">
            <v>Proyecto</v>
          </cell>
        </row>
        <row r="2">
          <cell r="A2">
            <v>36953049</v>
          </cell>
          <cell r="B2" t="str">
            <v>ABAHONZA JOJOA GLORIA DEL SOCORRO</v>
          </cell>
          <cell r="C2" t="str">
            <v>FGNN11</v>
          </cell>
          <cell r="D2" t="str">
            <v>SEDE11 FISCALIA PASTO - URI</v>
          </cell>
          <cell r="E2" t="str">
            <v>OFICINA PRINCIPAL</v>
          </cell>
          <cell r="F2" t="str">
            <v>GESTOR DE SERVICIOS</v>
          </cell>
          <cell r="G2" t="str">
            <v>MARLY V. GONZALEZ G.</v>
          </cell>
        </row>
        <row r="3">
          <cell r="A3">
            <v>1078576918</v>
          </cell>
          <cell r="B3" t="str">
            <v>ACOSTA CABADIA MARIELA</v>
          </cell>
          <cell r="C3" t="str">
            <v>C03602</v>
          </cell>
          <cell r="D3" t="str">
            <v>CODINTER SAS SEDE MEDELLIN</v>
          </cell>
          <cell r="E3" t="str">
            <v>OFICINA BOGOTA</v>
          </cell>
          <cell r="F3" t="str">
            <v>GESTOR DE SERVICIOS</v>
          </cell>
          <cell r="G3" t="str">
            <v>ANDREA PATRICIA MORALES</v>
          </cell>
        </row>
        <row r="4">
          <cell r="A4">
            <v>1112476589</v>
          </cell>
          <cell r="B4" t="str">
            <v>ACOSTA LONDONO LINA MARCELA</v>
          </cell>
          <cell r="C4" t="str">
            <v>01333</v>
          </cell>
          <cell r="D4" t="str">
            <v>ASISTENTE DE COMPRAS</v>
          </cell>
          <cell r="E4" t="str">
            <v>OFICINA PRINCIPAL</v>
          </cell>
          <cell r="F4" t="str">
            <v>ASISTENTE</v>
          </cell>
          <cell r="G4" t="str">
            <v>GERENCIA GENERAL</v>
          </cell>
        </row>
        <row r="5">
          <cell r="A5">
            <v>66948432</v>
          </cell>
          <cell r="B5" t="str">
            <v>ACOSTA MUNERA PIEDAD</v>
          </cell>
          <cell r="C5" t="str">
            <v>A135L2</v>
          </cell>
          <cell r="D5" t="str">
            <v>TQ YUMBO LIMPIEZA</v>
          </cell>
          <cell r="E5" t="str">
            <v>OFICINA PRINCIPAL</v>
          </cell>
          <cell r="F5" t="str">
            <v>GESTOR DE SERVICIOS</v>
          </cell>
          <cell r="G5" t="str">
            <v>JHON VIVAS</v>
          </cell>
        </row>
        <row r="6">
          <cell r="A6">
            <v>1005862720</v>
          </cell>
          <cell r="B6" t="str">
            <v>ADVINCULA ANGULO ENY</v>
          </cell>
          <cell r="C6" t="str">
            <v>A135L4</v>
          </cell>
          <cell r="D6" t="str">
            <v>TQ SAN NICOLAS LIMPIEZA</v>
          </cell>
          <cell r="E6" t="str">
            <v>OFICINA PRINCIPAL</v>
          </cell>
          <cell r="F6" t="str">
            <v>GESTOR DE SERVICIOS</v>
          </cell>
          <cell r="G6" t="str">
            <v>ZULLY MEJIA S.</v>
          </cell>
        </row>
        <row r="7">
          <cell r="A7">
            <v>1143838285</v>
          </cell>
          <cell r="B7" t="str">
            <v>AGREDA LUGO LEIDY YULIETH</v>
          </cell>
          <cell r="C7" t="str">
            <v>A369</v>
          </cell>
          <cell r="D7" t="str">
            <v>UNIDAD DOCE 12 CONJUNTO RESIDEN. MULTICE</v>
          </cell>
          <cell r="E7" t="str">
            <v>OFICINA PRINCIPAL</v>
          </cell>
          <cell r="F7" t="str">
            <v>GESTOR DE SERVICIOS</v>
          </cell>
          <cell r="G7" t="str">
            <v>CESAR LONDONO</v>
          </cell>
        </row>
        <row r="8">
          <cell r="A8">
            <v>16733221</v>
          </cell>
          <cell r="B8" t="str">
            <v>AGREDA MAMBUSCAY FERNEL ANCIZAR</v>
          </cell>
          <cell r="C8" t="str">
            <v>A358</v>
          </cell>
          <cell r="D8" t="str">
            <v>EDIFICADORA CONTINENTAL</v>
          </cell>
          <cell r="E8" t="str">
            <v>OFICINA PRINCIPAL</v>
          </cell>
          <cell r="F8" t="str">
            <v>GESTOR DE SERVICIOS</v>
          </cell>
          <cell r="G8" t="str">
            <v>ELIZABETH MOSQUERA</v>
          </cell>
        </row>
        <row r="9">
          <cell r="A9">
            <v>16797493</v>
          </cell>
          <cell r="B9" t="str">
            <v>AGUADO MACHADO JHON JAIRO</v>
          </cell>
          <cell r="C9" t="str">
            <v>A135L3</v>
          </cell>
          <cell r="D9" t="str">
            <v>TQ JAMUNDI LIMPIEZA</v>
          </cell>
          <cell r="E9" t="str">
            <v>OFICINA PRINCIPAL</v>
          </cell>
          <cell r="F9" t="str">
            <v>GESTOR DE SERVICIOS</v>
          </cell>
          <cell r="G9" t="str">
            <v>SOLANYI CARABALI C</v>
          </cell>
        </row>
        <row r="10">
          <cell r="A10">
            <v>1144185530</v>
          </cell>
          <cell r="B10" t="str">
            <v>AGUDELO CARDONA MICHELLE DANIELA PRE</v>
          </cell>
          <cell r="C10" t="str">
            <v>01028</v>
          </cell>
          <cell r="D10" t="str">
            <v>ASISTENTE COMERCIAL</v>
          </cell>
          <cell r="E10" t="str">
            <v>OFICINA PRINCIPAL</v>
          </cell>
          <cell r="F10" t="str">
            <v>ASISTENTE COMERCIAL</v>
          </cell>
          <cell r="G10" t="str">
            <v>MARIA F. AGUDELO</v>
          </cell>
        </row>
        <row r="11">
          <cell r="A11">
            <v>38614162</v>
          </cell>
          <cell r="B11" t="str">
            <v>AGUDELO GIL CAROLINA</v>
          </cell>
          <cell r="C11" t="str">
            <v>0308</v>
          </cell>
          <cell r="D11" t="str">
            <v>PERSONAL INCAPACITADO</v>
          </cell>
          <cell r="E11" t="str">
            <v>OFICINA PRINCIPAL</v>
          </cell>
          <cell r="F11" t="str">
            <v>GESTOR DE SERVICIOS</v>
          </cell>
          <cell r="G11" t="str">
            <v>ALEXANDRA SALCEDO P.A.SST</v>
          </cell>
        </row>
        <row r="12">
          <cell r="A12">
            <v>1006426808</v>
          </cell>
          <cell r="B12" t="str">
            <v>AGUDELO GIL JULIAN DAVID</v>
          </cell>
          <cell r="C12" t="str">
            <v>C062L1</v>
          </cell>
          <cell r="D12" t="str">
            <v>ING SAN CARLOS LIMPIEZA</v>
          </cell>
          <cell r="E12" t="str">
            <v>OFICINA PRINCIPAL</v>
          </cell>
          <cell r="F12" t="str">
            <v>GESTOR DE SERVICIOS</v>
          </cell>
          <cell r="G12" t="str">
            <v>JOSIMAR MARTINEZ (MAGDALI BENAVIDEZ)</v>
          </cell>
        </row>
        <row r="13">
          <cell r="A13">
            <v>66757332</v>
          </cell>
          <cell r="B13" t="str">
            <v>AGUDELO MARIA FERNANDA</v>
          </cell>
          <cell r="C13" t="str">
            <v>0141</v>
          </cell>
          <cell r="D13" t="str">
            <v>DIRECTOR</v>
          </cell>
          <cell r="E13" t="str">
            <v>OFICINA PRINCIPAL</v>
          </cell>
          <cell r="F13" t="str">
            <v>DIRECTOR COMERCIAL</v>
          </cell>
          <cell r="G13" t="str">
            <v>GERENCIA GENERAL</v>
          </cell>
        </row>
        <row r="14">
          <cell r="A14">
            <v>31950830</v>
          </cell>
          <cell r="B14" t="str">
            <v>AGUDELO MEJIA CLARA RUBIELA</v>
          </cell>
          <cell r="C14" t="str">
            <v>FGNV01</v>
          </cell>
          <cell r="D14" t="str">
            <v>SEDE01 FISCALIA ALCALA</v>
          </cell>
          <cell r="E14" t="str">
            <v>OFICINA PRINCIPAL</v>
          </cell>
          <cell r="F14" t="str">
            <v>GESTOR DE SERVICIOS</v>
          </cell>
          <cell r="G14" t="str">
            <v>J. VICENTE RAMIREZ T.</v>
          </cell>
        </row>
        <row r="15">
          <cell r="A15">
            <v>1006360874</v>
          </cell>
          <cell r="B15" t="str">
            <v>AGUDELO MORENO YESICA ALEXANDRA</v>
          </cell>
          <cell r="C15" t="str">
            <v>A19615</v>
          </cell>
          <cell r="D15" t="str">
            <v>CONSEJO J. EL AGUILA</v>
          </cell>
          <cell r="E15" t="str">
            <v>OFICINA PRINCIPAL</v>
          </cell>
          <cell r="F15" t="str">
            <v>GESTOR DE SERVICIOS</v>
          </cell>
          <cell r="G15" t="str">
            <v>EDILSON MARIN</v>
          </cell>
        </row>
        <row r="16">
          <cell r="A16">
            <v>1112462417</v>
          </cell>
          <cell r="B16" t="str">
            <v>AGUILAR CHACON ROSANA</v>
          </cell>
          <cell r="C16" t="str">
            <v>C32201</v>
          </cell>
          <cell r="D16" t="str">
            <v>CENTRO COMERCIAL ALFAGUARA PH GENERALES</v>
          </cell>
          <cell r="E16" t="str">
            <v>OFICINA PRINCIPAL</v>
          </cell>
          <cell r="F16" t="str">
            <v>GESTOR DE SERVICIOS</v>
          </cell>
          <cell r="G16" t="str">
            <v>CESAR LONDONO</v>
          </cell>
        </row>
        <row r="17">
          <cell r="A17">
            <v>6162283</v>
          </cell>
          <cell r="B17" t="str">
            <v>AGUILAR CUNDUMI JOHN JAIRO</v>
          </cell>
          <cell r="C17" t="str">
            <v>A277L1</v>
          </cell>
          <cell r="D17" t="str">
            <v>INGENIO MAYAGUEZ LIMPIEZA GNRAL</v>
          </cell>
          <cell r="E17" t="str">
            <v>OFICINA PRINCIPAL</v>
          </cell>
          <cell r="F17" t="str">
            <v>GESTOR DE SERVICIOS</v>
          </cell>
          <cell r="G17" t="str">
            <v>JOSIMAR MARTINEZ (MAGDALI BENAVIDEZ)</v>
          </cell>
        </row>
        <row r="18">
          <cell r="A18">
            <v>1112491595</v>
          </cell>
          <cell r="B18" t="str">
            <v>AGUILAR GARCIA JHONI ALEXANDER</v>
          </cell>
          <cell r="C18" t="str">
            <v>0308</v>
          </cell>
          <cell r="D18" t="str">
            <v>PERSONAL INCAPACITADO</v>
          </cell>
          <cell r="E18" t="str">
            <v>OFICINA PRINCIPAL</v>
          </cell>
          <cell r="F18" t="str">
            <v>GESTOR DE SERVICIOS</v>
          </cell>
          <cell r="G18" t="str">
            <v>ALEXANDRA SALCEDO P.A.SST</v>
          </cell>
        </row>
        <row r="19">
          <cell r="A19">
            <v>52877381</v>
          </cell>
          <cell r="B19" t="str">
            <v>AGUILAR VELASCO LUZ EDITH</v>
          </cell>
          <cell r="C19" t="str">
            <v>B014</v>
          </cell>
          <cell r="D19" t="str">
            <v>INGENIEROS CONSULTORES CIVILES ELECTRICO</v>
          </cell>
          <cell r="E19" t="str">
            <v>OFICINA BOGOTA</v>
          </cell>
          <cell r="F19" t="str">
            <v>GESTOR DE SERVICIOS</v>
          </cell>
          <cell r="G19" t="str">
            <v>ANDREA PATRICIA MORALES</v>
          </cell>
        </row>
        <row r="20">
          <cell r="A20">
            <v>3414631</v>
          </cell>
          <cell r="B20" t="str">
            <v>AILANI PEREZ ELIAS ANTONIO</v>
          </cell>
          <cell r="C20" t="str">
            <v>C297</v>
          </cell>
          <cell r="D20" t="str">
            <v>AGRICOLA HIMALAYA SA</v>
          </cell>
          <cell r="E20" t="str">
            <v>OFICINA PRINCIPAL</v>
          </cell>
          <cell r="F20" t="str">
            <v>GESTOR DE SERVICIOS</v>
          </cell>
          <cell r="G20" t="str">
            <v>ANGEL PEREZ</v>
          </cell>
        </row>
        <row r="21">
          <cell r="A21">
            <v>1061778304</v>
          </cell>
          <cell r="B21" t="str">
            <v>ALADIN CIFUENTES JUAN DAVID</v>
          </cell>
          <cell r="C21" t="str">
            <v>CFMT012</v>
          </cell>
          <cell r="D21" t="str">
            <v>COMFANDI MANTENIMIENTO OPERATIVO MOVIL</v>
          </cell>
          <cell r="E21" t="str">
            <v>OFICINA PRINCIPAL</v>
          </cell>
          <cell r="F21" t="str">
            <v>AUXILIAR MANTENIMIEN</v>
          </cell>
          <cell r="G21" t="str">
            <v>ADRIAN RESTREPO G.</v>
          </cell>
        </row>
        <row r="22">
          <cell r="A22">
            <v>1024527119</v>
          </cell>
          <cell r="B22" t="str">
            <v>ALAPE FELIX LIZETH JOHANNA</v>
          </cell>
          <cell r="C22" t="str">
            <v>011806</v>
          </cell>
          <cell r="D22" t="str">
            <v>PROFESIONAL SISO REGIONAL BOGOTA</v>
          </cell>
          <cell r="E22" t="str">
            <v>OFICINA BOGOTA</v>
          </cell>
          <cell r="F22" t="str">
            <v>ASISTENTE SST</v>
          </cell>
          <cell r="G22" t="str">
            <v>SANDRA BALLESTEROS B.</v>
          </cell>
        </row>
        <row r="23">
          <cell r="A23">
            <v>14701839</v>
          </cell>
          <cell r="B23" t="str">
            <v>ALAPE HERNANDEZ DANY FABIAN</v>
          </cell>
          <cell r="C23" t="str">
            <v>CFMT011</v>
          </cell>
          <cell r="D23" t="str">
            <v>COMFANDI MANTENIMIENTO ADMINISTRACION</v>
          </cell>
          <cell r="E23" t="str">
            <v>OFICINA PRINCIPAL</v>
          </cell>
          <cell r="F23" t="str">
            <v>JEFE DE CUENTA</v>
          </cell>
          <cell r="G23" t="str">
            <v>JAVIER RANGEL</v>
          </cell>
        </row>
        <row r="24">
          <cell r="A24">
            <v>94507612</v>
          </cell>
          <cell r="B24" t="str">
            <v>ALCALDE LUIS GABRIEL</v>
          </cell>
          <cell r="C24" t="str">
            <v>FGNV44</v>
          </cell>
          <cell r="D24" t="str">
            <v>SEDE44 FISCALIA YUMBO ARCHIVO B3</v>
          </cell>
          <cell r="E24" t="str">
            <v>OFICINA PRINCIPAL</v>
          </cell>
          <cell r="F24" t="str">
            <v>GESTOR DE SERVICIOS</v>
          </cell>
          <cell r="G24" t="str">
            <v>J. VICENTE RAMIREZ T.</v>
          </cell>
        </row>
        <row r="25">
          <cell r="A25">
            <v>1006439051</v>
          </cell>
          <cell r="B25" t="str">
            <v>ALEGRIA CASTRO VIVIANA</v>
          </cell>
          <cell r="C25" t="str">
            <v>0303</v>
          </cell>
          <cell r="D25" t="str">
            <v>SERVICIOS EVENTUALES</v>
          </cell>
          <cell r="E25" t="str">
            <v>OFICINA PRINCIPAL</v>
          </cell>
          <cell r="F25" t="str">
            <v>GESTOR DE SERVICIOS</v>
          </cell>
          <cell r="G25" t="str">
            <v>YESICA MANZANO</v>
          </cell>
        </row>
        <row r="26">
          <cell r="A26">
            <v>67008537</v>
          </cell>
          <cell r="B26" t="str">
            <v>ALEGRIA GOMEZ SHIRLEY</v>
          </cell>
          <cell r="C26" t="str">
            <v>A228</v>
          </cell>
          <cell r="D26" t="str">
            <v>COLEGIO ALEMAN</v>
          </cell>
          <cell r="E26" t="str">
            <v>OFICINA PRINCIPAL</v>
          </cell>
          <cell r="F26" t="str">
            <v>GESTOR DE SERVICIOS</v>
          </cell>
          <cell r="G26" t="str">
            <v>LILIANA GARCIA</v>
          </cell>
        </row>
        <row r="27">
          <cell r="A27">
            <v>1010137552</v>
          </cell>
          <cell r="B27" t="str">
            <v>ALEGRIA HURTADO RUBEN DARIO</v>
          </cell>
          <cell r="C27" t="str">
            <v>A135L8</v>
          </cell>
          <cell r="D27" t="str">
            <v>TQ TECNOFAR LIMPIEZA</v>
          </cell>
          <cell r="E27" t="str">
            <v>OFICINA PRINCIPAL</v>
          </cell>
          <cell r="F27" t="str">
            <v>GESTOR DE SERVICIOS</v>
          </cell>
          <cell r="G27" t="str">
            <v>NUBIA RIVERA</v>
          </cell>
        </row>
        <row r="28">
          <cell r="A28">
            <v>1130945900</v>
          </cell>
          <cell r="B28" t="str">
            <v>ALEGRIA MORENO ALIRIO</v>
          </cell>
          <cell r="C28" t="str">
            <v>A135L8</v>
          </cell>
          <cell r="D28" t="str">
            <v>TQ TECNOFAR LIMPIEZA</v>
          </cell>
          <cell r="E28" t="str">
            <v>OFICINA PRINCIPAL</v>
          </cell>
          <cell r="F28" t="str">
            <v>GESTOR DE SERVICIOS</v>
          </cell>
          <cell r="G28" t="str">
            <v>NUBIA RIVERA</v>
          </cell>
        </row>
        <row r="29">
          <cell r="A29">
            <v>1112226790</v>
          </cell>
          <cell r="B29" t="str">
            <v>ALEGRIA OBREGON JESUS ANTONIO</v>
          </cell>
          <cell r="C29" t="str">
            <v>A277L9</v>
          </cell>
          <cell r="D29" t="str">
            <v>INGENIO MAYAGUEZ LIMPIEZA CDI PRADERA</v>
          </cell>
          <cell r="E29" t="str">
            <v>OFICINA PRINCIPAL</v>
          </cell>
          <cell r="F29" t="str">
            <v>GESTOR DE SERVICIOS</v>
          </cell>
          <cell r="G29" t="str">
            <v>JOSIMAR MARTINEZ (MAGDALI BENAVIDEZ)</v>
          </cell>
        </row>
        <row r="30">
          <cell r="A30">
            <v>29115499</v>
          </cell>
          <cell r="B30" t="str">
            <v>ALEGRIA PINO MIREYA</v>
          </cell>
          <cell r="C30" t="str">
            <v>A37601</v>
          </cell>
          <cell r="D30" t="str">
            <v>TELECENTER PANAMERICANA (CALI)</v>
          </cell>
          <cell r="E30" t="str">
            <v>OFICINA PRINCIPAL</v>
          </cell>
          <cell r="F30" t="str">
            <v>GESTOR DE SERVICIOS</v>
          </cell>
          <cell r="G30" t="str">
            <v>ELIZABETH MOSQUERA</v>
          </cell>
        </row>
        <row r="31">
          <cell r="A31">
            <v>14651649</v>
          </cell>
          <cell r="B31" t="str">
            <v>ALFARO CHACON JAIR</v>
          </cell>
          <cell r="C31" t="str">
            <v>A228</v>
          </cell>
          <cell r="D31" t="str">
            <v>COLEGIO ALEMAN</v>
          </cell>
          <cell r="E31" t="str">
            <v>OFICINA PRINCIPAL</v>
          </cell>
          <cell r="F31" t="str">
            <v>GESTOR DE SERVICIOS</v>
          </cell>
          <cell r="G31" t="str">
            <v>LILIANA GARCIA</v>
          </cell>
        </row>
        <row r="32">
          <cell r="A32">
            <v>1143434153</v>
          </cell>
          <cell r="B32" t="str">
            <v>ALFARO GUTIERREZ HEINER</v>
          </cell>
          <cell r="C32" t="str">
            <v>C230L1</v>
          </cell>
          <cell r="D32" t="str">
            <v>SUCROAL SA LIMPIEZA</v>
          </cell>
          <cell r="E32" t="str">
            <v>OFICINA PRINCIPAL</v>
          </cell>
          <cell r="F32" t="str">
            <v>GESTOR DE SERVICIOS</v>
          </cell>
          <cell r="G32" t="str">
            <v>JOSIMAR MARTINEZ (PAOLA MARTINEZ)</v>
          </cell>
        </row>
        <row r="33">
          <cell r="A33">
            <v>1005876447</v>
          </cell>
          <cell r="B33" t="str">
            <v>ALMECIGA QUIMBAYA LICETH JHOANA</v>
          </cell>
          <cell r="C33" t="str">
            <v>C167</v>
          </cell>
          <cell r="D33" t="str">
            <v>PRICE RES SAS</v>
          </cell>
          <cell r="E33" t="str">
            <v>OFICINA PRINCIPAL</v>
          </cell>
          <cell r="F33" t="str">
            <v>GESTOR DE SERVICIOS</v>
          </cell>
          <cell r="G33" t="str">
            <v>MAURICIO CALDERON A.</v>
          </cell>
        </row>
        <row r="34">
          <cell r="A34">
            <v>1061778177</v>
          </cell>
          <cell r="B34" t="str">
            <v>ALVARADO IMBACHI JHONATAN CAMILO</v>
          </cell>
          <cell r="C34" t="str">
            <v>FGNC01</v>
          </cell>
          <cell r="D34" t="str">
            <v>SEDE01 FISCALIA POPAYAN LA PAMBA ADMIN.</v>
          </cell>
          <cell r="E34" t="str">
            <v>OFICINA PRINCIPAL</v>
          </cell>
          <cell r="F34" t="str">
            <v>GESTOR DE SERVICIOS</v>
          </cell>
          <cell r="G34" t="str">
            <v>MIREYA PIAMBA</v>
          </cell>
        </row>
        <row r="35">
          <cell r="A35">
            <v>1112223841</v>
          </cell>
          <cell r="B35" t="str">
            <v>ALVARADO TENORIO RAUL</v>
          </cell>
          <cell r="C35" t="str">
            <v>C230L1</v>
          </cell>
          <cell r="D35" t="str">
            <v>SUCROAL SA LIMPIEZA</v>
          </cell>
          <cell r="E35" t="str">
            <v>OFICINA PRINCIPAL</v>
          </cell>
          <cell r="F35" t="str">
            <v>GESTOR DE SERVICIOS</v>
          </cell>
          <cell r="G35" t="str">
            <v>JOSIMAR MARTINEZ (PAOLA MARTINEZ)</v>
          </cell>
        </row>
        <row r="36">
          <cell r="A36">
            <v>67001842</v>
          </cell>
          <cell r="B36" t="str">
            <v>ALVAREZ LOPEZ ALEXANDRA</v>
          </cell>
          <cell r="C36" t="str">
            <v>01091</v>
          </cell>
          <cell r="D36" t="str">
            <v>JEFE DE</v>
          </cell>
          <cell r="E36" t="str">
            <v>OFICINA PRINCIPAL</v>
          </cell>
          <cell r="F36" t="str">
            <v>CONTADOR</v>
          </cell>
          <cell r="G36" t="str">
            <v>MAURICIO BELTRAN</v>
          </cell>
        </row>
        <row r="37">
          <cell r="A37">
            <v>1144060718</v>
          </cell>
          <cell r="B37" t="str">
            <v>ALVAREZ LOPEZ MARCO ANTONIO</v>
          </cell>
          <cell r="C37" t="str">
            <v>C221</v>
          </cell>
          <cell r="D37" t="str">
            <v>CONJUNTO RESIDENCIAL RINCON DE LAS QUINT</v>
          </cell>
          <cell r="E37" t="str">
            <v>OFICINA PRINCIPAL</v>
          </cell>
          <cell r="F37" t="str">
            <v>GESTOR DE SERVICIOS</v>
          </cell>
          <cell r="G37" t="str">
            <v>CESAR LONDONO</v>
          </cell>
        </row>
        <row r="38">
          <cell r="A38">
            <v>18512843</v>
          </cell>
          <cell r="B38" t="str">
            <v>ALVAREZ SOTO CARLOS ALBERTO</v>
          </cell>
          <cell r="C38" t="str">
            <v>0304</v>
          </cell>
          <cell r="D38" t="str">
            <v>PERSONAL VALOR AGREGADO</v>
          </cell>
          <cell r="E38" t="str">
            <v>OFICINA PRINCIPAL</v>
          </cell>
          <cell r="F38" t="str">
            <v>GESTOR DE SERVICIOS</v>
          </cell>
          <cell r="G38" t="str">
            <v>ANGEL PEREZ</v>
          </cell>
        </row>
        <row r="39">
          <cell r="A39">
            <v>31939365</v>
          </cell>
          <cell r="B39" t="str">
            <v>ALVAREZ VILLAMIL ELIZABETH</v>
          </cell>
          <cell r="C39" t="str">
            <v>0308</v>
          </cell>
          <cell r="D39" t="str">
            <v>PERSONAL INCAPACITADO</v>
          </cell>
          <cell r="E39" t="str">
            <v>OFICINA PRINCIPAL</v>
          </cell>
          <cell r="F39" t="str">
            <v>GESTOR DE SERVICIOS</v>
          </cell>
          <cell r="G39" t="str">
            <v>ALEXANDRA SALCEDO P.A.SST</v>
          </cell>
        </row>
        <row r="40">
          <cell r="A40">
            <v>1116157614</v>
          </cell>
          <cell r="B40" t="str">
            <v>ALZATE AGUDELO PEDRO NEL</v>
          </cell>
          <cell r="C40" t="str">
            <v>C171L1</v>
          </cell>
          <cell r="D40" t="str">
            <v>INGENIO CARMELITA SAS LIMPIEZA</v>
          </cell>
          <cell r="E40" t="str">
            <v>OFICINA PRINCIPAL</v>
          </cell>
          <cell r="F40" t="str">
            <v>GESTOR DE SERVICIOS</v>
          </cell>
          <cell r="G40" t="str">
            <v>JOSIMAR MARTINEZ (MAGDALI BENAVIDEZ)</v>
          </cell>
        </row>
        <row r="41">
          <cell r="A41">
            <v>32609266</v>
          </cell>
          <cell r="B41" t="str">
            <v>AMARANTO PEREZ JAZMIN CECILIA</v>
          </cell>
          <cell r="C41" t="str">
            <v>C090L4</v>
          </cell>
          <cell r="D41" t="str">
            <v>COPSERVIR BARRANQUILLA LIMPIEZA</v>
          </cell>
          <cell r="E41" t="str">
            <v>OFICINA PRINCIPAL</v>
          </cell>
          <cell r="F41" t="str">
            <v>GESTOR DE SERVICIOS</v>
          </cell>
          <cell r="G41" t="str">
            <v>ELIZABETH MOSQUERA</v>
          </cell>
        </row>
        <row r="42">
          <cell r="A42">
            <v>1144147062</v>
          </cell>
          <cell r="B42" t="str">
            <v>AMARILES GARCIA JOSE OLMEDO</v>
          </cell>
          <cell r="C42" t="str">
            <v>C293</v>
          </cell>
          <cell r="D42" t="str">
            <v>LABORATORIOS LAVERLAM SA</v>
          </cell>
          <cell r="E42" t="str">
            <v>OFICINA PRINCIPAL</v>
          </cell>
          <cell r="F42" t="str">
            <v>GESTOR DE SERVICIOS</v>
          </cell>
          <cell r="G42" t="str">
            <v>LORENA GUZMAN</v>
          </cell>
        </row>
        <row r="43">
          <cell r="A43">
            <v>1118291530</v>
          </cell>
          <cell r="B43" t="str">
            <v>AMAYA LASPRILLA VICTORIA ALEJANDRA</v>
          </cell>
          <cell r="C43" t="str">
            <v>01102</v>
          </cell>
          <cell r="D43" t="str">
            <v>ASISTENTE GESTION HUMANA</v>
          </cell>
          <cell r="E43" t="str">
            <v>OFICINA PRINCIPAL</v>
          </cell>
          <cell r="F43" t="str">
            <v>ASISTENTE</v>
          </cell>
          <cell r="G43" t="str">
            <v>ALBA MARINA GUERRERO ROMAN</v>
          </cell>
        </row>
        <row r="44">
          <cell r="A44">
            <v>10498173</v>
          </cell>
          <cell r="B44" t="str">
            <v>AMU MEZU WILDER</v>
          </cell>
          <cell r="C44" t="str">
            <v>A257L2</v>
          </cell>
          <cell r="D44" t="str">
            <v>HARINERA DEL VALLE VILLA RICA LIMPIEZA</v>
          </cell>
          <cell r="E44" t="str">
            <v>OFICINA PRINCIPAL</v>
          </cell>
          <cell r="F44" t="str">
            <v>GESTOR DE SERVICIOS</v>
          </cell>
          <cell r="G44" t="str">
            <v>MARIA ALEJANDRA BALANTA</v>
          </cell>
        </row>
        <row r="45">
          <cell r="A45">
            <v>34606590</v>
          </cell>
          <cell r="B45" t="str">
            <v>AMU MINA MARIA GRICELA</v>
          </cell>
          <cell r="C45" t="str">
            <v>A0701</v>
          </cell>
          <cell r="D45" t="str">
            <v>INS CL 5 INSTIT NINOS CIEGOS Y SORDOS</v>
          </cell>
          <cell r="E45" t="str">
            <v>OFICINA PRINCIPAL</v>
          </cell>
          <cell r="F45" t="str">
            <v>GESTOR DE SERVICIOS</v>
          </cell>
          <cell r="G45" t="str">
            <v>HERNAN HERRERA M.</v>
          </cell>
        </row>
        <row r="46">
          <cell r="A46">
            <v>1065097227</v>
          </cell>
          <cell r="B46" t="str">
            <v>ANACONA ANACONA JOHANA</v>
          </cell>
          <cell r="C46" t="str">
            <v>FGNC29</v>
          </cell>
          <cell r="D46" t="str">
            <v>SEDE29 FISCALIA SAN SEBASTIAN</v>
          </cell>
          <cell r="E46" t="str">
            <v>OFICINA PRINCIPAL</v>
          </cell>
          <cell r="F46" t="str">
            <v>GESTOR DE SERVICIOS</v>
          </cell>
          <cell r="G46" t="str">
            <v>MIREYA PIAMBA</v>
          </cell>
        </row>
        <row r="47">
          <cell r="A47">
            <v>1143942874</v>
          </cell>
          <cell r="B47" t="str">
            <v>ANACONA BALLESTEROS HARRISON ANDRES</v>
          </cell>
          <cell r="C47" t="str">
            <v>A369</v>
          </cell>
          <cell r="D47" t="str">
            <v>UNIDAD DOCE 12 CONJUNTO RESIDEN. MULTICE</v>
          </cell>
          <cell r="E47" t="str">
            <v>OFICINA PRINCIPAL</v>
          </cell>
          <cell r="F47" t="str">
            <v>GESTOR DE SERVICIOS</v>
          </cell>
          <cell r="G47" t="str">
            <v>CESAR LONDONO</v>
          </cell>
        </row>
        <row r="48">
          <cell r="A48">
            <v>94061644</v>
          </cell>
          <cell r="B48" t="str">
            <v>ANACONA JAIR</v>
          </cell>
          <cell r="C48" t="str">
            <v>C060</v>
          </cell>
          <cell r="D48" t="str">
            <v>CENTRO COMERCIAL ANTONIO NARINO</v>
          </cell>
          <cell r="E48" t="str">
            <v>OFICINA PRINCIPAL</v>
          </cell>
          <cell r="F48" t="str">
            <v>GESTOR DE SERVICIOS</v>
          </cell>
          <cell r="G48" t="str">
            <v>DUVAN HERNANDEZ M.</v>
          </cell>
        </row>
        <row r="49">
          <cell r="A49">
            <v>25638247</v>
          </cell>
          <cell r="B49" t="str">
            <v>ANACONA JIMENEZ EIDA</v>
          </cell>
          <cell r="C49" t="str">
            <v>C086</v>
          </cell>
          <cell r="D49" t="str">
            <v>NIPONAUTOS SAS</v>
          </cell>
          <cell r="E49" t="str">
            <v>OFICINA PRINCIPAL</v>
          </cell>
          <cell r="F49" t="str">
            <v>GESTOR DE SERVICIOS</v>
          </cell>
          <cell r="G49" t="str">
            <v>LORENA GUZMAN</v>
          </cell>
        </row>
        <row r="50">
          <cell r="A50">
            <v>4773031</v>
          </cell>
          <cell r="B50" t="str">
            <v>ANACONA MOPAN HELIO ANTONIO</v>
          </cell>
          <cell r="C50" t="str">
            <v>A23742</v>
          </cell>
          <cell r="D50" t="str">
            <v>INSTITUCION NORMAL SUPERIO SANTIAGO DE C</v>
          </cell>
          <cell r="E50" t="str">
            <v>OFICINA PRINCIPAL</v>
          </cell>
          <cell r="F50" t="str">
            <v>GESTOR DE SERVICIOS</v>
          </cell>
          <cell r="G50" t="str">
            <v>YAMILETH MEJIA U.</v>
          </cell>
        </row>
        <row r="51">
          <cell r="A51">
            <v>1033793136</v>
          </cell>
          <cell r="B51" t="str">
            <v>ANAYA DIAZ ANGI DANIELA</v>
          </cell>
          <cell r="C51" t="str">
            <v>0323</v>
          </cell>
          <cell r="D51" t="str">
            <v>PERSONAL EVENTUAL BOGOTA</v>
          </cell>
          <cell r="E51" t="str">
            <v>OFICINA BOGOTA</v>
          </cell>
          <cell r="F51" t="str">
            <v>GESTOR DE SERVICIOS</v>
          </cell>
          <cell r="G51" t="str">
            <v>ANDREA PATRICIA MORALES</v>
          </cell>
        </row>
        <row r="52">
          <cell r="A52">
            <v>25292614</v>
          </cell>
          <cell r="B52" t="str">
            <v>ANAYA URBANO NIDIA MARIA</v>
          </cell>
          <cell r="C52" t="str">
            <v>FGNC09</v>
          </cell>
          <cell r="D52" t="str">
            <v>SEDE09 FISCALIA TIMBIO</v>
          </cell>
          <cell r="E52" t="str">
            <v>OFICINA PRINCIPAL</v>
          </cell>
          <cell r="F52" t="str">
            <v>GESTOR DE SERVICIOS</v>
          </cell>
          <cell r="G52" t="str">
            <v>MIREYA PIAMBA</v>
          </cell>
        </row>
        <row r="53">
          <cell r="A53">
            <v>59670489</v>
          </cell>
          <cell r="B53" t="str">
            <v>ANCHICO GRUESO LIRA ELENA</v>
          </cell>
          <cell r="C53" t="str">
            <v>FGNN23</v>
          </cell>
          <cell r="D53" t="str">
            <v>SEDE23 FISCALIA TUMACO - CAF</v>
          </cell>
          <cell r="E53" t="str">
            <v>OFICINA PRINCIPAL</v>
          </cell>
          <cell r="F53" t="str">
            <v>GESTOR DE SERVICIOS</v>
          </cell>
          <cell r="G53" t="str">
            <v>MARLY V. GONZALEZ G.</v>
          </cell>
        </row>
        <row r="54">
          <cell r="A54">
            <v>1130590539</v>
          </cell>
          <cell r="B54" t="str">
            <v>ANDICA GANAN VICTOR MAURICIO</v>
          </cell>
          <cell r="C54" t="str">
            <v>011414</v>
          </cell>
          <cell r="D54" t="str">
            <v>SUPERVISOR RUTA 9</v>
          </cell>
          <cell r="E54" t="str">
            <v>OFICINA PRINCIPAL</v>
          </cell>
          <cell r="F54" t="str">
            <v>SUPERVISOR</v>
          </cell>
          <cell r="G54" t="str">
            <v>CESAR OROZCO</v>
          </cell>
        </row>
        <row r="55">
          <cell r="A55">
            <v>1002957076</v>
          </cell>
          <cell r="B55" t="str">
            <v>ANDRADE ORDONEZ DANIELA</v>
          </cell>
          <cell r="C55" t="str">
            <v>C118</v>
          </cell>
          <cell r="D55" t="str">
            <v>FUNDACION EL COTTOLENGO DEL PADRE OCAMPO</v>
          </cell>
          <cell r="E55" t="str">
            <v>OFICINA PRINCIPAL</v>
          </cell>
          <cell r="F55" t="str">
            <v>GESTOR DE SERVICIOS</v>
          </cell>
          <cell r="G55" t="str">
            <v>SOLANYI CARABALI C</v>
          </cell>
        </row>
        <row r="56">
          <cell r="A56">
            <v>31984321</v>
          </cell>
          <cell r="B56" t="str">
            <v>ANDRADE VIDAL YOLANDA</v>
          </cell>
          <cell r="C56" t="str">
            <v>A23757</v>
          </cell>
          <cell r="D56" t="str">
            <v>INSTITUCION CIUDADELA NUEVO LATIR</v>
          </cell>
          <cell r="E56" t="str">
            <v>OFICINA PRINCIPAL</v>
          </cell>
          <cell r="F56" t="str">
            <v>GESTOR DE SERVICIOS</v>
          </cell>
          <cell r="G56" t="str">
            <v>OSCAR BENAVIDES V.</v>
          </cell>
        </row>
        <row r="57">
          <cell r="A57">
            <v>16741486</v>
          </cell>
          <cell r="B57" t="str">
            <v>ANGARITA MAYOR GUILLERMO</v>
          </cell>
          <cell r="C57" t="str">
            <v>C226</v>
          </cell>
          <cell r="D57" t="str">
            <v>CONJUNTO RESIDENCIAL EL RINCON DEL LAGO</v>
          </cell>
          <cell r="E57" t="str">
            <v>OFICINA PRINCIPAL</v>
          </cell>
          <cell r="F57" t="str">
            <v>GESTOR DE SERVICIOS</v>
          </cell>
          <cell r="G57" t="str">
            <v>CESAR LONDONO</v>
          </cell>
        </row>
        <row r="58">
          <cell r="A58">
            <v>76140690</v>
          </cell>
          <cell r="B58" t="str">
            <v>ANGOLA BALANTA MAURICIO</v>
          </cell>
          <cell r="C58" t="str">
            <v>A135L9</v>
          </cell>
          <cell r="D58" t="str">
            <v>TQ TECNOSUR LIMPIEZA</v>
          </cell>
          <cell r="E58" t="str">
            <v>OFICINA PRINCIPAL</v>
          </cell>
          <cell r="F58" t="str">
            <v>GESTOR DE SERVICIOS</v>
          </cell>
          <cell r="G58" t="str">
            <v>JUAN M MORENO</v>
          </cell>
        </row>
        <row r="59">
          <cell r="A59">
            <v>4655049</v>
          </cell>
          <cell r="B59" t="str">
            <v>ANGOLA GONZALIAZ JESUS IDUAR</v>
          </cell>
          <cell r="C59" t="str">
            <v>C130</v>
          </cell>
          <cell r="D59" t="str">
            <v>UNIDAD RESIDENCIAL SIETE MARAVILLAS</v>
          </cell>
          <cell r="E59" t="str">
            <v>OFICINA PRINCIPAL</v>
          </cell>
          <cell r="F59" t="str">
            <v>GESTOR DE SERVICIOS</v>
          </cell>
          <cell r="G59" t="str">
            <v>CESAR LONDONO</v>
          </cell>
        </row>
        <row r="60">
          <cell r="A60">
            <v>1062292441</v>
          </cell>
          <cell r="B60" t="str">
            <v>ANGOLA MINA HARDY</v>
          </cell>
          <cell r="C60" t="str">
            <v>A135L9</v>
          </cell>
          <cell r="D60" t="str">
            <v>TQ TECNOSUR LIMPIEZA</v>
          </cell>
          <cell r="E60" t="str">
            <v>OFICINA PRINCIPAL</v>
          </cell>
          <cell r="F60" t="str">
            <v>GESTOR DE SERVICIOS</v>
          </cell>
          <cell r="G60" t="str">
            <v>JUAN M MORENO</v>
          </cell>
        </row>
        <row r="61">
          <cell r="A61">
            <v>1061763005</v>
          </cell>
          <cell r="B61" t="str">
            <v>ANGUCHO BELLO ERICA YANETH</v>
          </cell>
          <cell r="C61" t="str">
            <v>01146</v>
          </cell>
          <cell r="D61" t="str">
            <v>EMPLEADA PICHINDE</v>
          </cell>
          <cell r="E61" t="str">
            <v>OFICINA PRINCIPAL</v>
          </cell>
          <cell r="F61" t="str">
            <v>GESTOR DE SERVICIOS</v>
          </cell>
          <cell r="G61" t="str">
            <v>YESICA MANZANO</v>
          </cell>
        </row>
        <row r="62">
          <cell r="A62">
            <v>1089539537</v>
          </cell>
          <cell r="B62" t="str">
            <v>ANGULO ANGULO DAIRA</v>
          </cell>
          <cell r="C62" t="str">
            <v>A135L1</v>
          </cell>
          <cell r="D62" t="str">
            <v>TQ COLDESIVOS LIMPIEZA</v>
          </cell>
          <cell r="E62" t="str">
            <v>OFICINA PRINCIPAL</v>
          </cell>
          <cell r="F62" t="str">
            <v>GESTOR DE SERVICIOS</v>
          </cell>
          <cell r="G62" t="str">
            <v>JHON VIVAS</v>
          </cell>
        </row>
        <row r="63">
          <cell r="A63">
            <v>1061198825</v>
          </cell>
          <cell r="B63" t="str">
            <v>ANGULO ANGULO MARIA YOLIS</v>
          </cell>
          <cell r="C63" t="str">
            <v>C32701</v>
          </cell>
          <cell r="D63" t="str">
            <v>DI CONSTRUCCIONES SAS GENERALES</v>
          </cell>
          <cell r="E63" t="str">
            <v>OFICINA PRINCIPAL</v>
          </cell>
          <cell r="F63" t="str">
            <v>GESTOR DE SERVICIOS</v>
          </cell>
          <cell r="G63" t="str">
            <v>ELIZABETH MOSQUERA</v>
          </cell>
        </row>
        <row r="64">
          <cell r="A64">
            <v>1113629480</v>
          </cell>
          <cell r="B64" t="str">
            <v>ANGULO CAICEDO CRHISTIAN MAURICIO</v>
          </cell>
          <cell r="C64" t="str">
            <v>A277L1</v>
          </cell>
          <cell r="D64" t="str">
            <v>INGENIO MAYAGUEZ LIMPIEZA GNRAL</v>
          </cell>
          <cell r="E64" t="str">
            <v>OFICINA PRINCIPAL</v>
          </cell>
          <cell r="F64" t="str">
            <v>GESTOR DE SERVICIOS</v>
          </cell>
          <cell r="G64" t="str">
            <v>JOSIMAR MARTINEZ (MAGDALI BENAVIDEZ)</v>
          </cell>
        </row>
        <row r="65">
          <cell r="A65">
            <v>1143966812</v>
          </cell>
          <cell r="B65" t="str">
            <v>ANGULO CAICEDO INGRID VANESSA</v>
          </cell>
          <cell r="C65" t="str">
            <v>C064</v>
          </cell>
          <cell r="D65" t="str">
            <v>FUNDACION UNIVERSIDAD DEL VALLE</v>
          </cell>
          <cell r="E65" t="str">
            <v>OFICINA PRINCIPAL</v>
          </cell>
          <cell r="F65" t="str">
            <v>GESTOR DE SERVICIOS</v>
          </cell>
          <cell r="G65" t="str">
            <v>DUVAN HERNANDEZ M.</v>
          </cell>
        </row>
        <row r="66">
          <cell r="A66">
            <v>25518099</v>
          </cell>
          <cell r="B66" t="str">
            <v>ANGULO CAMILO AMALFI</v>
          </cell>
          <cell r="C66" t="str">
            <v>FGNC01</v>
          </cell>
          <cell r="D66" t="str">
            <v>SEDE01 FISCALIA POPAYAN LA PAMBA ADMIN.</v>
          </cell>
          <cell r="E66" t="str">
            <v>OFICINA PRINCIPAL</v>
          </cell>
          <cell r="F66" t="str">
            <v>GESTOR DE SERVICIOS</v>
          </cell>
          <cell r="G66" t="str">
            <v>MIREYA PIAMBA</v>
          </cell>
        </row>
        <row r="67">
          <cell r="A67">
            <v>1059905992</v>
          </cell>
          <cell r="B67" t="str">
            <v>ANGULO DIAZ DERLY YOHANA</v>
          </cell>
          <cell r="C67" t="str">
            <v>A113L1</v>
          </cell>
          <cell r="D67" t="str">
            <v>MM PACKAGING LIMPIEZA</v>
          </cell>
          <cell r="E67" t="str">
            <v>OFICINA PRINCIPAL</v>
          </cell>
          <cell r="F67" t="str">
            <v>GESTOR DE SERVICIOS</v>
          </cell>
          <cell r="G67" t="str">
            <v>JOSIMAR MARTINEZ (PAOLA MARTINEZ)</v>
          </cell>
        </row>
        <row r="68">
          <cell r="A68">
            <v>66857900</v>
          </cell>
          <cell r="B68" t="str">
            <v>ANGULO ESTACIO LILIANA ISIDORA</v>
          </cell>
          <cell r="C68" t="str">
            <v>FGNV13</v>
          </cell>
          <cell r="D68" t="str">
            <v>SEDE13 FISCALIA CALI SAN FRANCISCO</v>
          </cell>
          <cell r="E68" t="str">
            <v>OFICINA PRINCIPAL</v>
          </cell>
          <cell r="F68" t="str">
            <v>GESTOR DE SERVICIOS</v>
          </cell>
          <cell r="G68" t="str">
            <v>J. VICENTE RAMIREZ T.</v>
          </cell>
        </row>
        <row r="69">
          <cell r="A69">
            <v>66928845</v>
          </cell>
          <cell r="B69" t="str">
            <v>ANGULO FERRIN LEONOR</v>
          </cell>
          <cell r="C69" t="str">
            <v>FGNN23</v>
          </cell>
          <cell r="D69" t="str">
            <v>SEDE23 FISCALIA TUMACO - CAF</v>
          </cell>
          <cell r="E69" t="str">
            <v>OFICINA PRINCIPAL</v>
          </cell>
          <cell r="F69" t="str">
            <v>GESTOR DE SERVICIOS</v>
          </cell>
          <cell r="G69" t="str">
            <v>MARLY V. GONZALEZ G.</v>
          </cell>
        </row>
        <row r="70">
          <cell r="A70">
            <v>1193580369</v>
          </cell>
          <cell r="B70" t="str">
            <v>ANGULO GARCES KAREN PAOLA</v>
          </cell>
          <cell r="C70" t="str">
            <v>C153</v>
          </cell>
          <cell r="D70" t="str">
            <v>WORLD TRADE CENTER CALI - PH</v>
          </cell>
          <cell r="E70" t="str">
            <v>OFICINA PRINCIPAL</v>
          </cell>
          <cell r="F70" t="str">
            <v>GESTOR DE SERVICIOS</v>
          </cell>
          <cell r="G70" t="str">
            <v>DUVAN HERNANDEZ M.</v>
          </cell>
        </row>
        <row r="71">
          <cell r="A71">
            <v>1118286368</v>
          </cell>
          <cell r="B71" t="str">
            <v>ANGULO GONZALEZ LUZ MERY</v>
          </cell>
          <cell r="C71" t="str">
            <v>C238</v>
          </cell>
          <cell r="D71" t="str">
            <v>CORP LICEO FRANCES PAUL VALERY</v>
          </cell>
          <cell r="E71" t="str">
            <v>OFICINA PRINCIPAL</v>
          </cell>
          <cell r="F71" t="str">
            <v>GESTOR DE SERVICIOS</v>
          </cell>
          <cell r="G71" t="str">
            <v>DANIEL RODRIGUEZ</v>
          </cell>
        </row>
        <row r="72">
          <cell r="A72">
            <v>31566943</v>
          </cell>
          <cell r="B72" t="str">
            <v>ANGULO HURTADO ZOIRA</v>
          </cell>
          <cell r="C72" t="str">
            <v>C130</v>
          </cell>
          <cell r="D72" t="str">
            <v>UNIDAD RESIDENCIAL SIETE MARAVILLAS</v>
          </cell>
          <cell r="E72" t="str">
            <v>OFICINA PRINCIPAL</v>
          </cell>
          <cell r="F72" t="str">
            <v>GESTOR DE SERVICIOS</v>
          </cell>
          <cell r="G72" t="str">
            <v>CESAR LONDONO</v>
          </cell>
        </row>
        <row r="73">
          <cell r="A73">
            <v>1089512154</v>
          </cell>
          <cell r="B73" t="str">
            <v>ANGULO MICOLTA EDILSA JUSTINA</v>
          </cell>
          <cell r="C73" t="str">
            <v>A358</v>
          </cell>
          <cell r="D73" t="str">
            <v>EDIFICADORA CONTINENTAL</v>
          </cell>
          <cell r="E73" t="str">
            <v>OFICINA PRINCIPAL</v>
          </cell>
          <cell r="F73" t="str">
            <v>GESTOR DE SERVICIOS</v>
          </cell>
          <cell r="G73" t="str">
            <v>ELIZABETH MOSQUERA</v>
          </cell>
        </row>
        <row r="74">
          <cell r="A74">
            <v>66917553</v>
          </cell>
          <cell r="B74" t="str">
            <v>ANGULO ORTIZ RITA ESPERANZA</v>
          </cell>
          <cell r="C74" t="str">
            <v>A23742</v>
          </cell>
          <cell r="D74" t="str">
            <v>INSTITUCION NORMAL SUPERIO SANTIAGO DE C</v>
          </cell>
          <cell r="E74" t="str">
            <v>OFICINA PRINCIPAL</v>
          </cell>
          <cell r="F74" t="str">
            <v>GESTOR DE SERVICIOS</v>
          </cell>
          <cell r="G74" t="str">
            <v>YAMILETH MEJIA U.</v>
          </cell>
        </row>
        <row r="75">
          <cell r="A75">
            <v>1143948064</v>
          </cell>
          <cell r="B75" t="str">
            <v>ANGULO PEREA JOSE WELLINGTON</v>
          </cell>
          <cell r="C75" t="str">
            <v>A135L4</v>
          </cell>
          <cell r="D75" t="str">
            <v>TQ SAN NICOLAS LIMPIEZA</v>
          </cell>
          <cell r="E75" t="str">
            <v>OFICINA PRINCIPAL</v>
          </cell>
          <cell r="F75" t="str">
            <v>GESTOR DE SERVICIOS</v>
          </cell>
          <cell r="G75" t="str">
            <v>ZULLY MEJIA S.</v>
          </cell>
        </row>
        <row r="76">
          <cell r="A76">
            <v>1130660815</v>
          </cell>
          <cell r="B76" t="str">
            <v>ANGULO TENORIO ANA MILENA</v>
          </cell>
          <cell r="C76" t="str">
            <v>C213</v>
          </cell>
          <cell r="D76" t="str">
            <v>FUNDACION IDEAL PARA LA REHABILITACION I</v>
          </cell>
          <cell r="E76" t="str">
            <v>OFICINA PRINCIPAL</v>
          </cell>
          <cell r="F76" t="str">
            <v>GESTOR DE SERVICIOS</v>
          </cell>
          <cell r="G76" t="str">
            <v>DUVAN HERNANDEZ M.</v>
          </cell>
        </row>
        <row r="77">
          <cell r="A77">
            <v>34514469</v>
          </cell>
          <cell r="B77" t="str">
            <v>ANGULO TORRES ADRIANA</v>
          </cell>
          <cell r="C77" t="str">
            <v>C064</v>
          </cell>
          <cell r="D77" t="str">
            <v>FUNDACION UNIVERSIDAD DEL VALLE</v>
          </cell>
          <cell r="E77" t="str">
            <v>OFICINA PRINCIPAL</v>
          </cell>
          <cell r="F77" t="str">
            <v>GESTOR DE SERVICIOS</v>
          </cell>
          <cell r="G77" t="str">
            <v>DUVAN HERNANDEZ M.</v>
          </cell>
        </row>
        <row r="78">
          <cell r="A78">
            <v>67000312</v>
          </cell>
          <cell r="B78" t="str">
            <v>ANGULO YURI MARIA</v>
          </cell>
          <cell r="C78" t="str">
            <v>C056L1</v>
          </cell>
          <cell r="D78" t="str">
            <v>INGREDION LIMPIEZA CALI</v>
          </cell>
          <cell r="E78" t="str">
            <v>OFICINA PRINCIPAL</v>
          </cell>
          <cell r="F78" t="str">
            <v>GESTOR DE SERVICIOS</v>
          </cell>
          <cell r="G78" t="str">
            <v>JOSIMAR MARTINEZ (KARINA CAICEDO)</v>
          </cell>
        </row>
        <row r="79">
          <cell r="A79">
            <v>1060871047</v>
          </cell>
          <cell r="B79" t="str">
            <v>ANTE SOLARTE ORFELINA</v>
          </cell>
          <cell r="C79" t="str">
            <v>A23714</v>
          </cell>
          <cell r="D79" t="str">
            <v>INSTITUCION LA ESPERANZA</v>
          </cell>
          <cell r="E79" t="str">
            <v>OFICINA PRINCIPAL</v>
          </cell>
          <cell r="F79" t="str">
            <v>GESTOR DE SERVICIOS</v>
          </cell>
          <cell r="G79" t="str">
            <v>ALEXANDER CASTRO</v>
          </cell>
        </row>
        <row r="80">
          <cell r="A80">
            <v>94425529</v>
          </cell>
          <cell r="B80" t="str">
            <v>ANTIA PRIETO ADRIAN ISAAC</v>
          </cell>
          <cell r="C80" t="str">
            <v>A019</v>
          </cell>
          <cell r="D80" t="str">
            <v>EDIF ULPIANO LLOREDA</v>
          </cell>
          <cell r="E80" t="str">
            <v>OFICINA PRINCIPAL</v>
          </cell>
          <cell r="F80" t="str">
            <v>GESTOR DE SERVICIOS</v>
          </cell>
          <cell r="G80" t="str">
            <v>ELIZABETH MOSQUERA</v>
          </cell>
        </row>
        <row r="81">
          <cell r="A81">
            <v>1144212534</v>
          </cell>
          <cell r="B81" t="str">
            <v>APRAEZ VALDES NAREN ARBEY</v>
          </cell>
          <cell r="C81" t="str">
            <v>CFMTPR14</v>
          </cell>
          <cell r="D81" t="str">
            <v>COMFANDI ZONA CENTRO (CALI)</v>
          </cell>
          <cell r="E81" t="str">
            <v>OFICINA PRINCIPAL</v>
          </cell>
          <cell r="F81" t="str">
            <v>AUXILIAR MANTENIMIEN</v>
          </cell>
          <cell r="G81" t="str">
            <v>BRYAN S. URBANO M.</v>
          </cell>
        </row>
        <row r="82">
          <cell r="A82">
            <v>1139557</v>
          </cell>
          <cell r="B82" t="str">
            <v>AQUINO TORRES CESAR AUGUSTO</v>
          </cell>
          <cell r="C82" t="str">
            <v>FGNV44</v>
          </cell>
          <cell r="D82" t="str">
            <v>SEDE44 FISCALIA YUMBO ARCHIVO B3</v>
          </cell>
          <cell r="E82" t="str">
            <v>OFICINA PRINCIPAL</v>
          </cell>
          <cell r="F82" t="str">
            <v>GESTOR DE SERVICIOS</v>
          </cell>
          <cell r="G82" t="str">
            <v>J. VICENTE RAMIREZ T.</v>
          </cell>
        </row>
        <row r="83">
          <cell r="A83">
            <v>41119312</v>
          </cell>
          <cell r="B83" t="str">
            <v>ARANDA DAGUA YAMILET</v>
          </cell>
          <cell r="C83" t="str">
            <v>B1</v>
          </cell>
          <cell r="D83" t="str">
            <v>MONDELEZ</v>
          </cell>
          <cell r="E83" t="str">
            <v>OFICINA PRINCIPAL</v>
          </cell>
          <cell r="F83" t="str">
            <v>GESTOR DE SERVICIOS</v>
          </cell>
          <cell r="G83" t="str">
            <v>ANGEL PEREZ</v>
          </cell>
        </row>
        <row r="84">
          <cell r="A84">
            <v>1061530233</v>
          </cell>
          <cell r="B84" t="str">
            <v>ARANDA PAJA JOSEFINA</v>
          </cell>
          <cell r="C84" t="str">
            <v>A387</v>
          </cell>
          <cell r="D84" t="str">
            <v>GERS S A</v>
          </cell>
          <cell r="E84" t="str">
            <v>OFICINA PRINCIPAL</v>
          </cell>
          <cell r="F84" t="str">
            <v>GESTOR DE SERVICIOS</v>
          </cell>
          <cell r="G84" t="str">
            <v>ELIZABETH MOSQUERA</v>
          </cell>
        </row>
        <row r="85">
          <cell r="A85">
            <v>16892341</v>
          </cell>
          <cell r="B85" t="str">
            <v>ARANGO DOMINGUEZ VICTOR HUGO</v>
          </cell>
          <cell r="C85" t="str">
            <v>A277L1</v>
          </cell>
          <cell r="D85" t="str">
            <v>INGENIO MAYAGUEZ LIMPIEZA GNRAL</v>
          </cell>
          <cell r="E85" t="str">
            <v>OFICINA PRINCIPAL</v>
          </cell>
          <cell r="F85" t="str">
            <v>GESTOR DE SERVICIOS</v>
          </cell>
          <cell r="G85" t="str">
            <v>JOSIMAR MARTINEZ (MAGDALI BENAVIDEZ)</v>
          </cell>
        </row>
        <row r="86">
          <cell r="A86">
            <v>16649069</v>
          </cell>
          <cell r="B86" t="str">
            <v>ARANGO GUTIERREZ LUIS ENRIQUE</v>
          </cell>
          <cell r="C86" t="str">
            <v>A113L1</v>
          </cell>
          <cell r="D86" t="str">
            <v>MM PACKAGING LIMPIEZA</v>
          </cell>
          <cell r="E86" t="str">
            <v>OFICINA PRINCIPAL</v>
          </cell>
          <cell r="F86" t="str">
            <v>GESTOR DE SERVICIOS</v>
          </cell>
          <cell r="G86" t="str">
            <v>JOSIMAR MARTINEZ (PAOLA MARTINEZ)</v>
          </cell>
        </row>
        <row r="87">
          <cell r="A87">
            <v>1113541556</v>
          </cell>
          <cell r="B87" t="str">
            <v>ARANGO ORTIZ JUAN ESTEBAN</v>
          </cell>
          <cell r="C87" t="str">
            <v>A277L7</v>
          </cell>
          <cell r="D87" t="str">
            <v>INGENIO MAYAGUEZ LIMPIEZA SERV. ADICIONA</v>
          </cell>
          <cell r="E87" t="str">
            <v>OFICINA PRINCIPAL</v>
          </cell>
          <cell r="F87" t="str">
            <v>GESTOR DE SERVICIOS</v>
          </cell>
          <cell r="G87" t="str">
            <v>JOSIMAR MARTINEZ (MAGDALI BENAVIDEZ)</v>
          </cell>
        </row>
        <row r="88">
          <cell r="A88">
            <v>14897018</v>
          </cell>
          <cell r="B88" t="str">
            <v>ARANGO QUINTERO JONNY ARMANDO</v>
          </cell>
          <cell r="C88" t="str">
            <v>0308</v>
          </cell>
          <cell r="D88" t="str">
            <v>PERSONAL INCAPACITADO</v>
          </cell>
          <cell r="E88" t="str">
            <v>OFICINA PRINCIPAL</v>
          </cell>
          <cell r="F88" t="str">
            <v>GESTOR DE SERVICIOS</v>
          </cell>
          <cell r="G88" t="str">
            <v>ALEXANDRA SALCEDO P.A.SST</v>
          </cell>
        </row>
        <row r="89">
          <cell r="A89">
            <v>29674821</v>
          </cell>
          <cell r="B89" t="str">
            <v>ARANGO RIVERA MARIA ADAJEISA</v>
          </cell>
          <cell r="C89" t="str">
            <v>C145L1</v>
          </cell>
          <cell r="D89" t="str">
            <v>CLINICA SANTA BARBARA LIMPIEZA</v>
          </cell>
          <cell r="E89" t="str">
            <v>OFICINA PRINCIPAL</v>
          </cell>
          <cell r="F89" t="str">
            <v>GESTOR DE SERVICIOS</v>
          </cell>
          <cell r="G89" t="str">
            <v>JOSIMAR MARTINEZ (PAOLA MARTINEZ)</v>
          </cell>
        </row>
        <row r="90">
          <cell r="A90">
            <v>67001832</v>
          </cell>
          <cell r="B90" t="str">
            <v>ARARAT CHOCO YANETH</v>
          </cell>
          <cell r="C90" t="str">
            <v>FGNV10</v>
          </cell>
          <cell r="D90" t="str">
            <v>SEDE10 FISCALIA CALI SANTA MONICA</v>
          </cell>
          <cell r="E90" t="str">
            <v>OFICINA PRINCIPAL</v>
          </cell>
          <cell r="F90" t="str">
            <v>GESTOR DE SERVICIOS</v>
          </cell>
          <cell r="G90" t="str">
            <v>J. VICENTE RAMIREZ T.</v>
          </cell>
        </row>
        <row r="91">
          <cell r="A91">
            <v>1130948154</v>
          </cell>
          <cell r="B91" t="str">
            <v>ARARAT LUCUMI KELLY TATIANA</v>
          </cell>
          <cell r="C91" t="str">
            <v>A135L15</v>
          </cell>
          <cell r="D91" t="str">
            <v>TQ TECNOCENDI LIMPIEZA</v>
          </cell>
          <cell r="E91" t="str">
            <v>OFICINA PRINCIPAL</v>
          </cell>
          <cell r="F91" t="str">
            <v>GESTOR DE SERVICIOS</v>
          </cell>
          <cell r="G91" t="str">
            <v>JUAN M MORENO</v>
          </cell>
        </row>
        <row r="92">
          <cell r="A92">
            <v>1130951421</v>
          </cell>
          <cell r="B92" t="str">
            <v>ARARAT VILLALOBOS DEIBY STIVEN</v>
          </cell>
          <cell r="C92" t="str">
            <v>A135L01</v>
          </cell>
          <cell r="D92" t="str">
            <v>O.C. TECNOQUIMICAS</v>
          </cell>
          <cell r="E92" t="str">
            <v>OFICINA PRINCIPAL</v>
          </cell>
          <cell r="F92" t="str">
            <v>GESTOR DE SERVICIOS</v>
          </cell>
          <cell r="G92" t="str">
            <v>SOLANYI CARABALI C</v>
          </cell>
        </row>
        <row r="93">
          <cell r="A93">
            <v>1007522091</v>
          </cell>
          <cell r="B93" t="str">
            <v>ARARAT VILLOTA JASMIN</v>
          </cell>
          <cell r="C93" t="str">
            <v>FGNV01</v>
          </cell>
          <cell r="D93" t="str">
            <v>SEDE01 FISCALIA ALCALA</v>
          </cell>
          <cell r="E93" t="str">
            <v>OFICINA PRINCIPAL</v>
          </cell>
          <cell r="F93" t="str">
            <v>GESTOR DE SERVICIOS</v>
          </cell>
          <cell r="G93" t="str">
            <v>J. VICENTE RAMIREZ T.</v>
          </cell>
        </row>
        <row r="94">
          <cell r="A94">
            <v>1112042252</v>
          </cell>
          <cell r="B94" t="str">
            <v>ARAUJO GUETIA JONATAN</v>
          </cell>
          <cell r="C94" t="str">
            <v>A135L4</v>
          </cell>
          <cell r="D94" t="str">
            <v>TQ SAN NICOLAS LIMPIEZA</v>
          </cell>
          <cell r="E94" t="str">
            <v>OFICINA PRINCIPAL</v>
          </cell>
          <cell r="F94" t="str">
            <v>GESTOR DE SERVICIOS</v>
          </cell>
          <cell r="G94" t="str">
            <v>ZULLY MEJIA S.</v>
          </cell>
        </row>
        <row r="95">
          <cell r="A95">
            <v>1143941404</v>
          </cell>
          <cell r="B95" t="str">
            <v>ARAUJO SANTA BEATRIZ ALEJANDRA</v>
          </cell>
          <cell r="C95" t="str">
            <v>A135L4</v>
          </cell>
          <cell r="D95" t="str">
            <v>TQ SAN NICOLAS LIMPIEZA</v>
          </cell>
          <cell r="E95" t="str">
            <v>OFICINA PRINCIPAL</v>
          </cell>
          <cell r="F95" t="str">
            <v>GESTOR DE SERVICIOS</v>
          </cell>
          <cell r="G95" t="str">
            <v>ZULLY MEJIA S.</v>
          </cell>
        </row>
        <row r="96">
          <cell r="A96">
            <v>1006462986</v>
          </cell>
          <cell r="B96" t="str">
            <v>ARBELAEZ MONTOYA OMAR ESTEBAN</v>
          </cell>
          <cell r="C96" t="str">
            <v>CFMTCO11</v>
          </cell>
          <cell r="D96" t="str">
            <v>COMFANDI ZONA VALLE1 (TULUA-CARTAGO)</v>
          </cell>
          <cell r="E96" t="str">
            <v>OFICINA PRINCIPAL</v>
          </cell>
          <cell r="F96" t="str">
            <v>AUXILIAR MANTENIMIEN</v>
          </cell>
          <cell r="G96" t="str">
            <v>JOSE L. RODRIGUEZ G.</v>
          </cell>
        </row>
        <row r="97">
          <cell r="A97">
            <v>1234188552</v>
          </cell>
          <cell r="B97" t="str">
            <v>ARBOLEDA ALEGRIA GLORIA ESTEFANI</v>
          </cell>
          <cell r="C97" t="str">
            <v>A228</v>
          </cell>
          <cell r="D97" t="str">
            <v>COLEGIO ALEMAN</v>
          </cell>
          <cell r="E97" t="str">
            <v>OFICINA PRINCIPAL</v>
          </cell>
          <cell r="F97" t="str">
            <v>GESTOR DE SERVICIOS</v>
          </cell>
          <cell r="G97" t="str">
            <v>LILIANA GARCIA</v>
          </cell>
        </row>
        <row r="98">
          <cell r="A98">
            <v>1080830657</v>
          </cell>
          <cell r="B98" t="str">
            <v>ARBOLEDA CASTILLO MADELEINE</v>
          </cell>
          <cell r="C98" t="str">
            <v>FGNN01</v>
          </cell>
          <cell r="D98" t="str">
            <v>SEDE01 FISCALIA BUESACO</v>
          </cell>
          <cell r="E98" t="str">
            <v>OFICINA PRINCIPAL</v>
          </cell>
          <cell r="F98" t="str">
            <v>GESTOR DE SERVICIOS</v>
          </cell>
          <cell r="G98" t="str">
            <v>MARLY V. GONZALEZ G.</v>
          </cell>
        </row>
        <row r="99">
          <cell r="A99">
            <v>1089797449</v>
          </cell>
          <cell r="B99" t="str">
            <v>ARBOLEDA CASTRO LILIANA</v>
          </cell>
          <cell r="C99" t="str">
            <v>A135L4</v>
          </cell>
          <cell r="D99" t="str">
            <v>TQ SAN NICOLAS LIMPIEZA</v>
          </cell>
          <cell r="E99" t="str">
            <v>OFICINA PRINCIPAL</v>
          </cell>
          <cell r="F99" t="str">
            <v>GESTOR DE SERVICIOS</v>
          </cell>
          <cell r="G99" t="str">
            <v>ZULLY MEJIA S.</v>
          </cell>
        </row>
        <row r="100">
          <cell r="A100">
            <v>1087789641</v>
          </cell>
          <cell r="B100" t="str">
            <v>ARBOLEDA FRANCO SULLE ESTEFANIA</v>
          </cell>
          <cell r="C100" t="str">
            <v>C30101</v>
          </cell>
          <cell r="D100" t="str">
            <v>SYNERGIA OCUPACIONAL SAS CALI</v>
          </cell>
          <cell r="E100" t="str">
            <v>OFICINA PRINCIPAL</v>
          </cell>
          <cell r="F100" t="str">
            <v>GESTOR DE SERVICIOS</v>
          </cell>
          <cell r="G100" t="str">
            <v>DUVAN HERNANDEZ M.</v>
          </cell>
        </row>
        <row r="101">
          <cell r="A101">
            <v>94540071</v>
          </cell>
          <cell r="B101" t="str">
            <v>ARBOLEDA JOHN JAMES</v>
          </cell>
          <cell r="C101" t="str">
            <v>03341</v>
          </cell>
          <cell r="D101" t="str">
            <v>SERVICIOS EVENTUALES CALI</v>
          </cell>
          <cell r="E101" t="str">
            <v>OFICINA PRINCIPAL</v>
          </cell>
          <cell r="F101" t="str">
            <v>GESTOR DE SERVICIOS</v>
          </cell>
          <cell r="G101" t="str">
            <v>YESICA MANZANO</v>
          </cell>
        </row>
        <row r="102">
          <cell r="A102">
            <v>29351815</v>
          </cell>
          <cell r="B102" t="str">
            <v>ARBOLEDA LOPEZ HESILDA</v>
          </cell>
          <cell r="C102" t="str">
            <v>C118</v>
          </cell>
          <cell r="D102" t="str">
            <v>FUNDACION EL COTTOLENGO DEL PADRE OCAMPO</v>
          </cell>
          <cell r="E102" t="str">
            <v>OFICINA PRINCIPAL</v>
          </cell>
          <cell r="F102" t="str">
            <v>GESTOR DE SERVICIOS</v>
          </cell>
          <cell r="G102" t="str">
            <v>SOLANYI CARABALI C</v>
          </cell>
        </row>
        <row r="103">
          <cell r="A103">
            <v>67027313</v>
          </cell>
          <cell r="B103" t="str">
            <v>ARBOLEDA QUINONES MARIA YESENIA</v>
          </cell>
          <cell r="C103" t="str">
            <v>A384</v>
          </cell>
          <cell r="D103" t="str">
            <v>FUNDACION REINA ISABEL</v>
          </cell>
          <cell r="E103" t="str">
            <v>OFICINA PRINCIPAL</v>
          </cell>
          <cell r="F103" t="str">
            <v>GESTOR DE SERVICIOS</v>
          </cell>
          <cell r="G103" t="str">
            <v>DUVAN HERNANDEZ M.</v>
          </cell>
        </row>
        <row r="104">
          <cell r="A104">
            <v>42027092</v>
          </cell>
          <cell r="B104" t="str">
            <v>ARBOLEDA SOTO LINA MARIA</v>
          </cell>
          <cell r="C104" t="str">
            <v>C145L1</v>
          </cell>
          <cell r="D104" t="str">
            <v>CLINICA SANTA BARBARA LIMPIEZA</v>
          </cell>
          <cell r="E104" t="str">
            <v>OFICINA PRINCIPAL</v>
          </cell>
          <cell r="F104" t="str">
            <v>GESTOR DE SERVICIOS</v>
          </cell>
          <cell r="G104" t="str">
            <v>JOSIMAR MARTINEZ (PAOLA MARTINEZ)</v>
          </cell>
        </row>
        <row r="105">
          <cell r="A105">
            <v>1114829453</v>
          </cell>
          <cell r="B105" t="str">
            <v>ARCE BRAND RAUL</v>
          </cell>
          <cell r="C105" t="str">
            <v>C317L1</v>
          </cell>
          <cell r="D105" t="str">
            <v>CENTRO COMERCIAL LLANOGRANDE LIMPIEZA</v>
          </cell>
          <cell r="E105" t="str">
            <v>OFICINA PRINCIPAL</v>
          </cell>
          <cell r="F105" t="str">
            <v>GESTOR DE SERVICIOS</v>
          </cell>
          <cell r="G105" t="str">
            <v>JOSIMAR MARTINEZ (PAOLA MARTINEZ)</v>
          </cell>
        </row>
        <row r="106">
          <cell r="A106">
            <v>1130679565</v>
          </cell>
          <cell r="B106" t="str">
            <v>ARCILA GARZON JOSE DAVID</v>
          </cell>
          <cell r="C106" t="str">
            <v>A135L3</v>
          </cell>
          <cell r="D106" t="str">
            <v>TQ JAMUNDI LIMPIEZA</v>
          </cell>
          <cell r="E106" t="str">
            <v>OFICINA PRINCIPAL</v>
          </cell>
          <cell r="F106" t="str">
            <v>GESTOR DE SERVICIOS</v>
          </cell>
          <cell r="G106" t="str">
            <v>SOLANYI CARABALI C</v>
          </cell>
        </row>
        <row r="107">
          <cell r="A107">
            <v>29831818</v>
          </cell>
          <cell r="B107" t="str">
            <v>ARCILA VILLA SANDRA MILENA</v>
          </cell>
          <cell r="C107" t="str">
            <v>A19635</v>
          </cell>
          <cell r="D107" t="str">
            <v>CONSEJO J. SEVILLA</v>
          </cell>
          <cell r="E107" t="str">
            <v>OFICINA PRINCIPAL</v>
          </cell>
          <cell r="F107" t="str">
            <v>GESTOR DE SERVICIOS</v>
          </cell>
          <cell r="G107" t="str">
            <v>EDILSON MARIN</v>
          </cell>
        </row>
        <row r="108">
          <cell r="A108">
            <v>31886639</v>
          </cell>
          <cell r="B108" t="str">
            <v>ARDILA OCAMPO BLANCA RUTH</v>
          </cell>
          <cell r="C108" t="str">
            <v>A37601</v>
          </cell>
          <cell r="D108" t="str">
            <v>TELECENTER PANAMERICANA (CALI)</v>
          </cell>
          <cell r="E108" t="str">
            <v>OFICINA PRINCIPAL</v>
          </cell>
          <cell r="F108" t="str">
            <v>GESTOR DE SERVICIOS</v>
          </cell>
          <cell r="G108" t="str">
            <v>ELIZABETH MOSQUERA</v>
          </cell>
        </row>
        <row r="109">
          <cell r="A109">
            <v>6248734</v>
          </cell>
          <cell r="B109" t="str">
            <v>AREIZA GALLEGO JOSE JAVIER</v>
          </cell>
          <cell r="C109" t="str">
            <v>A135L2</v>
          </cell>
          <cell r="D109" t="str">
            <v>TQ YUMBO LIMPIEZA</v>
          </cell>
          <cell r="E109" t="str">
            <v>OFICINA PRINCIPAL</v>
          </cell>
          <cell r="F109" t="str">
            <v>GESTOR DE SERVICIOS</v>
          </cell>
          <cell r="G109" t="str">
            <v>JHON VIVAS</v>
          </cell>
        </row>
        <row r="110">
          <cell r="A110">
            <v>1113527354</v>
          </cell>
          <cell r="B110" t="str">
            <v>ARENAS MARTINEZ PAOLA ANDREA</v>
          </cell>
          <cell r="C110" t="str">
            <v>01331</v>
          </cell>
          <cell r="D110" t="str">
            <v>JEFE DE COMPRAS</v>
          </cell>
          <cell r="E110" t="str">
            <v>OFICINA PRINCIPAL</v>
          </cell>
          <cell r="F110" t="str">
            <v>JEFE</v>
          </cell>
          <cell r="G110" t="str">
            <v>ANDRES FELIPE GONZALEZ</v>
          </cell>
        </row>
        <row r="111">
          <cell r="A111">
            <v>1113520147</v>
          </cell>
          <cell r="B111" t="str">
            <v>ARENAS MELECIO MEDARDO</v>
          </cell>
          <cell r="C111" t="str">
            <v>A277L1</v>
          </cell>
          <cell r="D111" t="str">
            <v>INGENIO MAYAGUEZ LIMPIEZA GNRAL</v>
          </cell>
          <cell r="E111" t="str">
            <v>OFICINA PRINCIPAL</v>
          </cell>
          <cell r="F111" t="str">
            <v>GESTOR DE SERVICIOS</v>
          </cell>
          <cell r="G111" t="str">
            <v>JOSIMAR MARTINEZ (MAGDALI BENAVIDEZ)</v>
          </cell>
        </row>
        <row r="112">
          <cell r="A112">
            <v>31448044</v>
          </cell>
          <cell r="B112" t="str">
            <v>ARENAS PORTILLO NINI JOHANA</v>
          </cell>
          <cell r="C112" t="str">
            <v>C238</v>
          </cell>
          <cell r="D112" t="str">
            <v>CORP LICEO FRANCES PAUL VALERY</v>
          </cell>
          <cell r="E112" t="str">
            <v>OFICINA PRINCIPAL</v>
          </cell>
          <cell r="F112" t="str">
            <v>GESTOR DE SERVICIOS</v>
          </cell>
          <cell r="G112" t="str">
            <v>DANIEL RODRIGUEZ</v>
          </cell>
        </row>
        <row r="113">
          <cell r="A113">
            <v>29394613</v>
          </cell>
          <cell r="B113" t="str">
            <v>ARENAS RENDON ANA PATRICIA</v>
          </cell>
          <cell r="C113" t="str">
            <v>A19602</v>
          </cell>
          <cell r="D113" t="str">
            <v>CONSEJO JUDICATURA ANDALUCIA</v>
          </cell>
          <cell r="E113" t="str">
            <v>OFICINA PRINCIPAL</v>
          </cell>
          <cell r="F113" t="str">
            <v>GESTOR DE SERVICIOS</v>
          </cell>
          <cell r="G113" t="str">
            <v>EDILSON MARIN</v>
          </cell>
        </row>
        <row r="114">
          <cell r="A114">
            <v>1115078911</v>
          </cell>
          <cell r="B114" t="str">
            <v>AREVALO MARTINEZ YEFERSON ANDRES</v>
          </cell>
          <cell r="C114" t="str">
            <v>C010L1</v>
          </cell>
          <cell r="D114" t="str">
            <v>QBCO SA LIMPIEZA</v>
          </cell>
          <cell r="E114" t="str">
            <v>OFICINA PRINCIPAL</v>
          </cell>
          <cell r="F114" t="str">
            <v>GESTOR DE SERVICIOS</v>
          </cell>
          <cell r="G114" t="str">
            <v>JOSIMAR MARTINEZ (PAOLA MARTINEZ)</v>
          </cell>
        </row>
        <row r="115">
          <cell r="A115">
            <v>1010190181</v>
          </cell>
          <cell r="B115" t="str">
            <v>AREVALO RAMIREZ NORLEIBI MARCELA</v>
          </cell>
          <cell r="C115" t="str">
            <v>B014</v>
          </cell>
          <cell r="D115" t="str">
            <v>INGENIEROS CONSULTORES CIVILES ELECTRICO</v>
          </cell>
          <cell r="E115" t="str">
            <v>OFICINA BOGOTA</v>
          </cell>
          <cell r="F115" t="str">
            <v>GESTOR DE SERVICIOS</v>
          </cell>
          <cell r="G115" t="str">
            <v>MARTA C. PALOMINO</v>
          </cell>
        </row>
        <row r="116">
          <cell r="A116">
            <v>6249736</v>
          </cell>
          <cell r="B116" t="str">
            <v>ARGUINZONES CASTELLANOS DAIVEL ALEXANDER</v>
          </cell>
          <cell r="C116" t="str">
            <v>C318L1</v>
          </cell>
          <cell r="D116" t="str">
            <v>PRODUCTOS LACTEOS AURA SAS LIMPIEZA</v>
          </cell>
          <cell r="E116" t="str">
            <v>OFICINA PRINCIPAL</v>
          </cell>
          <cell r="F116" t="str">
            <v>GESTOR DE SERVICIOS</v>
          </cell>
          <cell r="G116" t="str">
            <v>JOSIMAR MARTINEZ (PAOLA MARTINEZ)</v>
          </cell>
        </row>
        <row r="117">
          <cell r="A117">
            <v>1113700412</v>
          </cell>
          <cell r="B117" t="str">
            <v>ARIAS CHAVEZ NAIGLETH</v>
          </cell>
          <cell r="C117" t="str">
            <v>C145L1</v>
          </cell>
          <cell r="D117" t="str">
            <v>CLINICA SANTA BARBARA LIMPIEZA</v>
          </cell>
          <cell r="E117" t="str">
            <v>OFICINA PRINCIPAL</v>
          </cell>
          <cell r="F117" t="str">
            <v>GESTOR DE SERVICIOS</v>
          </cell>
          <cell r="G117" t="str">
            <v>JOSIMAR MARTINEZ (PAOLA MARTINEZ)</v>
          </cell>
        </row>
        <row r="118">
          <cell r="A118">
            <v>1116439367</v>
          </cell>
          <cell r="B118" t="str">
            <v>ARIAS NARANJO JOSE DANIEL</v>
          </cell>
          <cell r="C118" t="str">
            <v>C249L1</v>
          </cell>
          <cell r="D118" t="str">
            <v>SURAMERICA COMERCIAL LIMPIEZA GENERALES</v>
          </cell>
          <cell r="E118" t="str">
            <v>OFICINA PRINCIPAL</v>
          </cell>
          <cell r="F118" t="str">
            <v>GESTOR DE SERVICIOS</v>
          </cell>
          <cell r="G118" t="str">
            <v>JOSIMAR MARTINEZ (KARINA CAICEDO)</v>
          </cell>
        </row>
        <row r="119">
          <cell r="A119">
            <v>1118311086</v>
          </cell>
          <cell r="B119" t="str">
            <v>ARIAS SARRIA LEIDY JOHANNA</v>
          </cell>
          <cell r="C119" t="str">
            <v>C238</v>
          </cell>
          <cell r="D119" t="str">
            <v>CORP LICEO FRANCES PAUL VALERY</v>
          </cell>
          <cell r="E119" t="str">
            <v>OFICINA PRINCIPAL</v>
          </cell>
          <cell r="F119" t="str">
            <v>GESTOR DE SERVICIOS</v>
          </cell>
          <cell r="G119" t="str">
            <v>DANIEL RODRIGUEZ</v>
          </cell>
        </row>
        <row r="120">
          <cell r="A120">
            <v>1006245845</v>
          </cell>
          <cell r="B120" t="str">
            <v>ARISTIZABAL ARROYAVE DIANA MILENA</v>
          </cell>
          <cell r="C120" t="str">
            <v>C31601</v>
          </cell>
          <cell r="D120" t="str">
            <v>GOMEZ VELASQUEZ SAS GENERALES</v>
          </cell>
          <cell r="E120" t="str">
            <v>OFICINA PRINCIPAL</v>
          </cell>
          <cell r="F120" t="str">
            <v>GESTOR DE SERVICIOS</v>
          </cell>
          <cell r="G120" t="str">
            <v>EDILSON MARIN</v>
          </cell>
        </row>
        <row r="121">
          <cell r="A121">
            <v>1048323546</v>
          </cell>
          <cell r="B121" t="str">
            <v>ARIZA VASQUEZ LEMAR AUGUSTO</v>
          </cell>
          <cell r="C121" t="str">
            <v>C056L5</v>
          </cell>
          <cell r="D121" t="str">
            <v>INGREDION LIMPIEZA SABANA GRANDE</v>
          </cell>
          <cell r="E121" t="str">
            <v>OFICINA PRINCIPAL</v>
          </cell>
          <cell r="F121" t="str">
            <v>GESTOR DE SERVICIOS</v>
          </cell>
          <cell r="G121" t="str">
            <v>JOSIMAR MARTINEZ (KARINA CAICEDO)</v>
          </cell>
        </row>
        <row r="122">
          <cell r="A122">
            <v>1143945456</v>
          </cell>
          <cell r="B122" t="str">
            <v>ARIZALA MARTINEZ ANGELA MARIA</v>
          </cell>
          <cell r="C122" t="str">
            <v>C18103</v>
          </cell>
          <cell r="D122" t="str">
            <v>COLEGAS SUR - CRA 43</v>
          </cell>
          <cell r="E122" t="str">
            <v>OFICINA PRINCIPAL</v>
          </cell>
          <cell r="F122" t="str">
            <v>GESTOR DE SERVICIOS</v>
          </cell>
          <cell r="G122" t="str">
            <v>MAURICIO CALDERON A.</v>
          </cell>
        </row>
        <row r="123">
          <cell r="A123">
            <v>13054640</v>
          </cell>
          <cell r="B123" t="str">
            <v>ARMERO CABEZAS JHONNY</v>
          </cell>
          <cell r="C123" t="str">
            <v>C056L1</v>
          </cell>
          <cell r="D123" t="str">
            <v>INGREDION LIMPIEZA CALI</v>
          </cell>
          <cell r="E123" t="str">
            <v>OFICINA PRINCIPAL</v>
          </cell>
          <cell r="F123" t="str">
            <v>GESTOR DE SERVICIOS</v>
          </cell>
          <cell r="G123" t="str">
            <v>JOSIMAR MARTINEZ (KARINA CAICEDO)</v>
          </cell>
        </row>
        <row r="124">
          <cell r="A124">
            <v>31482519</v>
          </cell>
          <cell r="B124" t="str">
            <v>ARMERO ENRIQUEZ MARILUZ</v>
          </cell>
          <cell r="C124" t="str">
            <v>C28805</v>
          </cell>
          <cell r="D124" t="str">
            <v>OFFIMEDICAS SEDE RIOCAUCA</v>
          </cell>
          <cell r="E124" t="str">
            <v>OFICINA PRINCIPAL</v>
          </cell>
          <cell r="F124" t="str">
            <v>GESTOR DE SERVICIOS</v>
          </cell>
          <cell r="G124" t="str">
            <v>ANGEL PEREZ</v>
          </cell>
        </row>
        <row r="125">
          <cell r="A125">
            <v>1048311609</v>
          </cell>
          <cell r="B125" t="str">
            <v>ARRIETA SEGURA DENNY JAVIER</v>
          </cell>
          <cell r="C125" t="str">
            <v>A041L4</v>
          </cell>
          <cell r="D125" t="str">
            <v>ETERNIT BARRANQUILLA LIMPIEZA</v>
          </cell>
          <cell r="E125" t="str">
            <v>OFICINA BOGOTA</v>
          </cell>
          <cell r="F125" t="str">
            <v>GESTOR DE SERVICIOS</v>
          </cell>
          <cell r="G125" t="str">
            <v>MARCELA PATARROYO</v>
          </cell>
        </row>
        <row r="126">
          <cell r="A126">
            <v>1143865797</v>
          </cell>
          <cell r="B126" t="str">
            <v>ARTUNDUAGA BERNAL HAROLD ANDRES</v>
          </cell>
          <cell r="C126" t="str">
            <v>01093</v>
          </cell>
          <cell r="D126" t="str">
            <v>AUXILIAR DE CONTABILIDAD</v>
          </cell>
          <cell r="E126" t="str">
            <v>OFICINA PRINCIPAL</v>
          </cell>
          <cell r="F126" t="str">
            <v>AUXILIAR</v>
          </cell>
          <cell r="G126" t="str">
            <v>MAURICIO BELTRAN</v>
          </cell>
        </row>
        <row r="127">
          <cell r="A127">
            <v>38889467</v>
          </cell>
          <cell r="B127" t="str">
            <v>ARTUNDUAGA SARRIA ALEXANDRA</v>
          </cell>
          <cell r="C127" t="str">
            <v>A23741</v>
          </cell>
          <cell r="D127" t="str">
            <v>INSTITUCION RAFAEL NACIA VARON</v>
          </cell>
          <cell r="E127" t="str">
            <v>OFICINA PRINCIPAL</v>
          </cell>
          <cell r="F127" t="str">
            <v>GESTOR DE SERVICIOS</v>
          </cell>
          <cell r="G127" t="str">
            <v>YAMILETH MEJIA U.</v>
          </cell>
        </row>
        <row r="128">
          <cell r="A128">
            <v>36954135</v>
          </cell>
          <cell r="B128" t="str">
            <v>ASCUNTAR QUISCUALTUD ANA CRISTINA</v>
          </cell>
          <cell r="C128" t="str">
            <v>FGNN17</v>
          </cell>
          <cell r="D128" t="str">
            <v>SEDE17 FISCALIA PASTO - CAF</v>
          </cell>
          <cell r="E128" t="str">
            <v>OFICINA PRINCIPAL</v>
          </cell>
          <cell r="F128" t="str">
            <v>GESTOR DE SERVICIOS</v>
          </cell>
          <cell r="G128" t="str">
            <v>MARLY V. GONZALEZ G.</v>
          </cell>
        </row>
        <row r="129">
          <cell r="A129">
            <v>1112219128</v>
          </cell>
          <cell r="B129" t="str">
            <v>ASPRILLA LOPEZ OSCAR FERNEY</v>
          </cell>
          <cell r="C129" t="str">
            <v>A277L1</v>
          </cell>
          <cell r="D129" t="str">
            <v>INGENIO MAYAGUEZ LIMPIEZA GNRAL</v>
          </cell>
          <cell r="E129" t="str">
            <v>OFICINA PRINCIPAL</v>
          </cell>
          <cell r="F129" t="str">
            <v>GESTOR DE SERVICIOS</v>
          </cell>
          <cell r="G129" t="str">
            <v>JOSIMAR MARTINEZ (MAGDALI BENAVIDEZ)</v>
          </cell>
        </row>
        <row r="130">
          <cell r="A130">
            <v>1111760208</v>
          </cell>
          <cell r="B130" t="str">
            <v>ASPRILLA VALENCIA LILIANA JANETH</v>
          </cell>
          <cell r="C130" t="str">
            <v>0303</v>
          </cell>
          <cell r="D130" t="str">
            <v>SERVICIOS EVENTUALES</v>
          </cell>
          <cell r="E130" t="str">
            <v>OFICINA PRINCIPAL</v>
          </cell>
          <cell r="F130" t="str">
            <v>GESTOR DE SERVICIOS</v>
          </cell>
          <cell r="G130" t="str">
            <v>YESICA MANZANO</v>
          </cell>
        </row>
        <row r="131">
          <cell r="A131">
            <v>1061815048</v>
          </cell>
          <cell r="B131" t="str">
            <v>ASTUDILLO PEREZ CAMILA</v>
          </cell>
          <cell r="C131" t="str">
            <v>C119</v>
          </cell>
          <cell r="D131" t="str">
            <v>CREDILATINA SAS</v>
          </cell>
          <cell r="E131" t="str">
            <v>OFICINA PRINCIPAL</v>
          </cell>
          <cell r="F131" t="str">
            <v>GESTOR DE SERVICIOS</v>
          </cell>
          <cell r="G131" t="str">
            <v>MAURICIO CALDERON A.</v>
          </cell>
        </row>
        <row r="132">
          <cell r="A132">
            <v>1144045054</v>
          </cell>
          <cell r="B132" t="str">
            <v>ASTUDILLO VARGAS ANDRES MAURICIO</v>
          </cell>
          <cell r="C132" t="str">
            <v>A346</v>
          </cell>
          <cell r="D132" t="str">
            <v>PANADERIA EL MOLINO</v>
          </cell>
          <cell r="E132" t="str">
            <v>OFICINA PRINCIPAL</v>
          </cell>
          <cell r="F132" t="str">
            <v>GESTOR DE SERVICIOS</v>
          </cell>
          <cell r="G132" t="str">
            <v>ANGEL PEREZ</v>
          </cell>
        </row>
        <row r="133">
          <cell r="A133">
            <v>12750818</v>
          </cell>
          <cell r="B133" t="str">
            <v>ASTUDILLO YAMIT HERWIN</v>
          </cell>
          <cell r="C133" t="str">
            <v>C145L1</v>
          </cell>
          <cell r="D133" t="str">
            <v>CLINICA SANTA BARBARA LIMPIEZA</v>
          </cell>
          <cell r="E133" t="str">
            <v>OFICINA PRINCIPAL</v>
          </cell>
          <cell r="F133" t="str">
            <v>GESTOR DE SERVICIOS</v>
          </cell>
          <cell r="G133" t="str">
            <v>JOSIMAR MARTINEZ (PAOLA MARTINEZ)</v>
          </cell>
        </row>
        <row r="134">
          <cell r="A134">
            <v>1089794587</v>
          </cell>
          <cell r="B134" t="str">
            <v>AVADIA BANGUERA SIMON</v>
          </cell>
          <cell r="C134" t="str">
            <v>CFMTPR15</v>
          </cell>
          <cell r="D134" t="str">
            <v>COMFANDI ZONA SUR (CALI)</v>
          </cell>
          <cell r="E134" t="str">
            <v>OFICINA PRINCIPAL</v>
          </cell>
          <cell r="F134" t="str">
            <v>OFICIAL DE MTTO</v>
          </cell>
          <cell r="G134" t="str">
            <v>EZEQUIEL JIMENEZ M</v>
          </cell>
        </row>
        <row r="135">
          <cell r="A135">
            <v>1143975646</v>
          </cell>
          <cell r="B135" t="str">
            <v>AVILA ARARA DARLIN MARICEL</v>
          </cell>
          <cell r="C135" t="str">
            <v>C124</v>
          </cell>
          <cell r="D135" t="str">
            <v>FUNDACION ACADEMIA DE DIBUJO PROFESIONAL</v>
          </cell>
          <cell r="E135" t="str">
            <v>OFICINA PRINCIPAL</v>
          </cell>
          <cell r="F135" t="str">
            <v>GESTOR DE SERVICIOS</v>
          </cell>
          <cell r="G135" t="str">
            <v>LORENA GUZMAN</v>
          </cell>
        </row>
        <row r="136">
          <cell r="A136">
            <v>1033700445</v>
          </cell>
          <cell r="B136" t="str">
            <v>AVILA BRYAN FERNEY</v>
          </cell>
          <cell r="C136" t="str">
            <v>CFMT013</v>
          </cell>
          <cell r="D136" t="str">
            <v>COMFANDI MANTENIMIENTO INHOUSE</v>
          </cell>
          <cell r="E136" t="str">
            <v>OFICINA PRINCIPAL</v>
          </cell>
          <cell r="F136" t="str">
            <v>OFICIAL DE MTTO</v>
          </cell>
          <cell r="G136" t="str">
            <v>ADRIAN RESTREPO G.</v>
          </cell>
        </row>
        <row r="137">
          <cell r="A137">
            <v>73022846</v>
          </cell>
          <cell r="B137" t="str">
            <v>AVILA SANCHEZ LUIS ALBEIRO</v>
          </cell>
          <cell r="C137" t="str">
            <v>C056L1</v>
          </cell>
          <cell r="D137" t="str">
            <v>INGREDION LIMPIEZA CALI</v>
          </cell>
          <cell r="E137" t="str">
            <v>OFICINA PRINCIPAL</v>
          </cell>
          <cell r="F137" t="str">
            <v>GESTOR DE SERVICIOS</v>
          </cell>
          <cell r="G137" t="str">
            <v>JOSIMAR MARTINEZ (KARINA CAICEDO)</v>
          </cell>
        </row>
        <row r="138">
          <cell r="A138">
            <v>14576391</v>
          </cell>
          <cell r="B138" t="str">
            <v>AVIRAMA MANQUILLO EULICES</v>
          </cell>
          <cell r="C138" t="str">
            <v>A135L2</v>
          </cell>
          <cell r="D138" t="str">
            <v>TQ YUMBO LIMPIEZA</v>
          </cell>
          <cell r="E138" t="str">
            <v>OFICINA PRINCIPAL</v>
          </cell>
          <cell r="F138" t="str">
            <v>GESTOR DE SERVICIOS</v>
          </cell>
          <cell r="G138" t="str">
            <v>JHON VIVAS</v>
          </cell>
        </row>
        <row r="139">
          <cell r="A139">
            <v>67030846</v>
          </cell>
          <cell r="B139" t="str">
            <v>BALANTA ASTAIZA ANA YURLEY</v>
          </cell>
          <cell r="C139" t="str">
            <v>C198</v>
          </cell>
          <cell r="D139" t="str">
            <v>PALMEIRAS COLOMBIA SAS</v>
          </cell>
          <cell r="E139" t="str">
            <v>OFICINA PRINCIPAL</v>
          </cell>
          <cell r="F139" t="str">
            <v>GESTOR DE SERVICIOS</v>
          </cell>
          <cell r="G139" t="str">
            <v>MAURICIO CALDERON A.</v>
          </cell>
        </row>
        <row r="140">
          <cell r="A140">
            <v>1193454659</v>
          </cell>
          <cell r="B140" t="str">
            <v>BALANTA CARABALI YERZON</v>
          </cell>
          <cell r="C140" t="str">
            <v>A135L3</v>
          </cell>
          <cell r="D140" t="str">
            <v>TQ JAMUNDI LIMPIEZA</v>
          </cell>
          <cell r="E140" t="str">
            <v>OFICINA PRINCIPAL</v>
          </cell>
          <cell r="F140" t="str">
            <v>GESTOR DE SERVICIOS</v>
          </cell>
          <cell r="G140" t="str">
            <v>SOLANYI CARABALI C</v>
          </cell>
        </row>
        <row r="141">
          <cell r="A141">
            <v>1130650766</v>
          </cell>
          <cell r="B141" t="str">
            <v>BALANTA GARCIA ELVEHER</v>
          </cell>
          <cell r="C141" t="str">
            <v>CFMTCO14</v>
          </cell>
          <cell r="D141" t="str">
            <v>COMFANDI ZONA CENTRO (CALI)</v>
          </cell>
          <cell r="E141" t="str">
            <v>OFICINA PRINCIPAL</v>
          </cell>
          <cell r="F141" t="str">
            <v>OFICIAL DE MTTO</v>
          </cell>
          <cell r="G141" t="str">
            <v>BRYAN S. URBANO M.</v>
          </cell>
        </row>
        <row r="142">
          <cell r="A142">
            <v>1130950989</v>
          </cell>
          <cell r="B142" t="str">
            <v>BALANTA LASSO KEVIN DANIEL</v>
          </cell>
          <cell r="C142" t="str">
            <v>A16501</v>
          </cell>
          <cell r="D142" t="str">
            <v>FRIOMIX CAUCA</v>
          </cell>
          <cell r="E142" t="str">
            <v>OFICINA PRINCIPAL</v>
          </cell>
          <cell r="F142" t="str">
            <v>GESTOR DE SERVICIOS</v>
          </cell>
          <cell r="G142" t="str">
            <v>MARIA ALEJANDRA BALANTA</v>
          </cell>
        </row>
        <row r="143">
          <cell r="A143">
            <v>1062282392</v>
          </cell>
          <cell r="B143" t="str">
            <v>BALANTA MINA MARIA ALEJANDRA</v>
          </cell>
          <cell r="C143" t="str">
            <v>A322L1</v>
          </cell>
          <cell r="D143" t="str">
            <v>HMCL COLOMBIA SAS LIMPIEZA</v>
          </cell>
          <cell r="E143" t="str">
            <v>OFICINA PRINCIPAL</v>
          </cell>
          <cell r="F143" t="str">
            <v>SUPERVISOR</v>
          </cell>
          <cell r="G143" t="str">
            <v>CESAR OROZCO</v>
          </cell>
        </row>
        <row r="144">
          <cell r="A144">
            <v>1058963674</v>
          </cell>
          <cell r="B144" t="str">
            <v>BALANTA MOSQUERA JUAN DAVITH</v>
          </cell>
          <cell r="C144" t="str">
            <v>A251</v>
          </cell>
          <cell r="D144" t="str">
            <v>UNICENTRO DE PALMIRA</v>
          </cell>
          <cell r="E144" t="str">
            <v>OFICINA PRINCIPAL</v>
          </cell>
          <cell r="F144" t="str">
            <v>GESTOR DE SERVICIOS</v>
          </cell>
          <cell r="G144" t="str">
            <v>MARINO HURTADO</v>
          </cell>
        </row>
        <row r="145">
          <cell r="A145">
            <v>76140877</v>
          </cell>
          <cell r="B145" t="str">
            <v>BALANTA UBERLEY</v>
          </cell>
          <cell r="C145" t="str">
            <v>A16501</v>
          </cell>
          <cell r="D145" t="str">
            <v>FRIOMIX CAUCA</v>
          </cell>
          <cell r="E145" t="str">
            <v>OFICINA PRINCIPAL</v>
          </cell>
          <cell r="F145" t="str">
            <v>GESTOR DE SERVICIOS</v>
          </cell>
          <cell r="G145" t="str">
            <v>MARIA ALEJANDRA BALANTA</v>
          </cell>
        </row>
        <row r="146">
          <cell r="A146">
            <v>1112463332</v>
          </cell>
          <cell r="B146" t="str">
            <v>BALANTA USMA FABIO NELSON</v>
          </cell>
          <cell r="C146" t="str">
            <v>A135L9</v>
          </cell>
          <cell r="D146" t="str">
            <v>TQ TECNOSUR LIMPIEZA</v>
          </cell>
          <cell r="E146" t="str">
            <v>OFICINA PRINCIPAL</v>
          </cell>
          <cell r="F146" t="str">
            <v>GESTOR DE SERVICIOS</v>
          </cell>
          <cell r="G146" t="str">
            <v>JUAN M MORENO</v>
          </cell>
        </row>
        <row r="147">
          <cell r="A147">
            <v>29120108</v>
          </cell>
          <cell r="B147" t="str">
            <v>BALANTA ZUNIGA MARIA LEDIS</v>
          </cell>
          <cell r="C147" t="str">
            <v>C153</v>
          </cell>
          <cell r="D147" t="str">
            <v>WORLD TRADE CENTER CALI - PH</v>
          </cell>
          <cell r="E147" t="str">
            <v>OFICINA PRINCIPAL</v>
          </cell>
          <cell r="F147" t="str">
            <v>GESTOR DE SERVICIOS</v>
          </cell>
          <cell r="G147" t="str">
            <v>DUVAN HERNANDEZ M.</v>
          </cell>
        </row>
        <row r="148">
          <cell r="A148">
            <v>1022435830</v>
          </cell>
          <cell r="B148" t="str">
            <v>BALLEN JARAMILLO XIMENA ALEXANDRA</v>
          </cell>
          <cell r="C148" t="str">
            <v>B024</v>
          </cell>
          <cell r="D148" t="str">
            <v>CODINTER SEDE BOGOTA</v>
          </cell>
          <cell r="E148" t="str">
            <v>OFICINA BOGOTA</v>
          </cell>
          <cell r="F148" t="str">
            <v>GESTOR DE SERVICIOS</v>
          </cell>
          <cell r="G148" t="str">
            <v>ANDREA PATRICIA MORALES</v>
          </cell>
        </row>
        <row r="149">
          <cell r="A149">
            <v>52228058</v>
          </cell>
          <cell r="B149" t="str">
            <v>BALLESTEROS BARACALDO SANDRA MILENA</v>
          </cell>
          <cell r="C149" t="str">
            <v>011801</v>
          </cell>
          <cell r="D149" t="str">
            <v>JEFE COMERCIAL Y ADMINISTRATIVO</v>
          </cell>
          <cell r="E149" t="str">
            <v>OFICINA BOGOTA</v>
          </cell>
          <cell r="F149" t="str">
            <v>JEFE</v>
          </cell>
          <cell r="G149" t="str">
            <v>JAVIER RANGEL</v>
          </cell>
        </row>
        <row r="150">
          <cell r="A150">
            <v>1007563265</v>
          </cell>
          <cell r="B150" t="str">
            <v>BALLESTEROS CAMBINDO JOHAN</v>
          </cell>
          <cell r="C150" t="str">
            <v>A135L9</v>
          </cell>
          <cell r="D150" t="str">
            <v>TQ TECNOSUR LIMPIEZA</v>
          </cell>
          <cell r="E150" t="str">
            <v>OFICINA PRINCIPAL</v>
          </cell>
          <cell r="F150" t="str">
            <v>GESTOR DE SERVICIOS</v>
          </cell>
          <cell r="G150" t="str">
            <v>JUAN M MORENO</v>
          </cell>
        </row>
        <row r="151">
          <cell r="A151">
            <v>1130946698</v>
          </cell>
          <cell r="B151" t="str">
            <v>BALLESTEROS CAMBINDO WILMER</v>
          </cell>
          <cell r="C151" t="str">
            <v>A257L2</v>
          </cell>
          <cell r="D151" t="str">
            <v>HARINERA DEL VALLE VILLA RICA LIMPIEZA</v>
          </cell>
          <cell r="E151" t="str">
            <v>OFICINA PRINCIPAL</v>
          </cell>
          <cell r="F151" t="str">
            <v>GESTOR DE SERVICIOS</v>
          </cell>
          <cell r="G151" t="str">
            <v>MARIA ALEJANDRA BALANTA</v>
          </cell>
        </row>
        <row r="152">
          <cell r="A152">
            <v>10499762</v>
          </cell>
          <cell r="B152" t="str">
            <v>BALLESTEROS MINA ARIS</v>
          </cell>
          <cell r="C152" t="str">
            <v>A135L8</v>
          </cell>
          <cell r="D152" t="str">
            <v>TQ TECNOFAR LIMPIEZA</v>
          </cell>
          <cell r="E152" t="str">
            <v>OFICINA PRINCIPAL</v>
          </cell>
          <cell r="F152" t="str">
            <v>GESTOR DE SERVICIOS</v>
          </cell>
          <cell r="G152" t="str">
            <v>NUBIA RIVERA</v>
          </cell>
        </row>
        <row r="153">
          <cell r="A153">
            <v>1130946600</v>
          </cell>
          <cell r="B153" t="str">
            <v>BALLESTEROS PENA VANESSA</v>
          </cell>
          <cell r="C153" t="str">
            <v>A135L9</v>
          </cell>
          <cell r="D153" t="str">
            <v>TQ TECNOSUR LIMPIEZA</v>
          </cell>
          <cell r="E153" t="str">
            <v>OFICINA PRINCIPAL</v>
          </cell>
          <cell r="F153" t="str">
            <v>GESTOR DE SERVICIOS</v>
          </cell>
          <cell r="G153" t="str">
            <v>JUAN M MORENO</v>
          </cell>
        </row>
        <row r="154">
          <cell r="A154">
            <v>1007094307</v>
          </cell>
          <cell r="B154" t="str">
            <v>BALLESTEROS RIOS JEFRI STIVEN</v>
          </cell>
          <cell r="C154" t="str">
            <v>A135L8</v>
          </cell>
          <cell r="D154" t="str">
            <v>TQ TECNOFAR LIMPIEZA</v>
          </cell>
          <cell r="E154" t="str">
            <v>OFICINA PRINCIPAL</v>
          </cell>
          <cell r="F154" t="str">
            <v>GESTOR DE SERVICIOS</v>
          </cell>
          <cell r="G154" t="str">
            <v>NUBIA RIVERA</v>
          </cell>
        </row>
        <row r="155">
          <cell r="A155">
            <v>38466475</v>
          </cell>
          <cell r="B155" t="str">
            <v>BANGUERA BANGUERA MARIA ZOILA</v>
          </cell>
          <cell r="C155" t="str">
            <v>A23708</v>
          </cell>
          <cell r="D155" t="str">
            <v>INSTITUCION ANTONIO JOSE CAMACHO</v>
          </cell>
          <cell r="E155" t="str">
            <v>OFICINA PRINCIPAL</v>
          </cell>
          <cell r="F155" t="str">
            <v>GESTOR DE SERVICIOS</v>
          </cell>
          <cell r="G155" t="str">
            <v>CRISTRIAN SUAREZ U.</v>
          </cell>
        </row>
        <row r="156">
          <cell r="A156">
            <v>1114879288</v>
          </cell>
          <cell r="B156" t="str">
            <v>BANGUERA MINA FRANCISCO ARMANDO</v>
          </cell>
          <cell r="C156" t="str">
            <v>A277L1</v>
          </cell>
          <cell r="D156" t="str">
            <v>INGENIO MAYAGUEZ LIMPIEZA GNRAL</v>
          </cell>
          <cell r="E156" t="str">
            <v>OFICINA PRINCIPAL</v>
          </cell>
          <cell r="F156" t="str">
            <v>COORDINADOR OPERATIV</v>
          </cell>
          <cell r="G156" t="str">
            <v>JOSIMAR MARTINEZ V</v>
          </cell>
        </row>
        <row r="157">
          <cell r="A157">
            <v>38471619</v>
          </cell>
          <cell r="B157" t="str">
            <v>BANGUERA RIASCOS DIANA YESSENIA</v>
          </cell>
          <cell r="C157" t="str">
            <v>A135L4</v>
          </cell>
          <cell r="D157" t="str">
            <v>TQ SAN NICOLAS LIMPIEZA</v>
          </cell>
          <cell r="E157" t="str">
            <v>OFICINA PRINCIPAL</v>
          </cell>
          <cell r="F157" t="str">
            <v>GESTOR DE SERVICIOS</v>
          </cell>
          <cell r="G157" t="str">
            <v>ZULLY MEJIA S.</v>
          </cell>
        </row>
        <row r="158">
          <cell r="A158">
            <v>10498441</v>
          </cell>
          <cell r="B158" t="str">
            <v>BANGUERO MINA JORGE ARMANDO</v>
          </cell>
          <cell r="C158" t="str">
            <v>C153</v>
          </cell>
          <cell r="D158" t="str">
            <v>WORLD TRADE CENTER CALI - PH</v>
          </cell>
          <cell r="E158" t="str">
            <v>OFICINA PRINCIPAL</v>
          </cell>
          <cell r="F158" t="str">
            <v>GESTOR DE SERVICIOS</v>
          </cell>
          <cell r="G158" t="str">
            <v>DUVAN HERNANDEZ M.</v>
          </cell>
        </row>
        <row r="159">
          <cell r="A159">
            <v>38750244</v>
          </cell>
          <cell r="B159" t="str">
            <v>BARBOSA GONZALEZ LINA MARIA</v>
          </cell>
          <cell r="C159" t="str">
            <v>FGNV06</v>
          </cell>
          <cell r="D159" t="str">
            <v>SEDE06 FISCALIA BUGA-CTI</v>
          </cell>
          <cell r="E159" t="str">
            <v>OFICINA PRINCIPAL</v>
          </cell>
          <cell r="F159" t="str">
            <v>GESTOR DE SERVICIOS</v>
          </cell>
          <cell r="G159" t="str">
            <v>J. VICENTE RAMIREZ T.</v>
          </cell>
        </row>
        <row r="160">
          <cell r="A160">
            <v>1043143546</v>
          </cell>
          <cell r="B160" t="str">
            <v>BARCELO RODRIGUEZ JUNIOR DE JESUS</v>
          </cell>
          <cell r="C160" t="str">
            <v>B014</v>
          </cell>
          <cell r="D160" t="str">
            <v>INGENIEROS CONSULTORES CIVILES ELECTRICO</v>
          </cell>
          <cell r="E160" t="str">
            <v>OFICINA BOGOTA</v>
          </cell>
          <cell r="F160" t="str">
            <v>GESTOR DE SERVICIOS</v>
          </cell>
          <cell r="G160" t="str">
            <v>MARTA C. PALOMINO</v>
          </cell>
        </row>
        <row r="161">
          <cell r="A161">
            <v>1144168336</v>
          </cell>
          <cell r="B161" t="str">
            <v>BARRAGAN MORENO LEIDY YOHANNA</v>
          </cell>
          <cell r="C161" t="str">
            <v>A135L4</v>
          </cell>
          <cell r="D161" t="str">
            <v>TQ SAN NICOLAS LIMPIEZA</v>
          </cell>
          <cell r="E161" t="str">
            <v>OFICINA PRINCIPAL</v>
          </cell>
          <cell r="F161" t="str">
            <v>GESTOR DE SERVICIOS</v>
          </cell>
          <cell r="G161" t="str">
            <v>ZULLY MEJIA S.</v>
          </cell>
        </row>
        <row r="162">
          <cell r="A162">
            <v>66859632</v>
          </cell>
          <cell r="B162" t="str">
            <v>BARREIRO BARRERA GLORIA CECILIA</v>
          </cell>
          <cell r="C162" t="str">
            <v>0304</v>
          </cell>
          <cell r="D162" t="str">
            <v>PERSONAL VALOR AGREGADO</v>
          </cell>
          <cell r="E162" t="str">
            <v>OFICINA PRINCIPAL</v>
          </cell>
          <cell r="F162" t="str">
            <v>GESTOR DE SERVICIOS</v>
          </cell>
          <cell r="G162" t="str">
            <v>DUVAN HERNANDEZ M.</v>
          </cell>
        </row>
        <row r="163">
          <cell r="A163">
            <v>52749689</v>
          </cell>
          <cell r="B163" t="str">
            <v>BARRERA CARDONA YESENIA</v>
          </cell>
          <cell r="C163" t="str">
            <v>C090L2</v>
          </cell>
          <cell r="D163" t="str">
            <v>COPSERVIR BOGOTA LIMPIEZA</v>
          </cell>
          <cell r="E163" t="str">
            <v>OFICINA BOGOTA</v>
          </cell>
          <cell r="F163" t="str">
            <v>GESTOR DE SERVICIOS</v>
          </cell>
          <cell r="G163" t="str">
            <v>ANDREA PATRICIA MORALES</v>
          </cell>
        </row>
        <row r="164">
          <cell r="A164">
            <v>39788815</v>
          </cell>
          <cell r="B164" t="str">
            <v>BARRERA MUNOZ ADIELA</v>
          </cell>
          <cell r="C164" t="str">
            <v>C031</v>
          </cell>
          <cell r="D164" t="str">
            <v>MICROFERTIS SAS</v>
          </cell>
          <cell r="E164" t="str">
            <v>OFICINA PRINCIPAL</v>
          </cell>
          <cell r="F164" t="str">
            <v>GESTOR DE SERVICIOS</v>
          </cell>
          <cell r="G164" t="str">
            <v>ANGEL PEREZ</v>
          </cell>
        </row>
        <row r="165">
          <cell r="A165">
            <v>1127622873</v>
          </cell>
          <cell r="B165" t="str">
            <v>BARRIOS GUERRERO NANCY ELENA</v>
          </cell>
          <cell r="C165" t="str">
            <v>C249L1</v>
          </cell>
          <cell r="D165" t="str">
            <v>SURAMERICA COMERCIAL LIMPIEZA GENERALES</v>
          </cell>
          <cell r="E165" t="str">
            <v>OFICINA PRINCIPAL</v>
          </cell>
          <cell r="F165" t="str">
            <v>GESTOR DE SERVICIOS</v>
          </cell>
          <cell r="G165" t="str">
            <v>JOSIMAR MARTINEZ (KARINA CAICEDO)</v>
          </cell>
        </row>
        <row r="166">
          <cell r="A166">
            <v>1042423213</v>
          </cell>
          <cell r="B166" t="str">
            <v>BARRIOS VELASQUEZ JHON JAIRO</v>
          </cell>
          <cell r="C166" t="str">
            <v>C056L2</v>
          </cell>
          <cell r="D166" t="str">
            <v>INGREDION LIMPIEZA MALAMBO</v>
          </cell>
          <cell r="E166" t="str">
            <v>OFICINA PRINCIPAL</v>
          </cell>
          <cell r="F166" t="str">
            <v>GESTOR DE SERVICIOS</v>
          </cell>
          <cell r="G166" t="str">
            <v>JOSIMAR MARTINEZ (KARINA CAICEDO)</v>
          </cell>
        </row>
        <row r="167">
          <cell r="A167">
            <v>29108309</v>
          </cell>
          <cell r="B167" t="str">
            <v>BASAN SALECIA</v>
          </cell>
          <cell r="C167" t="str">
            <v>A034</v>
          </cell>
          <cell r="D167" t="str">
            <v>ESCUELA NACIONAL DEPORTE</v>
          </cell>
          <cell r="E167" t="str">
            <v>OFICINA PRINCIPAL</v>
          </cell>
          <cell r="F167" t="str">
            <v>GESTOR DE SERVICIOS</v>
          </cell>
          <cell r="G167" t="str">
            <v>DAGOBERTO CARDONA M.</v>
          </cell>
        </row>
        <row r="168">
          <cell r="A168">
            <v>69028163</v>
          </cell>
          <cell r="B168" t="str">
            <v>BASANTE BASTIDAS OMAIRA ADRIANA</v>
          </cell>
          <cell r="C168" t="str">
            <v>FGNN10</v>
          </cell>
          <cell r="D168" t="str">
            <v>SEDE10 FISCALIA PASTO - CTI</v>
          </cell>
          <cell r="E168" t="str">
            <v>OFICINA PRINCIPAL</v>
          </cell>
          <cell r="F168" t="str">
            <v>GESTOR DE SERVICIOS</v>
          </cell>
          <cell r="G168" t="str">
            <v>MARLY V. GONZALEZ G.</v>
          </cell>
        </row>
        <row r="169">
          <cell r="A169">
            <v>94285016</v>
          </cell>
          <cell r="B169" t="str">
            <v>BASTIDAS ACOSTA ALEXANDER</v>
          </cell>
          <cell r="C169" t="str">
            <v>CFMTPR13</v>
          </cell>
          <cell r="D169" t="str">
            <v>COMFANDI ZONA NORTE (CALI)</v>
          </cell>
          <cell r="E169" t="str">
            <v>OFICINA PRINCIPAL</v>
          </cell>
          <cell r="F169" t="str">
            <v>OFICIAL DE MTTO</v>
          </cell>
          <cell r="G169" t="str">
            <v>ADRIAN RESTREPO G.</v>
          </cell>
        </row>
        <row r="170">
          <cell r="A170">
            <v>36997730</v>
          </cell>
          <cell r="B170" t="str">
            <v>BASTIDAS HERNANDEZ GRACIELA IRENE</v>
          </cell>
          <cell r="C170" t="str">
            <v>FGNN01</v>
          </cell>
          <cell r="D170" t="str">
            <v>SEDE01 FISCALIA BUESACO</v>
          </cell>
          <cell r="E170" t="str">
            <v>OFICINA PRINCIPAL</v>
          </cell>
          <cell r="F170" t="str">
            <v>GESTOR DE SERVICIOS</v>
          </cell>
          <cell r="G170" t="str">
            <v>MARLY V. GONZALEZ G.</v>
          </cell>
        </row>
        <row r="171">
          <cell r="A171">
            <v>29507517</v>
          </cell>
          <cell r="B171" t="str">
            <v>BASTIDAS MADRONERO CLAUDIA MILENA</v>
          </cell>
          <cell r="C171" t="str">
            <v>C277L1</v>
          </cell>
          <cell r="D171" t="str">
            <v>RIOPAILA CASTILLA SA LIMPIEZA</v>
          </cell>
          <cell r="E171" t="str">
            <v>OFICINA PRINCIPAL</v>
          </cell>
          <cell r="F171" t="str">
            <v>GESTOR DE SERVICIOS</v>
          </cell>
          <cell r="G171" t="str">
            <v>JOSIMAR MARTINEZ (PAOLA MARTINEZ)</v>
          </cell>
        </row>
        <row r="172">
          <cell r="A172">
            <v>1111479754</v>
          </cell>
          <cell r="B172" t="str">
            <v>BAUTISTA CAMACHO JAN CARLOS</v>
          </cell>
          <cell r="C172" t="str">
            <v>0302</v>
          </cell>
          <cell r="D172" t="str">
            <v>SERVICIOS ESPECIALES</v>
          </cell>
          <cell r="E172" t="str">
            <v>OFICINA PRINCIPAL</v>
          </cell>
          <cell r="F172" t="str">
            <v>GESTOR DE SERVICIOS</v>
          </cell>
          <cell r="G172" t="str">
            <v>YESICA MANZANO</v>
          </cell>
        </row>
        <row r="173">
          <cell r="A173">
            <v>52112943</v>
          </cell>
          <cell r="B173" t="str">
            <v>BAUTISTA LEAL RUTH MERY</v>
          </cell>
          <cell r="C173" t="str">
            <v>C279L1</v>
          </cell>
          <cell r="D173" t="str">
            <v>FLEISCHMANN FOODS SA LIMPIEZA</v>
          </cell>
          <cell r="E173" t="str">
            <v>OFICINA BOGOTA</v>
          </cell>
          <cell r="F173" t="str">
            <v>GESTOR DE SERVICIOS</v>
          </cell>
          <cell r="G173" t="str">
            <v>ANDREA PATRICIA MORALES</v>
          </cell>
        </row>
        <row r="174">
          <cell r="A174">
            <v>38670102</v>
          </cell>
          <cell r="B174" t="str">
            <v>BAUTISTA PERALTA YURANI</v>
          </cell>
          <cell r="C174" t="str">
            <v>A135L4</v>
          </cell>
          <cell r="D174" t="str">
            <v>TQ SAN NICOLAS LIMPIEZA</v>
          </cell>
          <cell r="E174" t="str">
            <v>OFICINA PRINCIPAL</v>
          </cell>
          <cell r="F174" t="str">
            <v>GESTOR DE SERVICIOS</v>
          </cell>
          <cell r="G174" t="str">
            <v>ZULLY MEJIA S.</v>
          </cell>
        </row>
        <row r="175">
          <cell r="A175">
            <v>4644975</v>
          </cell>
          <cell r="B175" t="str">
            <v>BECOCHE YANDI LIBI NILSON</v>
          </cell>
          <cell r="C175" t="str">
            <v>A275</v>
          </cell>
          <cell r="D175" t="str">
            <v>CENTRO COMERCIAL SUPEROUTLET LA 80</v>
          </cell>
          <cell r="E175" t="str">
            <v>OFICINA PRINCIPAL</v>
          </cell>
          <cell r="F175" t="str">
            <v>GESTOR DE SERVICIOS</v>
          </cell>
          <cell r="G175" t="str">
            <v>ELIZABETH MOSQUERA</v>
          </cell>
        </row>
        <row r="176">
          <cell r="A176">
            <v>31629361</v>
          </cell>
          <cell r="B176" t="str">
            <v>BEDOYA MILLAN MARIA IRENIDE</v>
          </cell>
          <cell r="C176" t="str">
            <v>A013</v>
          </cell>
          <cell r="D176" t="str">
            <v>ESSENSALE</v>
          </cell>
          <cell r="E176" t="str">
            <v>OFICINA PRINCIPAL</v>
          </cell>
          <cell r="F176" t="str">
            <v>GESTOR DE SERVICIOS</v>
          </cell>
          <cell r="G176" t="str">
            <v>ANGEL PEREZ</v>
          </cell>
        </row>
        <row r="177">
          <cell r="A177">
            <v>16705854</v>
          </cell>
          <cell r="B177" t="str">
            <v>BEJARANO GUSTAVO</v>
          </cell>
          <cell r="C177" t="str">
            <v>A135L4</v>
          </cell>
          <cell r="D177" t="str">
            <v>TQ SAN NICOLAS LIMPIEZA</v>
          </cell>
          <cell r="E177" t="str">
            <v>OFICINA PRINCIPAL</v>
          </cell>
          <cell r="F177" t="str">
            <v>GESTOR DE SERVICIOS</v>
          </cell>
          <cell r="G177" t="str">
            <v>ZULLY MEJIA S.</v>
          </cell>
        </row>
        <row r="178">
          <cell r="A178">
            <v>1130660445</v>
          </cell>
          <cell r="B178" t="str">
            <v>BELLIDO BARONA YAQUELINE</v>
          </cell>
          <cell r="C178" t="str">
            <v>A135L4</v>
          </cell>
          <cell r="D178" t="str">
            <v>TQ SAN NICOLAS LIMPIEZA</v>
          </cell>
          <cell r="E178" t="str">
            <v>OFICINA PRINCIPAL</v>
          </cell>
          <cell r="F178" t="str">
            <v>GESTOR DE SERVICIOS</v>
          </cell>
          <cell r="G178" t="str">
            <v>ZULLY MEJIA S.</v>
          </cell>
        </row>
        <row r="179">
          <cell r="A179">
            <v>1124244696</v>
          </cell>
          <cell r="B179" t="str">
            <v>BELLO BARON JENNIFER TATIANA</v>
          </cell>
          <cell r="C179" t="str">
            <v>C056L1</v>
          </cell>
          <cell r="D179" t="str">
            <v>INGREDION LIMPIEZA CALI</v>
          </cell>
          <cell r="E179" t="str">
            <v>OFICINA PRINCIPAL</v>
          </cell>
          <cell r="F179" t="str">
            <v>GESTOR DE SERVICIOS</v>
          </cell>
          <cell r="G179" t="str">
            <v>JOSIMAR MARTINEZ (KARINA CAICEDO)</v>
          </cell>
        </row>
        <row r="180">
          <cell r="A180">
            <v>1121840818</v>
          </cell>
          <cell r="B180" t="str">
            <v>BELLO CONTRERAS NELSON JAVIER</v>
          </cell>
          <cell r="C180" t="str">
            <v>FGNN01</v>
          </cell>
          <cell r="D180" t="str">
            <v>SEDE01 FISCALIA BUESACO</v>
          </cell>
          <cell r="E180" t="str">
            <v>OFICINA PRINCIPAL</v>
          </cell>
          <cell r="F180" t="str">
            <v>GESTOR DE SERVICIOS</v>
          </cell>
          <cell r="G180" t="str">
            <v>MARLY V. GONZALEZ G.</v>
          </cell>
        </row>
        <row r="181">
          <cell r="A181">
            <v>52300662</v>
          </cell>
          <cell r="B181" t="str">
            <v>BELTRAN ALFARO LIDA MARIA</v>
          </cell>
          <cell r="C181" t="str">
            <v>0304</v>
          </cell>
          <cell r="D181" t="str">
            <v>PERSONAL VALOR AGREGADO</v>
          </cell>
          <cell r="E181" t="str">
            <v>OFICINA BOGOTA</v>
          </cell>
          <cell r="F181" t="str">
            <v>GESTOR DE SERVICIOS</v>
          </cell>
          <cell r="G181" t="str">
            <v>LIZETH ALAPE FELIX</v>
          </cell>
        </row>
        <row r="182">
          <cell r="A182">
            <v>1112230023</v>
          </cell>
          <cell r="B182" t="str">
            <v>BELTRAN COBO SINDY MARYURI</v>
          </cell>
          <cell r="C182" t="str">
            <v>C145L1</v>
          </cell>
          <cell r="D182" t="str">
            <v>CLINICA SANTA BARBARA LIMPIEZA</v>
          </cell>
          <cell r="E182" t="str">
            <v>OFICINA PRINCIPAL</v>
          </cell>
          <cell r="F182" t="str">
            <v>GESTOR DE SERVICIOS</v>
          </cell>
          <cell r="G182" t="str">
            <v>JOSIMAR MARTINEZ (PAOLA MARTINEZ)</v>
          </cell>
        </row>
        <row r="183">
          <cell r="A183">
            <v>94530570</v>
          </cell>
          <cell r="B183" t="str">
            <v>BELTRAN MAYORGA MAURICIO</v>
          </cell>
          <cell r="C183" t="str">
            <v>01096</v>
          </cell>
          <cell r="D183" t="str">
            <v>DIRECTOR FINANCIERO</v>
          </cell>
          <cell r="E183" t="str">
            <v>OFICINA PRINCIPAL</v>
          </cell>
          <cell r="F183" t="str">
            <v>DIRECTOR FINANCIERO</v>
          </cell>
          <cell r="G183" t="str">
            <v>JULIO GONZALEZ</v>
          </cell>
        </row>
        <row r="184">
          <cell r="A184">
            <v>1063810848</v>
          </cell>
          <cell r="B184" t="str">
            <v>BELTRAN TOSSE JOSE LUIS</v>
          </cell>
          <cell r="C184" t="str">
            <v>C32201</v>
          </cell>
          <cell r="D184" t="str">
            <v>CENTRO COMERCIAL ALFAGUARA PH GENERALES</v>
          </cell>
          <cell r="E184" t="str">
            <v>OFICINA PRINCIPAL</v>
          </cell>
          <cell r="F184" t="str">
            <v>GESTOR DE SERVICIOS</v>
          </cell>
          <cell r="G184" t="str">
            <v>CESAR LONDONO</v>
          </cell>
        </row>
        <row r="185">
          <cell r="A185">
            <v>87530892</v>
          </cell>
          <cell r="B185" t="str">
            <v>BENAVIDES BENAVIDES JORGE OVIDIO</v>
          </cell>
          <cell r="C185" t="str">
            <v>C007</v>
          </cell>
          <cell r="D185" t="str">
            <v>EDIFICIO KINERET</v>
          </cell>
          <cell r="E185" t="str">
            <v>OFICINA PRINCIPAL</v>
          </cell>
          <cell r="F185" t="str">
            <v>GESTOR DE SERVICIOS</v>
          </cell>
          <cell r="G185" t="str">
            <v>MAURICIO CALDERON A.</v>
          </cell>
        </row>
        <row r="186">
          <cell r="A186">
            <v>94552233</v>
          </cell>
          <cell r="B186" t="str">
            <v>BENAVIDES COLORADO HENRY GUSTAVO</v>
          </cell>
          <cell r="C186" t="str">
            <v>CFMTPR14</v>
          </cell>
          <cell r="D186" t="str">
            <v>COMFANDI ZONA CENTRO (CALI)</v>
          </cell>
          <cell r="E186" t="str">
            <v>OFICINA PRINCIPAL</v>
          </cell>
          <cell r="F186" t="str">
            <v>OFICIAL DE MTTO</v>
          </cell>
          <cell r="G186" t="str">
            <v>BRYAN S. URBANO M.</v>
          </cell>
        </row>
        <row r="187">
          <cell r="A187">
            <v>94266618</v>
          </cell>
          <cell r="B187" t="str">
            <v>BENAVIDES MEJIA JHEYSON</v>
          </cell>
          <cell r="C187" t="str">
            <v>CFMTPR12</v>
          </cell>
          <cell r="D187" t="str">
            <v>COMFANDI ZONA VALLE2 (BUGA-CALIMA)</v>
          </cell>
          <cell r="E187" t="str">
            <v>OFICINA PRINCIPAL</v>
          </cell>
          <cell r="F187" t="str">
            <v>OFICIAL DE MTTO</v>
          </cell>
          <cell r="G187" t="str">
            <v>CESAR D. MONTES G.</v>
          </cell>
        </row>
        <row r="188">
          <cell r="A188">
            <v>16666403</v>
          </cell>
          <cell r="B188" t="str">
            <v>BENAVIDES MUNOZ HERNANDO</v>
          </cell>
          <cell r="C188" t="str">
            <v>C008L2</v>
          </cell>
          <cell r="D188" t="str">
            <v>AUTOPACIFICO SUR LIMPIEZA</v>
          </cell>
          <cell r="E188" t="str">
            <v>OFICINA PRINCIPAL</v>
          </cell>
          <cell r="F188" t="str">
            <v>GESTOR DE SERVICIOS</v>
          </cell>
          <cell r="G188" t="str">
            <v>ANGEL PEREZ</v>
          </cell>
        </row>
        <row r="189">
          <cell r="A189">
            <v>1113519013</v>
          </cell>
          <cell r="B189" t="str">
            <v>BENAVIDES ORTEGA MAGDALI</v>
          </cell>
          <cell r="C189" t="str">
            <v>A277L1</v>
          </cell>
          <cell r="D189" t="str">
            <v>INGENIO MAYAGUEZ LIMPIEZA GNRAL</v>
          </cell>
          <cell r="E189" t="str">
            <v>OFICINA PRINCIPAL</v>
          </cell>
          <cell r="F189" t="str">
            <v>ASISTENTE</v>
          </cell>
          <cell r="G189" t="str">
            <v>JOSIMAR MARTINEZ V</v>
          </cell>
        </row>
        <row r="190">
          <cell r="A190">
            <v>6343310</v>
          </cell>
          <cell r="B190" t="str">
            <v>BENITEZ BURBANO JOHN JAIR</v>
          </cell>
          <cell r="C190" t="str">
            <v>0303</v>
          </cell>
          <cell r="D190" t="str">
            <v>SERVICIOS EVENTUALES</v>
          </cell>
          <cell r="E190" t="str">
            <v>OFICINA PRINCIPAL</v>
          </cell>
          <cell r="F190" t="str">
            <v>GESTOR DE SERVICIOS</v>
          </cell>
          <cell r="G190" t="str">
            <v>YESICA MANZANO</v>
          </cell>
        </row>
        <row r="191">
          <cell r="A191">
            <v>1007146930</v>
          </cell>
          <cell r="B191" t="str">
            <v>BENITEZ VIAFARA FRANCISCO JAVIER</v>
          </cell>
          <cell r="C191" t="str">
            <v>A135L15</v>
          </cell>
          <cell r="D191" t="str">
            <v>TQ TECNOCENDI LIMPIEZA</v>
          </cell>
          <cell r="E191" t="str">
            <v>OFICINA PRINCIPAL</v>
          </cell>
          <cell r="F191" t="str">
            <v>GESTOR DE SERVICIOS</v>
          </cell>
          <cell r="G191" t="str">
            <v>JUAN M MORENO</v>
          </cell>
        </row>
        <row r="192">
          <cell r="A192">
            <v>1112300992</v>
          </cell>
          <cell r="B192" t="str">
            <v>BENJUMEA GALLEGO JOHN EDINSON</v>
          </cell>
          <cell r="C192" t="str">
            <v>C171L1</v>
          </cell>
          <cell r="D192" t="str">
            <v>INGENIO CARMELITA SAS LIMPIEZA</v>
          </cell>
          <cell r="E192" t="str">
            <v>OFICINA PRINCIPAL</v>
          </cell>
          <cell r="F192" t="str">
            <v>AUXILIAR OPERATIVO</v>
          </cell>
          <cell r="G192" t="str">
            <v>JOSIMAR MARTINEZ V</v>
          </cell>
        </row>
        <row r="193">
          <cell r="A193">
            <v>1118290095</v>
          </cell>
          <cell r="B193" t="str">
            <v>BERMUDEZ RICARDO</v>
          </cell>
          <cell r="C193" t="str">
            <v>A135L2</v>
          </cell>
          <cell r="D193" t="str">
            <v>TQ YUMBO LIMPIEZA</v>
          </cell>
          <cell r="E193" t="str">
            <v>OFICINA PRINCIPAL</v>
          </cell>
          <cell r="F193" t="str">
            <v>GESTOR DE SERVICIOS</v>
          </cell>
          <cell r="G193" t="str">
            <v>JHON VIVAS</v>
          </cell>
        </row>
        <row r="194">
          <cell r="A194">
            <v>94303976</v>
          </cell>
          <cell r="B194" t="str">
            <v>BERMUDEZ SATIZABAL JOSE ALEXANDER</v>
          </cell>
          <cell r="C194" t="str">
            <v>A086</v>
          </cell>
          <cell r="D194" t="str">
            <v>EDIF RIO AGUACATAL</v>
          </cell>
          <cell r="E194" t="str">
            <v>OFICINA PRINCIPAL</v>
          </cell>
          <cell r="F194" t="str">
            <v>GESTOR DE SERVICIOS</v>
          </cell>
          <cell r="G194" t="str">
            <v>MAURICIO CALDERON A.</v>
          </cell>
        </row>
        <row r="195">
          <cell r="A195">
            <v>1007910168</v>
          </cell>
          <cell r="B195" t="str">
            <v>BERMUDEZ ZEMANATE DIEGO ALEJANDRO</v>
          </cell>
          <cell r="C195" t="str">
            <v>C230L1</v>
          </cell>
          <cell r="D195" t="str">
            <v>SUCROAL SA LIMPIEZA</v>
          </cell>
          <cell r="E195" t="str">
            <v>OFICINA PRINCIPAL</v>
          </cell>
          <cell r="F195" t="str">
            <v>GESTOR DE SERVICIOS</v>
          </cell>
          <cell r="G195" t="str">
            <v>JOSIMAR MARTINEZ (PAOLA MARTINEZ)</v>
          </cell>
        </row>
        <row r="196">
          <cell r="A196">
            <v>53131564</v>
          </cell>
          <cell r="B196" t="str">
            <v>BERNAL CANON MARTHA AHYDA</v>
          </cell>
          <cell r="C196" t="str">
            <v>0323</v>
          </cell>
          <cell r="D196" t="str">
            <v>PERSONAL EVENTUAL BOGOTA</v>
          </cell>
          <cell r="E196" t="str">
            <v>OFICINA BOGOTA</v>
          </cell>
          <cell r="F196" t="str">
            <v>GESTOR DE SERVICIOS</v>
          </cell>
          <cell r="G196" t="str">
            <v>ANDREA PATRICIA MORALES</v>
          </cell>
        </row>
        <row r="197">
          <cell r="A197">
            <v>16802205</v>
          </cell>
          <cell r="B197" t="str">
            <v>BERNAL JARAMILLO CARLOS ALBERTO</v>
          </cell>
          <cell r="C197" t="str">
            <v>0302</v>
          </cell>
          <cell r="D197" t="str">
            <v>SERVICIOS ESPECIALES</v>
          </cell>
          <cell r="E197" t="str">
            <v>OFICINA PRINCIPAL</v>
          </cell>
          <cell r="F197" t="str">
            <v>GESTOR DE SERVICIOS</v>
          </cell>
          <cell r="G197" t="str">
            <v>LUIS F. MARTINEZ</v>
          </cell>
        </row>
        <row r="198">
          <cell r="A198">
            <v>1143951134</v>
          </cell>
          <cell r="B198" t="str">
            <v>BERNAL SUAREZ MAIRA ALEJANDRA</v>
          </cell>
          <cell r="C198" t="str">
            <v>C33001</v>
          </cell>
          <cell r="D198" t="str">
            <v>KLAXEN GENERALES</v>
          </cell>
          <cell r="E198" t="str">
            <v>OFICINA PRINCIPAL</v>
          </cell>
          <cell r="F198" t="str">
            <v>GESTOR DE SERVICIOS</v>
          </cell>
          <cell r="G198" t="str">
            <v>JOSIMAR MARTINEZ (KARINA CAICEDO)</v>
          </cell>
        </row>
        <row r="199">
          <cell r="A199">
            <v>94265881</v>
          </cell>
          <cell r="B199" t="str">
            <v>BERRIO RIGOBERTO</v>
          </cell>
          <cell r="C199" t="str">
            <v>CFMTPR12</v>
          </cell>
          <cell r="D199" t="str">
            <v>COMFANDI ZONA VALLE2 (BUGA-CALIMA)</v>
          </cell>
          <cell r="E199" t="str">
            <v>OFICINA PRINCIPAL</v>
          </cell>
          <cell r="F199" t="str">
            <v>OFICIAL DE MTTO</v>
          </cell>
          <cell r="G199" t="str">
            <v>CESAR D. MONTES G.</v>
          </cell>
        </row>
        <row r="200">
          <cell r="A200">
            <v>1113648555</v>
          </cell>
          <cell r="B200" t="str">
            <v>BETANCOURT ESPINOSA JHONIER GUSTAVO</v>
          </cell>
          <cell r="C200" t="str">
            <v>0141</v>
          </cell>
          <cell r="D200" t="str">
            <v>DIRECTOR</v>
          </cell>
          <cell r="E200" t="str">
            <v>OFICINA PRINCIPAL</v>
          </cell>
          <cell r="F200" t="str">
            <v>DIRECTOR COMERCIAL</v>
          </cell>
          <cell r="G200" t="str">
            <v>JAVIER RANGEL</v>
          </cell>
        </row>
        <row r="201">
          <cell r="A201">
            <v>66807971</v>
          </cell>
          <cell r="B201" t="str">
            <v>BETANCOURT FRANCO CLAUDIA</v>
          </cell>
          <cell r="C201" t="str">
            <v>A384</v>
          </cell>
          <cell r="D201" t="str">
            <v>FUNDACION REINA ISABEL</v>
          </cell>
          <cell r="E201" t="str">
            <v>OFICINA PRINCIPAL</v>
          </cell>
          <cell r="F201" t="str">
            <v>GESTOR DE SERVICIOS</v>
          </cell>
          <cell r="G201" t="str">
            <v>DUVAN HERNANDEZ M.</v>
          </cell>
        </row>
        <row r="202">
          <cell r="A202">
            <v>1007372247</v>
          </cell>
          <cell r="B202" t="str">
            <v>BETANCOURT LEMUS MAICOL ANDRES</v>
          </cell>
          <cell r="C202" t="str">
            <v>C062L1</v>
          </cell>
          <cell r="D202" t="str">
            <v>ING SAN CARLOS LIMPIEZA</v>
          </cell>
          <cell r="E202" t="str">
            <v>OFICINA PRINCIPAL</v>
          </cell>
          <cell r="F202" t="str">
            <v>GESTOR DE SERVICIOS</v>
          </cell>
          <cell r="G202" t="str">
            <v>JOSIMAR MARTINEZ (MAGDALI BENAVIDEZ)</v>
          </cell>
        </row>
        <row r="203">
          <cell r="A203">
            <v>1107080149</v>
          </cell>
          <cell r="B203" t="str">
            <v>BETANCOURT ORDONEZ ANA MARCELA</v>
          </cell>
          <cell r="C203" t="str">
            <v>A0701</v>
          </cell>
          <cell r="D203" t="str">
            <v>INS CL 5 INSTIT NINOS CIEGOS Y SORDOS</v>
          </cell>
          <cell r="E203" t="str">
            <v>OFICINA PRINCIPAL</v>
          </cell>
          <cell r="F203" t="str">
            <v>GESTOR DE SERVICIOS</v>
          </cell>
          <cell r="G203" t="str">
            <v>HERNAN HERRERA M.</v>
          </cell>
        </row>
        <row r="204">
          <cell r="A204">
            <v>1116257868</v>
          </cell>
          <cell r="B204" t="str">
            <v>BETANCOURT PEREZ CRISTIAN EDUARDO</v>
          </cell>
          <cell r="C204" t="str">
            <v>C062L1</v>
          </cell>
          <cell r="D204" t="str">
            <v>ING SAN CARLOS LIMPIEZA</v>
          </cell>
          <cell r="E204" t="str">
            <v>OFICINA PRINCIPAL</v>
          </cell>
          <cell r="F204" t="str">
            <v>GESTOR DE SERVICIOS</v>
          </cell>
          <cell r="G204" t="str">
            <v>JOSIMAR MARTINEZ (MAGDALI BENAVIDEZ)</v>
          </cell>
        </row>
        <row r="205">
          <cell r="A205">
            <v>14675441</v>
          </cell>
          <cell r="B205" t="str">
            <v>BETANCOURTH MORALES YUDER ALVEIRO</v>
          </cell>
          <cell r="C205" t="str">
            <v>01120</v>
          </cell>
          <cell r="D205" t="str">
            <v>ANALISTA DE SST</v>
          </cell>
          <cell r="E205" t="str">
            <v>OFICINA PRINCIPAL</v>
          </cell>
          <cell r="F205" t="str">
            <v>ANALISTA</v>
          </cell>
          <cell r="G205" t="str">
            <v>ALEXANDRA SALCEDO P.A.SST</v>
          </cell>
        </row>
        <row r="206">
          <cell r="A206">
            <v>29136868</v>
          </cell>
          <cell r="B206" t="str">
            <v>BETANCOURTH VALENCIA MARLENI</v>
          </cell>
          <cell r="C206" t="str">
            <v>A19601</v>
          </cell>
          <cell r="D206" t="str">
            <v>CONSEJO JUDICATURA ALCALA</v>
          </cell>
          <cell r="E206" t="str">
            <v>OFICINA PRINCIPAL</v>
          </cell>
          <cell r="F206" t="str">
            <v>GESTOR DE SERVICIOS</v>
          </cell>
          <cell r="G206" t="str">
            <v>EDILSON MARIN</v>
          </cell>
        </row>
        <row r="207">
          <cell r="A207">
            <v>1088317722</v>
          </cell>
          <cell r="B207" t="str">
            <v>BETANCUR MONSALVE LADY JOHANNA</v>
          </cell>
          <cell r="C207" t="str">
            <v>C30102</v>
          </cell>
          <cell r="D207" t="str">
            <v>SYNERGIA OCUPACIONAL SAS PEREIRA</v>
          </cell>
          <cell r="E207" t="str">
            <v>OFICINA PRINCIPAL</v>
          </cell>
          <cell r="F207" t="str">
            <v>GESTOR DE SERVICIOS</v>
          </cell>
          <cell r="G207" t="str">
            <v>EDILSON MARIN</v>
          </cell>
        </row>
        <row r="208">
          <cell r="A208">
            <v>1116448416</v>
          </cell>
          <cell r="B208" t="str">
            <v>BETANCUR OSPINA JOSE DANIEL</v>
          </cell>
          <cell r="C208" t="str">
            <v>A113L1</v>
          </cell>
          <cell r="D208" t="str">
            <v>MM PACKAGING LIMPIEZA</v>
          </cell>
          <cell r="E208" t="str">
            <v>OFICINA PRINCIPAL</v>
          </cell>
          <cell r="F208" t="str">
            <v>GESTOR DE SERVICIOS</v>
          </cell>
          <cell r="G208" t="str">
            <v>JOSIMAR MARTINEZ (PAOLA MARTINEZ)</v>
          </cell>
        </row>
        <row r="209">
          <cell r="A209">
            <v>1232596465</v>
          </cell>
          <cell r="B209" t="str">
            <v>BLANCO ACOSTA MARY ALEXANDRA</v>
          </cell>
          <cell r="C209" t="str">
            <v>C145L1</v>
          </cell>
          <cell r="D209" t="str">
            <v>CLINICA SANTA BARBARA LIMPIEZA</v>
          </cell>
          <cell r="E209" t="str">
            <v>OFICINA PRINCIPAL</v>
          </cell>
          <cell r="F209" t="str">
            <v>GESTOR DE SERVICIOS</v>
          </cell>
          <cell r="G209" t="str">
            <v>JOSIMAR MARTINEZ (PAOLA MARTINEZ)</v>
          </cell>
        </row>
        <row r="210">
          <cell r="A210">
            <v>1112882794</v>
          </cell>
          <cell r="B210" t="str">
            <v>BOHORQUEZ RUIZ LINA SIRLEY</v>
          </cell>
          <cell r="C210" t="str">
            <v>A135L4</v>
          </cell>
          <cell r="D210" t="str">
            <v>TQ SAN NICOLAS LIMPIEZA</v>
          </cell>
          <cell r="E210" t="str">
            <v>OFICINA PRINCIPAL</v>
          </cell>
          <cell r="F210" t="str">
            <v>GESTOR DE SERVICIOS</v>
          </cell>
          <cell r="G210" t="str">
            <v>ZULLY MEJIA S.</v>
          </cell>
        </row>
        <row r="211">
          <cell r="A211">
            <v>98339831</v>
          </cell>
          <cell r="B211" t="str">
            <v>BOLANOS BEDOYA LUIS ALBEIRO</v>
          </cell>
          <cell r="C211" t="str">
            <v>C202L1</v>
          </cell>
          <cell r="D211" t="str">
            <v>AMCOR HOLDINGS AUSTRALIA PTY COLOMBIA</v>
          </cell>
          <cell r="E211" t="str">
            <v>OFICINA PRINCIPAL</v>
          </cell>
          <cell r="F211" t="str">
            <v>GESTOR DE SERVICIOS</v>
          </cell>
          <cell r="G211" t="str">
            <v>JOSIMAR MARTINEZ (KARINA CAICEDO)</v>
          </cell>
        </row>
        <row r="212">
          <cell r="A212">
            <v>1002925658</v>
          </cell>
          <cell r="B212" t="str">
            <v>BOLANOS MAMIAN BRIYIT VANESA</v>
          </cell>
          <cell r="C212" t="str">
            <v>C31301</v>
          </cell>
          <cell r="D212" t="str">
            <v>PALMAS SANTA FE SA EN REORGANIZACION GEN</v>
          </cell>
          <cell r="E212" t="str">
            <v>OFICINA PRINCIPAL</v>
          </cell>
          <cell r="F212" t="str">
            <v>GESTOR DE SERVICIOS</v>
          </cell>
          <cell r="G212" t="str">
            <v>CESAR LONDONO</v>
          </cell>
        </row>
        <row r="213">
          <cell r="A213">
            <v>38614775</v>
          </cell>
          <cell r="B213" t="str">
            <v>BOLANOS MENESES NELLY</v>
          </cell>
          <cell r="C213" t="str">
            <v>A37601</v>
          </cell>
          <cell r="D213" t="str">
            <v>TELECENTER PANAMERICANA (CALI)</v>
          </cell>
          <cell r="E213" t="str">
            <v>OFICINA PRINCIPAL</v>
          </cell>
          <cell r="F213" t="str">
            <v>GESTOR DE SERVICIOS</v>
          </cell>
          <cell r="G213" t="str">
            <v>ELIZABETH MOSQUERA</v>
          </cell>
        </row>
        <row r="214">
          <cell r="A214">
            <v>16686651</v>
          </cell>
          <cell r="B214" t="str">
            <v>BOLANOS MONTES JOSE PABLO</v>
          </cell>
          <cell r="C214" t="str">
            <v>01116</v>
          </cell>
          <cell r="D214" t="str">
            <v>AUXILIAR DE MANTENIMIENTO</v>
          </cell>
          <cell r="E214" t="str">
            <v>OFICINA PRINCIPAL</v>
          </cell>
          <cell r="F214" t="str">
            <v>AUXILIAR MANTENIMIEN</v>
          </cell>
          <cell r="G214" t="str">
            <v>ALEJANDRA BONILLA</v>
          </cell>
        </row>
        <row r="215">
          <cell r="A215">
            <v>1143930622</v>
          </cell>
          <cell r="B215" t="str">
            <v>BOLANOS MORALES DIANA PAOLA</v>
          </cell>
          <cell r="C215" t="str">
            <v>C249L1</v>
          </cell>
          <cell r="D215" t="str">
            <v>SURAMERICA COMERCIAL LIMPIEZA GENERALES</v>
          </cell>
          <cell r="E215" t="str">
            <v>OFICINA PRINCIPAL</v>
          </cell>
          <cell r="F215" t="str">
            <v>GESTOR DE SERVICIOS</v>
          </cell>
          <cell r="G215" t="str">
            <v>JOSIMAR MARTINEZ (KARINA CAICEDO)</v>
          </cell>
        </row>
        <row r="216">
          <cell r="A216">
            <v>1112463669</v>
          </cell>
          <cell r="B216" t="str">
            <v>BOLANOS OSCAR ANDRES</v>
          </cell>
          <cell r="C216" t="str">
            <v>CFMTPR13</v>
          </cell>
          <cell r="D216" t="str">
            <v>COMFANDI ZONA NORTE (CALI)</v>
          </cell>
          <cell r="E216" t="str">
            <v>OFICINA PRINCIPAL</v>
          </cell>
          <cell r="F216" t="str">
            <v>AUXILIAR MANTENIMIEN</v>
          </cell>
          <cell r="G216" t="str">
            <v>ADRIAN RESTREPO G.</v>
          </cell>
        </row>
        <row r="217">
          <cell r="A217">
            <v>1151942630</v>
          </cell>
          <cell r="B217" t="str">
            <v>BOLANOS PINEDA BAYRO EDUARDO</v>
          </cell>
          <cell r="C217" t="str">
            <v>CFMT012</v>
          </cell>
          <cell r="D217" t="str">
            <v>COMFANDI MANTENIMIENTO OPERATIVO MOVIL</v>
          </cell>
          <cell r="E217" t="str">
            <v>OFICINA PRINCIPAL</v>
          </cell>
          <cell r="F217" t="str">
            <v>AUXILIAR MANTENIMIEN</v>
          </cell>
          <cell r="G217" t="str">
            <v>ADRIAN RESTREPO G.</v>
          </cell>
        </row>
        <row r="218">
          <cell r="A218">
            <v>1005830149</v>
          </cell>
          <cell r="B218" t="str">
            <v>BOLANOS SUAREZ JHON ALEXANDER</v>
          </cell>
          <cell r="C218" t="str">
            <v>A034</v>
          </cell>
          <cell r="D218" t="str">
            <v>ESCUELA NACIONAL DEPORTE</v>
          </cell>
          <cell r="E218" t="str">
            <v>OFICINA PRINCIPAL</v>
          </cell>
          <cell r="F218" t="str">
            <v>GESTOR DE SERVICIOS</v>
          </cell>
          <cell r="G218" t="str">
            <v>DAGOBERTO CARDONA M.</v>
          </cell>
        </row>
        <row r="219">
          <cell r="A219">
            <v>25350448</v>
          </cell>
          <cell r="B219" t="str">
            <v>BOMBA CAMPO LUZ MARINA</v>
          </cell>
          <cell r="C219" t="str">
            <v>A228</v>
          </cell>
          <cell r="D219" t="str">
            <v>COLEGIO ALEMAN</v>
          </cell>
          <cell r="E219" t="str">
            <v>OFICINA PRINCIPAL</v>
          </cell>
          <cell r="F219" t="str">
            <v>GESTOR DE SERVICIOS</v>
          </cell>
          <cell r="G219" t="str">
            <v>LILIANA GARCIA</v>
          </cell>
        </row>
        <row r="220">
          <cell r="A220">
            <v>25348797</v>
          </cell>
          <cell r="B220" t="str">
            <v>BOMBO MENDEZ LIDA</v>
          </cell>
          <cell r="C220" t="str">
            <v>FGNC32</v>
          </cell>
          <cell r="D220" t="str">
            <v>SEDE32 FISCALIA CALDONO</v>
          </cell>
          <cell r="E220" t="str">
            <v>OFICINA PRINCIPAL</v>
          </cell>
          <cell r="F220" t="str">
            <v>GESTOR DE SERVICIOS</v>
          </cell>
          <cell r="G220" t="str">
            <v>MIREYA PIAMBA</v>
          </cell>
        </row>
        <row r="221">
          <cell r="A221">
            <v>1143845250</v>
          </cell>
          <cell r="B221" t="str">
            <v>BONILLA ALFARO ALEJANDRA</v>
          </cell>
          <cell r="C221" t="str">
            <v>01171</v>
          </cell>
          <cell r="D221" t="str">
            <v>COORDINADOR DE MANTENIMIENTO</v>
          </cell>
          <cell r="E221" t="str">
            <v>OFICINA PRINCIPAL</v>
          </cell>
          <cell r="F221" t="str">
            <v>COORDINADOR OPERATIV</v>
          </cell>
          <cell r="G221" t="str">
            <v>PAOLA ARENAS MARTINEZ</v>
          </cell>
        </row>
        <row r="222">
          <cell r="A222">
            <v>16488795</v>
          </cell>
          <cell r="B222" t="str">
            <v>BONILLA BONILLA FANOR ALEJANDRO</v>
          </cell>
          <cell r="C222" t="str">
            <v>FGNV02</v>
          </cell>
          <cell r="D222" t="str">
            <v>SEDE02 FISCALIA BUENAVENTURA</v>
          </cell>
          <cell r="E222" t="str">
            <v>OFICINA PRINCIPAL</v>
          </cell>
          <cell r="F222" t="str">
            <v>GESTOR DE SERVICIOS</v>
          </cell>
          <cell r="G222" t="str">
            <v>J. VICENTE RAMIREZ T.</v>
          </cell>
        </row>
        <row r="223">
          <cell r="A223">
            <v>66929702</v>
          </cell>
          <cell r="B223" t="str">
            <v>BONILLA CASANOVA LOREIDY</v>
          </cell>
          <cell r="C223" t="str">
            <v>A237A6</v>
          </cell>
          <cell r="D223" t="str">
            <v>I.E. JOSE ANTONIO GALAN</v>
          </cell>
          <cell r="E223" t="str">
            <v>OFICINA PRINCIPAL</v>
          </cell>
          <cell r="F223" t="str">
            <v>GESTOR DE SERVICIOS</v>
          </cell>
          <cell r="G223" t="str">
            <v>CRISTRIAN SUAREZ U.</v>
          </cell>
        </row>
        <row r="224">
          <cell r="A224">
            <v>66733772</v>
          </cell>
          <cell r="B224" t="str">
            <v>BONILLA HERNANDEZ AMPARO</v>
          </cell>
          <cell r="C224" t="str">
            <v>0308</v>
          </cell>
          <cell r="D224" t="str">
            <v>PERSONAL INCAPACITADO</v>
          </cell>
          <cell r="E224" t="str">
            <v>OFICINA PRINCIPAL</v>
          </cell>
          <cell r="F224" t="str">
            <v>GESTOR DE SERVICIOS</v>
          </cell>
          <cell r="G224" t="str">
            <v>ALEXANDRA SALCEDO P.A.SST</v>
          </cell>
        </row>
        <row r="225">
          <cell r="A225">
            <v>1149684082</v>
          </cell>
          <cell r="B225" t="str">
            <v>BONILLA JORDAN DIDIER YAIR</v>
          </cell>
          <cell r="C225" t="str">
            <v>CFMTCO13</v>
          </cell>
          <cell r="D225" t="str">
            <v>COMFANDI ZONA NORTE (CALI)</v>
          </cell>
          <cell r="E225" t="str">
            <v>OFICINA PRINCIPAL</v>
          </cell>
          <cell r="F225" t="str">
            <v>OFICIAL DE MTTO</v>
          </cell>
          <cell r="G225" t="str">
            <v>BRYAN S. URBANO M.</v>
          </cell>
        </row>
        <row r="226">
          <cell r="A226">
            <v>31469122</v>
          </cell>
          <cell r="B226" t="str">
            <v>BONILLA LATORRE MARTHA LUCIA</v>
          </cell>
          <cell r="C226" t="str">
            <v>A373</v>
          </cell>
          <cell r="D226" t="str">
            <v>INSTITUTO TOBIAS EMANUEL</v>
          </cell>
          <cell r="E226" t="str">
            <v>OFICINA PRINCIPAL</v>
          </cell>
          <cell r="F226" t="str">
            <v>GESTOR DE SERVICIOS</v>
          </cell>
          <cell r="G226" t="str">
            <v>DUVAN HERNANDEZ M.</v>
          </cell>
        </row>
        <row r="227">
          <cell r="A227">
            <v>1061428395</v>
          </cell>
          <cell r="B227" t="str">
            <v>BONILLA ZAPATA CARLOS EVER</v>
          </cell>
          <cell r="C227" t="str">
            <v>A135L8</v>
          </cell>
          <cell r="D227" t="str">
            <v>TQ TECNOFAR LIMPIEZA</v>
          </cell>
          <cell r="E227" t="str">
            <v>OFICINA PRINCIPAL</v>
          </cell>
          <cell r="F227" t="str">
            <v>GESTOR DE SERVICIOS</v>
          </cell>
          <cell r="G227" t="str">
            <v>NUBIA RIVERA</v>
          </cell>
        </row>
        <row r="228">
          <cell r="A228">
            <v>31979450</v>
          </cell>
          <cell r="B228" t="str">
            <v>BORJA NORMA ANDREA</v>
          </cell>
          <cell r="C228" t="str">
            <v>C167</v>
          </cell>
          <cell r="D228" t="str">
            <v>PRICE RES SAS</v>
          </cell>
          <cell r="E228" t="str">
            <v>OFICINA PRINCIPAL</v>
          </cell>
          <cell r="F228" t="str">
            <v>GESTOR DE SERVICIOS</v>
          </cell>
          <cell r="G228" t="str">
            <v>MAURICIO CALDERON A.</v>
          </cell>
        </row>
        <row r="229">
          <cell r="A229">
            <v>1151961593</v>
          </cell>
          <cell r="B229" t="str">
            <v>BORRERO MARTINEZ SARA TATIANA</v>
          </cell>
          <cell r="C229" t="str">
            <v>A277L7</v>
          </cell>
          <cell r="D229" t="str">
            <v>INGENIO MAYAGUEZ LIMPIEZA SERV. ADICIONA</v>
          </cell>
          <cell r="E229" t="str">
            <v>OFICINA PRINCIPAL</v>
          </cell>
          <cell r="F229" t="str">
            <v>AUXILIAR DE SST</v>
          </cell>
          <cell r="G229" t="str">
            <v>JOSIMAR MARTINEZ V</v>
          </cell>
        </row>
        <row r="230">
          <cell r="A230">
            <v>34374400</v>
          </cell>
          <cell r="B230" t="str">
            <v>BORRERO ROMERO MARIA EUGENIA</v>
          </cell>
          <cell r="C230" t="str">
            <v>A135L9</v>
          </cell>
          <cell r="D230" t="str">
            <v>TQ TECNOSUR LIMPIEZA</v>
          </cell>
          <cell r="E230" t="str">
            <v>OFICINA PRINCIPAL</v>
          </cell>
          <cell r="F230" t="str">
            <v>GESTOR DE SERVICIOS</v>
          </cell>
          <cell r="G230" t="str">
            <v>JUAN M MORENO</v>
          </cell>
        </row>
        <row r="231">
          <cell r="A231">
            <v>1098635159</v>
          </cell>
          <cell r="B231" t="str">
            <v>BOTERO OCAMPO YORLEY ADRIANA</v>
          </cell>
          <cell r="C231" t="str">
            <v>C251</v>
          </cell>
          <cell r="D231" t="str">
            <v>CENTRO DE DIAGNOSTICO AUTOMOTOR LA PLAYA</v>
          </cell>
          <cell r="E231" t="str">
            <v>OFICINA PRINCIPAL</v>
          </cell>
          <cell r="F231" t="str">
            <v>GESTOR DE SERVICIOS</v>
          </cell>
          <cell r="G231" t="str">
            <v>DUVAN HERNANDEZ M.</v>
          </cell>
        </row>
        <row r="232">
          <cell r="A232">
            <v>1085244256</v>
          </cell>
          <cell r="B232" t="str">
            <v>BOTINA CUASTUMAL ANDRES ALEXANDER</v>
          </cell>
          <cell r="C232" t="str">
            <v>FGNN01</v>
          </cell>
          <cell r="D232" t="str">
            <v>SEDE01 FISCALIA BUESACO</v>
          </cell>
          <cell r="E232" t="str">
            <v>OFICINA PRINCIPAL</v>
          </cell>
          <cell r="F232" t="str">
            <v>GESTOR DE SERVICIOS</v>
          </cell>
          <cell r="G232" t="str">
            <v>MARLY V. GONZALEZ G.</v>
          </cell>
        </row>
        <row r="233">
          <cell r="A233">
            <v>1143996833</v>
          </cell>
          <cell r="B233" t="str">
            <v>BRAND GUTIERREZ ROSA ANGELICA</v>
          </cell>
          <cell r="C233" t="str">
            <v>0303</v>
          </cell>
          <cell r="D233" t="str">
            <v>SERVICIOS EVENTUALES</v>
          </cell>
          <cell r="E233" t="str">
            <v>OFICINA PRINCIPAL</v>
          </cell>
          <cell r="F233" t="str">
            <v>GESTOR DE SERVICIOS</v>
          </cell>
          <cell r="G233" t="str">
            <v>YESICA MANZANO</v>
          </cell>
        </row>
        <row r="234">
          <cell r="A234">
            <v>1107074799</v>
          </cell>
          <cell r="B234" t="str">
            <v>BRAVO ESPANA LEIDY VANESSA</v>
          </cell>
          <cell r="C234" t="str">
            <v>0303</v>
          </cell>
          <cell r="D234" t="str">
            <v>SERVICIOS EVENTUALES</v>
          </cell>
          <cell r="E234" t="str">
            <v>OFICINA PRINCIPAL</v>
          </cell>
          <cell r="F234" t="str">
            <v>GESTOR DE SERVICIOS</v>
          </cell>
          <cell r="G234" t="str">
            <v>YESICA MANZANO</v>
          </cell>
        </row>
        <row r="235">
          <cell r="A235">
            <v>1107520176</v>
          </cell>
          <cell r="B235" t="str">
            <v>BRAVO GUERRERO CRISTIAN DAVID</v>
          </cell>
          <cell r="C235" t="str">
            <v>FGNV01</v>
          </cell>
          <cell r="D235" t="str">
            <v>SEDE01 FISCALIA ALCALA</v>
          </cell>
          <cell r="E235" t="str">
            <v>OFICINA PRINCIPAL</v>
          </cell>
          <cell r="F235" t="str">
            <v>GESTOR DE SERVICIOS</v>
          </cell>
          <cell r="G235" t="str">
            <v>J. VICENTE RAMIREZ T.</v>
          </cell>
        </row>
        <row r="236">
          <cell r="A236">
            <v>1113657074</v>
          </cell>
          <cell r="B236" t="str">
            <v>BRAVO HOYOS DAVID ALEJANDRO</v>
          </cell>
          <cell r="C236" t="str">
            <v>CFMTPR13</v>
          </cell>
          <cell r="D236" t="str">
            <v>COMFANDI ZONA NORTE (CALI)</v>
          </cell>
          <cell r="E236" t="str">
            <v>OFICINA PRINCIPAL</v>
          </cell>
          <cell r="F236" t="str">
            <v>OFICIAL DE MTTO</v>
          </cell>
          <cell r="G236" t="str">
            <v>ADRIAN RESTREPO G.</v>
          </cell>
        </row>
        <row r="237">
          <cell r="A237">
            <v>1193209972</v>
          </cell>
          <cell r="B237" t="str">
            <v>BRAVO ORDONEZ SERGIO ALBEIRO</v>
          </cell>
          <cell r="C237" t="str">
            <v>A257L8</v>
          </cell>
          <cell r="D237" t="str">
            <v>HARINERA DEL VALLE DAGUA LIMPIEZA</v>
          </cell>
          <cell r="E237" t="str">
            <v>OFICINA PRINCIPAL</v>
          </cell>
          <cell r="F237" t="str">
            <v>GESTOR DE SERVICIOS</v>
          </cell>
          <cell r="G237" t="str">
            <v>LORENA GUZMAN</v>
          </cell>
        </row>
        <row r="238">
          <cell r="A238">
            <v>6423084</v>
          </cell>
          <cell r="B238" t="str">
            <v>BRAVO RUIZ EDINSON</v>
          </cell>
          <cell r="C238" t="str">
            <v>A171</v>
          </cell>
          <cell r="D238" t="str">
            <v>PARCELACION COLINAS ARROYOALTO</v>
          </cell>
          <cell r="E238" t="str">
            <v>OFICINA PRINCIPAL</v>
          </cell>
          <cell r="F238" t="str">
            <v>GESTOR DE SERVICIOS</v>
          </cell>
          <cell r="G238" t="str">
            <v>ANGEL PEREZ</v>
          </cell>
        </row>
        <row r="239">
          <cell r="A239">
            <v>14637419</v>
          </cell>
          <cell r="B239" t="str">
            <v>BRAVO SARRIA JHON HAROLD</v>
          </cell>
          <cell r="C239" t="str">
            <v>C153</v>
          </cell>
          <cell r="D239" t="str">
            <v>WORLD TRADE CENTER CALI - PH</v>
          </cell>
          <cell r="E239" t="str">
            <v>OFICINA PRINCIPAL</v>
          </cell>
          <cell r="F239" t="str">
            <v>GESTOR DE SERVICIOS</v>
          </cell>
          <cell r="G239" t="str">
            <v>DUVAN HERNANDEZ M.</v>
          </cell>
        </row>
        <row r="240">
          <cell r="A240">
            <v>16886861</v>
          </cell>
          <cell r="B240" t="str">
            <v>BRICHEZ SANDOVAL HERMES</v>
          </cell>
          <cell r="C240" t="str">
            <v>A277L7</v>
          </cell>
          <cell r="D240" t="str">
            <v>INGENIO MAYAGUEZ LIMPIEZA SERV. ADICIONA</v>
          </cell>
          <cell r="E240" t="str">
            <v>OFICINA PRINCIPAL</v>
          </cell>
          <cell r="F240" t="str">
            <v>GESTOR DE SERVICIOS</v>
          </cell>
          <cell r="G240" t="str">
            <v>JOSIMAR MARTINEZ (MAGDALI BENAVIDEZ)</v>
          </cell>
        </row>
        <row r="241">
          <cell r="A241">
            <v>1112300145</v>
          </cell>
          <cell r="B241" t="str">
            <v>BRINEZ HURTADO FERNANDO</v>
          </cell>
          <cell r="C241" t="str">
            <v>C171L1</v>
          </cell>
          <cell r="D241" t="str">
            <v>INGENIO CARMELITA SAS LIMPIEZA</v>
          </cell>
          <cell r="E241" t="str">
            <v>OFICINA PRINCIPAL</v>
          </cell>
          <cell r="F241" t="str">
            <v>GESTOR DE SERVICIOS</v>
          </cell>
          <cell r="G241" t="str">
            <v>JOSIMAR MARTINEZ (MAGDALI BENAVIDEZ)</v>
          </cell>
        </row>
        <row r="242">
          <cell r="A242">
            <v>1114891401</v>
          </cell>
          <cell r="B242" t="str">
            <v>BUBU RAMOS RUBEN DARIO</v>
          </cell>
          <cell r="C242" t="str">
            <v>A277L1</v>
          </cell>
          <cell r="D242" t="str">
            <v>INGENIO MAYAGUEZ LIMPIEZA GNRAL</v>
          </cell>
          <cell r="E242" t="str">
            <v>OFICINA PRINCIPAL</v>
          </cell>
          <cell r="F242" t="str">
            <v>GESTOR DE SERVICIOS</v>
          </cell>
          <cell r="G242" t="str">
            <v>JOSIMAR MARTINEZ (MAGDALI BENAVIDEZ)</v>
          </cell>
        </row>
        <row r="243">
          <cell r="A243">
            <v>6097879</v>
          </cell>
          <cell r="B243" t="str">
            <v>BUITRAGO CARDOZO OMAR</v>
          </cell>
          <cell r="C243" t="str">
            <v>A034</v>
          </cell>
          <cell r="D243" t="str">
            <v>ESCUELA NACIONAL DEPORTE</v>
          </cell>
          <cell r="E243" t="str">
            <v>OFICINA PRINCIPAL</v>
          </cell>
          <cell r="F243" t="str">
            <v>GESTOR DE SERVICIOS</v>
          </cell>
          <cell r="G243" t="str">
            <v>DAGOBERTO CARDONA M.</v>
          </cell>
        </row>
        <row r="244">
          <cell r="A244">
            <v>94552972</v>
          </cell>
          <cell r="B244" t="str">
            <v>BUITRAGO PATINO JEFERSON</v>
          </cell>
          <cell r="C244" t="str">
            <v>CFMTCO13</v>
          </cell>
          <cell r="D244" t="str">
            <v>COMFANDI ZONA NORTE (CALI)</v>
          </cell>
          <cell r="E244" t="str">
            <v>OFICINA PRINCIPAL</v>
          </cell>
          <cell r="F244" t="str">
            <v>OFICIAL DE MTTO</v>
          </cell>
          <cell r="G244" t="str">
            <v>ADRIAN RESTREPO G.</v>
          </cell>
        </row>
        <row r="245">
          <cell r="A245">
            <v>34326010</v>
          </cell>
          <cell r="B245" t="str">
            <v>BUITRON MENESES SULY MARITZA</v>
          </cell>
          <cell r="C245" t="str">
            <v>FGNC01</v>
          </cell>
          <cell r="D245" t="str">
            <v>SEDE01 FISCALIA POPAYAN LA PAMBA ADMIN.</v>
          </cell>
          <cell r="E245" t="str">
            <v>OFICINA PRINCIPAL</v>
          </cell>
          <cell r="F245" t="str">
            <v>GESTOR DE SERVICIOS</v>
          </cell>
          <cell r="G245" t="str">
            <v>MIREYA PIAMBA</v>
          </cell>
        </row>
        <row r="246">
          <cell r="A246">
            <v>1113040447</v>
          </cell>
          <cell r="B246" t="str">
            <v>BURBANO BURGOS DANNY ERLEY</v>
          </cell>
          <cell r="C246" t="str">
            <v>CFMTPR11</v>
          </cell>
          <cell r="D246" t="str">
            <v>COMFANDI ZONA VALLE1 (TULUA-CARTAGO)</v>
          </cell>
          <cell r="E246" t="str">
            <v>OFICINA PRINCIPAL</v>
          </cell>
          <cell r="F246" t="str">
            <v>OFICIAL DE MTTO</v>
          </cell>
          <cell r="G246" t="str">
            <v>JOSE L. RODRIGUEZ G.</v>
          </cell>
        </row>
        <row r="247">
          <cell r="A247">
            <v>16894811</v>
          </cell>
          <cell r="B247" t="str">
            <v>BURBANO GARCIA PAULO ANDRES</v>
          </cell>
          <cell r="C247" t="str">
            <v>A277L1</v>
          </cell>
          <cell r="D247" t="str">
            <v>INGENIO MAYAGUEZ LIMPIEZA GNRAL</v>
          </cell>
          <cell r="E247" t="str">
            <v>OFICINA PRINCIPAL</v>
          </cell>
          <cell r="F247" t="str">
            <v>GESTOR DE SERVICIOS</v>
          </cell>
          <cell r="G247" t="str">
            <v>JOSIMAR MARTINEZ (MAGDALI BENAVIDEZ)</v>
          </cell>
        </row>
        <row r="248">
          <cell r="A248">
            <v>14609110</v>
          </cell>
          <cell r="B248" t="str">
            <v>BURBANO LOPEZ JONNY ALEXANDER</v>
          </cell>
          <cell r="C248" t="str">
            <v>C062L1</v>
          </cell>
          <cell r="D248" t="str">
            <v>ING SAN CARLOS LIMPIEZA</v>
          </cell>
          <cell r="E248" t="str">
            <v>OFICINA PRINCIPAL</v>
          </cell>
          <cell r="F248" t="str">
            <v>GESTOR DE SERVICIOS</v>
          </cell>
          <cell r="G248" t="str">
            <v>JOSIMAR MARTINEZ (MAGDALI BENAVIDEZ)</v>
          </cell>
        </row>
        <row r="249">
          <cell r="A249">
            <v>36934161</v>
          </cell>
          <cell r="B249" t="str">
            <v>BURBANO TOBAR CARMENZA YADIRA</v>
          </cell>
          <cell r="C249" t="str">
            <v>FGNN01</v>
          </cell>
          <cell r="D249" t="str">
            <v>SEDE01 FISCALIA BUESACO</v>
          </cell>
          <cell r="E249" t="str">
            <v>OFICINA PRINCIPAL</v>
          </cell>
          <cell r="F249" t="str">
            <v>GESTOR DE SERVICIOS</v>
          </cell>
          <cell r="G249" t="str">
            <v>MARLY V. GONZALEZ G.</v>
          </cell>
        </row>
        <row r="250">
          <cell r="A250">
            <v>1114890430</v>
          </cell>
          <cell r="B250" t="str">
            <v>BURGOS MONTOYA CAREN NATALIA</v>
          </cell>
          <cell r="C250" t="str">
            <v>C208L1</v>
          </cell>
          <cell r="D250" t="str">
            <v>C.I. DE LA CANA DE AZUCAR LIMPIEZA</v>
          </cell>
          <cell r="E250" t="str">
            <v>OFICINA PRINCIPAL</v>
          </cell>
          <cell r="F250" t="str">
            <v>GESTOR DE SERVICIOS</v>
          </cell>
          <cell r="G250" t="str">
            <v>JOSIMAR MARTINEZ (PAOLA MARTINEZ)</v>
          </cell>
        </row>
        <row r="251">
          <cell r="A251">
            <v>60321841</v>
          </cell>
          <cell r="B251" t="str">
            <v>CABAL CAICEDO ALBA STELLA</v>
          </cell>
          <cell r="C251" t="str">
            <v>0304</v>
          </cell>
          <cell r="D251" t="str">
            <v>PERSONAL VALOR AGREGADO</v>
          </cell>
          <cell r="E251" t="str">
            <v>OFICINA PRINCIPAL</v>
          </cell>
          <cell r="F251" t="str">
            <v>GESTOR DE SERVICIOS</v>
          </cell>
          <cell r="G251" t="str">
            <v>ANGEL PEREZ</v>
          </cell>
        </row>
        <row r="252">
          <cell r="A252">
            <v>1113704225</v>
          </cell>
          <cell r="B252" t="str">
            <v>CABALLERO ORDUZ IDIER NILEYDA</v>
          </cell>
          <cell r="C252" t="str">
            <v>C145L1</v>
          </cell>
          <cell r="D252" t="str">
            <v>CLINICA SANTA BARBARA LIMPIEZA</v>
          </cell>
          <cell r="E252" t="str">
            <v>OFICINA PRINCIPAL</v>
          </cell>
          <cell r="F252" t="str">
            <v>GESTOR DE SERVICIOS</v>
          </cell>
          <cell r="G252" t="str">
            <v>JOSIMAR MARTINEZ (PAOLA MARTINEZ)</v>
          </cell>
        </row>
        <row r="253">
          <cell r="A253">
            <v>1114880316</v>
          </cell>
          <cell r="B253" t="str">
            <v>CABEZAS ANGULO MARTHA CECILIA</v>
          </cell>
          <cell r="C253" t="str">
            <v>C277L1</v>
          </cell>
          <cell r="D253" t="str">
            <v>RIOPAILA CASTILLA SA LIMPIEZA</v>
          </cell>
          <cell r="E253" t="str">
            <v>OFICINA PRINCIPAL</v>
          </cell>
          <cell r="F253" t="str">
            <v>GESTOR DE SERVICIOS</v>
          </cell>
          <cell r="G253" t="str">
            <v>JOSIMAR MARTINEZ (PAOLA MARTINEZ)</v>
          </cell>
        </row>
        <row r="254">
          <cell r="A254">
            <v>1114880709</v>
          </cell>
          <cell r="B254" t="str">
            <v>CABEZAS CASTILLO GLEIMAN JAVIER</v>
          </cell>
          <cell r="C254" t="str">
            <v>A277L1</v>
          </cell>
          <cell r="D254" t="str">
            <v>INGENIO MAYAGUEZ LIMPIEZA GNRAL</v>
          </cell>
          <cell r="E254" t="str">
            <v>OFICINA PRINCIPAL</v>
          </cell>
          <cell r="F254" t="str">
            <v>GESTOR DE SERVICIOS</v>
          </cell>
          <cell r="G254" t="str">
            <v>JOSIMAR MARTINEZ (MAGDALI BENAVIDEZ)</v>
          </cell>
        </row>
        <row r="255">
          <cell r="A255">
            <v>40991263</v>
          </cell>
          <cell r="B255" t="str">
            <v>CABEZAS MULATO SONIA DEL CARMEN</v>
          </cell>
          <cell r="C255" t="str">
            <v>A322L1</v>
          </cell>
          <cell r="D255" t="str">
            <v>HMCL COLOMBIA SAS LIMPIEZA</v>
          </cell>
          <cell r="E255" t="str">
            <v>OFICINA PRINCIPAL</v>
          </cell>
          <cell r="F255" t="str">
            <v>GESTOR DE SERVICIOS</v>
          </cell>
          <cell r="G255" t="str">
            <v>MARIA ALEJANDRA BALANTA</v>
          </cell>
        </row>
        <row r="256">
          <cell r="A256">
            <v>1087779400</v>
          </cell>
          <cell r="B256" t="str">
            <v>CABEZAS PALMA ANA YULIZA</v>
          </cell>
          <cell r="C256" t="str">
            <v>C090L1</v>
          </cell>
          <cell r="D256" t="str">
            <v>COPSERVIR CALI LIMPIEZA</v>
          </cell>
          <cell r="E256" t="str">
            <v>OFICINA PRINCIPAL</v>
          </cell>
          <cell r="F256" t="str">
            <v>GESTOR DE SERVICIOS</v>
          </cell>
          <cell r="G256" t="str">
            <v>CESAR LONDONO</v>
          </cell>
        </row>
        <row r="257">
          <cell r="A257">
            <v>1151943526</v>
          </cell>
          <cell r="B257" t="str">
            <v>CABEZAS PIAMBA FRANK ALEXIS</v>
          </cell>
          <cell r="C257" t="str">
            <v>01333</v>
          </cell>
          <cell r="D257" t="str">
            <v>ASISTENTE DE COMPRAS</v>
          </cell>
          <cell r="E257" t="str">
            <v>OFICINA PRINCIPAL</v>
          </cell>
          <cell r="F257" t="str">
            <v>ASISTENTE</v>
          </cell>
          <cell r="G257" t="str">
            <v>PAOLA ARENAS MARTINEZ</v>
          </cell>
        </row>
        <row r="258">
          <cell r="A258">
            <v>1130945887</v>
          </cell>
          <cell r="B258" t="str">
            <v>CABRERA MARTINEZ ANA CILENA</v>
          </cell>
          <cell r="C258" t="str">
            <v>A135L8</v>
          </cell>
          <cell r="D258" t="str">
            <v>TQ TECNOFAR LIMPIEZA</v>
          </cell>
          <cell r="E258" t="str">
            <v>OFICINA PRINCIPAL</v>
          </cell>
          <cell r="F258" t="str">
            <v>GESTOR DE SERVICIOS</v>
          </cell>
          <cell r="G258" t="str">
            <v>NUBIA RIVERA</v>
          </cell>
        </row>
        <row r="259">
          <cell r="A259">
            <v>34566339</v>
          </cell>
          <cell r="B259" t="str">
            <v>CABRERA PALECHOR MARY LUZ</v>
          </cell>
          <cell r="C259" t="str">
            <v>FGNC01</v>
          </cell>
          <cell r="D259" t="str">
            <v>SEDE01 FISCALIA POPAYAN LA PAMBA ADMIN.</v>
          </cell>
          <cell r="E259" t="str">
            <v>OFICINA PRINCIPAL</v>
          </cell>
          <cell r="F259" t="str">
            <v>GESTOR DE SERVICIOS</v>
          </cell>
          <cell r="G259" t="str">
            <v>MIREYA PIAMBA</v>
          </cell>
        </row>
        <row r="260">
          <cell r="A260">
            <v>94467137</v>
          </cell>
          <cell r="B260" t="str">
            <v>CABUYALES RAMOS TULIO ALEXI</v>
          </cell>
          <cell r="C260" t="str">
            <v>A277L7</v>
          </cell>
          <cell r="D260" t="str">
            <v>INGENIO MAYAGUEZ LIMPIEZA SERV. ADICIONA</v>
          </cell>
          <cell r="E260" t="str">
            <v>OFICINA PRINCIPAL</v>
          </cell>
          <cell r="F260" t="str">
            <v>GESTOR DE SERVICIOS</v>
          </cell>
          <cell r="G260" t="str">
            <v>JOSIMAR MARTINEZ (MAGDALI BENAVIDEZ)</v>
          </cell>
        </row>
        <row r="261">
          <cell r="A261">
            <v>1006073555</v>
          </cell>
          <cell r="B261" t="str">
            <v>CABUYALES SANBONI JOSE LUIS</v>
          </cell>
          <cell r="C261" t="str">
            <v>A135L2</v>
          </cell>
          <cell r="D261" t="str">
            <v>TQ YUMBO LIMPIEZA</v>
          </cell>
          <cell r="E261" t="str">
            <v>OFICINA PRINCIPAL</v>
          </cell>
          <cell r="F261" t="str">
            <v>GESTOR DE SERVICIOS</v>
          </cell>
          <cell r="G261" t="str">
            <v>JHON VIVAS</v>
          </cell>
        </row>
        <row r="262">
          <cell r="A262">
            <v>1039760814</v>
          </cell>
          <cell r="B262" t="str">
            <v>CADAVID CARMONA LUIS ENRIQUE</v>
          </cell>
          <cell r="C262" t="str">
            <v>FGNC01</v>
          </cell>
          <cell r="D262" t="str">
            <v>SEDE01 FISCALIA POPAYAN LA PAMBA ADMIN.</v>
          </cell>
          <cell r="E262" t="str">
            <v>OFICINA PRINCIPAL</v>
          </cell>
          <cell r="F262" t="str">
            <v>GESTOR DE SERVICIOS</v>
          </cell>
          <cell r="G262" t="str">
            <v>MIREYA PIAMBA</v>
          </cell>
        </row>
        <row r="263">
          <cell r="A263">
            <v>66950977</v>
          </cell>
          <cell r="B263" t="str">
            <v>CADENA GOMEZ MARIA CRISTINA</v>
          </cell>
          <cell r="C263" t="str">
            <v>C253</v>
          </cell>
          <cell r="D263" t="str">
            <v>VEEVART SAS</v>
          </cell>
          <cell r="E263" t="str">
            <v>OFICINA PRINCIPAL</v>
          </cell>
          <cell r="F263" t="str">
            <v>GESTOR DE SERVICIOS</v>
          </cell>
          <cell r="G263" t="str">
            <v>DUVAN HERNANDEZ M.</v>
          </cell>
        </row>
        <row r="264">
          <cell r="A264">
            <v>1114899590</v>
          </cell>
          <cell r="B264" t="str">
            <v>CADENAS MILLAN FREYMAN STIVEN</v>
          </cell>
          <cell r="C264" t="str">
            <v>A277L1</v>
          </cell>
          <cell r="D264" t="str">
            <v>INGENIO MAYAGUEZ LIMPIEZA GNRAL</v>
          </cell>
          <cell r="E264" t="str">
            <v>OFICINA PRINCIPAL</v>
          </cell>
          <cell r="F264" t="str">
            <v>GESTOR DE SERVICIOS</v>
          </cell>
          <cell r="G264" t="str">
            <v>JOSIMAR MARTINEZ (MAGDALI BENAVIDEZ)</v>
          </cell>
        </row>
        <row r="265">
          <cell r="A265">
            <v>1130951154</v>
          </cell>
          <cell r="B265" t="str">
            <v>CAICEDO ALBARAN MAIKEL STEVEN</v>
          </cell>
          <cell r="C265" t="str">
            <v>A135L9</v>
          </cell>
          <cell r="D265" t="str">
            <v>TQ TECNOSUR LIMPIEZA</v>
          </cell>
          <cell r="E265" t="str">
            <v>OFICINA PRINCIPAL</v>
          </cell>
          <cell r="F265" t="str">
            <v>GESTOR DE SERVICIOS</v>
          </cell>
          <cell r="G265" t="str">
            <v>JUAN M MORENO</v>
          </cell>
        </row>
        <row r="266">
          <cell r="A266">
            <v>14696290</v>
          </cell>
          <cell r="B266" t="str">
            <v>CAICEDO BENITEZ ORLANDO</v>
          </cell>
          <cell r="C266" t="str">
            <v>A277L7</v>
          </cell>
          <cell r="D266" t="str">
            <v>INGENIO MAYAGUEZ LIMPIEZA SERV. ADICIONA</v>
          </cell>
          <cell r="E266" t="str">
            <v>OFICINA PRINCIPAL</v>
          </cell>
          <cell r="F266" t="str">
            <v>GESTOR DE SERVICIOS</v>
          </cell>
          <cell r="G266" t="str">
            <v>JOSIMAR MARTINEZ (MAGDALI BENAVIDEZ)</v>
          </cell>
        </row>
        <row r="267">
          <cell r="A267">
            <v>1114878151</v>
          </cell>
          <cell r="B267" t="str">
            <v>CAICEDO CAMILO INGRID JULIETH</v>
          </cell>
          <cell r="C267" t="str">
            <v>C277L1</v>
          </cell>
          <cell r="D267" t="str">
            <v>RIOPAILA CASTILLA SA LIMPIEZA</v>
          </cell>
          <cell r="E267" t="str">
            <v>OFICINA PRINCIPAL</v>
          </cell>
          <cell r="F267" t="str">
            <v>GESTOR DE SERVICIOS</v>
          </cell>
          <cell r="G267" t="str">
            <v>JOSIMAR MARTINEZ (PAOLA MARTINEZ)</v>
          </cell>
        </row>
        <row r="268">
          <cell r="A268">
            <v>1144179197</v>
          </cell>
          <cell r="B268" t="str">
            <v>CAICEDO CASTILLO MARYURY</v>
          </cell>
          <cell r="C268" t="str">
            <v>A135L3</v>
          </cell>
          <cell r="D268" t="str">
            <v>TQ JAMUNDI LIMPIEZA</v>
          </cell>
          <cell r="E268" t="str">
            <v>OFICINA PRINCIPAL</v>
          </cell>
          <cell r="F268" t="str">
            <v>GESTOR DE SERVICIOS</v>
          </cell>
          <cell r="G268" t="str">
            <v>SOLANYI CARABALI C</v>
          </cell>
        </row>
        <row r="269">
          <cell r="A269">
            <v>31482559</v>
          </cell>
          <cell r="B269" t="str">
            <v>CAICEDO CEBALLOS CLAUDIA PATRICIA</v>
          </cell>
          <cell r="C269" t="str">
            <v>A135L2</v>
          </cell>
          <cell r="D269" t="str">
            <v>TQ YUMBO LIMPIEZA</v>
          </cell>
          <cell r="E269" t="str">
            <v>OFICINA PRINCIPAL</v>
          </cell>
          <cell r="F269" t="str">
            <v>GESTOR DE SERVICIOS</v>
          </cell>
          <cell r="G269" t="str">
            <v>JHON VIVAS</v>
          </cell>
        </row>
        <row r="270">
          <cell r="A270">
            <v>31380458</v>
          </cell>
          <cell r="B270" t="str">
            <v>CAICEDO CUERO BERNARDINA</v>
          </cell>
          <cell r="C270" t="str">
            <v>FGNV02</v>
          </cell>
          <cell r="D270" t="str">
            <v>SEDE02 FISCALIA BUENAVENTURA</v>
          </cell>
          <cell r="E270" t="str">
            <v>OFICINA PRINCIPAL</v>
          </cell>
          <cell r="F270" t="str">
            <v>GESTOR DE SERVICIOS</v>
          </cell>
          <cell r="G270" t="str">
            <v>J. VICENTE RAMIREZ T.</v>
          </cell>
        </row>
        <row r="271">
          <cell r="A271">
            <v>1113655963</v>
          </cell>
          <cell r="B271" t="str">
            <v>CAICEDO CUERO YURLI JOHANNA</v>
          </cell>
          <cell r="C271" t="str">
            <v>C145L1</v>
          </cell>
          <cell r="D271" t="str">
            <v>CLINICA SANTA BARBARA LIMPIEZA</v>
          </cell>
          <cell r="E271" t="str">
            <v>OFICINA PRINCIPAL</v>
          </cell>
          <cell r="F271" t="str">
            <v>GESTOR DE SERVICIOS</v>
          </cell>
          <cell r="G271" t="str">
            <v>JOSIMAR MARTINEZ (PAOLA MARTINEZ)</v>
          </cell>
        </row>
        <row r="272">
          <cell r="A272">
            <v>1114828285</v>
          </cell>
          <cell r="B272" t="str">
            <v>CAICEDO DOMINGUEZ ANGELICA JOHANA</v>
          </cell>
          <cell r="C272" t="str">
            <v>C26301</v>
          </cell>
          <cell r="D272" t="str">
            <v>FISA ANDINA SAS</v>
          </cell>
          <cell r="E272" t="str">
            <v>OFICINA PRINCIPAL</v>
          </cell>
          <cell r="F272" t="str">
            <v>GESTOR DE SERVICIOS</v>
          </cell>
          <cell r="G272" t="str">
            <v>ANGEL PEREZ</v>
          </cell>
        </row>
        <row r="273">
          <cell r="A273">
            <v>1006217185</v>
          </cell>
          <cell r="B273" t="str">
            <v>CAICEDO HURTADO JAVIER ANDRES</v>
          </cell>
          <cell r="C273" t="str">
            <v>A277L1</v>
          </cell>
          <cell r="D273" t="str">
            <v>INGENIO MAYAGUEZ LIMPIEZA GNRAL</v>
          </cell>
          <cell r="E273" t="str">
            <v>OFICINA PRINCIPAL</v>
          </cell>
          <cell r="F273" t="str">
            <v>GESTOR DE SERVICIOS</v>
          </cell>
          <cell r="G273" t="str">
            <v>JOSIMAR MARTINEZ (MAGDALI BENAVIDEZ)</v>
          </cell>
        </row>
        <row r="274">
          <cell r="A274">
            <v>16783408</v>
          </cell>
          <cell r="B274" t="str">
            <v>CAICEDO JHON JAIRO</v>
          </cell>
          <cell r="C274" t="str">
            <v>C153</v>
          </cell>
          <cell r="D274" t="str">
            <v>WORLD TRADE CENTER CALI - PH</v>
          </cell>
          <cell r="E274" t="str">
            <v>OFICINA PRINCIPAL</v>
          </cell>
          <cell r="F274" t="str">
            <v>GESTOR DE SERVICIOS</v>
          </cell>
          <cell r="G274" t="str">
            <v>DUVAN HERNANDEZ M.</v>
          </cell>
        </row>
        <row r="275">
          <cell r="A275">
            <v>1130681082</v>
          </cell>
          <cell r="B275" t="str">
            <v>CAICEDO JIMENEZ LEIDY MARIEN</v>
          </cell>
          <cell r="C275" t="str">
            <v>0303</v>
          </cell>
          <cell r="D275" t="str">
            <v>SERVICIOS EVENTUALES</v>
          </cell>
          <cell r="E275" t="str">
            <v>OFICINA PRINCIPAL</v>
          </cell>
          <cell r="F275" t="str">
            <v>GESTOR DE SERVICIOS</v>
          </cell>
          <cell r="G275" t="str">
            <v>YESICA MANZANO</v>
          </cell>
        </row>
        <row r="276">
          <cell r="A276">
            <v>1113521826</v>
          </cell>
          <cell r="B276" t="str">
            <v>CAICEDO JUAN CAMILO</v>
          </cell>
          <cell r="C276" t="str">
            <v>A277L1</v>
          </cell>
          <cell r="D276" t="str">
            <v>INGENIO MAYAGUEZ LIMPIEZA GNRAL</v>
          </cell>
          <cell r="E276" t="str">
            <v>OFICINA PRINCIPAL</v>
          </cell>
          <cell r="F276" t="str">
            <v>GESTOR DE SERVICIOS</v>
          </cell>
          <cell r="G276" t="str">
            <v>JOSIMAR MARTINEZ (MAGDALI BENAVIDEZ)</v>
          </cell>
        </row>
        <row r="277">
          <cell r="A277">
            <v>1113659473</v>
          </cell>
          <cell r="B277" t="str">
            <v>CAICEDO MIRANDA BRENDA LIZETH</v>
          </cell>
          <cell r="C277" t="str">
            <v>C202L1</v>
          </cell>
          <cell r="D277" t="str">
            <v>AMCOR HOLDINGS AUSTRALIA PTY COLOMBIA</v>
          </cell>
          <cell r="E277" t="str">
            <v>OFICINA PRINCIPAL</v>
          </cell>
          <cell r="F277" t="str">
            <v>GESTOR DE SERVICIOS</v>
          </cell>
          <cell r="G277" t="str">
            <v>JOSIMAR MARTINEZ (KARINA CAICEDO)</v>
          </cell>
        </row>
        <row r="278">
          <cell r="A278">
            <v>16892174</v>
          </cell>
          <cell r="B278" t="str">
            <v>CAICEDO MULATO ALEXANDER</v>
          </cell>
          <cell r="C278" t="str">
            <v>A277L1</v>
          </cell>
          <cell r="D278" t="str">
            <v>INGENIO MAYAGUEZ LIMPIEZA GNRAL</v>
          </cell>
          <cell r="E278" t="str">
            <v>OFICINA PRINCIPAL</v>
          </cell>
          <cell r="F278" t="str">
            <v>GESTOR DE SERVICIOS</v>
          </cell>
          <cell r="G278" t="str">
            <v>JOSIMAR MARTINEZ (MAGDALI BENAVIDEZ)</v>
          </cell>
        </row>
        <row r="279">
          <cell r="A279">
            <v>1107091184</v>
          </cell>
          <cell r="B279" t="str">
            <v>CAICEDO MUNOZ DIANA KARINA</v>
          </cell>
          <cell r="C279" t="str">
            <v>C279L1</v>
          </cell>
          <cell r="D279" t="str">
            <v>FLEISCHMANN FOODS SA LIMPIEZA</v>
          </cell>
          <cell r="E279" t="str">
            <v>OFICINA PRINCIPAL</v>
          </cell>
          <cell r="F279" t="str">
            <v>COORDINADOR OPERATIV</v>
          </cell>
          <cell r="G279" t="str">
            <v>JOSIMAR MARTINEZ V</v>
          </cell>
        </row>
        <row r="280">
          <cell r="A280">
            <v>1113532557</v>
          </cell>
          <cell r="B280" t="str">
            <v>CAICEDO MURILLO YHAN CARLOS</v>
          </cell>
          <cell r="C280" t="str">
            <v>A277L1</v>
          </cell>
          <cell r="D280" t="str">
            <v>INGENIO MAYAGUEZ LIMPIEZA GNRAL</v>
          </cell>
          <cell r="E280" t="str">
            <v>OFICINA PRINCIPAL</v>
          </cell>
          <cell r="F280" t="str">
            <v>GESTOR DE SERVICIOS</v>
          </cell>
          <cell r="G280" t="str">
            <v>JOSIMAR MARTINEZ (MAGDALI BENAVIDEZ)</v>
          </cell>
        </row>
        <row r="281">
          <cell r="A281">
            <v>29707558</v>
          </cell>
          <cell r="B281" t="str">
            <v>CAICEDO MURILLO YULI ERNESTINA</v>
          </cell>
          <cell r="C281" t="str">
            <v>C279L1</v>
          </cell>
          <cell r="D281" t="str">
            <v>FLEISCHMANN FOODS SA LIMPIEZA</v>
          </cell>
          <cell r="E281" t="str">
            <v>OFICINA PRINCIPAL</v>
          </cell>
          <cell r="F281" t="str">
            <v>GESTOR DE SERVICIOS</v>
          </cell>
          <cell r="G281" t="str">
            <v>JOSIMAR MARTINEZ (PAOLA MARTINEZ)</v>
          </cell>
        </row>
        <row r="282">
          <cell r="A282">
            <v>1113633463</v>
          </cell>
          <cell r="B282" t="str">
            <v>CAICEDO NELLY ELIANA</v>
          </cell>
          <cell r="C282" t="str">
            <v>C145L1</v>
          </cell>
          <cell r="D282" t="str">
            <v>CLINICA SANTA BARBARA LIMPIEZA</v>
          </cell>
          <cell r="E282" t="str">
            <v>OFICINA PRINCIPAL</v>
          </cell>
          <cell r="F282" t="str">
            <v>GESTOR DE SERVICIOS</v>
          </cell>
          <cell r="G282" t="str">
            <v>JAIME OSORIO</v>
          </cell>
        </row>
        <row r="283">
          <cell r="A283">
            <v>1115186240</v>
          </cell>
          <cell r="B283" t="str">
            <v>CAICEDO OCAMPO DANIEL ALBERTO</v>
          </cell>
          <cell r="C283" t="str">
            <v>CFMTPR11</v>
          </cell>
          <cell r="D283" t="str">
            <v>COMFANDI ZONA VALLE1 (TULUA-CARTAGO)</v>
          </cell>
          <cell r="E283" t="str">
            <v>OFICINA PRINCIPAL</v>
          </cell>
          <cell r="F283" t="str">
            <v>OFICIAL DE MTTO</v>
          </cell>
          <cell r="G283" t="str">
            <v>JOSE L. RODRIGUEZ G.</v>
          </cell>
        </row>
        <row r="284">
          <cell r="A284">
            <v>1018491665</v>
          </cell>
          <cell r="B284" t="str">
            <v>CAICEDO PULIDO MARIA ESTEFANY</v>
          </cell>
          <cell r="C284" t="str">
            <v>B02708</v>
          </cell>
          <cell r="D284" t="str">
            <v>LAB. CLINICO COLMEDICOS COMERCIAL</v>
          </cell>
          <cell r="E284" t="str">
            <v>OFICINA BOGOTA</v>
          </cell>
          <cell r="F284" t="str">
            <v>GESTOR DE SERVICIOS</v>
          </cell>
          <cell r="G284" t="str">
            <v>ANDREA PATRICIA MORALES</v>
          </cell>
        </row>
        <row r="285">
          <cell r="A285">
            <v>1003153841</v>
          </cell>
          <cell r="B285" t="str">
            <v>CAICEDO SALAZAR BEIMER ADRIAN</v>
          </cell>
          <cell r="C285" t="str">
            <v>C159L1</v>
          </cell>
          <cell r="D285" t="str">
            <v>ITALCOL LIMPIEZA PALMIRA</v>
          </cell>
          <cell r="E285" t="str">
            <v>OFICINA PRINCIPAL</v>
          </cell>
          <cell r="F285" t="str">
            <v>GESTOR DE SERVICIOS</v>
          </cell>
          <cell r="G285" t="str">
            <v>JOSIMAR MARTINEZ (KARINA CAICEDO)</v>
          </cell>
        </row>
        <row r="286">
          <cell r="A286">
            <v>1006867347</v>
          </cell>
          <cell r="B286" t="str">
            <v>CAICEDO SINISTERRA LURY MARITZA</v>
          </cell>
          <cell r="C286" t="str">
            <v>FGNV01</v>
          </cell>
          <cell r="D286" t="str">
            <v>SEDE01 FISCALIA ALCALA</v>
          </cell>
          <cell r="E286" t="str">
            <v>OFICINA PRINCIPAL</v>
          </cell>
          <cell r="F286" t="str">
            <v>GESTOR DE SERVICIOS</v>
          </cell>
          <cell r="G286" t="str">
            <v>J. VICENTE RAMIREZ T.</v>
          </cell>
        </row>
        <row r="287">
          <cell r="A287">
            <v>1112040791</v>
          </cell>
          <cell r="B287" t="str">
            <v>CAICEDO TALAGA DIEGO ALEJANDRO</v>
          </cell>
          <cell r="C287" t="str">
            <v>C32201</v>
          </cell>
          <cell r="D287" t="str">
            <v>CENTRO COMERCIAL ALFAGUARA PH GENERALES</v>
          </cell>
          <cell r="E287" t="str">
            <v>OFICINA PRINCIPAL</v>
          </cell>
          <cell r="F287" t="str">
            <v>GESTOR DE SERVICIOS</v>
          </cell>
          <cell r="G287" t="str">
            <v>CESAR LONDONO</v>
          </cell>
        </row>
        <row r="288">
          <cell r="A288">
            <v>6292739</v>
          </cell>
          <cell r="B288" t="str">
            <v>CAICEDO TORO EBEYDER</v>
          </cell>
          <cell r="C288" t="str">
            <v>FGNV10</v>
          </cell>
          <cell r="D288" t="str">
            <v>SEDE10 FISCALIA CALI SANTA MONICA</v>
          </cell>
          <cell r="E288" t="str">
            <v>OFICINA PRINCIPAL</v>
          </cell>
          <cell r="F288" t="str">
            <v>GESTOR DE SERVICIOS</v>
          </cell>
          <cell r="G288" t="str">
            <v>J. VICENTE RAMIREZ T.</v>
          </cell>
        </row>
        <row r="289">
          <cell r="A289">
            <v>1130596617</v>
          </cell>
          <cell r="B289" t="str">
            <v>CAICEDO URREA DIANA PATRICIA</v>
          </cell>
          <cell r="C289" t="str">
            <v>C249L1</v>
          </cell>
          <cell r="D289" t="str">
            <v>SURAMERICA COMERCIAL LIMPIEZA GENERALES</v>
          </cell>
          <cell r="E289" t="str">
            <v>OFICINA PRINCIPAL</v>
          </cell>
          <cell r="F289" t="str">
            <v>GESTOR DE SERVICIOS</v>
          </cell>
          <cell r="G289" t="str">
            <v>JOSIMAR MARTINEZ (KARINA CAICEDO)</v>
          </cell>
        </row>
        <row r="290">
          <cell r="A290">
            <v>1192774837</v>
          </cell>
          <cell r="B290" t="str">
            <v>CAICEDO VELASCO LINA MARIA</v>
          </cell>
          <cell r="C290" t="str">
            <v>C277L1</v>
          </cell>
          <cell r="D290" t="str">
            <v>RIOPAILA CASTILLA SA LIMPIEZA</v>
          </cell>
          <cell r="E290" t="str">
            <v>OFICINA PRINCIPAL</v>
          </cell>
          <cell r="F290" t="str">
            <v>GESTOR DE SERVICIOS</v>
          </cell>
          <cell r="G290" t="str">
            <v>JOSIMAR MARTINEZ (PAOLA MARTINEZ)</v>
          </cell>
        </row>
        <row r="291">
          <cell r="A291">
            <v>1089000340</v>
          </cell>
          <cell r="B291" t="str">
            <v>CAICEDO VIVAS YIBER</v>
          </cell>
          <cell r="C291" t="str">
            <v>C056L1</v>
          </cell>
          <cell r="D291" t="str">
            <v>INGREDION LIMPIEZA CALI</v>
          </cell>
          <cell r="E291" t="str">
            <v>OFICINA PRINCIPAL</v>
          </cell>
          <cell r="F291" t="str">
            <v>GESTOR DE SERVICIOS</v>
          </cell>
          <cell r="G291" t="str">
            <v>JOSIMAR MARTINEZ (KARINA CAICEDO)</v>
          </cell>
        </row>
        <row r="292">
          <cell r="A292">
            <v>31939940</v>
          </cell>
          <cell r="B292" t="str">
            <v>CAICEDO YANTEN ANA MILENA</v>
          </cell>
          <cell r="C292" t="str">
            <v>01231</v>
          </cell>
          <cell r="D292" t="str">
            <v>CASA CLAUDIA PATRICIA GONZALEZ</v>
          </cell>
          <cell r="E292" t="str">
            <v>OFICINA PRINCIPAL</v>
          </cell>
          <cell r="F292" t="str">
            <v>GESTOR DE SERVICIOS</v>
          </cell>
          <cell r="G292" t="str">
            <v>GERENCIA GENERAL</v>
          </cell>
        </row>
        <row r="293">
          <cell r="A293">
            <v>1144050121</v>
          </cell>
          <cell r="B293" t="str">
            <v>CAICEDO YANTEN JORGE ALBERTO</v>
          </cell>
          <cell r="C293" t="str">
            <v>0109C</v>
          </cell>
          <cell r="D293" t="str">
            <v>ANALISTA DE NOMINA</v>
          </cell>
          <cell r="E293" t="str">
            <v>OFICINA PRINCIPAL</v>
          </cell>
          <cell r="F293" t="str">
            <v>ANALISTA NOMINA</v>
          </cell>
          <cell r="G293" t="str">
            <v>ALBA MARINA GUERRERO ROMAN</v>
          </cell>
        </row>
        <row r="294">
          <cell r="A294">
            <v>1130674058</v>
          </cell>
          <cell r="B294" t="str">
            <v>CAICEDO YANTEN LEDIS</v>
          </cell>
          <cell r="C294" t="str">
            <v>01241</v>
          </cell>
          <cell r="D294" t="str">
            <v>CASA YOLANDA OSORIO</v>
          </cell>
          <cell r="E294" t="str">
            <v>OFICINA PRINCIPAL</v>
          </cell>
          <cell r="F294" t="str">
            <v>GESTOR DE SERVICIOS</v>
          </cell>
          <cell r="G294" t="str">
            <v>GERENCIA GENERAL</v>
          </cell>
        </row>
        <row r="295">
          <cell r="A295">
            <v>66810862</v>
          </cell>
          <cell r="B295" t="str">
            <v>CAJIAO REYES ANA ELISA</v>
          </cell>
          <cell r="C295" t="str">
            <v>A23760</v>
          </cell>
          <cell r="D295" t="str">
            <v>INSTITUCION TECNICO INDUSTRIAL COMUNA 17</v>
          </cell>
          <cell r="E295" t="str">
            <v>OFICINA PRINCIPAL</v>
          </cell>
          <cell r="F295" t="str">
            <v>GESTOR DE SERVICIOS</v>
          </cell>
          <cell r="G295" t="str">
            <v>YAMILETH MEJIA U.</v>
          </cell>
        </row>
        <row r="296">
          <cell r="A296">
            <v>1130947975</v>
          </cell>
          <cell r="B296" t="str">
            <v>CALAMBAS MARTHA LUCIA</v>
          </cell>
          <cell r="C296" t="str">
            <v>A135L8</v>
          </cell>
          <cell r="D296" t="str">
            <v>TQ TECNOFAR LIMPIEZA</v>
          </cell>
          <cell r="E296" t="str">
            <v>OFICINA PRINCIPAL</v>
          </cell>
          <cell r="F296" t="str">
            <v>GESTOR DE SERVICIOS</v>
          </cell>
          <cell r="G296" t="str">
            <v>NUBIA RIVERA</v>
          </cell>
        </row>
        <row r="297">
          <cell r="A297">
            <v>94414018</v>
          </cell>
          <cell r="B297" t="str">
            <v>CALDERON ARGUELLES MAURICIO</v>
          </cell>
          <cell r="C297" t="str">
            <v>01154</v>
          </cell>
          <cell r="D297" t="str">
            <v>SUPERVISOR RUTA 6</v>
          </cell>
          <cell r="E297" t="str">
            <v>OFICINA PRINCIPAL</v>
          </cell>
          <cell r="F297" t="str">
            <v>SUPERVISOR</v>
          </cell>
          <cell r="G297" t="str">
            <v>CESAR OROZCO</v>
          </cell>
        </row>
        <row r="298">
          <cell r="A298">
            <v>1107068427</v>
          </cell>
          <cell r="B298" t="str">
            <v>CALDERON ARIAS JAVIER ANTONIO</v>
          </cell>
          <cell r="C298" t="str">
            <v>C153</v>
          </cell>
          <cell r="D298" t="str">
            <v>WORLD TRADE CENTER CALI - PH</v>
          </cell>
          <cell r="E298" t="str">
            <v>OFICINA PRINCIPAL</v>
          </cell>
          <cell r="F298" t="str">
            <v>GESTOR DE SERVICIOS</v>
          </cell>
          <cell r="G298" t="str">
            <v>DUVAN HERNANDEZ M.</v>
          </cell>
        </row>
        <row r="299">
          <cell r="A299">
            <v>27251049</v>
          </cell>
          <cell r="B299" t="str">
            <v>CALDERON CEBALLOS SUSANA CEBALLOS</v>
          </cell>
          <cell r="C299" t="str">
            <v>FGNN01</v>
          </cell>
          <cell r="D299" t="str">
            <v>SEDE01 FISCALIA BUESACO</v>
          </cell>
          <cell r="E299" t="str">
            <v>OFICINA PRINCIPAL</v>
          </cell>
          <cell r="F299" t="str">
            <v>GESTOR DE SERVICIOS</v>
          </cell>
          <cell r="G299" t="str">
            <v>MARLY V. GONZALEZ G.</v>
          </cell>
        </row>
        <row r="300">
          <cell r="A300">
            <v>1112302767</v>
          </cell>
          <cell r="B300" t="str">
            <v>CALDERON GUTIERREZ ROLANDO</v>
          </cell>
          <cell r="C300" t="str">
            <v>C171L1</v>
          </cell>
          <cell r="D300" t="str">
            <v>INGENIO CARMELITA SAS LIMPIEZA</v>
          </cell>
          <cell r="E300" t="str">
            <v>OFICINA PRINCIPAL</v>
          </cell>
          <cell r="F300" t="str">
            <v>GESTOR DE SERVICIOS</v>
          </cell>
          <cell r="G300" t="str">
            <v>JOSIMAR MARTINEZ (MAGDALI BENAVIDEZ)</v>
          </cell>
        </row>
        <row r="301">
          <cell r="A301">
            <v>16791502</v>
          </cell>
          <cell r="B301" t="str">
            <v>CALDERON JOAQUI JORGE ELIECER</v>
          </cell>
          <cell r="C301" t="str">
            <v>0302</v>
          </cell>
          <cell r="D301" t="str">
            <v>SERVICIOS ESPECIALES</v>
          </cell>
          <cell r="E301" t="str">
            <v>OFICINA PRINCIPAL</v>
          </cell>
          <cell r="F301" t="str">
            <v>GESTOR DE SERVICIOS</v>
          </cell>
          <cell r="G301" t="str">
            <v>LUIS F. MARTINEZ</v>
          </cell>
        </row>
        <row r="302">
          <cell r="A302">
            <v>1143925292</v>
          </cell>
          <cell r="B302" t="str">
            <v>CALERO ZUNIGA MONICA</v>
          </cell>
          <cell r="C302" t="str">
            <v>A135L4</v>
          </cell>
          <cell r="D302" t="str">
            <v>TQ SAN NICOLAS LIMPIEZA</v>
          </cell>
          <cell r="E302" t="str">
            <v>OFICINA PRINCIPAL</v>
          </cell>
          <cell r="F302" t="str">
            <v>GESTOR DE SERVICIOS</v>
          </cell>
          <cell r="G302" t="str">
            <v>ZULLY MEJIA S.</v>
          </cell>
        </row>
        <row r="303">
          <cell r="A303">
            <v>1006182239</v>
          </cell>
          <cell r="B303" t="str">
            <v>CALLE TALAGA BRAYAN FABIANI</v>
          </cell>
          <cell r="C303" t="str">
            <v>C182</v>
          </cell>
          <cell r="D303" t="str">
            <v>CENTRO COMERCIAL IDEO CALI</v>
          </cell>
          <cell r="E303" t="str">
            <v>OFICINA PRINCIPAL</v>
          </cell>
          <cell r="F303" t="str">
            <v>GESTOR DE SERVICIOS</v>
          </cell>
          <cell r="G303" t="str">
            <v>ELIZABETH MOSQUERA</v>
          </cell>
        </row>
        <row r="304">
          <cell r="A304">
            <v>59862359</v>
          </cell>
          <cell r="B304" t="str">
            <v>CALVACHE MARTINEZ ANA CRISTINA</v>
          </cell>
          <cell r="C304" t="str">
            <v>FGNN29</v>
          </cell>
          <cell r="D304" t="str">
            <v>SEDE29 FISCALIA TAMINANGO</v>
          </cell>
          <cell r="E304" t="str">
            <v>OFICINA PRINCIPAL</v>
          </cell>
          <cell r="F304" t="str">
            <v>GESTOR DE SERVICIOS</v>
          </cell>
          <cell r="G304" t="str">
            <v>MARLY V. GONZALEZ G.</v>
          </cell>
        </row>
        <row r="305">
          <cell r="A305">
            <v>1118292613</v>
          </cell>
          <cell r="B305" t="str">
            <v>CALVACHE MOLANO JHON JAIRO</v>
          </cell>
          <cell r="C305" t="str">
            <v>A135L2</v>
          </cell>
          <cell r="D305" t="str">
            <v>TQ YUMBO LIMPIEZA</v>
          </cell>
          <cell r="E305" t="str">
            <v>OFICINA PRINCIPAL</v>
          </cell>
          <cell r="F305" t="str">
            <v>GESTOR DE SERVICIOS</v>
          </cell>
          <cell r="G305" t="str">
            <v>JHON VIVAS</v>
          </cell>
        </row>
        <row r="306">
          <cell r="A306">
            <v>16849206</v>
          </cell>
          <cell r="B306" t="str">
            <v>CALVACHE SAMBONI LENIN</v>
          </cell>
          <cell r="C306" t="str">
            <v>C153</v>
          </cell>
          <cell r="D306" t="str">
            <v>WORLD TRADE CENTER CALI - PH</v>
          </cell>
          <cell r="E306" t="str">
            <v>OFICINA PRINCIPAL</v>
          </cell>
          <cell r="F306" t="str">
            <v>GESTOR DE SERVICIOS</v>
          </cell>
          <cell r="G306" t="str">
            <v>DUVAN HERNANDEZ M.</v>
          </cell>
        </row>
        <row r="307">
          <cell r="A307">
            <v>1047411785</v>
          </cell>
          <cell r="B307" t="str">
            <v>CALVO GUZMAN ANA ISABEL</v>
          </cell>
          <cell r="C307" t="str">
            <v>A135L2</v>
          </cell>
          <cell r="D307" t="str">
            <v>TQ YUMBO LIMPIEZA</v>
          </cell>
          <cell r="E307" t="str">
            <v>OFICINA PRINCIPAL</v>
          </cell>
          <cell r="F307" t="str">
            <v>GESTOR DE SERVICIOS</v>
          </cell>
          <cell r="G307" t="str">
            <v>JHON VIVAS</v>
          </cell>
        </row>
        <row r="308">
          <cell r="A308">
            <v>52188405</v>
          </cell>
          <cell r="B308" t="str">
            <v>CAMARGO ROA MARIA ELVIRA</v>
          </cell>
          <cell r="C308" t="str">
            <v>B014</v>
          </cell>
          <cell r="D308" t="str">
            <v>INGENIEROS CONSULTORES CIVILES ELECTRICO</v>
          </cell>
          <cell r="E308" t="str">
            <v>OFICINA BOGOTA</v>
          </cell>
          <cell r="F308" t="str">
            <v>GESTOR DE SERVICIOS</v>
          </cell>
          <cell r="G308" t="str">
            <v>MARTA C. PALOMINO</v>
          </cell>
        </row>
        <row r="309">
          <cell r="A309">
            <v>66907027</v>
          </cell>
          <cell r="B309" t="str">
            <v>CAMAYO HURTADO MELANIA</v>
          </cell>
          <cell r="C309" t="str">
            <v>C119</v>
          </cell>
          <cell r="D309" t="str">
            <v>CREDILATINA SAS</v>
          </cell>
          <cell r="E309" t="str">
            <v>OFICINA PRINCIPAL</v>
          </cell>
          <cell r="F309" t="str">
            <v>GESTOR DE SERVICIOS</v>
          </cell>
          <cell r="G309" t="str">
            <v>MAURICIO CALDERON A.</v>
          </cell>
        </row>
        <row r="310">
          <cell r="A310">
            <v>1060102951</v>
          </cell>
          <cell r="B310" t="str">
            <v>CAMAYO POSCUE ZORAIDA MIDELES</v>
          </cell>
          <cell r="C310" t="str">
            <v>C183</v>
          </cell>
          <cell r="D310" t="str">
            <v>CORPORACION CLUB CAMPESTRE FARALLONES</v>
          </cell>
          <cell r="E310" t="str">
            <v>OFICINA PRINCIPAL</v>
          </cell>
          <cell r="F310" t="str">
            <v>GESTOR DE SERVICIOS</v>
          </cell>
          <cell r="G310" t="str">
            <v>JORGE HOYOS</v>
          </cell>
        </row>
        <row r="311">
          <cell r="A311">
            <v>1059595730</v>
          </cell>
          <cell r="B311" t="str">
            <v>CAMAYO SANCHEZ DANIEL ANDREY</v>
          </cell>
          <cell r="C311" t="str">
            <v>C133L1</v>
          </cell>
          <cell r="D311" t="str">
            <v>COMESTIBLES ALDOR SAS LIMPIEZA</v>
          </cell>
          <cell r="E311" t="str">
            <v>OFICINA PRINCIPAL</v>
          </cell>
          <cell r="F311" t="str">
            <v>GESTOR DE SERVICIOS</v>
          </cell>
          <cell r="G311" t="str">
            <v>JOSIMAR MARTINEZ (KARINA CAICEDO)</v>
          </cell>
        </row>
        <row r="312">
          <cell r="A312">
            <v>1130644665</v>
          </cell>
          <cell r="B312" t="str">
            <v>CAMILO CAICEDO MARIA FERNANDA</v>
          </cell>
          <cell r="C312" t="str">
            <v>C213</v>
          </cell>
          <cell r="D312" t="str">
            <v>FUNDACION IDEAL PARA LA REHABILITACION I</v>
          </cell>
          <cell r="E312" t="str">
            <v>OFICINA PRINCIPAL</v>
          </cell>
          <cell r="F312" t="str">
            <v>GESTOR DE SERVICIOS</v>
          </cell>
          <cell r="G312" t="str">
            <v>DUVAN HERNANDEZ M.</v>
          </cell>
        </row>
        <row r="313">
          <cell r="A313">
            <v>1113652946</v>
          </cell>
          <cell r="B313" t="str">
            <v>CAMPILLO LEMOS ALEXA YANINA</v>
          </cell>
          <cell r="C313" t="str">
            <v>C145L1</v>
          </cell>
          <cell r="D313" t="str">
            <v>CLINICA SANTA BARBARA LIMPIEZA</v>
          </cell>
          <cell r="E313" t="str">
            <v>OFICINA PRINCIPAL</v>
          </cell>
          <cell r="F313" t="str">
            <v>GESTOR DE SERVICIOS</v>
          </cell>
          <cell r="G313" t="str">
            <v>JOSIMAR MARTINEZ (PAOLA MARTINEZ)</v>
          </cell>
        </row>
        <row r="314">
          <cell r="A314">
            <v>66950467</v>
          </cell>
          <cell r="B314" t="str">
            <v>CAMPO GARZON AURA ELISA</v>
          </cell>
          <cell r="C314" t="str">
            <v>A23703</v>
          </cell>
          <cell r="D314" t="str">
            <v>INSTITUCION EUSTAQUIO PALACIOS</v>
          </cell>
          <cell r="E314" t="str">
            <v>OFICINA PRINCIPAL</v>
          </cell>
          <cell r="F314" t="str">
            <v>GESTOR DE SERVICIOS</v>
          </cell>
          <cell r="G314" t="str">
            <v>YAMILETH MEJIA U.</v>
          </cell>
        </row>
        <row r="315">
          <cell r="A315">
            <v>1060872008</v>
          </cell>
          <cell r="B315" t="str">
            <v>CAMPO LEIDY MARITZA</v>
          </cell>
          <cell r="C315" t="str">
            <v>FGNC04</v>
          </cell>
          <cell r="D315" t="str">
            <v>SEDE04 FISCALIA POPAYAN-CTI</v>
          </cell>
          <cell r="E315" t="str">
            <v>OFICINA PRINCIPAL</v>
          </cell>
          <cell r="F315" t="str">
            <v>GESTOR DE SERVICIOS</v>
          </cell>
          <cell r="G315" t="str">
            <v>MIREYA PIAMBA</v>
          </cell>
        </row>
        <row r="316">
          <cell r="A316">
            <v>1088242801</v>
          </cell>
          <cell r="B316" t="str">
            <v>CAMPO MEDINA RAFAEL</v>
          </cell>
          <cell r="C316" t="str">
            <v>C159L1</v>
          </cell>
          <cell r="D316" t="str">
            <v>ITALCOL LIMPIEZA PALMIRA</v>
          </cell>
          <cell r="E316" t="str">
            <v>OFICINA PRINCIPAL</v>
          </cell>
          <cell r="F316" t="str">
            <v>GESTOR DE SERVICIOS</v>
          </cell>
          <cell r="G316" t="str">
            <v>JOSIMAR MARTINEZ (KARINA CAICEDO)</v>
          </cell>
        </row>
        <row r="317">
          <cell r="A317">
            <v>25685238</v>
          </cell>
          <cell r="B317" t="str">
            <v>CAMPO QUINTERO GLADIS DE JESUS</v>
          </cell>
          <cell r="C317" t="str">
            <v>FGNC11</v>
          </cell>
          <cell r="D317" t="str">
            <v>SEDE11 FISCALIA SILVIA</v>
          </cell>
          <cell r="E317" t="str">
            <v>OFICINA PRINCIPAL</v>
          </cell>
          <cell r="F317" t="str">
            <v>GESTOR DE SERVICIOS</v>
          </cell>
          <cell r="G317" t="str">
            <v>MIREYA PIAMBA</v>
          </cell>
        </row>
        <row r="318">
          <cell r="A318">
            <v>1114338674</v>
          </cell>
          <cell r="B318" t="str">
            <v>CAMPO QUISOBONI VIVIANA</v>
          </cell>
          <cell r="C318" t="str">
            <v>0308</v>
          </cell>
          <cell r="D318" t="str">
            <v>PERSONAL INCAPACITADO</v>
          </cell>
          <cell r="E318" t="str">
            <v>OFICINA PRINCIPAL</v>
          </cell>
          <cell r="F318" t="str">
            <v>GESTOR DE SERVICIOS</v>
          </cell>
          <cell r="G318" t="str">
            <v>ALEXANDRA SALCEDO P.A.SST</v>
          </cell>
        </row>
        <row r="319">
          <cell r="A319">
            <v>1058786827</v>
          </cell>
          <cell r="B319" t="str">
            <v>CAMPO RENGIFO ANABEL</v>
          </cell>
          <cell r="C319" t="str">
            <v>FGNC04</v>
          </cell>
          <cell r="D319" t="str">
            <v>SEDE04 FISCALIA POPAYAN-CTI</v>
          </cell>
          <cell r="E319" t="str">
            <v>OFICINA PRINCIPAL</v>
          </cell>
          <cell r="F319" t="str">
            <v>GESTOR DE SERVICIOS</v>
          </cell>
          <cell r="G319" t="str">
            <v>MIREYA PIAMBA</v>
          </cell>
        </row>
        <row r="320">
          <cell r="A320">
            <v>1112231292</v>
          </cell>
          <cell r="B320" t="str">
            <v>CANAS MUELAS BRAYAN ANDRES</v>
          </cell>
          <cell r="C320" t="str">
            <v>A277L7</v>
          </cell>
          <cell r="D320" t="str">
            <v>INGENIO MAYAGUEZ LIMPIEZA SERV. ADICIONA</v>
          </cell>
          <cell r="E320" t="str">
            <v>OFICINA PRINCIPAL</v>
          </cell>
          <cell r="F320" t="str">
            <v>GESTOR DE SERVICIOS</v>
          </cell>
          <cell r="G320" t="str">
            <v>JOSIMAR MARTINEZ (MAGDALI BENAVIDEZ)</v>
          </cell>
        </row>
        <row r="321">
          <cell r="A321">
            <v>16767478</v>
          </cell>
          <cell r="B321" t="str">
            <v>CANAS MUNOZ RUBEN DARIO</v>
          </cell>
          <cell r="C321" t="str">
            <v>A358</v>
          </cell>
          <cell r="D321" t="str">
            <v>EDIFICADORA CONTINENTAL</v>
          </cell>
          <cell r="E321" t="str">
            <v>OFICINA PRINCIPAL</v>
          </cell>
          <cell r="F321" t="str">
            <v>GESTOR DE SERVICIOS</v>
          </cell>
          <cell r="G321" t="str">
            <v>ELIZABETH MOSQUERA</v>
          </cell>
        </row>
        <row r="322">
          <cell r="A322">
            <v>1112038681</v>
          </cell>
          <cell r="B322" t="str">
            <v>CANAS TENORIO MICHAEL EDUARDO</v>
          </cell>
          <cell r="C322" t="str">
            <v>C183</v>
          </cell>
          <cell r="D322" t="str">
            <v>CORPORACION CLUB CAMPESTRE FARALLONES</v>
          </cell>
          <cell r="E322" t="str">
            <v>OFICINA PRINCIPAL</v>
          </cell>
          <cell r="F322" t="str">
            <v>GESTOR DE SERVICIOS</v>
          </cell>
          <cell r="G322" t="str">
            <v>JORGE HOYOS</v>
          </cell>
        </row>
        <row r="323">
          <cell r="A323">
            <v>1115069462</v>
          </cell>
          <cell r="B323" t="str">
            <v>CANAS ZORACA MARIA DEL ROSARIO</v>
          </cell>
          <cell r="C323" t="str">
            <v>FGNV04</v>
          </cell>
          <cell r="D323" t="str">
            <v>SEDE04 FISCALIA BUGA-LA CASONA</v>
          </cell>
          <cell r="E323" t="str">
            <v>OFICINA PRINCIPAL</v>
          </cell>
          <cell r="F323" t="str">
            <v>GESTOR DE SERVICIOS</v>
          </cell>
          <cell r="G323" t="str">
            <v>J. VICENTE RAMIREZ T.</v>
          </cell>
        </row>
        <row r="324">
          <cell r="A324">
            <v>16537756</v>
          </cell>
          <cell r="B324" t="str">
            <v>CANDAMIL CALDERON IVAN DARIO</v>
          </cell>
          <cell r="C324" t="str">
            <v>C133L1</v>
          </cell>
          <cell r="D324" t="str">
            <v>COMESTIBLES ALDOR SAS LIMPIEZA</v>
          </cell>
          <cell r="E324" t="str">
            <v>OFICINA PRINCIPAL</v>
          </cell>
          <cell r="F324" t="str">
            <v>GESTOR DE SERVICIOS</v>
          </cell>
          <cell r="G324" t="str">
            <v>JOSIMAR MARTINEZ (KARINA CAICEDO)</v>
          </cell>
        </row>
        <row r="325">
          <cell r="A325">
            <v>94042134</v>
          </cell>
          <cell r="B325" t="str">
            <v>CANDELO GARCES LEONAR</v>
          </cell>
          <cell r="C325" t="str">
            <v>A277L1</v>
          </cell>
          <cell r="D325" t="str">
            <v>INGENIO MAYAGUEZ LIMPIEZA GNRAL</v>
          </cell>
          <cell r="E325" t="str">
            <v>OFICINA PRINCIPAL</v>
          </cell>
          <cell r="F325" t="str">
            <v>GESTOR DE SERVICIOS</v>
          </cell>
          <cell r="G325" t="str">
            <v>JOSIMAR MARTINEZ (MAGDALI BENAVIDEZ)</v>
          </cell>
        </row>
        <row r="326">
          <cell r="A326">
            <v>14703613</v>
          </cell>
          <cell r="B326" t="str">
            <v>CANDELO HURTADO JOHN ALEXANDER</v>
          </cell>
          <cell r="C326" t="str">
            <v>C277L1</v>
          </cell>
          <cell r="D326" t="str">
            <v>RIOPAILA CASTILLA SA LIMPIEZA</v>
          </cell>
          <cell r="E326" t="str">
            <v>OFICINA PRINCIPAL</v>
          </cell>
          <cell r="F326" t="str">
            <v>GESTOR DE SERVICIOS</v>
          </cell>
          <cell r="G326" t="str">
            <v>JOSIMAR MARTINEZ (PAOLA MARTINEZ)</v>
          </cell>
        </row>
        <row r="327">
          <cell r="A327">
            <v>1113526907</v>
          </cell>
          <cell r="B327" t="str">
            <v>CANDELO ROJAS MARIA HEISY</v>
          </cell>
          <cell r="C327" t="str">
            <v>C230L1</v>
          </cell>
          <cell r="D327" t="str">
            <v>SUCROAL SA LIMPIEZA</v>
          </cell>
          <cell r="E327" t="str">
            <v>OFICINA PRINCIPAL</v>
          </cell>
          <cell r="F327" t="str">
            <v>GESTOR DE SERVICIOS</v>
          </cell>
          <cell r="G327" t="str">
            <v>JOSIMAR MARTINEZ (PAOLA MARTINEZ)</v>
          </cell>
        </row>
        <row r="328">
          <cell r="A328">
            <v>1081400463</v>
          </cell>
          <cell r="B328" t="str">
            <v>CAPAZ PASOS MARLENE</v>
          </cell>
          <cell r="C328" t="str">
            <v>C153</v>
          </cell>
          <cell r="D328" t="str">
            <v>WORLD TRADE CENTER CALI - PH</v>
          </cell>
          <cell r="E328" t="str">
            <v>OFICINA PRINCIPAL</v>
          </cell>
          <cell r="F328" t="str">
            <v>GESTOR DE SERVICIOS</v>
          </cell>
          <cell r="G328" t="str">
            <v>DUVAN HERNANDEZ M.</v>
          </cell>
        </row>
        <row r="329">
          <cell r="A329">
            <v>94457899</v>
          </cell>
          <cell r="B329" t="str">
            <v>CAPOTE CASTANO TITO GREGORIO</v>
          </cell>
          <cell r="C329" t="str">
            <v>A145</v>
          </cell>
          <cell r="D329" t="str">
            <v>CONDOMINIO PLAZA 50</v>
          </cell>
          <cell r="E329" t="str">
            <v>OFICINA PRINCIPAL</v>
          </cell>
          <cell r="F329" t="str">
            <v>GESTOR DE SERVICIOS</v>
          </cell>
          <cell r="G329" t="str">
            <v>ELIZABETH MOSQUERA</v>
          </cell>
        </row>
        <row r="330">
          <cell r="A330">
            <v>25338282</v>
          </cell>
          <cell r="B330" t="str">
            <v>CAPOTE GLADYS</v>
          </cell>
          <cell r="C330" t="str">
            <v>A135L4</v>
          </cell>
          <cell r="D330" t="str">
            <v>TQ SAN NICOLAS LIMPIEZA</v>
          </cell>
          <cell r="E330" t="str">
            <v>OFICINA PRINCIPAL</v>
          </cell>
          <cell r="F330" t="str">
            <v>GESTOR DE SERVICIOS</v>
          </cell>
          <cell r="G330" t="str">
            <v>ZULLY MEJIA S.</v>
          </cell>
        </row>
        <row r="331">
          <cell r="A331">
            <v>1130948497</v>
          </cell>
          <cell r="B331" t="str">
            <v>CARABALI BALLESTEROS JAIRO ANDRES</v>
          </cell>
          <cell r="C331" t="str">
            <v>A135L9</v>
          </cell>
          <cell r="D331" t="str">
            <v>TQ TECNOSUR LIMPIEZA</v>
          </cell>
          <cell r="E331" t="str">
            <v>OFICINA PRINCIPAL</v>
          </cell>
          <cell r="F331" t="str">
            <v>GESTOR DE SERVICIOS</v>
          </cell>
          <cell r="G331" t="str">
            <v>JUAN M MORENO</v>
          </cell>
        </row>
        <row r="332">
          <cell r="A332">
            <v>1192756440</v>
          </cell>
          <cell r="B332" t="str">
            <v>CARABALI BALLESTEROS JUAN MANUEL</v>
          </cell>
          <cell r="C332" t="str">
            <v>A135L01</v>
          </cell>
          <cell r="D332" t="str">
            <v>O.C. TECNOQUIMICAS</v>
          </cell>
          <cell r="E332" t="str">
            <v>OFICINA PRINCIPAL</v>
          </cell>
          <cell r="F332" t="str">
            <v>GESTOR DE SERVICIOS</v>
          </cell>
          <cell r="G332" t="str">
            <v>JUAN M MORENO</v>
          </cell>
        </row>
        <row r="333">
          <cell r="A333">
            <v>1112474733</v>
          </cell>
          <cell r="B333" t="str">
            <v>CARABALI CASTRO SOLANYI</v>
          </cell>
          <cell r="C333" t="str">
            <v>A135L3</v>
          </cell>
          <cell r="D333" t="str">
            <v>TQ JAMUNDI LIMPIEZA</v>
          </cell>
          <cell r="E333" t="str">
            <v>OFICINA PRINCIPAL</v>
          </cell>
          <cell r="F333" t="str">
            <v>SUPERVISOR</v>
          </cell>
          <cell r="G333" t="str">
            <v>CESAR OROZCO</v>
          </cell>
        </row>
        <row r="334">
          <cell r="A334">
            <v>1144124198</v>
          </cell>
          <cell r="B334" t="str">
            <v>CARABALI ESTUPINAN SOLAYDY</v>
          </cell>
          <cell r="C334" t="str">
            <v>A373</v>
          </cell>
          <cell r="D334" t="str">
            <v>INSTITUTO TOBIAS EMANUEL</v>
          </cell>
          <cell r="E334" t="str">
            <v>OFICINA PRINCIPAL</v>
          </cell>
          <cell r="F334" t="str">
            <v>GESTOR DE SERVICIOS</v>
          </cell>
          <cell r="G334" t="str">
            <v>DUVAN HERNANDEZ M.</v>
          </cell>
        </row>
        <row r="335">
          <cell r="A335">
            <v>16828533</v>
          </cell>
          <cell r="B335" t="str">
            <v>CARABALI FILIGRANA FREDY HARVEY</v>
          </cell>
          <cell r="C335" t="str">
            <v>A135L3</v>
          </cell>
          <cell r="D335" t="str">
            <v>TQ JAMUNDI LIMPIEZA</v>
          </cell>
          <cell r="E335" t="str">
            <v>OFICINA PRINCIPAL</v>
          </cell>
          <cell r="F335" t="str">
            <v>GESTOR DE SERVICIOS</v>
          </cell>
          <cell r="G335" t="str">
            <v>SOLANYI CARABALI C</v>
          </cell>
        </row>
        <row r="336">
          <cell r="A336">
            <v>67019666</v>
          </cell>
          <cell r="B336" t="str">
            <v>CARABALI GONZALEZ CENEYDA</v>
          </cell>
          <cell r="C336" t="str">
            <v>0308</v>
          </cell>
          <cell r="D336" t="str">
            <v>PERSONAL INCAPACITADO</v>
          </cell>
          <cell r="E336" t="str">
            <v>OFICINA PRINCIPAL</v>
          </cell>
          <cell r="F336" t="str">
            <v>GESTOR DE SERVICIOS</v>
          </cell>
          <cell r="G336" t="str">
            <v>ALEXANDRA SALCEDO P.A.SST</v>
          </cell>
        </row>
        <row r="337">
          <cell r="A337">
            <v>16835411</v>
          </cell>
          <cell r="B337" t="str">
            <v>CARABALI GONZALEZ JOSE ANGELO</v>
          </cell>
          <cell r="C337" t="str">
            <v>A034</v>
          </cell>
          <cell r="D337" t="str">
            <v>ESCUELA NACIONAL DEPORTE</v>
          </cell>
          <cell r="E337" t="str">
            <v>OFICINA PRINCIPAL</v>
          </cell>
          <cell r="F337" t="str">
            <v>GESTOR DE SERVICIOS</v>
          </cell>
          <cell r="G337" t="str">
            <v>DAGOBERTO CARDONA M.</v>
          </cell>
        </row>
        <row r="338">
          <cell r="A338">
            <v>1116242175</v>
          </cell>
          <cell r="B338" t="str">
            <v>CARABALI HERNANDEZ YEIMI ALEXANDRA</v>
          </cell>
          <cell r="C338" t="str">
            <v>C183</v>
          </cell>
          <cell r="D338" t="str">
            <v>CORPORACION CLUB CAMPESTRE FARALLONES</v>
          </cell>
          <cell r="E338" t="str">
            <v>OFICINA PRINCIPAL</v>
          </cell>
          <cell r="F338" t="str">
            <v>GESTOR DE SERVICIOS</v>
          </cell>
          <cell r="G338" t="str">
            <v>JORGE HOYOS</v>
          </cell>
        </row>
        <row r="339">
          <cell r="A339">
            <v>1112462330</v>
          </cell>
          <cell r="B339" t="str">
            <v>CARABALI MINA ERLINDA</v>
          </cell>
          <cell r="C339" t="str">
            <v>C03601</v>
          </cell>
          <cell r="D339" t="str">
            <v>CODINTER SAS SEDE CALI</v>
          </cell>
          <cell r="E339" t="str">
            <v>OFICINA PRINCIPAL</v>
          </cell>
          <cell r="F339" t="str">
            <v>GESTOR DE SERVICIOS</v>
          </cell>
          <cell r="G339" t="str">
            <v>DUVAN HERNANDEZ M.</v>
          </cell>
        </row>
        <row r="340">
          <cell r="A340">
            <v>10484264</v>
          </cell>
          <cell r="B340" t="str">
            <v>CARABALI NAZARIT JAVIER</v>
          </cell>
          <cell r="C340" t="str">
            <v>C056L1</v>
          </cell>
          <cell r="D340" t="str">
            <v>INGREDION LIMPIEZA CALI</v>
          </cell>
          <cell r="E340" t="str">
            <v>OFICINA PRINCIPAL</v>
          </cell>
          <cell r="F340" t="str">
            <v>GESTOR DE SERVICIOS</v>
          </cell>
          <cell r="G340" t="str">
            <v>JOSIMAR MARTINEZ (KARINA CAICEDO)</v>
          </cell>
        </row>
        <row r="341">
          <cell r="A341">
            <v>1006231974</v>
          </cell>
          <cell r="B341" t="str">
            <v>CARABALI RODRIGUEZ WENDY NAYELI</v>
          </cell>
          <cell r="C341" t="str">
            <v>C32201</v>
          </cell>
          <cell r="D341" t="str">
            <v>CENTRO COMERCIAL ALFAGUARA PH GENERALES</v>
          </cell>
          <cell r="E341" t="str">
            <v>OFICINA PRINCIPAL</v>
          </cell>
          <cell r="F341" t="str">
            <v>GESTOR DE SERVICIOS</v>
          </cell>
          <cell r="G341" t="str">
            <v>CESAR LONDONO</v>
          </cell>
        </row>
        <row r="342">
          <cell r="A342">
            <v>1060357916</v>
          </cell>
          <cell r="B342" t="str">
            <v>CARABALI SULEIMA</v>
          </cell>
          <cell r="C342" t="str">
            <v>C133L1</v>
          </cell>
          <cell r="D342" t="str">
            <v>COMESTIBLES ALDOR SAS LIMPIEZA</v>
          </cell>
          <cell r="E342" t="str">
            <v>OFICINA PRINCIPAL</v>
          </cell>
          <cell r="F342" t="str">
            <v>GESTOR DE SERVICIOS</v>
          </cell>
          <cell r="G342" t="str">
            <v>JOSIMAR MARTINEZ (KARINA CAICEDO)</v>
          </cell>
        </row>
        <row r="343">
          <cell r="A343">
            <v>1006037802</v>
          </cell>
          <cell r="B343" t="str">
            <v>CARABALI VALLECILLA KELLY JHOANA</v>
          </cell>
          <cell r="C343" t="str">
            <v>C056L1</v>
          </cell>
          <cell r="D343" t="str">
            <v>INGREDION LIMPIEZA CALI</v>
          </cell>
          <cell r="E343" t="str">
            <v>OFICINA PRINCIPAL</v>
          </cell>
          <cell r="F343" t="str">
            <v>GESTOR DE SERVICIOS</v>
          </cell>
          <cell r="G343" t="str">
            <v>JOSIMAR MARTINEZ (KARINA CAICEDO)</v>
          </cell>
        </row>
        <row r="344">
          <cell r="A344">
            <v>1143964670</v>
          </cell>
          <cell r="B344" t="str">
            <v>CARABALI VASQUEZ SEBASTIAN</v>
          </cell>
          <cell r="C344" t="str">
            <v>013310</v>
          </cell>
          <cell r="D344" t="str">
            <v>COORDINADOR DE TRANSFORMACION DIGITAL</v>
          </cell>
          <cell r="E344" t="str">
            <v>OFICINA PRINCIPAL</v>
          </cell>
          <cell r="F344" t="str">
            <v>COORDINADOR</v>
          </cell>
          <cell r="G344" t="str">
            <v>ANDRES FELIPE GONZALEZ</v>
          </cell>
        </row>
        <row r="345">
          <cell r="A345">
            <v>1107038045</v>
          </cell>
          <cell r="B345" t="str">
            <v>CARABALI VILLAIZAC LEIDY VANESSA</v>
          </cell>
          <cell r="C345" t="str">
            <v>C153</v>
          </cell>
          <cell r="D345" t="str">
            <v>WORLD TRADE CENTER CALI - PH</v>
          </cell>
          <cell r="E345" t="str">
            <v>OFICINA PRINCIPAL</v>
          </cell>
          <cell r="F345" t="str">
            <v>GESTOR DE SERVICIOS</v>
          </cell>
          <cell r="G345" t="str">
            <v>DUVAN HERNANDEZ M.</v>
          </cell>
        </row>
        <row r="346">
          <cell r="A346">
            <v>1152697043</v>
          </cell>
          <cell r="B346" t="str">
            <v>CARBALLO BERMUDEZ LICETH DAHIANA</v>
          </cell>
          <cell r="C346" t="str">
            <v>C285L5</v>
          </cell>
          <cell r="D346" t="str">
            <v>GRUPO SUPERMOTOS BELLO LIMPIEZA</v>
          </cell>
          <cell r="E346" t="str">
            <v>OFICINA PRINCIPAL</v>
          </cell>
          <cell r="F346" t="str">
            <v>GESTOR DE SERVICIOS</v>
          </cell>
          <cell r="G346" t="str">
            <v>LORENA GUZMAN</v>
          </cell>
        </row>
        <row r="347">
          <cell r="A347">
            <v>1112469544</v>
          </cell>
          <cell r="B347" t="str">
            <v>CARBONERO LASSO CLAUDIA PATRICIA</v>
          </cell>
          <cell r="C347" t="str">
            <v>A135L3</v>
          </cell>
          <cell r="D347" t="str">
            <v>TQ JAMUNDI LIMPIEZA</v>
          </cell>
          <cell r="E347" t="str">
            <v>OFICINA PRINCIPAL</v>
          </cell>
          <cell r="F347" t="str">
            <v>GESTOR DE SERVICIOS</v>
          </cell>
          <cell r="G347" t="str">
            <v>SOLANYI CARABALI C</v>
          </cell>
        </row>
        <row r="348">
          <cell r="A348">
            <v>16759658</v>
          </cell>
          <cell r="B348" t="str">
            <v>CARDENAS ESCOBAR HECTOR PABLO</v>
          </cell>
          <cell r="C348" t="str">
            <v>A034</v>
          </cell>
          <cell r="D348" t="str">
            <v>ESCUELA NACIONAL DEPORTE</v>
          </cell>
          <cell r="E348" t="str">
            <v>OFICINA PRINCIPAL</v>
          </cell>
          <cell r="F348" t="str">
            <v>SUPERVISOR</v>
          </cell>
          <cell r="G348" t="str">
            <v>DAGOBERTO CARDONA M.</v>
          </cell>
        </row>
        <row r="349">
          <cell r="A349">
            <v>1110285153</v>
          </cell>
          <cell r="B349" t="str">
            <v>CARDENAS HURTADO JOSE FERNANDO</v>
          </cell>
          <cell r="C349" t="str">
            <v>C297</v>
          </cell>
          <cell r="D349" t="str">
            <v>AGRICOLA HIMALAYA SA</v>
          </cell>
          <cell r="E349" t="str">
            <v>OFICINA PRINCIPAL</v>
          </cell>
          <cell r="F349" t="str">
            <v>GESTOR DE SERVICIOS</v>
          </cell>
          <cell r="G349" t="str">
            <v>ANGEL PEREZ</v>
          </cell>
        </row>
        <row r="350">
          <cell r="A350">
            <v>29107989</v>
          </cell>
          <cell r="B350" t="str">
            <v>CARDENAS LAGUNA ADRIANA</v>
          </cell>
          <cell r="C350" t="str">
            <v>A135L3</v>
          </cell>
          <cell r="D350" t="str">
            <v>TQ JAMUNDI LIMPIEZA</v>
          </cell>
          <cell r="E350" t="str">
            <v>OFICINA PRINCIPAL</v>
          </cell>
          <cell r="F350" t="str">
            <v>GESTOR DE SERVICIOS</v>
          </cell>
          <cell r="G350" t="str">
            <v>SOLANYI CARABALI C</v>
          </cell>
        </row>
        <row r="351">
          <cell r="A351">
            <v>1144173880</v>
          </cell>
          <cell r="B351" t="str">
            <v>CARDENAS URREA ANGIE VANESSA</v>
          </cell>
          <cell r="C351" t="str">
            <v>C18101</v>
          </cell>
          <cell r="D351" t="str">
            <v>COLEGAS NORTE -</v>
          </cell>
          <cell r="E351" t="str">
            <v>OFICINA PRINCIPAL</v>
          </cell>
          <cell r="F351" t="str">
            <v>GESTOR DE SERVICIOS</v>
          </cell>
          <cell r="G351" t="str">
            <v>MAURICIO CALDERON A.</v>
          </cell>
        </row>
        <row r="352">
          <cell r="A352">
            <v>66714569</v>
          </cell>
          <cell r="B352" t="str">
            <v>CARDONA ARENAS CARMENZA</v>
          </cell>
          <cell r="C352" t="str">
            <v>0304</v>
          </cell>
          <cell r="D352" t="str">
            <v>PERSONAL VALOR AGREGADO</v>
          </cell>
          <cell r="E352" t="str">
            <v>OFICINA PRINCIPAL</v>
          </cell>
          <cell r="F352" t="str">
            <v>GESTOR DE SERVICIOS</v>
          </cell>
          <cell r="G352" t="str">
            <v>EDILSON MARIN</v>
          </cell>
        </row>
        <row r="353">
          <cell r="A353">
            <v>31793340</v>
          </cell>
          <cell r="B353" t="str">
            <v>CARDONA ESQUIVEL PAOLA ANDREA</v>
          </cell>
          <cell r="C353" t="str">
            <v>FGNV41</v>
          </cell>
          <cell r="D353" t="str">
            <v>SEDE41 FISCALIA TULUA</v>
          </cell>
          <cell r="E353" t="str">
            <v>OFICINA PRINCIPAL</v>
          </cell>
          <cell r="F353" t="str">
            <v>GESTOR DE SERVICIOS</v>
          </cell>
          <cell r="G353" t="str">
            <v>J. VICENTE RAMIREZ T.</v>
          </cell>
        </row>
        <row r="354">
          <cell r="A354">
            <v>1144133715</v>
          </cell>
          <cell r="B354" t="str">
            <v>CARDONA HENAO MARTHA LILIANA</v>
          </cell>
          <cell r="C354" t="str">
            <v>01120</v>
          </cell>
          <cell r="D354" t="str">
            <v>ANALISTA DE SST</v>
          </cell>
          <cell r="E354" t="str">
            <v>OFICINA PRINCIPAL</v>
          </cell>
          <cell r="F354" t="str">
            <v>ANALISTA</v>
          </cell>
          <cell r="G354" t="str">
            <v>ALEXANDRA SALCEDO P.A.SST</v>
          </cell>
        </row>
        <row r="355">
          <cell r="A355">
            <v>14799313</v>
          </cell>
          <cell r="B355" t="str">
            <v>CARDONA LASSO HECTOR FABIO</v>
          </cell>
          <cell r="C355" t="str">
            <v>C062L1</v>
          </cell>
          <cell r="D355" t="str">
            <v>ING SAN CARLOS LIMPIEZA</v>
          </cell>
          <cell r="E355" t="str">
            <v>OFICINA PRINCIPAL</v>
          </cell>
          <cell r="F355" t="str">
            <v>GESTOR DE SERVICIOS</v>
          </cell>
          <cell r="G355" t="str">
            <v>JOSIMAR MARTINEZ (MAGDALI BENAVIDEZ)</v>
          </cell>
        </row>
        <row r="356">
          <cell r="A356">
            <v>1120569636</v>
          </cell>
          <cell r="B356" t="str">
            <v>CARDONA MARQUEZ DAGOBERTO</v>
          </cell>
          <cell r="C356" t="str">
            <v>A034</v>
          </cell>
          <cell r="D356" t="str">
            <v>ESCUELA NACIONAL DEPORTE</v>
          </cell>
          <cell r="E356" t="str">
            <v>OFICINA PRINCIPAL</v>
          </cell>
          <cell r="F356" t="str">
            <v>SUPERVISOR</v>
          </cell>
          <cell r="G356" t="str">
            <v>DAGOBERTO CARDONA M.</v>
          </cell>
        </row>
        <row r="357">
          <cell r="A357">
            <v>1007706909</v>
          </cell>
          <cell r="B357" t="str">
            <v>CARDONA ORTIZ DANIELA</v>
          </cell>
          <cell r="C357" t="str">
            <v>C238</v>
          </cell>
          <cell r="D357" t="str">
            <v>CORP LICEO FRANCES PAUL VALERY</v>
          </cell>
          <cell r="E357" t="str">
            <v>OFICINA PRINCIPAL</v>
          </cell>
          <cell r="F357" t="str">
            <v>GESTOR DE SERVICIOS</v>
          </cell>
          <cell r="G357" t="str">
            <v>DANIEL RODRIGUEZ</v>
          </cell>
        </row>
        <row r="358">
          <cell r="A358">
            <v>66775186</v>
          </cell>
          <cell r="B358" t="str">
            <v>CARDONA RAMOS LUZ ADRIANA</v>
          </cell>
          <cell r="C358" t="str">
            <v>A135L4</v>
          </cell>
          <cell r="D358" t="str">
            <v>TQ SAN NICOLAS LIMPIEZA</v>
          </cell>
          <cell r="E358" t="str">
            <v>OFICINA PRINCIPAL</v>
          </cell>
          <cell r="F358" t="str">
            <v>GESTOR DE SERVICIOS</v>
          </cell>
          <cell r="G358" t="str">
            <v>ZULLY MEJIA S.</v>
          </cell>
        </row>
        <row r="359">
          <cell r="A359">
            <v>66807231</v>
          </cell>
          <cell r="B359" t="str">
            <v>CARDONA RESTREPO ELIZABETH</v>
          </cell>
          <cell r="C359" t="str">
            <v>C03801</v>
          </cell>
          <cell r="D359" t="str">
            <v>SEGURIDAD DE OCCIDENTE CALI</v>
          </cell>
          <cell r="E359" t="str">
            <v>OFICINA PRINCIPAL</v>
          </cell>
          <cell r="F359" t="str">
            <v>GESTOR DE SERVICIOS</v>
          </cell>
          <cell r="G359" t="str">
            <v>MAURICIO CALDERON A.</v>
          </cell>
        </row>
        <row r="360">
          <cell r="A360">
            <v>1024501567</v>
          </cell>
          <cell r="B360" t="str">
            <v>CARDOZO LOPEZ ARTURO</v>
          </cell>
          <cell r="C360" t="str">
            <v>FGNV08</v>
          </cell>
          <cell r="D360" t="str">
            <v>SEDE08 FISCALIA BUGA-URI</v>
          </cell>
          <cell r="E360" t="str">
            <v>OFICINA PRINCIPAL</v>
          </cell>
          <cell r="F360" t="str">
            <v>GESTOR DE SERVICIOS</v>
          </cell>
          <cell r="G360" t="str">
            <v>J. VICENTE RAMIREZ T.</v>
          </cell>
        </row>
        <row r="361">
          <cell r="A361">
            <v>1113542860</v>
          </cell>
          <cell r="B361" t="str">
            <v>CARLOSAMA RIVAS LIBARDO ESTEBAN</v>
          </cell>
          <cell r="C361" t="str">
            <v>C230L1</v>
          </cell>
          <cell r="D361" t="str">
            <v>SUCROAL SA LIMPIEZA</v>
          </cell>
          <cell r="E361" t="str">
            <v>OFICINA PRINCIPAL</v>
          </cell>
          <cell r="F361" t="str">
            <v>GESTOR DE SERVICIOS</v>
          </cell>
          <cell r="G361" t="str">
            <v>JOSIMAR MARTINEZ (PAOLA MARTINEZ)</v>
          </cell>
        </row>
        <row r="362">
          <cell r="A362">
            <v>1085249574</v>
          </cell>
          <cell r="B362" t="str">
            <v>CARLOSAMA VEGA CLAUDIA XIMENA</v>
          </cell>
          <cell r="C362" t="str">
            <v>FGNN10</v>
          </cell>
          <cell r="D362" t="str">
            <v>SEDE10 FISCALIA PASTO - CTI</v>
          </cell>
          <cell r="E362" t="str">
            <v>OFICINA PRINCIPAL</v>
          </cell>
          <cell r="F362" t="str">
            <v>GESTOR DE SERVICIOS</v>
          </cell>
          <cell r="G362" t="str">
            <v>MARLY V. GONZALEZ G.</v>
          </cell>
        </row>
        <row r="363">
          <cell r="A363">
            <v>1130596329</v>
          </cell>
          <cell r="B363" t="str">
            <v>CARMONA BECERRA SARA ALEYDA</v>
          </cell>
          <cell r="C363" t="str">
            <v>C202L1</v>
          </cell>
          <cell r="D363" t="str">
            <v>AMCOR HOLDINGS AUSTRALIA PTY COLOMBIA</v>
          </cell>
          <cell r="E363" t="str">
            <v>OFICINA PRINCIPAL</v>
          </cell>
          <cell r="F363" t="str">
            <v>GESTOR DE SERVICIOS</v>
          </cell>
          <cell r="G363" t="str">
            <v>JOSIMAR MARTINEZ (KARINA CAICEDO)</v>
          </cell>
        </row>
        <row r="364">
          <cell r="A364">
            <v>31202735</v>
          </cell>
          <cell r="B364" t="str">
            <v>CARREJO GUTIERREZ ANA PATRICIA</v>
          </cell>
          <cell r="C364" t="str">
            <v>0304</v>
          </cell>
          <cell r="D364" t="str">
            <v>PERSONAL VALOR AGREGADO</v>
          </cell>
          <cell r="E364" t="str">
            <v>OFICINA PRINCIPAL</v>
          </cell>
          <cell r="F364" t="str">
            <v>GESTOR DE SERVICIOS</v>
          </cell>
          <cell r="G364" t="str">
            <v>EDILSON MARIN</v>
          </cell>
        </row>
        <row r="365">
          <cell r="A365">
            <v>1048274113</v>
          </cell>
          <cell r="B365" t="str">
            <v>CARRILLO BARRIOS ELIANA ROSA</v>
          </cell>
          <cell r="C365" t="str">
            <v>C056L2</v>
          </cell>
          <cell r="D365" t="str">
            <v>INGREDION LIMPIEZA MALAMBO</v>
          </cell>
          <cell r="E365" t="str">
            <v>OFICINA PRINCIPAL</v>
          </cell>
          <cell r="F365" t="str">
            <v>COORDINADOR OPERATIV</v>
          </cell>
          <cell r="G365" t="str">
            <v>CESAR OROZCO</v>
          </cell>
        </row>
        <row r="366">
          <cell r="A366">
            <v>1116250955</v>
          </cell>
          <cell r="B366" t="str">
            <v>CARTAGENA CUERVO BRYAN LEANDRO</v>
          </cell>
          <cell r="C366" t="str">
            <v>C062L1</v>
          </cell>
          <cell r="D366" t="str">
            <v>ING SAN CARLOS LIMPIEZA</v>
          </cell>
          <cell r="E366" t="str">
            <v>OFICINA PRINCIPAL</v>
          </cell>
          <cell r="F366" t="str">
            <v>GESTOR DE SERVICIOS</v>
          </cell>
          <cell r="G366" t="str">
            <v>JOSIMAR MARTINEZ (MAGDALI BENAVIDEZ)</v>
          </cell>
        </row>
        <row r="367">
          <cell r="A367">
            <v>14607262</v>
          </cell>
          <cell r="B367" t="str">
            <v>CARVAJAL CASTILLO OMAR</v>
          </cell>
          <cell r="C367" t="str">
            <v>A257L1</v>
          </cell>
          <cell r="D367" t="str">
            <v>HARINERA DEL VALLE CALI LIMPIEZA</v>
          </cell>
          <cell r="E367" t="str">
            <v>OFICINA PRINCIPAL</v>
          </cell>
          <cell r="F367" t="str">
            <v>GESTOR DE SERVICIOS</v>
          </cell>
          <cell r="G367" t="str">
            <v>LORENA GUZMAN</v>
          </cell>
        </row>
        <row r="368">
          <cell r="A368">
            <v>1006427791</v>
          </cell>
          <cell r="B368" t="str">
            <v>CARVAJAL GUTIERREZ HERNAN EDUARDO</v>
          </cell>
          <cell r="C368" t="str">
            <v>C171L1</v>
          </cell>
          <cell r="D368" t="str">
            <v>INGENIO CARMELITA SAS LIMPIEZA</v>
          </cell>
          <cell r="E368" t="str">
            <v>OFICINA PRINCIPAL</v>
          </cell>
          <cell r="F368" t="str">
            <v>GESTOR DE SERVICIOS</v>
          </cell>
          <cell r="G368" t="str">
            <v>JOSIMAR MARTINEZ (MAGDALI BENAVIDEZ)</v>
          </cell>
        </row>
        <row r="369">
          <cell r="A369">
            <v>1113629281</v>
          </cell>
          <cell r="B369" t="str">
            <v>CARVAJAL RESTREPO KELLY TATIANA</v>
          </cell>
          <cell r="C369" t="str">
            <v>C145L1</v>
          </cell>
          <cell r="D369" t="str">
            <v>CLINICA SANTA BARBARA LIMPIEZA</v>
          </cell>
          <cell r="E369" t="str">
            <v>OFICINA PRINCIPAL</v>
          </cell>
          <cell r="F369" t="str">
            <v>GESTOR DE SERVICIOS</v>
          </cell>
          <cell r="G369" t="str">
            <v>JOSIMAR MARTINEZ (PAOLA MARTINEZ)</v>
          </cell>
        </row>
        <row r="370">
          <cell r="A370">
            <v>59166716</v>
          </cell>
          <cell r="B370" t="str">
            <v>CARVAJAL TENORIO DENIS MARIA</v>
          </cell>
          <cell r="C370" t="str">
            <v>A373</v>
          </cell>
          <cell r="D370" t="str">
            <v>INSTITUTO TOBIAS EMANUEL</v>
          </cell>
          <cell r="E370" t="str">
            <v>OFICINA PRINCIPAL</v>
          </cell>
          <cell r="F370" t="str">
            <v>GESTOR DE SERVICIOS</v>
          </cell>
          <cell r="G370" t="str">
            <v>DUVAN HERNANDEZ M.</v>
          </cell>
        </row>
        <row r="371">
          <cell r="A371">
            <v>16989962</v>
          </cell>
          <cell r="B371" t="str">
            <v>CASANOVA IMBACHI ORLANDO LUIS</v>
          </cell>
          <cell r="C371" t="str">
            <v>A277L1</v>
          </cell>
          <cell r="D371" t="str">
            <v>INGENIO MAYAGUEZ LIMPIEZA GNRAL</v>
          </cell>
          <cell r="E371" t="str">
            <v>OFICINA PRINCIPAL</v>
          </cell>
          <cell r="F371" t="str">
            <v>GESTOR DE SERVICIOS</v>
          </cell>
          <cell r="G371" t="str">
            <v>JOSIMAR MARTINEZ (MAGDALI BENAVIDEZ)</v>
          </cell>
        </row>
        <row r="372">
          <cell r="A372">
            <v>16464242</v>
          </cell>
          <cell r="B372" t="str">
            <v>CASQUETE HERRERA ANDY JOHAN</v>
          </cell>
          <cell r="C372" t="str">
            <v>A135L4</v>
          </cell>
          <cell r="D372" t="str">
            <v>TQ SAN NICOLAS LIMPIEZA</v>
          </cell>
          <cell r="E372" t="str">
            <v>OFICINA PRINCIPAL</v>
          </cell>
          <cell r="F372" t="str">
            <v>GESTOR DE SERVICIOS</v>
          </cell>
          <cell r="G372" t="str">
            <v>ZULLY MEJIA S.</v>
          </cell>
        </row>
        <row r="373">
          <cell r="A373">
            <v>1068216246</v>
          </cell>
          <cell r="B373" t="str">
            <v>CASSO MENDEZ YILMER JOHANY</v>
          </cell>
          <cell r="C373" t="str">
            <v>C153</v>
          </cell>
          <cell r="D373" t="str">
            <v>WORLD TRADE CENTER CALI - PH</v>
          </cell>
          <cell r="E373" t="str">
            <v>OFICINA PRINCIPAL</v>
          </cell>
          <cell r="F373" t="str">
            <v>GESTOR DE SERVICIOS</v>
          </cell>
          <cell r="G373" t="str">
            <v>DUVAN HERNANDEZ M.</v>
          </cell>
        </row>
        <row r="374">
          <cell r="A374">
            <v>1112623127</v>
          </cell>
          <cell r="B374" t="str">
            <v>CASTANEDA LONDONO LEIDY LILIANA</v>
          </cell>
          <cell r="C374" t="str">
            <v>C208L1</v>
          </cell>
          <cell r="D374" t="str">
            <v>C.I. DE LA CANA DE AZUCAR LIMPIEZA</v>
          </cell>
          <cell r="E374" t="str">
            <v>OFICINA PRINCIPAL</v>
          </cell>
          <cell r="F374" t="str">
            <v>GESTOR DE SERVICIOS</v>
          </cell>
          <cell r="G374" t="str">
            <v>JOSIMAR MARTINEZ (PAOLA MARTINEZ)</v>
          </cell>
        </row>
        <row r="375">
          <cell r="A375">
            <v>1143941528</v>
          </cell>
          <cell r="B375" t="str">
            <v>CASTANEDA MARIO ALFONSO</v>
          </cell>
          <cell r="C375" t="str">
            <v>C124</v>
          </cell>
          <cell r="D375" t="str">
            <v>FUNDACION ACADEMIA DE DIBUJO PROFESIONAL</v>
          </cell>
          <cell r="E375" t="str">
            <v>OFICINA PRINCIPAL</v>
          </cell>
          <cell r="F375" t="str">
            <v>GESTOR DE SERVICIOS</v>
          </cell>
          <cell r="G375" t="str">
            <v>LORENA GUZMAN</v>
          </cell>
        </row>
        <row r="376">
          <cell r="A376">
            <v>14796987</v>
          </cell>
          <cell r="B376" t="str">
            <v>CASTANEDA VALENCIA JORGE IVAN</v>
          </cell>
          <cell r="C376" t="str">
            <v>C062L1</v>
          </cell>
          <cell r="D376" t="str">
            <v>ING SAN CARLOS LIMPIEZA</v>
          </cell>
          <cell r="E376" t="str">
            <v>OFICINA PRINCIPAL</v>
          </cell>
          <cell r="F376" t="str">
            <v>GESTOR DE SERVICIOS</v>
          </cell>
          <cell r="G376" t="str">
            <v>JOSIMAR MARTINEZ (MAGDALI BENAVIDEZ)</v>
          </cell>
        </row>
        <row r="377">
          <cell r="A377">
            <v>1114819926</v>
          </cell>
          <cell r="B377" t="str">
            <v>CASTANO ARANGO CESAR AUGUSTO</v>
          </cell>
          <cell r="C377" t="str">
            <v>A257L5</v>
          </cell>
          <cell r="D377" t="str">
            <v>HARINERA DEL VALLE PALMIRA LIMPIEZA</v>
          </cell>
          <cell r="E377" t="str">
            <v>OFICINA PRINCIPAL</v>
          </cell>
          <cell r="F377" t="str">
            <v>GESTOR DE SERVICIOS</v>
          </cell>
          <cell r="G377" t="str">
            <v>ANGEL PEREZ</v>
          </cell>
        </row>
        <row r="378">
          <cell r="A378">
            <v>29156991</v>
          </cell>
          <cell r="B378" t="str">
            <v>CASTANO OSORIO GLORIA ELENA</v>
          </cell>
          <cell r="C378" t="str">
            <v>A19603</v>
          </cell>
          <cell r="D378" t="str">
            <v>CONSEJO J. ANSERMANUEVO</v>
          </cell>
          <cell r="E378" t="str">
            <v>OFICINA PRINCIPAL</v>
          </cell>
          <cell r="F378" t="str">
            <v>GESTOR DE SERVICIOS</v>
          </cell>
          <cell r="G378" t="str">
            <v>EDILSON MARIN</v>
          </cell>
        </row>
        <row r="379">
          <cell r="A379">
            <v>94530419</v>
          </cell>
          <cell r="B379" t="str">
            <v>CASTANO QUINTERO JOHN JAIRO</v>
          </cell>
          <cell r="C379" t="str">
            <v>A37601</v>
          </cell>
          <cell r="D379" t="str">
            <v>TELECENTER PANAMERICANA (CALI)</v>
          </cell>
          <cell r="E379" t="str">
            <v>OFICINA PRINCIPAL</v>
          </cell>
          <cell r="F379" t="str">
            <v>GESTOR DE SERVICIOS</v>
          </cell>
          <cell r="G379" t="str">
            <v>ELIZABETH MOSQUERA</v>
          </cell>
        </row>
        <row r="380">
          <cell r="A380">
            <v>1143945136</v>
          </cell>
          <cell r="B380" t="str">
            <v>CASTANO SANTAMARIA LEYDI JOHANA</v>
          </cell>
          <cell r="C380" t="str">
            <v>0308</v>
          </cell>
          <cell r="D380" t="str">
            <v>PERSONAL INCAPACITADO</v>
          </cell>
          <cell r="E380" t="str">
            <v>OFICINA PRINCIPAL</v>
          </cell>
          <cell r="F380" t="str">
            <v>GESTOR DE SERVICIOS</v>
          </cell>
          <cell r="G380" t="str">
            <v>ALEXANDRA SALCEDO P.A.SST</v>
          </cell>
        </row>
        <row r="381">
          <cell r="A381">
            <v>52227301</v>
          </cell>
          <cell r="B381" t="str">
            <v>CASTELBLANCO CASTIBLANCO ANA BENILDA</v>
          </cell>
          <cell r="C381" t="str">
            <v>C03801</v>
          </cell>
          <cell r="D381" t="str">
            <v>SEGURIDAD DE OCCIDENTE CALI</v>
          </cell>
          <cell r="E381" t="str">
            <v>OFICINA BOGOTA</v>
          </cell>
          <cell r="F381" t="str">
            <v>GESTOR DE SERVICIOS</v>
          </cell>
          <cell r="G381" t="str">
            <v>ANDREA PATRICIA MORALES</v>
          </cell>
        </row>
        <row r="382">
          <cell r="A382">
            <v>16447799</v>
          </cell>
          <cell r="B382" t="str">
            <v>CASTILLO ANTE AROLDO</v>
          </cell>
          <cell r="C382" t="str">
            <v>C249L1</v>
          </cell>
          <cell r="D382" t="str">
            <v>SURAMERICA COMERCIAL LIMPIEZA GENERALES</v>
          </cell>
          <cell r="E382" t="str">
            <v>OFICINA PRINCIPAL</v>
          </cell>
          <cell r="F382" t="str">
            <v>GESTOR DE SERVICIOS</v>
          </cell>
          <cell r="G382" t="str">
            <v>JOSIMAR MARTINEZ (KARINA CAICEDO)</v>
          </cell>
        </row>
        <row r="383">
          <cell r="A383">
            <v>31640503</v>
          </cell>
          <cell r="B383" t="str">
            <v>CASTILLO ARANGO ANA MILE</v>
          </cell>
          <cell r="C383" t="str">
            <v>C008L4</v>
          </cell>
          <cell r="D383" t="str">
            <v>AUTOPACIFICO BUGA LIMPIEZA</v>
          </cell>
          <cell r="E383" t="str">
            <v>OFICINA PRINCIPAL</v>
          </cell>
          <cell r="F383" t="str">
            <v>GESTOR DE SERVICIOS</v>
          </cell>
          <cell r="G383" t="str">
            <v>EDILSON MARIN</v>
          </cell>
        </row>
        <row r="384">
          <cell r="A384">
            <v>1062287210</v>
          </cell>
          <cell r="B384" t="str">
            <v>CASTILLO BERNAZA FRANCIS MARIA</v>
          </cell>
          <cell r="C384" t="str">
            <v>FGNC26</v>
          </cell>
          <cell r="D384" t="str">
            <v>SEDE26 FISCALIA BUENOS AIRES</v>
          </cell>
          <cell r="E384" t="str">
            <v>OFICINA PRINCIPAL</v>
          </cell>
          <cell r="F384" t="str">
            <v>GESTOR DE SERVICIOS</v>
          </cell>
          <cell r="G384" t="str">
            <v>MIREYA PIAMBA</v>
          </cell>
        </row>
        <row r="385">
          <cell r="A385">
            <v>1143945313</v>
          </cell>
          <cell r="B385" t="str">
            <v>CASTILLO CABEZAS BRAYAN STIVEN</v>
          </cell>
          <cell r="C385" t="str">
            <v>CFMTCO14</v>
          </cell>
          <cell r="D385" t="str">
            <v>COMFANDI ZONA CENTRO (CALI)</v>
          </cell>
          <cell r="E385" t="str">
            <v>OFICINA PRINCIPAL</v>
          </cell>
          <cell r="F385" t="str">
            <v>AUXILIAR MANTENIMIEN</v>
          </cell>
          <cell r="G385" t="str">
            <v>BRYAN S. URBANO M.</v>
          </cell>
        </row>
        <row r="386">
          <cell r="A386">
            <v>6383707</v>
          </cell>
          <cell r="B386" t="str">
            <v>CASTILLO CHINCHILLA MERLIS STEFANI</v>
          </cell>
          <cell r="C386" t="str">
            <v>C145L1</v>
          </cell>
          <cell r="D386" t="str">
            <v>CLINICA SANTA BARBARA LIMPIEZA</v>
          </cell>
          <cell r="E386" t="str">
            <v>OFICINA PRINCIPAL</v>
          </cell>
          <cell r="F386" t="str">
            <v>GESTOR DE SERVICIOS</v>
          </cell>
          <cell r="G386" t="str">
            <v>JOSIMAR MARTINEZ (PAOLA MARTINEZ)</v>
          </cell>
        </row>
        <row r="387">
          <cell r="A387">
            <v>1143864043</v>
          </cell>
          <cell r="B387" t="str">
            <v>CASTILLO GUTIERREZ BRYAN SMITH</v>
          </cell>
          <cell r="C387" t="str">
            <v>FGNV12</v>
          </cell>
          <cell r="D387" t="str">
            <v>SEDE12 FISCALIA CALI CONQUISTADORES</v>
          </cell>
          <cell r="E387" t="str">
            <v>OFICINA PRINCIPAL</v>
          </cell>
          <cell r="F387" t="str">
            <v>GESTOR DE SERVICIOS</v>
          </cell>
          <cell r="G387" t="str">
            <v>J. VICENTE RAMIREZ T.</v>
          </cell>
        </row>
        <row r="388">
          <cell r="A388">
            <v>1130643108</v>
          </cell>
          <cell r="B388" t="str">
            <v>CASTILLO LOPEZ JENNIFER</v>
          </cell>
          <cell r="C388" t="str">
            <v>A135L9</v>
          </cell>
          <cell r="D388" t="str">
            <v>TQ TECNOSUR LIMPIEZA</v>
          </cell>
          <cell r="E388" t="str">
            <v>OFICINA PRINCIPAL</v>
          </cell>
          <cell r="F388" t="str">
            <v>GESTOR DE SERVICIOS</v>
          </cell>
          <cell r="G388" t="str">
            <v>JUAN M MORENO</v>
          </cell>
        </row>
        <row r="389">
          <cell r="A389">
            <v>59687241</v>
          </cell>
          <cell r="B389" t="str">
            <v>CASTILLO MANUELA DE JESUS</v>
          </cell>
          <cell r="C389" t="str">
            <v>C133L1</v>
          </cell>
          <cell r="D389" t="str">
            <v>COMESTIBLES ALDOR SAS LIMPIEZA</v>
          </cell>
          <cell r="E389" t="str">
            <v>OFICINA PRINCIPAL</v>
          </cell>
          <cell r="F389" t="str">
            <v>GESTOR DE SERVICIOS</v>
          </cell>
          <cell r="G389" t="str">
            <v>JOSIMAR MARTINEZ (KARINA CAICEDO)</v>
          </cell>
        </row>
        <row r="390">
          <cell r="A390">
            <v>2286325</v>
          </cell>
          <cell r="B390" t="str">
            <v>CASTILLO MENDOZA ANNDY XAVIER</v>
          </cell>
          <cell r="C390" t="str">
            <v>C31501</v>
          </cell>
          <cell r="D390" t="str">
            <v>ESPUMAS DEL VALLE SA GENERALES</v>
          </cell>
          <cell r="E390" t="str">
            <v>OFICINA PRINCIPAL</v>
          </cell>
          <cell r="F390" t="str">
            <v>GESTOR DE SERVICIOS</v>
          </cell>
          <cell r="G390" t="str">
            <v>CESAR LONDONO</v>
          </cell>
        </row>
        <row r="391">
          <cell r="A391">
            <v>1059910422</v>
          </cell>
          <cell r="B391" t="str">
            <v>CASTILLO MOSQUERA DILSA</v>
          </cell>
          <cell r="C391" t="str">
            <v>A0701</v>
          </cell>
          <cell r="D391" t="str">
            <v>INS CL 5 INSTIT NINOS CIEGOS Y SORDOS</v>
          </cell>
          <cell r="E391" t="str">
            <v>OFICINA PRINCIPAL</v>
          </cell>
          <cell r="F391" t="str">
            <v>GESTOR DE SERVICIOS</v>
          </cell>
          <cell r="G391" t="str">
            <v>HERNAN HERRERA M.</v>
          </cell>
        </row>
        <row r="392">
          <cell r="A392">
            <v>29179352</v>
          </cell>
          <cell r="B392" t="str">
            <v>CASTILLO MUNOZ MARIA ANDREA</v>
          </cell>
          <cell r="C392" t="str">
            <v>C0401</v>
          </cell>
          <cell r="D392" t="str">
            <v>CORP. DE PROPIET. DEL ED.RES. ARISTI</v>
          </cell>
          <cell r="E392" t="str">
            <v>OFICINA PRINCIPAL</v>
          </cell>
          <cell r="F392" t="str">
            <v>GESTOR DE SERVICIOS</v>
          </cell>
          <cell r="G392" t="str">
            <v>ELIZABETH MOSQUERA</v>
          </cell>
        </row>
        <row r="393">
          <cell r="A393">
            <v>10559839</v>
          </cell>
          <cell r="B393" t="str">
            <v>CASTILLO OREJUELA ARIEL</v>
          </cell>
          <cell r="C393" t="str">
            <v>A135L9</v>
          </cell>
          <cell r="D393" t="str">
            <v>TQ TECNOSUR LIMPIEZA</v>
          </cell>
          <cell r="E393" t="str">
            <v>OFICINA PRINCIPAL</v>
          </cell>
          <cell r="F393" t="str">
            <v>GESTOR DE SERVICIOS</v>
          </cell>
          <cell r="G393" t="str">
            <v>JUAN M MORENO</v>
          </cell>
        </row>
        <row r="394">
          <cell r="A394">
            <v>29465165</v>
          </cell>
          <cell r="B394" t="str">
            <v>CASTILLO RAMIREZ SARAY LORENA</v>
          </cell>
          <cell r="C394" t="str">
            <v>A19616</v>
          </cell>
          <cell r="D394" t="str">
            <v>CONSEJO J. EL CAIRO</v>
          </cell>
          <cell r="E394" t="str">
            <v>OFICINA PRINCIPAL</v>
          </cell>
          <cell r="F394" t="str">
            <v>GESTOR DE SERVICIOS</v>
          </cell>
          <cell r="G394" t="str">
            <v>EDILSON MARIN</v>
          </cell>
        </row>
        <row r="395">
          <cell r="A395">
            <v>36950847</v>
          </cell>
          <cell r="B395" t="str">
            <v>CASTILLO VALLECILLA RUBY MILENA</v>
          </cell>
          <cell r="C395" t="str">
            <v>C230L1</v>
          </cell>
          <cell r="D395" t="str">
            <v>SUCROAL SA LIMPIEZA</v>
          </cell>
          <cell r="E395" t="str">
            <v>OFICINA PRINCIPAL</v>
          </cell>
          <cell r="F395" t="str">
            <v>GESTOR DE SERVICIOS</v>
          </cell>
          <cell r="G395" t="str">
            <v>JOSIMAR MARTINEZ (PAOLA MARTINEZ)</v>
          </cell>
        </row>
        <row r="396">
          <cell r="A396">
            <v>30338900</v>
          </cell>
          <cell r="B396" t="str">
            <v>CASTILLO YEPES ANGELA MARIA</v>
          </cell>
          <cell r="C396" t="str">
            <v>CFMTZ221</v>
          </cell>
          <cell r="D396" t="str">
            <v>COMFANDI EQUIPOS Z22 AVISOS MANO DE OBRA</v>
          </cell>
          <cell r="E396" t="str">
            <v>OFICINA PRINCIPAL</v>
          </cell>
          <cell r="F396" t="str">
            <v>ASISTENTE</v>
          </cell>
          <cell r="G396" t="str">
            <v>BRAYAN VILLEGAS</v>
          </cell>
        </row>
        <row r="397">
          <cell r="A397">
            <v>1113676208</v>
          </cell>
          <cell r="B397" t="str">
            <v>CASTRILLON CASTRO YURLANDY</v>
          </cell>
          <cell r="C397" t="str">
            <v>C317L1</v>
          </cell>
          <cell r="D397" t="str">
            <v>CENTRO COMERCIAL LLANOGRANDE LIMPIEZA</v>
          </cell>
          <cell r="E397" t="str">
            <v>OFICINA PRINCIPAL</v>
          </cell>
          <cell r="F397" t="str">
            <v>GESTOR DE SERVICIOS</v>
          </cell>
          <cell r="G397" t="str">
            <v>JOSIMAR MARTINEZ (PAOLA MARTINEZ)</v>
          </cell>
        </row>
        <row r="398">
          <cell r="A398">
            <v>1114837468</v>
          </cell>
          <cell r="B398" t="str">
            <v>CASTRO BARRERA CAROL ALEXANDRA</v>
          </cell>
          <cell r="C398" t="str">
            <v>C230L1</v>
          </cell>
          <cell r="D398" t="str">
            <v>SUCROAL SA LIMPIEZA</v>
          </cell>
          <cell r="E398" t="str">
            <v>OFICINA PRINCIPAL</v>
          </cell>
          <cell r="F398" t="str">
            <v>AUXILIAR DE SST</v>
          </cell>
          <cell r="G398" t="str">
            <v>JOSIMAR MARTINEZ V</v>
          </cell>
        </row>
        <row r="399">
          <cell r="A399">
            <v>1005829300</v>
          </cell>
          <cell r="B399" t="str">
            <v>CASTRO COLORADO JENNI PAOLA</v>
          </cell>
          <cell r="C399" t="str">
            <v>C07901</v>
          </cell>
          <cell r="D399" t="str">
            <v>GAMANUCLEAR SEDE CALI</v>
          </cell>
          <cell r="E399" t="str">
            <v>OFICINA PRINCIPAL</v>
          </cell>
          <cell r="F399" t="str">
            <v>GESTOR DE SERVICIOS</v>
          </cell>
          <cell r="G399" t="str">
            <v>ELIZABETH MOSQUERA</v>
          </cell>
        </row>
        <row r="400">
          <cell r="A400">
            <v>16752901</v>
          </cell>
          <cell r="B400" t="str">
            <v>CASTRO DELGADO ALEXANDER</v>
          </cell>
          <cell r="C400" t="str">
            <v>A23701</v>
          </cell>
          <cell r="D400" t="str">
            <v>SECRETARIA EDUCACION MUNICIPAL - CALI</v>
          </cell>
          <cell r="E400" t="str">
            <v>OFICINA PRINCIPAL</v>
          </cell>
          <cell r="F400" t="str">
            <v>SUPERVISOR</v>
          </cell>
          <cell r="G400" t="str">
            <v>CESAR OROZCO</v>
          </cell>
        </row>
        <row r="401">
          <cell r="A401">
            <v>20546768</v>
          </cell>
          <cell r="B401" t="str">
            <v>CASTRO GARAY GLADYS ALCIRA</v>
          </cell>
          <cell r="C401" t="str">
            <v>B02704</v>
          </cell>
          <cell r="D401" t="str">
            <v>LAB. CLINICO COLMEDICOS IPS SEDE FUNZA</v>
          </cell>
          <cell r="E401" t="str">
            <v>OFICINA BOGOTA</v>
          </cell>
          <cell r="F401" t="str">
            <v>GESTOR DE SERVICIOS</v>
          </cell>
          <cell r="G401" t="str">
            <v>ANDREA PATRICIA MORALES</v>
          </cell>
        </row>
        <row r="402">
          <cell r="A402">
            <v>1113529782</v>
          </cell>
          <cell r="B402" t="str">
            <v>CASTRO MARTINEZ LEIDY JOHANNA</v>
          </cell>
          <cell r="C402" t="str">
            <v>A277L1</v>
          </cell>
          <cell r="D402" t="str">
            <v>INGENIO MAYAGUEZ LIMPIEZA GNRAL</v>
          </cell>
          <cell r="E402" t="str">
            <v>OFICINA PRINCIPAL</v>
          </cell>
          <cell r="F402" t="str">
            <v>GESTOR DE SERVICIOS</v>
          </cell>
          <cell r="G402" t="str">
            <v>JOSIMAR MARTINEZ (MAGDALI BENAVIDEZ)</v>
          </cell>
        </row>
        <row r="403">
          <cell r="A403">
            <v>66919071</v>
          </cell>
          <cell r="B403" t="str">
            <v>CASTRO MONTOYA SANDRA PATRICIA</v>
          </cell>
          <cell r="C403" t="str">
            <v>01119</v>
          </cell>
          <cell r="D403" t="str">
            <v>COORDINADOR SST</v>
          </cell>
          <cell r="E403" t="str">
            <v>OFICINA PRINCIPAL</v>
          </cell>
          <cell r="F403" t="str">
            <v>COORDINADORA DE SST</v>
          </cell>
          <cell r="G403" t="str">
            <v>ALEXANDRA SALCEDO P.A.SST</v>
          </cell>
        </row>
        <row r="404">
          <cell r="A404">
            <v>29351383</v>
          </cell>
          <cell r="B404" t="str">
            <v>CASTRO MURILLO BETSI CAROLINA</v>
          </cell>
          <cell r="C404" t="str">
            <v>A277L7</v>
          </cell>
          <cell r="D404" t="str">
            <v>INGENIO MAYAGUEZ LIMPIEZA SERV. ADICIONA</v>
          </cell>
          <cell r="E404" t="str">
            <v>OFICINA PRINCIPAL</v>
          </cell>
          <cell r="F404" t="str">
            <v>GESTOR DE SERVICIOS</v>
          </cell>
          <cell r="G404" t="str">
            <v>JOSIMAR MARTINEZ (MAGDALI BENAVIDEZ)</v>
          </cell>
        </row>
        <row r="405">
          <cell r="A405">
            <v>27181183</v>
          </cell>
          <cell r="B405" t="str">
            <v>CASTRO NORA JANETH</v>
          </cell>
          <cell r="C405" t="str">
            <v>FGNN03</v>
          </cell>
          <cell r="D405" t="str">
            <v>SEDE03 FISCALIA EL ROSARIO</v>
          </cell>
          <cell r="E405" t="str">
            <v>OFICINA PRINCIPAL</v>
          </cell>
          <cell r="F405" t="str">
            <v>GESTOR DE SERVICIOS</v>
          </cell>
          <cell r="G405" t="str">
            <v>MARLY V. GONZALEZ G.</v>
          </cell>
        </row>
        <row r="406">
          <cell r="A406">
            <v>1028188083</v>
          </cell>
          <cell r="B406" t="str">
            <v>CASTRO OSCAR ANDRES</v>
          </cell>
          <cell r="C406" t="str">
            <v>0303</v>
          </cell>
          <cell r="D406" t="str">
            <v>SERVICIOS EVENTUALES</v>
          </cell>
          <cell r="E406" t="str">
            <v>OFICINA PRINCIPAL</v>
          </cell>
          <cell r="F406" t="str">
            <v>GESTOR DE SERVICIOS</v>
          </cell>
          <cell r="G406" t="str">
            <v>YESICA MANZANO</v>
          </cell>
        </row>
        <row r="407">
          <cell r="A407">
            <v>18922502</v>
          </cell>
          <cell r="B407" t="str">
            <v>CASTRO REYES EDWIN</v>
          </cell>
          <cell r="C407" t="str">
            <v>A041L4</v>
          </cell>
          <cell r="D407" t="str">
            <v>ETERNIT BARRANQUILLA LIMPIEZA</v>
          </cell>
          <cell r="E407" t="str">
            <v>OFICINA BOGOTA</v>
          </cell>
          <cell r="F407" t="str">
            <v>GESTOR DE SERVICIOS</v>
          </cell>
          <cell r="G407" t="str">
            <v>MARCELA PATARROYO</v>
          </cell>
        </row>
        <row r="408">
          <cell r="A408">
            <v>14590159</v>
          </cell>
          <cell r="B408" t="str">
            <v>CATANO VILLADA GUSTAVO ENRIQUE</v>
          </cell>
          <cell r="C408" t="str">
            <v>CFMTPR13</v>
          </cell>
          <cell r="D408" t="str">
            <v>COMFANDI ZONA NORTE (CALI)</v>
          </cell>
          <cell r="E408" t="str">
            <v>OFICINA PRINCIPAL</v>
          </cell>
          <cell r="F408" t="str">
            <v>AUXILIAR MANTENIMIEN</v>
          </cell>
          <cell r="G408" t="str">
            <v>ADRIAN RESTREPO G.</v>
          </cell>
        </row>
        <row r="409">
          <cell r="A409">
            <v>31285675</v>
          </cell>
          <cell r="B409" t="str">
            <v>CEBALLOS ARCOS YOLANDA</v>
          </cell>
          <cell r="C409" t="str">
            <v>FGNV30</v>
          </cell>
          <cell r="D409" t="str">
            <v>SEDE30 FISCALIA JAMUNDI</v>
          </cell>
          <cell r="E409" t="str">
            <v>OFICINA PRINCIPAL</v>
          </cell>
          <cell r="F409" t="str">
            <v>GESTOR DE SERVICIOS</v>
          </cell>
          <cell r="G409" t="str">
            <v>J. VICENTE RAMIREZ T.</v>
          </cell>
        </row>
        <row r="410">
          <cell r="A410">
            <v>31177119</v>
          </cell>
          <cell r="B410" t="str">
            <v>CEBALLOS HOYOS SANDRA LILIANA</v>
          </cell>
          <cell r="C410" t="str">
            <v>0114A</v>
          </cell>
          <cell r="D410" t="str">
            <v>JEFE DE OPERACIONES</v>
          </cell>
          <cell r="E410" t="str">
            <v>OFICINA PRINCIPAL</v>
          </cell>
          <cell r="F410" t="str">
            <v>JEFE OPERACIONES</v>
          </cell>
          <cell r="G410" t="str">
            <v>JOSIMAR MARTINEZ V</v>
          </cell>
        </row>
        <row r="411">
          <cell r="A411">
            <v>16831180</v>
          </cell>
          <cell r="B411" t="str">
            <v>CEBALLOS VALENCIA MEDARDO</v>
          </cell>
          <cell r="C411" t="str">
            <v>A088</v>
          </cell>
          <cell r="D411" t="str">
            <v>EDIF RINCON CEIBA</v>
          </cell>
          <cell r="E411" t="str">
            <v>OFICINA PRINCIPAL</v>
          </cell>
          <cell r="F411" t="str">
            <v>GESTOR DE SERVICIOS</v>
          </cell>
          <cell r="G411" t="str">
            <v>MAURICIO CALDERON A.</v>
          </cell>
        </row>
        <row r="412">
          <cell r="A412">
            <v>17703294</v>
          </cell>
          <cell r="B412" t="str">
            <v>CENON JESUS</v>
          </cell>
          <cell r="C412" t="str">
            <v>A277L1</v>
          </cell>
          <cell r="D412" t="str">
            <v>INGENIO MAYAGUEZ LIMPIEZA GNRAL</v>
          </cell>
          <cell r="E412" t="str">
            <v>OFICINA PRINCIPAL</v>
          </cell>
          <cell r="F412" t="str">
            <v>GESTOR DE SERVICIOS</v>
          </cell>
          <cell r="G412" t="str">
            <v>JOSIMAR MARTINEZ (MAGDALI BENAVIDEZ)</v>
          </cell>
        </row>
        <row r="413">
          <cell r="A413">
            <v>59708224</v>
          </cell>
          <cell r="B413" t="str">
            <v>CERON ARMERO MARICELA</v>
          </cell>
          <cell r="C413" t="str">
            <v>FGNN08</v>
          </cell>
          <cell r="D413" t="str">
            <v>SEDE08 FISCALIA LA UNION</v>
          </cell>
          <cell r="E413" t="str">
            <v>OFICINA PRINCIPAL</v>
          </cell>
          <cell r="F413" t="str">
            <v>GESTOR DE SERVICIOS</v>
          </cell>
          <cell r="G413" t="str">
            <v>MARLY V. GONZALEZ G.</v>
          </cell>
        </row>
        <row r="414">
          <cell r="A414">
            <v>1118303062</v>
          </cell>
          <cell r="B414" t="str">
            <v>CERON GARCIA GERALDIN</v>
          </cell>
          <cell r="C414" t="str">
            <v>C238</v>
          </cell>
          <cell r="D414" t="str">
            <v>CORP LICEO FRANCES PAUL VALERY</v>
          </cell>
          <cell r="E414" t="str">
            <v>OFICINA PRINCIPAL</v>
          </cell>
          <cell r="F414" t="str">
            <v>GESTOR DE SERVICIOS</v>
          </cell>
          <cell r="G414" t="str">
            <v>DANIEL RODRIGUEZ</v>
          </cell>
        </row>
        <row r="415">
          <cell r="A415">
            <v>4696933</v>
          </cell>
          <cell r="B415" t="str">
            <v>CERON GUZMAN ODILIO ANTONIO</v>
          </cell>
          <cell r="C415" t="str">
            <v>A23703</v>
          </cell>
          <cell r="D415" t="str">
            <v>INSTITUCION EUSTAQUIO PALACIOS</v>
          </cell>
          <cell r="E415" t="str">
            <v>OFICINA PRINCIPAL</v>
          </cell>
          <cell r="F415" t="str">
            <v>GESTOR DE SERVICIOS</v>
          </cell>
          <cell r="G415" t="str">
            <v>YAMILETH MEJIA U.</v>
          </cell>
        </row>
        <row r="416">
          <cell r="A416">
            <v>1143941620</v>
          </cell>
          <cell r="B416" t="str">
            <v>CERON LOAIZA MAIDI LORENA</v>
          </cell>
          <cell r="C416" t="str">
            <v>C167</v>
          </cell>
          <cell r="D416" t="str">
            <v>PRICE RES SAS</v>
          </cell>
          <cell r="E416" t="str">
            <v>OFICINA PRINCIPAL</v>
          </cell>
          <cell r="F416" t="str">
            <v>GESTOR DE SERVICIOS</v>
          </cell>
          <cell r="G416" t="str">
            <v>MAURICIO CALDERON A.</v>
          </cell>
        </row>
        <row r="417">
          <cell r="A417">
            <v>6134399</v>
          </cell>
          <cell r="B417" t="str">
            <v>CERON MONTANO JAIR</v>
          </cell>
          <cell r="C417" t="str">
            <v>A0701</v>
          </cell>
          <cell r="D417" t="str">
            <v>INS CL 5 INSTIT NINOS CIEGOS Y SORDOS</v>
          </cell>
          <cell r="E417" t="str">
            <v>OFICINA PRINCIPAL</v>
          </cell>
          <cell r="F417" t="str">
            <v>GESTOR DE SERVICIOS</v>
          </cell>
          <cell r="G417" t="str">
            <v>HERNAN HERRERA M.</v>
          </cell>
        </row>
        <row r="418">
          <cell r="A418">
            <v>94460204</v>
          </cell>
          <cell r="B418" t="str">
            <v>CERON NARVAEZ JOHN OMAR</v>
          </cell>
          <cell r="C418" t="str">
            <v>0306</v>
          </cell>
          <cell r="D418" t="str">
            <v>SERVICIO OPERATIVOS</v>
          </cell>
          <cell r="E418" t="str">
            <v>OFICINA PRINCIPAL</v>
          </cell>
          <cell r="F418" t="str">
            <v>GESTOR DE SERVICIOS</v>
          </cell>
          <cell r="G418" t="str">
            <v>YERALDI VILLA</v>
          </cell>
        </row>
        <row r="419">
          <cell r="A419">
            <v>1130667856</v>
          </cell>
          <cell r="B419" t="str">
            <v>CERON VANEGAS JOSE LUIS</v>
          </cell>
          <cell r="C419" t="str">
            <v>CFMT011</v>
          </cell>
          <cell r="D419" t="str">
            <v>COMFANDI MANTENIMIENTO ADMINISTRACION</v>
          </cell>
          <cell r="E419" t="str">
            <v>OFICINA PRINCIPAL</v>
          </cell>
          <cell r="F419" t="str">
            <v>ANALISTA</v>
          </cell>
          <cell r="G419" t="str">
            <v>FERNANDO VILLACRECES H.</v>
          </cell>
        </row>
        <row r="420">
          <cell r="A420">
            <v>1148956261</v>
          </cell>
          <cell r="B420" t="str">
            <v>CHACON CAMPO DIANA JOHANA</v>
          </cell>
          <cell r="C420" t="str">
            <v>FGNV11</v>
          </cell>
          <cell r="D420" t="str">
            <v>SEDE11 FISCALIA CALI TELECOM</v>
          </cell>
          <cell r="E420" t="str">
            <v>OFICINA PRINCIPAL</v>
          </cell>
          <cell r="F420" t="str">
            <v>GESTOR DE SERVICIOS</v>
          </cell>
          <cell r="G420" t="str">
            <v>J. VICENTE RAMIREZ T.</v>
          </cell>
        </row>
        <row r="421">
          <cell r="A421">
            <v>1010034738</v>
          </cell>
          <cell r="B421" t="str">
            <v>CHACON CARVAJAL DARLY TATIANA</v>
          </cell>
          <cell r="C421" t="str">
            <v>C249L1</v>
          </cell>
          <cell r="D421" t="str">
            <v>SURAMERICA COMERCIAL LIMPIEZA GENERALES</v>
          </cell>
          <cell r="E421" t="str">
            <v>OFICINA PRINCIPAL</v>
          </cell>
          <cell r="F421" t="str">
            <v>GESTOR DE SERVICIOS</v>
          </cell>
          <cell r="G421" t="str">
            <v>JOSIMAR MARTINEZ (KARINA CAICEDO)</v>
          </cell>
        </row>
        <row r="422">
          <cell r="A422">
            <v>94311099</v>
          </cell>
          <cell r="B422" t="str">
            <v>CHACON OLIVEROS OSCAR MARINO</v>
          </cell>
          <cell r="C422" t="str">
            <v>CFMTPR13</v>
          </cell>
          <cell r="D422" t="str">
            <v>COMFANDI ZONA NORTE (CALI)</v>
          </cell>
          <cell r="E422" t="str">
            <v>OFICINA PRINCIPAL</v>
          </cell>
          <cell r="F422" t="str">
            <v>OFICIAL DE MTTO</v>
          </cell>
          <cell r="G422" t="str">
            <v>ADRIAN RESTREPO G.</v>
          </cell>
        </row>
        <row r="423">
          <cell r="A423">
            <v>1061529379</v>
          </cell>
          <cell r="B423" t="str">
            <v>CHACON PECHENE ARBUBIO</v>
          </cell>
          <cell r="C423" t="str">
            <v>C238</v>
          </cell>
          <cell r="D423" t="str">
            <v>CORP LICEO FRANCES PAUL VALERY</v>
          </cell>
          <cell r="E423" t="str">
            <v>OFICINA PRINCIPAL</v>
          </cell>
          <cell r="F423" t="str">
            <v>GESTOR DE SERVICIOS</v>
          </cell>
          <cell r="G423" t="str">
            <v>DANIEL RODRIGUEZ</v>
          </cell>
        </row>
        <row r="424">
          <cell r="A424">
            <v>31484718</v>
          </cell>
          <cell r="B424" t="str">
            <v>CHACUA COLLAZOS LUZ ADRIANA</v>
          </cell>
          <cell r="C424" t="str">
            <v>C271L1</v>
          </cell>
          <cell r="D424" t="str">
            <v>SIDERURGICA DEL OCCIDENTE SAS LIMPIEZA</v>
          </cell>
          <cell r="E424" t="str">
            <v>OFICINA PRINCIPAL</v>
          </cell>
          <cell r="F424" t="str">
            <v>GESTOR DE SERVICIOS</v>
          </cell>
          <cell r="G424" t="str">
            <v>ANGEL PEREZ</v>
          </cell>
        </row>
        <row r="425">
          <cell r="A425">
            <v>28867285</v>
          </cell>
          <cell r="B425" t="str">
            <v>CHAGUALA CORRALES MARTA LILIANA</v>
          </cell>
          <cell r="C425" t="str">
            <v>C12502</v>
          </cell>
          <cell r="D425" t="str">
            <v>MACROTICS BOGOTA</v>
          </cell>
          <cell r="E425" t="str">
            <v>OFICINA BOGOTA</v>
          </cell>
          <cell r="F425" t="str">
            <v>GESTOR DE SERVICIOS</v>
          </cell>
          <cell r="G425" t="str">
            <v>ANDREA PATRICIA MORALES</v>
          </cell>
        </row>
        <row r="426">
          <cell r="A426">
            <v>1085305883</v>
          </cell>
          <cell r="B426" t="str">
            <v>CHAGUEZA POTOSI JOHANA LISBETH</v>
          </cell>
          <cell r="C426" t="str">
            <v>FGNN16</v>
          </cell>
          <cell r="D426" t="str">
            <v>SEDE16 FISCALIA PASTO-SEDE MILAN</v>
          </cell>
          <cell r="E426" t="str">
            <v>OFICINA PRINCIPAL</v>
          </cell>
          <cell r="F426" t="str">
            <v>GESTOR DE SERVICIOS</v>
          </cell>
          <cell r="G426" t="str">
            <v>MARLY V. GONZALEZ G.</v>
          </cell>
        </row>
        <row r="427">
          <cell r="A427">
            <v>27160297</v>
          </cell>
          <cell r="B427" t="str">
            <v>CHAMORRO GONZALEZ MAGDALENA</v>
          </cell>
          <cell r="C427" t="str">
            <v>FGNN16</v>
          </cell>
          <cell r="D427" t="str">
            <v>SEDE16 FISCALIA PASTO-SEDE MILAN</v>
          </cell>
          <cell r="E427" t="str">
            <v>OFICINA PRINCIPAL</v>
          </cell>
          <cell r="F427" t="str">
            <v>GESTOR DE SERVICIOS</v>
          </cell>
          <cell r="G427" t="str">
            <v>MARLY V. GONZALEZ G.</v>
          </cell>
        </row>
        <row r="428">
          <cell r="A428">
            <v>25742178</v>
          </cell>
          <cell r="B428" t="str">
            <v>CHANTRE ROJAS NANCY EUFEMIA</v>
          </cell>
          <cell r="C428" t="str">
            <v>FGNC23</v>
          </cell>
          <cell r="D428" t="str">
            <v>SEDE23 FISCALIA TOTORO</v>
          </cell>
          <cell r="E428" t="str">
            <v>OFICINA PRINCIPAL</v>
          </cell>
          <cell r="F428" t="str">
            <v>GESTOR DE SERVICIOS</v>
          </cell>
          <cell r="G428" t="str">
            <v>MIREYA PIAMBA</v>
          </cell>
        </row>
        <row r="429">
          <cell r="A429">
            <v>1061434234</v>
          </cell>
          <cell r="B429" t="str">
            <v>CHARA GONZALEZ CAMILO ANDRES</v>
          </cell>
          <cell r="C429" t="str">
            <v>0308</v>
          </cell>
          <cell r="D429" t="str">
            <v>PERSONAL INCAPACITADO</v>
          </cell>
          <cell r="E429" t="str">
            <v>OFICINA PRINCIPAL</v>
          </cell>
          <cell r="F429" t="str">
            <v>GESTOR DE SERVICIOS</v>
          </cell>
          <cell r="G429" t="str">
            <v>ALEXANDRA SALCEDO P.A.SST</v>
          </cell>
        </row>
        <row r="430">
          <cell r="A430">
            <v>1062279972</v>
          </cell>
          <cell r="B430" t="str">
            <v>CHARA LASSO DARLI</v>
          </cell>
          <cell r="C430" t="str">
            <v>A135L8</v>
          </cell>
          <cell r="D430" t="str">
            <v>TQ TECNOFAR LIMPIEZA</v>
          </cell>
          <cell r="E430" t="str">
            <v>OFICINA PRINCIPAL</v>
          </cell>
          <cell r="F430" t="str">
            <v>GESTOR DE SERVICIOS</v>
          </cell>
          <cell r="G430" t="str">
            <v>NUBIA RIVERA</v>
          </cell>
        </row>
        <row r="431">
          <cell r="A431">
            <v>1062324635</v>
          </cell>
          <cell r="B431" t="str">
            <v>CHARA MINA GINETH VANESSA</v>
          </cell>
          <cell r="C431" t="str">
            <v>A322L1</v>
          </cell>
          <cell r="D431" t="str">
            <v>HMCL COLOMBIA SAS LIMPIEZA</v>
          </cell>
          <cell r="E431" t="str">
            <v>OFICINA PRINCIPAL</v>
          </cell>
          <cell r="F431" t="str">
            <v>GESTOR DE SERVICIOS</v>
          </cell>
          <cell r="G431" t="str">
            <v>MARIA ALEJANDRA BALANTA</v>
          </cell>
        </row>
        <row r="432">
          <cell r="A432">
            <v>1114883125</v>
          </cell>
          <cell r="B432" t="str">
            <v>CHARA MURILLO JANER FARLEY</v>
          </cell>
          <cell r="C432" t="str">
            <v>A277L1</v>
          </cell>
          <cell r="D432" t="str">
            <v>INGENIO MAYAGUEZ LIMPIEZA GNRAL</v>
          </cell>
          <cell r="E432" t="str">
            <v>OFICINA PRINCIPAL</v>
          </cell>
          <cell r="F432" t="str">
            <v>GESTOR DE SERVICIOS</v>
          </cell>
          <cell r="G432" t="str">
            <v>JOSIMAR MARTINEZ (MAGDALI BENAVIDEZ)</v>
          </cell>
        </row>
        <row r="433">
          <cell r="A433">
            <v>1003371452</v>
          </cell>
          <cell r="B433" t="str">
            <v>CHARRUPI MARROQUIN MARISOL</v>
          </cell>
          <cell r="C433" t="str">
            <v>A418</v>
          </cell>
          <cell r="D433" t="str">
            <v>CONJ MULTIFAMILIAR PALMAR DEL LILI</v>
          </cell>
          <cell r="E433" t="str">
            <v>OFICINA PRINCIPAL</v>
          </cell>
          <cell r="F433" t="str">
            <v>GESTOR DE SERVICIOS</v>
          </cell>
          <cell r="G433" t="str">
            <v>CESAR LONDONO</v>
          </cell>
        </row>
        <row r="434">
          <cell r="A434">
            <v>1003372028</v>
          </cell>
          <cell r="B434" t="str">
            <v>CHARRUPI SANDOVAL NATALIA</v>
          </cell>
          <cell r="C434" t="str">
            <v>A135L4</v>
          </cell>
          <cell r="D434" t="str">
            <v>TQ SAN NICOLAS LIMPIEZA</v>
          </cell>
          <cell r="E434" t="str">
            <v>OFICINA PRINCIPAL</v>
          </cell>
          <cell r="F434" t="str">
            <v>GESTOR DE SERVICIOS</v>
          </cell>
          <cell r="G434" t="str">
            <v>ZULLY MEJIA S.</v>
          </cell>
        </row>
        <row r="435">
          <cell r="A435">
            <v>52462561</v>
          </cell>
          <cell r="B435" t="str">
            <v>CHARRY BETANCOURT ALEJANDRA FIDELINA</v>
          </cell>
          <cell r="C435" t="str">
            <v>B02704</v>
          </cell>
          <cell r="D435" t="str">
            <v>LAB. CLINICO COLMEDICOS IPS SEDE FUNZA</v>
          </cell>
          <cell r="E435" t="str">
            <v>OFICINA BOGOTA</v>
          </cell>
          <cell r="F435" t="str">
            <v>GESTOR DE SERVICIOS</v>
          </cell>
          <cell r="G435" t="str">
            <v>ANDREA PATRICIA MORALES</v>
          </cell>
        </row>
        <row r="436">
          <cell r="A436">
            <v>1112494864</v>
          </cell>
          <cell r="B436" t="str">
            <v>CHARRY MONTENEGRO YINA LORENA</v>
          </cell>
          <cell r="C436" t="str">
            <v>FGNN01</v>
          </cell>
          <cell r="D436" t="str">
            <v>SEDE01 FISCALIA BUESACO</v>
          </cell>
          <cell r="E436" t="str">
            <v>OFICINA PRINCIPAL</v>
          </cell>
          <cell r="F436" t="str">
            <v>GESTOR DE SERVICIOS</v>
          </cell>
          <cell r="G436" t="str">
            <v>MARLY V. GONZALEZ G.</v>
          </cell>
        </row>
        <row r="437">
          <cell r="A437">
            <v>31475855</v>
          </cell>
          <cell r="B437" t="str">
            <v>CHAUZA LOPEZ AURA MIREY</v>
          </cell>
          <cell r="C437" t="str">
            <v>A37601</v>
          </cell>
          <cell r="D437" t="str">
            <v>TELECENTER PANAMERICANA (CALI)</v>
          </cell>
          <cell r="E437" t="str">
            <v>OFICINA PRINCIPAL</v>
          </cell>
          <cell r="F437" t="str">
            <v>GESTOR DE SERVICIOS</v>
          </cell>
          <cell r="G437" t="str">
            <v>ELIZABETH MOSQUERA</v>
          </cell>
        </row>
        <row r="438">
          <cell r="A438">
            <v>1007352252</v>
          </cell>
          <cell r="B438" t="str">
            <v>CHAVARRO PRADO JOSE ALEJANDRO</v>
          </cell>
          <cell r="C438" t="str">
            <v>A277L7</v>
          </cell>
          <cell r="D438" t="str">
            <v>INGENIO MAYAGUEZ LIMPIEZA SERV. ADICIONA</v>
          </cell>
          <cell r="E438" t="str">
            <v>OFICINA PRINCIPAL</v>
          </cell>
          <cell r="F438" t="str">
            <v>GESTOR DE SERVICIOS</v>
          </cell>
          <cell r="G438" t="str">
            <v>JOSIMAR MARTINEZ (MAGDALI BENAVIDEZ)</v>
          </cell>
        </row>
        <row r="439">
          <cell r="A439">
            <v>27141717</v>
          </cell>
          <cell r="B439" t="str">
            <v>CHAVES GLORIA ISABEL</v>
          </cell>
          <cell r="C439" t="str">
            <v>A135L4</v>
          </cell>
          <cell r="D439" t="str">
            <v>TQ SAN NICOLAS LIMPIEZA</v>
          </cell>
          <cell r="E439" t="str">
            <v>OFICINA PRINCIPAL</v>
          </cell>
          <cell r="F439" t="str">
            <v>GESTOR DE SERVICIOS</v>
          </cell>
          <cell r="G439" t="str">
            <v>ZULLY MEJIA S.</v>
          </cell>
        </row>
        <row r="440">
          <cell r="A440">
            <v>38567815</v>
          </cell>
          <cell r="B440" t="str">
            <v>CHAVEZ TARAPUES INGRID MARIA</v>
          </cell>
          <cell r="C440" t="str">
            <v>CFMTZ221</v>
          </cell>
          <cell r="D440" t="str">
            <v>COMFANDI EQUIPOS Z22 AVISOS MANO DE OBRA</v>
          </cell>
          <cell r="E440" t="str">
            <v>OFICINA PRINCIPAL</v>
          </cell>
          <cell r="F440" t="str">
            <v>AUXILIAR ADMON</v>
          </cell>
          <cell r="G440" t="str">
            <v>BRAYAN VILLEGAS</v>
          </cell>
        </row>
        <row r="441">
          <cell r="A441">
            <v>1088650177</v>
          </cell>
          <cell r="B441" t="str">
            <v>CHAVISNAN CORAL MARIA ISABEL</v>
          </cell>
          <cell r="C441" t="str">
            <v>FGNN26</v>
          </cell>
          <cell r="D441" t="str">
            <v>SEDE26 FISCALIA GUACHUCAL</v>
          </cell>
          <cell r="E441" t="str">
            <v>OFICINA PRINCIPAL</v>
          </cell>
          <cell r="F441" t="str">
            <v>GESTOR DE SERVICIOS</v>
          </cell>
          <cell r="G441" t="str">
            <v>MARLY V. GONZALEZ G.</v>
          </cell>
        </row>
        <row r="442">
          <cell r="A442">
            <v>16895342</v>
          </cell>
          <cell r="B442" t="str">
            <v>CHICAIZA MUNARES ALEXANDER</v>
          </cell>
          <cell r="C442" t="str">
            <v>A277L1</v>
          </cell>
          <cell r="D442" t="str">
            <v>INGENIO MAYAGUEZ LIMPIEZA GNRAL</v>
          </cell>
          <cell r="E442" t="str">
            <v>OFICINA PRINCIPAL</v>
          </cell>
          <cell r="F442" t="str">
            <v>COORDINADOR OPERATIV</v>
          </cell>
          <cell r="G442" t="str">
            <v>JOSIMAR MARTINEZ V</v>
          </cell>
        </row>
        <row r="443">
          <cell r="A443">
            <v>31971641</v>
          </cell>
          <cell r="B443" t="str">
            <v>CHICANGANA CHITO MARLENY</v>
          </cell>
          <cell r="C443" t="str">
            <v>A346</v>
          </cell>
          <cell r="D443" t="str">
            <v>PANADERIA EL MOLINO</v>
          </cell>
          <cell r="E443" t="str">
            <v>OFICINA PRINCIPAL</v>
          </cell>
          <cell r="F443" t="str">
            <v>GESTOR DE SERVICIOS</v>
          </cell>
          <cell r="G443" t="str">
            <v>MAURICIO CALDERON A.</v>
          </cell>
        </row>
        <row r="444">
          <cell r="A444">
            <v>1130683933</v>
          </cell>
          <cell r="B444" t="str">
            <v>CHICANGANA PALECHOR SOR NOELIA</v>
          </cell>
          <cell r="C444" t="str">
            <v>C07901</v>
          </cell>
          <cell r="D444" t="str">
            <v>GAMANUCLEAR SEDE CALI</v>
          </cell>
          <cell r="E444" t="str">
            <v>OFICINA PRINCIPAL</v>
          </cell>
          <cell r="F444" t="str">
            <v>GESTOR DE SERVICIOS</v>
          </cell>
          <cell r="G444" t="str">
            <v>MIREYA PIAMBA</v>
          </cell>
        </row>
        <row r="445">
          <cell r="A445">
            <v>31487898</v>
          </cell>
          <cell r="B445" t="str">
            <v>CHILA MATOMA OLGA LUCIA</v>
          </cell>
          <cell r="C445" t="str">
            <v>C089L1</v>
          </cell>
          <cell r="D445" t="str">
            <v>JGB CALI LIMPIEZA</v>
          </cell>
          <cell r="E445" t="str">
            <v>OFICINA PRINCIPAL</v>
          </cell>
          <cell r="F445" t="str">
            <v>GESTOR DE SERVICIOS</v>
          </cell>
          <cell r="G445" t="str">
            <v>DIANA DIAGO</v>
          </cell>
        </row>
        <row r="446">
          <cell r="A446">
            <v>1061988900</v>
          </cell>
          <cell r="B446" t="str">
            <v>CHILITO JUSPIAN DIXON DAMAR</v>
          </cell>
          <cell r="C446" t="str">
            <v>CFMTCO14</v>
          </cell>
          <cell r="D446" t="str">
            <v>COMFANDI ZONA CENTRO (CALI)</v>
          </cell>
          <cell r="E446" t="str">
            <v>OFICINA PRINCIPAL</v>
          </cell>
          <cell r="F446" t="str">
            <v>AUXILIAR MANTENIMIEN</v>
          </cell>
          <cell r="G446" t="str">
            <v>BRYAN S. URBANO M.</v>
          </cell>
        </row>
        <row r="447">
          <cell r="A447">
            <v>27400418</v>
          </cell>
          <cell r="B447" t="str">
            <v>CHIRAN COLIMBA NOHEMI</v>
          </cell>
          <cell r="C447" t="str">
            <v>C208L1</v>
          </cell>
          <cell r="D447" t="str">
            <v>C.I. DE LA CANA DE AZUCAR LIMPIEZA</v>
          </cell>
          <cell r="E447" t="str">
            <v>OFICINA PRINCIPAL</v>
          </cell>
          <cell r="F447" t="str">
            <v>GESTOR DE SERVICIOS</v>
          </cell>
          <cell r="G447" t="str">
            <v>JOSIMAR MARTINEZ (PAOLA MARTINEZ)</v>
          </cell>
        </row>
        <row r="448">
          <cell r="A448">
            <v>1078691455</v>
          </cell>
          <cell r="B448" t="str">
            <v>CHIRIMIA ISMARE HELMER</v>
          </cell>
          <cell r="C448" t="str">
            <v>A372</v>
          </cell>
          <cell r="D448" t="str">
            <v>EDIF COLINA DEL PARQUE PROPIEDAD HORIZON</v>
          </cell>
          <cell r="E448" t="str">
            <v>OFICINA PRINCIPAL</v>
          </cell>
          <cell r="F448" t="str">
            <v>GESTOR DE SERVICIOS</v>
          </cell>
          <cell r="G448" t="str">
            <v>MAURICIO CALDERON A.</v>
          </cell>
        </row>
        <row r="449">
          <cell r="A449">
            <v>1003154322</v>
          </cell>
          <cell r="B449" t="str">
            <v>CHIRIMIA PERTIAGA RAQUEL</v>
          </cell>
          <cell r="C449" t="str">
            <v>C183</v>
          </cell>
          <cell r="D449" t="str">
            <v>CORPORACION CLUB CAMPESTRE FARALLONES</v>
          </cell>
          <cell r="E449" t="str">
            <v>OFICINA PRINCIPAL</v>
          </cell>
          <cell r="F449" t="str">
            <v>GESTOR DE SERVICIOS</v>
          </cell>
          <cell r="G449" t="str">
            <v>JORGE HOYOS</v>
          </cell>
        </row>
        <row r="450">
          <cell r="A450">
            <v>1193536752</v>
          </cell>
          <cell r="B450" t="str">
            <v>CHIRIMUSCAY PEDROZA ANGELA LIZETH</v>
          </cell>
          <cell r="C450" t="str">
            <v>FGNV01</v>
          </cell>
          <cell r="D450" t="str">
            <v>SEDE01 FISCALIA ALCALA</v>
          </cell>
          <cell r="E450" t="str">
            <v>OFICINA PRINCIPAL</v>
          </cell>
          <cell r="F450" t="str">
            <v>GESTOR DE SERVICIOS</v>
          </cell>
          <cell r="G450" t="str">
            <v>J. VICENTE RAMIREZ T.</v>
          </cell>
        </row>
        <row r="451">
          <cell r="A451">
            <v>1004538102</v>
          </cell>
          <cell r="B451" t="str">
            <v>CHIRIPUA QUIROZ WILMAR DELMIRO</v>
          </cell>
          <cell r="C451" t="str">
            <v>A135L4</v>
          </cell>
          <cell r="D451" t="str">
            <v>TQ SAN NICOLAS LIMPIEZA</v>
          </cell>
          <cell r="E451" t="str">
            <v>OFICINA PRINCIPAL</v>
          </cell>
          <cell r="F451" t="str">
            <v>GESTOR DE SERVICIOS</v>
          </cell>
          <cell r="G451" t="str">
            <v>ZULLY MEJIA S.</v>
          </cell>
        </row>
        <row r="452">
          <cell r="A452">
            <v>1062088657</v>
          </cell>
          <cell r="B452" t="str">
            <v>CHUCUE VIVAS ALBERT YAMID</v>
          </cell>
          <cell r="C452" t="str">
            <v>FGNV01</v>
          </cell>
          <cell r="D452" t="str">
            <v>SEDE01 FISCALIA ALCALA</v>
          </cell>
          <cell r="E452" t="str">
            <v>OFICINA PRINCIPAL</v>
          </cell>
          <cell r="F452" t="str">
            <v>GESTOR DE SERVICIOS</v>
          </cell>
          <cell r="G452" t="str">
            <v>J. VICENTE RAMIREZ T.</v>
          </cell>
        </row>
        <row r="453">
          <cell r="A453">
            <v>1005893739</v>
          </cell>
          <cell r="B453" t="str">
            <v>CHURI CASTILLO LEYDI MARIANA</v>
          </cell>
          <cell r="C453" t="str">
            <v>A135L3</v>
          </cell>
          <cell r="D453" t="str">
            <v>TQ JAMUNDI LIMPIEZA</v>
          </cell>
          <cell r="E453" t="str">
            <v>OFICINA PRINCIPAL</v>
          </cell>
          <cell r="F453" t="str">
            <v>GESTOR DE SERVICIOS</v>
          </cell>
          <cell r="G453" t="str">
            <v>SOLANYI CARABALI C</v>
          </cell>
        </row>
        <row r="454">
          <cell r="A454">
            <v>1003372515</v>
          </cell>
          <cell r="B454" t="str">
            <v>CHURI LEON ESTEFANY</v>
          </cell>
          <cell r="C454" t="str">
            <v>C118</v>
          </cell>
          <cell r="D454" t="str">
            <v>FUNDACION EL COTTOLENGO DEL PADRE OCAMPO</v>
          </cell>
          <cell r="E454" t="str">
            <v>OFICINA PRINCIPAL</v>
          </cell>
          <cell r="F454" t="str">
            <v>GESTOR DE SERVICIOS</v>
          </cell>
          <cell r="G454" t="str">
            <v>SOLANYI CARABALI C</v>
          </cell>
        </row>
        <row r="455">
          <cell r="A455">
            <v>29671836</v>
          </cell>
          <cell r="B455" t="str">
            <v>CHUVILA QUIMBOA LUCIA CELESTINA</v>
          </cell>
          <cell r="C455" t="str">
            <v>C145L1</v>
          </cell>
          <cell r="D455" t="str">
            <v>CLINICA SANTA BARBARA LIMPIEZA</v>
          </cell>
          <cell r="E455" t="str">
            <v>OFICINA PRINCIPAL</v>
          </cell>
          <cell r="F455" t="str">
            <v>GESTOR DE SERVICIOS</v>
          </cell>
          <cell r="G455" t="str">
            <v>JOSIMAR MARTINEZ (PAOLA MARTINEZ)</v>
          </cell>
        </row>
        <row r="456">
          <cell r="A456">
            <v>1130656420</v>
          </cell>
          <cell r="B456" t="str">
            <v>CIFUENTES DIAZ DUNIS PATRICIA</v>
          </cell>
          <cell r="C456" t="str">
            <v>A135L3</v>
          </cell>
          <cell r="D456" t="str">
            <v>TQ JAMUNDI LIMPIEZA</v>
          </cell>
          <cell r="E456" t="str">
            <v>OFICINA PRINCIPAL</v>
          </cell>
          <cell r="F456" t="str">
            <v>GESTOR DE SERVICIOS</v>
          </cell>
          <cell r="G456" t="str">
            <v>SOLANYI CARABALI C</v>
          </cell>
        </row>
        <row r="457">
          <cell r="A457">
            <v>1107052863</v>
          </cell>
          <cell r="B457" t="str">
            <v>CIFUENTES GIL JESSICA MARCELA</v>
          </cell>
          <cell r="C457" t="str">
            <v>01104</v>
          </cell>
          <cell r="D457" t="str">
            <v>ESTUDIANTE EN PRACTICA</v>
          </cell>
          <cell r="E457" t="str">
            <v>OFICINA PRINCIPAL</v>
          </cell>
          <cell r="F457" t="str">
            <v>APRENDIZ SENA</v>
          </cell>
          <cell r="G457" t="str">
            <v>ALBA MARINA GUERRERO ROMAN</v>
          </cell>
        </row>
        <row r="458">
          <cell r="A458">
            <v>1126453147</v>
          </cell>
          <cell r="B458" t="str">
            <v>CIFUENTES MORALES MARIA LILIANA</v>
          </cell>
          <cell r="C458" t="str">
            <v>C140</v>
          </cell>
          <cell r="D458" t="str">
            <v>COOPERATIVA DE AHORRO Y CREDITO SIGLO XX</v>
          </cell>
          <cell r="E458" t="str">
            <v>OFICINA PRINCIPAL</v>
          </cell>
          <cell r="F458" t="str">
            <v>GESTOR DE SERVICIOS</v>
          </cell>
          <cell r="G458" t="str">
            <v>EDILSON MARIN</v>
          </cell>
        </row>
        <row r="459">
          <cell r="A459">
            <v>1130651511</v>
          </cell>
          <cell r="B459" t="str">
            <v>CIRO GARCIA MARIA ELISENIA</v>
          </cell>
          <cell r="C459" t="str">
            <v>0303</v>
          </cell>
          <cell r="D459" t="str">
            <v>SERVICIOS EVENTUALES</v>
          </cell>
          <cell r="E459" t="str">
            <v>OFICINA PRINCIPAL</v>
          </cell>
          <cell r="F459" t="str">
            <v>GESTOR DE SERVICIOS</v>
          </cell>
          <cell r="G459" t="str">
            <v>YESICA MANZANO</v>
          </cell>
        </row>
        <row r="460">
          <cell r="A460">
            <v>1107084195</v>
          </cell>
          <cell r="B460" t="str">
            <v>CLAROS PAPAMIJA INGRID TATIANA</v>
          </cell>
          <cell r="C460" t="str">
            <v>C264</v>
          </cell>
          <cell r="D460" t="str">
            <v>PROTECCION DE INFRAESTRUCTURA COLOMBIA</v>
          </cell>
          <cell r="E460" t="str">
            <v>OFICINA PRINCIPAL</v>
          </cell>
          <cell r="F460" t="str">
            <v>GESTOR DE SERVICIOS</v>
          </cell>
          <cell r="G460" t="str">
            <v>ELIZABETH MOSQUERA</v>
          </cell>
        </row>
        <row r="461">
          <cell r="A461">
            <v>1074713355</v>
          </cell>
          <cell r="B461" t="str">
            <v>CLAVIJO PUGLIESE YEISON EDUARDO</v>
          </cell>
          <cell r="C461" t="str">
            <v>B02902</v>
          </cell>
          <cell r="D461" t="str">
            <v>SURAMERICA COMERCIAL SAS BARRANQUILLA</v>
          </cell>
          <cell r="E461" t="str">
            <v>OFICINA BOGOTA</v>
          </cell>
          <cell r="F461" t="str">
            <v>GESTOR DE SERVICIOS</v>
          </cell>
          <cell r="G461" t="str">
            <v>JOSIMAR MARTINEZ (KARINA CAICEDO)</v>
          </cell>
        </row>
        <row r="462">
          <cell r="A462">
            <v>1118282194</v>
          </cell>
          <cell r="B462" t="str">
            <v>CLAVIJO URCUE JENNIFER</v>
          </cell>
          <cell r="C462" t="str">
            <v>C238</v>
          </cell>
          <cell r="D462" t="str">
            <v>CORP LICEO FRANCES PAUL VALERY</v>
          </cell>
          <cell r="E462" t="str">
            <v>OFICINA PRINCIPAL</v>
          </cell>
          <cell r="F462" t="str">
            <v>GESTOR DE SERVICIOS</v>
          </cell>
          <cell r="G462" t="str">
            <v>DANIEL RODRIGUEZ</v>
          </cell>
        </row>
        <row r="463">
          <cell r="A463">
            <v>1113620105</v>
          </cell>
          <cell r="B463" t="str">
            <v>CLEVES BOCANEGRA YENIFFER</v>
          </cell>
          <cell r="C463" t="str">
            <v>C145L1</v>
          </cell>
          <cell r="D463" t="str">
            <v>CLINICA SANTA BARBARA LIMPIEZA</v>
          </cell>
          <cell r="E463" t="str">
            <v>OFICINA PRINCIPAL</v>
          </cell>
          <cell r="F463" t="str">
            <v>GESTOR DE SERVICIOS</v>
          </cell>
          <cell r="G463" t="str">
            <v>JOSIMAR MARTINEZ (PAOLA MARTINEZ)</v>
          </cell>
        </row>
        <row r="464">
          <cell r="A464">
            <v>31177609</v>
          </cell>
          <cell r="B464" t="str">
            <v>COBO DOMINGUEZ CARMEN ELISA</v>
          </cell>
          <cell r="C464" t="str">
            <v>C277L1</v>
          </cell>
          <cell r="D464" t="str">
            <v>RIOPAILA CASTILLA SA LIMPIEZA</v>
          </cell>
          <cell r="E464" t="str">
            <v>OFICINA PRINCIPAL</v>
          </cell>
          <cell r="F464" t="str">
            <v>GESTOR DE SERVICIOS</v>
          </cell>
          <cell r="G464" t="str">
            <v>JOSIMAR MARTINEZ (PAOLA MARTINEZ)</v>
          </cell>
        </row>
        <row r="465">
          <cell r="A465">
            <v>16793914</v>
          </cell>
          <cell r="B465" t="str">
            <v>COBO PESCADOR HELMER HERNAN</v>
          </cell>
          <cell r="C465" t="str">
            <v>0114A</v>
          </cell>
          <cell r="D465" t="str">
            <v>JEFE DE OPERACIONES</v>
          </cell>
          <cell r="E465" t="str">
            <v>OFICINA PRINCIPAL</v>
          </cell>
          <cell r="F465" t="str">
            <v>JEFE OPERACIONES</v>
          </cell>
          <cell r="G465" t="str">
            <v>CESAR OROZCO</v>
          </cell>
        </row>
        <row r="466">
          <cell r="A466">
            <v>38552343</v>
          </cell>
          <cell r="B466" t="str">
            <v>COBO SANDRA MILENA</v>
          </cell>
          <cell r="C466" t="str">
            <v>FGNV01</v>
          </cell>
          <cell r="D466" t="str">
            <v>SEDE01 FISCALIA ALCALA</v>
          </cell>
          <cell r="E466" t="str">
            <v>OFICINA PRINCIPAL</v>
          </cell>
          <cell r="F466" t="str">
            <v>GESTOR DE SERVICIOS</v>
          </cell>
          <cell r="G466" t="str">
            <v>J. VICENTE RAMIREZ T.</v>
          </cell>
        </row>
        <row r="467">
          <cell r="A467">
            <v>1151952197</v>
          </cell>
          <cell r="B467" t="str">
            <v>COBO SOLANO CRISTIAN HERNANDO</v>
          </cell>
          <cell r="C467" t="str">
            <v>CFMTZ221</v>
          </cell>
          <cell r="D467" t="str">
            <v>COMFANDI EQUIPOS Z22 AVISOS MANO DE OBRA</v>
          </cell>
          <cell r="E467" t="str">
            <v>OFICINA PRINCIPAL</v>
          </cell>
          <cell r="F467" t="str">
            <v>SUPERVISOR</v>
          </cell>
          <cell r="G467" t="str">
            <v>BRAYAN VILLEGAS</v>
          </cell>
        </row>
        <row r="468">
          <cell r="A468">
            <v>1118293467</v>
          </cell>
          <cell r="B468" t="str">
            <v>COLLAZOS CASTRO HAROLD ANTONIO</v>
          </cell>
          <cell r="C468" t="str">
            <v>A135L2</v>
          </cell>
          <cell r="D468" t="str">
            <v>TQ YUMBO LIMPIEZA</v>
          </cell>
          <cell r="E468" t="str">
            <v>OFICINA PRINCIPAL</v>
          </cell>
          <cell r="F468" t="str">
            <v>GESTOR DE SERVICIOS</v>
          </cell>
          <cell r="G468" t="str">
            <v>JHON VIVAS</v>
          </cell>
        </row>
        <row r="469">
          <cell r="A469">
            <v>1143924875</v>
          </cell>
          <cell r="B469" t="str">
            <v>COLLAZOS MUNOZ GLORIA CECILIA</v>
          </cell>
          <cell r="C469" t="str">
            <v>C285L27</v>
          </cell>
          <cell r="D469" t="str">
            <v>GRUPO SUPERMOTOS JAMUNDI LIMPIEZA</v>
          </cell>
          <cell r="E469" t="str">
            <v>OFICINA PRINCIPAL</v>
          </cell>
          <cell r="F469" t="str">
            <v>GESTOR DE SERVICIOS</v>
          </cell>
          <cell r="G469" t="str">
            <v>CESAR LONDONO</v>
          </cell>
        </row>
        <row r="470">
          <cell r="A470">
            <v>16893781</v>
          </cell>
          <cell r="B470" t="str">
            <v>COLLAZOS VELASCO GILDARDO ARCADIO</v>
          </cell>
          <cell r="C470" t="str">
            <v>A135L4</v>
          </cell>
          <cell r="D470" t="str">
            <v>TQ SAN NICOLAS LIMPIEZA</v>
          </cell>
          <cell r="E470" t="str">
            <v>OFICINA PRINCIPAL</v>
          </cell>
          <cell r="F470" t="str">
            <v>GESTOR DE SERVICIOS</v>
          </cell>
          <cell r="G470" t="str">
            <v>ZULLY MEJIA S.</v>
          </cell>
        </row>
        <row r="471">
          <cell r="A471">
            <v>10751302</v>
          </cell>
          <cell r="B471" t="str">
            <v>COLLO JEMBUEL ARNULFO</v>
          </cell>
          <cell r="C471" t="str">
            <v>A271</v>
          </cell>
          <cell r="D471" t="str">
            <v>CONJ RES MZ 1</v>
          </cell>
          <cell r="E471" t="str">
            <v>OFICINA PRINCIPAL</v>
          </cell>
          <cell r="F471" t="str">
            <v>GESTOR DE SERVICIOS</v>
          </cell>
          <cell r="G471" t="str">
            <v>ANGEL PEREZ</v>
          </cell>
        </row>
        <row r="472">
          <cell r="A472">
            <v>34557048</v>
          </cell>
          <cell r="B472" t="str">
            <v>COMETA RIVERA DEISI JEANNETTE</v>
          </cell>
          <cell r="C472" t="str">
            <v>FGNC04</v>
          </cell>
          <cell r="D472" t="str">
            <v>SEDE04 FISCALIA POPAYAN-CTI</v>
          </cell>
          <cell r="E472" t="str">
            <v>OFICINA PRINCIPAL</v>
          </cell>
          <cell r="F472" t="str">
            <v>GESTOR DE SERVICIOS</v>
          </cell>
          <cell r="G472" t="str">
            <v>MIREYA PIAMBA</v>
          </cell>
        </row>
        <row r="473">
          <cell r="A473">
            <v>31918326</v>
          </cell>
          <cell r="B473" t="str">
            <v>CONDE TRUJILLO RUBIELA</v>
          </cell>
          <cell r="C473" t="str">
            <v>0308</v>
          </cell>
          <cell r="D473" t="str">
            <v>PERSONAL INCAPACITADO</v>
          </cell>
          <cell r="E473" t="str">
            <v>OFICINA PRINCIPAL</v>
          </cell>
          <cell r="F473" t="str">
            <v>GESTOR DE SERVICIOS</v>
          </cell>
          <cell r="G473" t="str">
            <v>ALEXANDRA SALCEDO P.A.SST</v>
          </cell>
        </row>
        <row r="474">
          <cell r="A474">
            <v>1107094142</v>
          </cell>
          <cell r="B474" t="str">
            <v>CONEJO TRUJILLO WILFAN ALEXIS</v>
          </cell>
          <cell r="C474" t="str">
            <v>CFMTPR14</v>
          </cell>
          <cell r="D474" t="str">
            <v>COMFANDI ZONA CENTRO (CALI)</v>
          </cell>
          <cell r="E474" t="str">
            <v>OFICINA PRINCIPAL</v>
          </cell>
          <cell r="F474" t="str">
            <v>AUXILIAR MANTENIMIEN</v>
          </cell>
          <cell r="G474" t="str">
            <v>BRYAN S. URBANO M.</v>
          </cell>
        </row>
        <row r="475">
          <cell r="A475">
            <v>1063948334</v>
          </cell>
          <cell r="B475" t="str">
            <v>CONTRERAS LUNA AMALFI</v>
          </cell>
          <cell r="C475" t="str">
            <v>C090L4</v>
          </cell>
          <cell r="D475" t="str">
            <v>COPSERVIR BARRANQUILLA LIMPIEZA</v>
          </cell>
          <cell r="E475" t="str">
            <v>OFICINA PRINCIPAL</v>
          </cell>
          <cell r="F475" t="str">
            <v>GESTOR DE SERVICIOS</v>
          </cell>
          <cell r="G475" t="str">
            <v>ELIZABETH MOSQUERA</v>
          </cell>
        </row>
        <row r="476">
          <cell r="A476">
            <v>49668449</v>
          </cell>
          <cell r="B476" t="str">
            <v>CONTRERAS RAMOS ELIZABETH</v>
          </cell>
          <cell r="C476" t="str">
            <v>C090L5</v>
          </cell>
          <cell r="D476" t="str">
            <v>COPSERVIR BUCARAMANGA LIMPIEZA</v>
          </cell>
          <cell r="E476" t="str">
            <v>OFICINA PRINCIPAL</v>
          </cell>
          <cell r="F476" t="str">
            <v>GESTOR DE SERVICIOS</v>
          </cell>
          <cell r="G476" t="str">
            <v>ELIZABETH MOSQUERA</v>
          </cell>
        </row>
        <row r="477">
          <cell r="A477">
            <v>31629120</v>
          </cell>
          <cell r="B477" t="str">
            <v>CORAL ORTEGA FLOR ALBA</v>
          </cell>
          <cell r="C477" t="str">
            <v>C208L1</v>
          </cell>
          <cell r="D477" t="str">
            <v>C.I. DE LA CANA DE AZUCAR LIMPIEZA</v>
          </cell>
          <cell r="E477" t="str">
            <v>OFICINA PRINCIPAL</v>
          </cell>
          <cell r="F477" t="str">
            <v>GESTOR DE SERVICIOS</v>
          </cell>
          <cell r="G477" t="str">
            <v>JOSIMAR MARTINEZ (PAOLA MARTINEZ)</v>
          </cell>
        </row>
        <row r="478">
          <cell r="A478">
            <v>1004438584</v>
          </cell>
          <cell r="B478" t="str">
            <v>CORDOBA BOTINA GINETH ALEJANDRA</v>
          </cell>
          <cell r="C478" t="str">
            <v>FGNN01</v>
          </cell>
          <cell r="D478" t="str">
            <v>SEDE01 FISCALIA BUESACO</v>
          </cell>
          <cell r="E478" t="str">
            <v>OFICINA PRINCIPAL</v>
          </cell>
          <cell r="F478" t="str">
            <v>GESTOR DE SERVICIOS</v>
          </cell>
          <cell r="G478" t="str">
            <v>MARLY V. GONZALEZ G.</v>
          </cell>
        </row>
        <row r="479">
          <cell r="A479">
            <v>1107095888</v>
          </cell>
          <cell r="B479" t="str">
            <v>CORDOBA GOMEZ ESLEYDER</v>
          </cell>
          <cell r="C479" t="str">
            <v>A135L4</v>
          </cell>
          <cell r="D479" t="str">
            <v>TQ SAN NICOLAS LIMPIEZA</v>
          </cell>
          <cell r="E479" t="str">
            <v>OFICINA PRINCIPAL</v>
          </cell>
          <cell r="F479" t="str">
            <v>GESTOR DE SERVICIOS</v>
          </cell>
          <cell r="G479" t="str">
            <v>ZULLY MEJIA S.</v>
          </cell>
        </row>
        <row r="480">
          <cell r="A480">
            <v>34598047</v>
          </cell>
          <cell r="B480" t="str">
            <v>CORDOBA HURTADO MELBA PATRICIA</v>
          </cell>
          <cell r="C480" t="str">
            <v>0304</v>
          </cell>
          <cell r="D480" t="str">
            <v>PERSONAL VALOR AGREGADO</v>
          </cell>
          <cell r="E480" t="str">
            <v>OFICINA PRINCIPAL</v>
          </cell>
          <cell r="F480" t="str">
            <v>GESTOR DE SERVICIOS</v>
          </cell>
          <cell r="G480" t="str">
            <v>J. VICENTE RAMIREZ T.</v>
          </cell>
        </row>
        <row r="481">
          <cell r="A481">
            <v>48607872</v>
          </cell>
          <cell r="B481" t="str">
            <v>CORDOBA LIBIA IRENE</v>
          </cell>
          <cell r="C481" t="str">
            <v>A318</v>
          </cell>
          <cell r="D481" t="str">
            <v>PYP CONSTRUCTORA URBANO (URBANO GREEN)</v>
          </cell>
          <cell r="E481" t="str">
            <v>OFICINA PRINCIPAL</v>
          </cell>
          <cell r="F481" t="str">
            <v>GESTOR DE SERVICIOS</v>
          </cell>
          <cell r="G481" t="str">
            <v>MAURICIO CALDERON A.</v>
          </cell>
        </row>
        <row r="482">
          <cell r="A482">
            <v>1113671335</v>
          </cell>
          <cell r="B482" t="str">
            <v>CORRALES BEJARANO JHAN FELIPE</v>
          </cell>
          <cell r="C482" t="str">
            <v>A257L5</v>
          </cell>
          <cell r="D482" t="str">
            <v>HARINERA DEL VALLE PALMIRA LIMPIEZA</v>
          </cell>
          <cell r="E482" t="str">
            <v>OFICINA PRINCIPAL</v>
          </cell>
          <cell r="F482" t="str">
            <v>GESTOR DE SERVICIOS</v>
          </cell>
          <cell r="G482" t="str">
            <v>ANGEL PEREZ</v>
          </cell>
        </row>
        <row r="483">
          <cell r="A483">
            <v>1046668337</v>
          </cell>
          <cell r="B483" t="str">
            <v>CORRALES CANO PAOLA ANDREA</v>
          </cell>
          <cell r="C483" t="str">
            <v>B014</v>
          </cell>
          <cell r="D483" t="str">
            <v>INGENIEROS CONSULTORES CIVILES ELECTRICO</v>
          </cell>
          <cell r="E483" t="str">
            <v>OFICINA BOGOTA</v>
          </cell>
          <cell r="F483" t="str">
            <v>GESTOR DE SERVICIOS</v>
          </cell>
          <cell r="G483" t="str">
            <v>MARTA C. PALOMINO</v>
          </cell>
        </row>
        <row r="484">
          <cell r="A484">
            <v>66802266</v>
          </cell>
          <cell r="B484" t="str">
            <v>CORRALES GIRALDO SANDRA PATRICIA</v>
          </cell>
          <cell r="C484" t="str">
            <v>FGNV01</v>
          </cell>
          <cell r="D484" t="str">
            <v>SEDE01 FISCALIA ALCALA</v>
          </cell>
          <cell r="E484" t="str">
            <v>OFICINA PRINCIPAL</v>
          </cell>
          <cell r="F484" t="str">
            <v>GESTOR DE SERVICIOS</v>
          </cell>
          <cell r="G484" t="str">
            <v>J. VICENTE RAMIREZ T.</v>
          </cell>
        </row>
        <row r="485">
          <cell r="A485">
            <v>1005891189</v>
          </cell>
          <cell r="B485" t="str">
            <v>CORRALES ROSERO LUIS ENRIQUE</v>
          </cell>
          <cell r="C485" t="str">
            <v>01333</v>
          </cell>
          <cell r="D485" t="str">
            <v>ASISTENTE DE COMPRAS</v>
          </cell>
          <cell r="E485" t="str">
            <v>OFICINA PRINCIPAL</v>
          </cell>
          <cell r="F485" t="str">
            <v>ASISTENTE</v>
          </cell>
          <cell r="G485" t="str">
            <v>PAOLA ARENAS MARTINEZ</v>
          </cell>
        </row>
        <row r="486">
          <cell r="A486">
            <v>1143943283</v>
          </cell>
          <cell r="B486" t="str">
            <v>CORREA ESCOBAR LIZETH CAROLINA</v>
          </cell>
          <cell r="C486" t="str">
            <v>0303</v>
          </cell>
          <cell r="D486" t="str">
            <v>SERVICIOS EVENTUALES</v>
          </cell>
          <cell r="E486" t="str">
            <v>OFICINA PRINCIPAL</v>
          </cell>
          <cell r="F486" t="str">
            <v>GESTOR DE SERVICIOS</v>
          </cell>
          <cell r="G486" t="str">
            <v>YESICA MANZANO</v>
          </cell>
        </row>
        <row r="487">
          <cell r="A487">
            <v>16848890</v>
          </cell>
          <cell r="B487" t="str">
            <v>CORREA FRANCO BELMER AUGUSTO</v>
          </cell>
          <cell r="C487" t="str">
            <v>C133L1</v>
          </cell>
          <cell r="D487" t="str">
            <v>COMESTIBLES ALDOR SAS LIMPIEZA</v>
          </cell>
          <cell r="E487" t="str">
            <v>OFICINA PRINCIPAL</v>
          </cell>
          <cell r="F487" t="str">
            <v>GESTOR DE SERVICIOS</v>
          </cell>
          <cell r="G487" t="str">
            <v>JOSIMAR MARTINEZ (KARINA CAICEDO)</v>
          </cell>
        </row>
        <row r="488">
          <cell r="A488">
            <v>29685792</v>
          </cell>
          <cell r="B488" t="str">
            <v>CORREA NAVARRO MONICA</v>
          </cell>
          <cell r="C488" t="str">
            <v>C317L1</v>
          </cell>
          <cell r="D488" t="str">
            <v>CENTRO COMERCIAL LLANOGRANDE LIMPIEZA</v>
          </cell>
          <cell r="E488" t="str">
            <v>OFICINA PRINCIPAL</v>
          </cell>
          <cell r="F488" t="str">
            <v>GESTOR DE SERVICIOS</v>
          </cell>
          <cell r="G488" t="str">
            <v>JOSIMAR MARTINEZ (PAOLA MARTINEZ)</v>
          </cell>
        </row>
        <row r="489">
          <cell r="A489">
            <v>30660851</v>
          </cell>
          <cell r="B489" t="str">
            <v>CORREA OSORIO NEIVIS LUCIA</v>
          </cell>
          <cell r="C489" t="str">
            <v>A041L4</v>
          </cell>
          <cell r="D489" t="str">
            <v>ETERNIT BARRANQUILLA LIMPIEZA</v>
          </cell>
          <cell r="E489" t="str">
            <v>OFICINA BOGOTA</v>
          </cell>
          <cell r="F489" t="str">
            <v>GESTOR DE SERVICIOS</v>
          </cell>
          <cell r="G489" t="str">
            <v>MARCELA PATARROYO</v>
          </cell>
        </row>
        <row r="490">
          <cell r="A490">
            <v>1112878358</v>
          </cell>
          <cell r="B490" t="str">
            <v>CORREA PINZON MERCEDES</v>
          </cell>
          <cell r="C490" t="str">
            <v>C249L1</v>
          </cell>
          <cell r="D490" t="str">
            <v>SURAMERICA COMERCIAL LIMPIEZA GENERALES</v>
          </cell>
          <cell r="E490" t="str">
            <v>OFICINA PRINCIPAL</v>
          </cell>
          <cell r="F490" t="str">
            <v>GESTOR DE SERVICIOS</v>
          </cell>
          <cell r="G490" t="str">
            <v>JOSIMAR MARTINEZ (KARINA CAICEDO)</v>
          </cell>
        </row>
        <row r="491">
          <cell r="A491">
            <v>31868769</v>
          </cell>
          <cell r="B491" t="str">
            <v>CORREA ROMERO ANA MILENA</v>
          </cell>
          <cell r="C491" t="str">
            <v>A135L4</v>
          </cell>
          <cell r="D491" t="str">
            <v>TQ SAN NICOLAS LIMPIEZA</v>
          </cell>
          <cell r="E491" t="str">
            <v>OFICINA PRINCIPAL</v>
          </cell>
          <cell r="F491" t="str">
            <v>GESTOR DE SERVICIOS</v>
          </cell>
          <cell r="G491" t="str">
            <v>ZULLY MEJIA S.</v>
          </cell>
        </row>
        <row r="492">
          <cell r="A492">
            <v>1113678361</v>
          </cell>
          <cell r="B492" t="str">
            <v>CORREA SOTO LICETH</v>
          </cell>
          <cell r="C492" t="str">
            <v>C159L1</v>
          </cell>
          <cell r="D492" t="str">
            <v>ITALCOL LIMPIEZA PALMIRA</v>
          </cell>
          <cell r="E492" t="str">
            <v>OFICINA PRINCIPAL</v>
          </cell>
          <cell r="F492" t="str">
            <v>GESTOR DE SERVICIOS</v>
          </cell>
          <cell r="G492" t="str">
            <v>JOSIMAR MARTINEZ (KARINA CAICEDO)</v>
          </cell>
        </row>
        <row r="493">
          <cell r="A493">
            <v>1115421137</v>
          </cell>
          <cell r="B493" t="str">
            <v>CORREA VALENCIA GUSTAVO ADOLFO</v>
          </cell>
          <cell r="C493" t="str">
            <v>C062L1</v>
          </cell>
          <cell r="D493" t="str">
            <v>ING SAN CARLOS LIMPIEZA</v>
          </cell>
          <cell r="E493" t="str">
            <v>OFICINA PRINCIPAL</v>
          </cell>
          <cell r="F493" t="str">
            <v>GESTOR DE SERVICIOS</v>
          </cell>
          <cell r="G493" t="str">
            <v>JOSIMAR MARTINEZ (MAGDALI BENAVIDEZ)</v>
          </cell>
        </row>
        <row r="494">
          <cell r="A494">
            <v>1116279257</v>
          </cell>
          <cell r="B494" t="str">
            <v>CORREA VARGAS SEBASTIAN</v>
          </cell>
          <cell r="C494" t="str">
            <v>CFMT011</v>
          </cell>
          <cell r="D494" t="str">
            <v>COMFANDI MANTENIMIENTO ADMINISTRACION</v>
          </cell>
          <cell r="E494" t="str">
            <v>OFICINA PRINCIPAL</v>
          </cell>
          <cell r="F494" t="str">
            <v>SUPERVISOR</v>
          </cell>
          <cell r="G494" t="str">
            <v>DANY F. ALAPE H.</v>
          </cell>
        </row>
        <row r="495">
          <cell r="A495">
            <v>16722577</v>
          </cell>
          <cell r="B495" t="str">
            <v>CORREA VINASCO ORLANDO</v>
          </cell>
          <cell r="C495" t="str">
            <v>A266</v>
          </cell>
          <cell r="D495" t="str">
            <v>EDIFICIO PALACIO ROSA PH</v>
          </cell>
          <cell r="E495" t="str">
            <v>OFICINA PRINCIPAL</v>
          </cell>
          <cell r="F495" t="str">
            <v>GESTOR DE SERVICIOS</v>
          </cell>
          <cell r="G495" t="str">
            <v>MAURICIO CALDERON A.</v>
          </cell>
        </row>
        <row r="496">
          <cell r="A496">
            <v>1144025858</v>
          </cell>
          <cell r="B496" t="str">
            <v>CORTES ANGULO CESAR ANDRES</v>
          </cell>
          <cell r="C496" t="str">
            <v>C124</v>
          </cell>
          <cell r="D496" t="str">
            <v>FUNDACION ACADEMIA DE DIBUJO PROFESIONAL</v>
          </cell>
          <cell r="E496" t="str">
            <v>OFICINA PRINCIPAL</v>
          </cell>
          <cell r="F496" t="str">
            <v>GESTOR DE SERVICIOS</v>
          </cell>
          <cell r="G496" t="str">
            <v>LORENA GUZMAN</v>
          </cell>
        </row>
        <row r="497">
          <cell r="A497">
            <v>59830020</v>
          </cell>
          <cell r="B497" t="str">
            <v>CORTES BANGUERA LUCY DEL CARMEN</v>
          </cell>
          <cell r="C497" t="str">
            <v>C008L0</v>
          </cell>
          <cell r="D497" t="str">
            <v>AUTOPACIFICO PASOANCHO LIMPIEZA</v>
          </cell>
          <cell r="E497" t="str">
            <v>OFICINA PRINCIPAL</v>
          </cell>
          <cell r="F497" t="str">
            <v>GESTOR DE SERVICIOS</v>
          </cell>
          <cell r="G497" t="str">
            <v>ANGEL PEREZ</v>
          </cell>
        </row>
        <row r="498">
          <cell r="A498">
            <v>66962447</v>
          </cell>
          <cell r="B498" t="str">
            <v>CORTES CASTELLANOS BEATRIZ ELENA</v>
          </cell>
          <cell r="C498" t="str">
            <v>A19609</v>
          </cell>
          <cell r="D498" t="str">
            <v>CONSEJO JUDICATURA CAICEDONIA</v>
          </cell>
          <cell r="E498" t="str">
            <v>OFICINA PRINCIPAL</v>
          </cell>
          <cell r="F498" t="str">
            <v>GESTOR DE SERVICIOS</v>
          </cell>
          <cell r="G498" t="str">
            <v>EDILSON MARIN</v>
          </cell>
        </row>
        <row r="499">
          <cell r="A499">
            <v>31533073</v>
          </cell>
          <cell r="B499" t="str">
            <v>CORTES DELGADO CARMEN ALICIA</v>
          </cell>
          <cell r="C499" t="str">
            <v>FGNV18</v>
          </cell>
          <cell r="D499" t="str">
            <v>SEDE18 FISCALIA CALI LOS MANGOS</v>
          </cell>
          <cell r="E499" t="str">
            <v>OFICINA PRINCIPAL</v>
          </cell>
          <cell r="F499" t="str">
            <v>GESTOR DE SERVICIOS</v>
          </cell>
          <cell r="G499" t="str">
            <v>J. VICENTE RAMIREZ T.</v>
          </cell>
        </row>
        <row r="500">
          <cell r="A500">
            <v>1007421701</v>
          </cell>
          <cell r="B500" t="str">
            <v>CORTES GAVIRIA JEAN CARLO</v>
          </cell>
          <cell r="C500" t="str">
            <v>C278</v>
          </cell>
          <cell r="D500" t="str">
            <v>ALUCAPS CALI SAS</v>
          </cell>
          <cell r="E500" t="str">
            <v>OFICINA PRINCIPAL</v>
          </cell>
          <cell r="F500" t="str">
            <v>GESTOR DE SERVICIOS</v>
          </cell>
          <cell r="G500" t="str">
            <v>MARIA ALEJANDRA BALANTA</v>
          </cell>
        </row>
        <row r="501">
          <cell r="A501">
            <v>1087782312</v>
          </cell>
          <cell r="B501" t="str">
            <v>CORTES PAIS YULI ANDREA</v>
          </cell>
          <cell r="C501" t="str">
            <v>C249L1</v>
          </cell>
          <cell r="D501" t="str">
            <v>SURAMERICA COMERCIAL LIMPIEZA GENERALES</v>
          </cell>
          <cell r="E501" t="str">
            <v>OFICINA PRINCIPAL</v>
          </cell>
          <cell r="F501" t="str">
            <v>GESTOR DE SERVICIOS</v>
          </cell>
          <cell r="G501" t="str">
            <v>JOSIMAR MARTINEZ (KARINA CAICEDO)</v>
          </cell>
        </row>
        <row r="502">
          <cell r="A502">
            <v>1107840909</v>
          </cell>
          <cell r="B502" t="str">
            <v>CORTES POPO BRAYAN ANDRES</v>
          </cell>
          <cell r="C502" t="str">
            <v>A135L4</v>
          </cell>
          <cell r="D502" t="str">
            <v>TQ SAN NICOLAS LIMPIEZA</v>
          </cell>
          <cell r="E502" t="str">
            <v>OFICINA PRINCIPAL</v>
          </cell>
          <cell r="F502" t="str">
            <v>GESTOR DE SERVICIOS</v>
          </cell>
          <cell r="G502" t="str">
            <v>ZULLY MEJIA S.</v>
          </cell>
        </row>
        <row r="503">
          <cell r="A503">
            <v>1082689657</v>
          </cell>
          <cell r="B503" t="str">
            <v>CORTES QUINONES ERIKA JOHANA</v>
          </cell>
          <cell r="C503" t="str">
            <v>0303</v>
          </cell>
          <cell r="D503" t="str">
            <v>SERVICIOS EVENTUALES</v>
          </cell>
          <cell r="E503" t="str">
            <v>OFICINA PRINCIPAL</v>
          </cell>
          <cell r="F503" t="str">
            <v>GESTOR DE SERVICIOS</v>
          </cell>
          <cell r="G503" t="str">
            <v>YESICA MANZANO</v>
          </cell>
        </row>
        <row r="504">
          <cell r="A504">
            <v>1143929014</v>
          </cell>
          <cell r="B504" t="str">
            <v>CORTES QUINONEZ JULY PAOLA</v>
          </cell>
          <cell r="C504" t="str">
            <v>0303</v>
          </cell>
          <cell r="D504" t="str">
            <v>SERVICIOS EVENTUALES</v>
          </cell>
          <cell r="E504" t="str">
            <v>OFICINA PRINCIPAL</v>
          </cell>
          <cell r="F504" t="str">
            <v>GESTOR DE SERVICIOS</v>
          </cell>
          <cell r="G504" t="str">
            <v>YESICA MANZANO</v>
          </cell>
        </row>
        <row r="505">
          <cell r="A505">
            <v>1113666061</v>
          </cell>
          <cell r="B505" t="str">
            <v>CORTES RENGIFO JOHN FREDDY</v>
          </cell>
          <cell r="C505" t="str">
            <v>C249L1</v>
          </cell>
          <cell r="D505" t="str">
            <v>SURAMERICA COMERCIAL LIMPIEZA GENERALES</v>
          </cell>
          <cell r="E505" t="str">
            <v>OFICINA PRINCIPAL</v>
          </cell>
          <cell r="F505" t="str">
            <v>GESTOR DE SERVICIOS</v>
          </cell>
          <cell r="G505" t="str">
            <v>JOSIMAR MARTINEZ (KARINA CAICEDO)</v>
          </cell>
        </row>
        <row r="506">
          <cell r="A506">
            <v>87431673</v>
          </cell>
          <cell r="B506" t="str">
            <v>CORTES SEGUNDO GABRIEL</v>
          </cell>
          <cell r="C506" t="str">
            <v>A23725</v>
          </cell>
          <cell r="D506" t="str">
            <v>INSTITUCION RONALD RODRIGO TAFUR</v>
          </cell>
          <cell r="E506" t="str">
            <v>OFICINA PRINCIPAL</v>
          </cell>
          <cell r="F506" t="str">
            <v>GESTOR DE SERVICIOS</v>
          </cell>
          <cell r="G506" t="str">
            <v>RICHARD MAIGUAL C.</v>
          </cell>
        </row>
        <row r="507">
          <cell r="A507">
            <v>1087420323</v>
          </cell>
          <cell r="B507" t="str">
            <v>CORTES SOLARTE JOSE ALIRIO</v>
          </cell>
          <cell r="C507" t="str">
            <v>FGNN01</v>
          </cell>
          <cell r="D507" t="str">
            <v>SEDE01 FISCALIA BUESACO</v>
          </cell>
          <cell r="E507" t="str">
            <v>OFICINA PRINCIPAL</v>
          </cell>
          <cell r="F507" t="str">
            <v>GESTOR DE SERVICIOS</v>
          </cell>
          <cell r="G507" t="str">
            <v>MARLY V. GONZALEZ G.</v>
          </cell>
        </row>
        <row r="508">
          <cell r="A508">
            <v>38901866</v>
          </cell>
          <cell r="B508" t="str">
            <v>CORTEZ GARCIA MARIA MARLENY</v>
          </cell>
          <cell r="C508" t="str">
            <v>FGNV24</v>
          </cell>
          <cell r="D508" t="str">
            <v>SEDE24 FISCALIA CARTAGO URI-SAU-CTI</v>
          </cell>
          <cell r="E508" t="str">
            <v>OFICINA PRINCIPAL</v>
          </cell>
          <cell r="F508" t="str">
            <v>GESTOR DE SERVICIOS</v>
          </cell>
          <cell r="G508" t="str">
            <v>J. VICENTE RAMIREZ T.</v>
          </cell>
        </row>
        <row r="509">
          <cell r="A509">
            <v>25619694</v>
          </cell>
          <cell r="B509" t="str">
            <v>COSME VASQUEZ DIANA LORENA</v>
          </cell>
          <cell r="C509" t="str">
            <v>A135L8</v>
          </cell>
          <cell r="D509" t="str">
            <v>TQ TECNOFAR LIMPIEZA</v>
          </cell>
          <cell r="E509" t="str">
            <v>OFICINA PRINCIPAL</v>
          </cell>
          <cell r="F509" t="str">
            <v>GESTOR DE SERVICIOS</v>
          </cell>
          <cell r="G509" t="str">
            <v>NUBIA RIVERA</v>
          </cell>
        </row>
        <row r="510">
          <cell r="A510">
            <v>1144046469</v>
          </cell>
          <cell r="B510" t="str">
            <v>CRIOLLO GUASAPUD INGRID MAYOLY</v>
          </cell>
          <cell r="C510" t="str">
            <v>A228</v>
          </cell>
          <cell r="D510" t="str">
            <v>COLEGIO ALEMAN</v>
          </cell>
          <cell r="E510" t="str">
            <v>OFICINA PRINCIPAL</v>
          </cell>
          <cell r="F510" t="str">
            <v>GESTOR DE SERVICIOS</v>
          </cell>
          <cell r="G510" t="str">
            <v>LILIANA GARCIA</v>
          </cell>
        </row>
        <row r="511">
          <cell r="A511">
            <v>1113670442</v>
          </cell>
          <cell r="B511" t="str">
            <v>CRIOLLO RIVERA AMALIA CAROLINA</v>
          </cell>
          <cell r="C511" t="str">
            <v>C317L1</v>
          </cell>
          <cell r="D511" t="str">
            <v>CENTRO COMERCIAL LLANOGRANDE LIMPIEZA</v>
          </cell>
          <cell r="E511" t="str">
            <v>OFICINA PRINCIPAL</v>
          </cell>
          <cell r="F511" t="str">
            <v>GESTOR DE SERVICIOS</v>
          </cell>
          <cell r="G511" t="str">
            <v>JOSIMAR MARTINEZ (PAOLA MARTINEZ)</v>
          </cell>
        </row>
        <row r="512">
          <cell r="A512">
            <v>1130646189</v>
          </cell>
          <cell r="B512" t="str">
            <v>CRUZ CUERO LAURA LILY</v>
          </cell>
          <cell r="C512" t="str">
            <v>A135L4</v>
          </cell>
          <cell r="D512" t="str">
            <v>TQ SAN NICOLAS LIMPIEZA</v>
          </cell>
          <cell r="E512" t="str">
            <v>OFICINA PRINCIPAL</v>
          </cell>
          <cell r="F512" t="str">
            <v>GESTOR DE SERVICIOS</v>
          </cell>
          <cell r="G512" t="str">
            <v>ZULLY MEJIA S.</v>
          </cell>
        </row>
        <row r="513">
          <cell r="A513">
            <v>29510305</v>
          </cell>
          <cell r="B513" t="str">
            <v>CRUZ DOLORES</v>
          </cell>
          <cell r="C513" t="str">
            <v>A073</v>
          </cell>
          <cell r="D513" t="str">
            <v>CR TORRES COMFANDI I</v>
          </cell>
          <cell r="E513" t="str">
            <v>OFICINA PRINCIPAL</v>
          </cell>
          <cell r="F513" t="str">
            <v>GESTOR DE SERVICIOS</v>
          </cell>
          <cell r="G513" t="str">
            <v>LORENA GUZMAN</v>
          </cell>
        </row>
        <row r="514">
          <cell r="A514">
            <v>52735615</v>
          </cell>
          <cell r="B514" t="str">
            <v>CRUZ GARZON SILVIA LORENA</v>
          </cell>
          <cell r="C514" t="str">
            <v>B02802</v>
          </cell>
          <cell r="D514" t="str">
            <v>GRUPO SUPERMOTOS SAS SEDE VENECIA BOGOTA</v>
          </cell>
          <cell r="E514" t="str">
            <v>OFICINA BOGOTA</v>
          </cell>
          <cell r="F514" t="str">
            <v>GESTOR DE SERVICIOS</v>
          </cell>
          <cell r="G514" t="str">
            <v>ANDREA PATRICIA MORALES</v>
          </cell>
        </row>
        <row r="515">
          <cell r="A515">
            <v>1118291554</v>
          </cell>
          <cell r="B515" t="str">
            <v>CRUZ URCUE DEISSY JOHANA</v>
          </cell>
          <cell r="C515" t="str">
            <v>C133L1</v>
          </cell>
          <cell r="D515" t="str">
            <v>COMESTIBLES ALDOR SAS LIMPIEZA</v>
          </cell>
          <cell r="E515" t="str">
            <v>OFICINA PRINCIPAL</v>
          </cell>
          <cell r="F515" t="str">
            <v>GESTOR DE SERVICIOS</v>
          </cell>
          <cell r="G515" t="str">
            <v>JOSIMAR MARTINEZ (KARINA CAICEDO)</v>
          </cell>
        </row>
        <row r="516">
          <cell r="A516">
            <v>16778300</v>
          </cell>
          <cell r="B516" t="str">
            <v>CUADROS BARONA CARLOS ARTURO</v>
          </cell>
          <cell r="C516" t="str">
            <v>C283</v>
          </cell>
          <cell r="D516" t="str">
            <v>EDIFICIO EL EDEN PH</v>
          </cell>
          <cell r="E516" t="str">
            <v>OFICINA PRINCIPAL</v>
          </cell>
          <cell r="F516" t="str">
            <v>GESTOR DE SERVICIOS</v>
          </cell>
          <cell r="G516" t="str">
            <v>MAURICIO CALDERON A.</v>
          </cell>
        </row>
        <row r="517">
          <cell r="A517">
            <v>16671878</v>
          </cell>
          <cell r="B517" t="str">
            <v>CUADROS GARCIA RAUL</v>
          </cell>
          <cell r="C517" t="str">
            <v>03341</v>
          </cell>
          <cell r="D517" t="str">
            <v>SERVICIOS EVENTUALES CALI</v>
          </cell>
          <cell r="E517" t="str">
            <v>OFICINA PRINCIPAL</v>
          </cell>
          <cell r="F517" t="str">
            <v>GESTOR DE SERVICIOS</v>
          </cell>
          <cell r="G517" t="str">
            <v>YESICA MANZANO</v>
          </cell>
        </row>
        <row r="518">
          <cell r="A518">
            <v>1005829954</v>
          </cell>
          <cell r="B518" t="str">
            <v>CUARAN BOLANOS JHOAN MANUEL</v>
          </cell>
          <cell r="C518" t="str">
            <v>CFMTPR14</v>
          </cell>
          <cell r="D518" t="str">
            <v>COMFANDI ZONA CENTRO (CALI)</v>
          </cell>
          <cell r="E518" t="str">
            <v>OFICINA PRINCIPAL</v>
          </cell>
          <cell r="F518" t="str">
            <v>OFICIAL DE MTTO</v>
          </cell>
          <cell r="G518" t="str">
            <v>BRYAN S. URBANO M.</v>
          </cell>
        </row>
        <row r="519">
          <cell r="A519">
            <v>5039777</v>
          </cell>
          <cell r="B519" t="str">
            <v>CUART MUJICA JOSLEINY MARIA</v>
          </cell>
          <cell r="C519" t="str">
            <v>A094</v>
          </cell>
          <cell r="D519" t="str">
            <v>FONAVIEMCALI</v>
          </cell>
          <cell r="E519" t="str">
            <v>OFICINA PRINCIPAL</v>
          </cell>
          <cell r="F519" t="str">
            <v>GESTOR DE SERVICIOS</v>
          </cell>
          <cell r="G519" t="str">
            <v>MAURICIO CALDERON A.</v>
          </cell>
        </row>
        <row r="520">
          <cell r="A520">
            <v>1113658648</v>
          </cell>
          <cell r="B520" t="str">
            <v>CUASTUMAL PORTILLO DIANA LORENA</v>
          </cell>
          <cell r="C520" t="str">
            <v>A375</v>
          </cell>
          <cell r="D520" t="str">
            <v>CONSORCIO TRANSITO PALMIRA</v>
          </cell>
          <cell r="E520" t="str">
            <v>OFICINA PRINCIPAL</v>
          </cell>
          <cell r="F520" t="str">
            <v>GESTOR DE SERVICIOS</v>
          </cell>
          <cell r="G520" t="str">
            <v>ANGEL PEREZ</v>
          </cell>
        </row>
        <row r="521">
          <cell r="A521">
            <v>1063807116</v>
          </cell>
          <cell r="B521" t="str">
            <v>CUCHUMBE ANAYA DIDIER FABIAN</v>
          </cell>
          <cell r="C521" t="str">
            <v>A421</v>
          </cell>
          <cell r="D521" t="str">
            <v>CONJ RESID LOMBARDIA CLUN HOUSE</v>
          </cell>
          <cell r="E521" t="str">
            <v>OFICINA PRINCIPAL</v>
          </cell>
          <cell r="F521" t="str">
            <v>GESTOR DE SERVICIOS</v>
          </cell>
          <cell r="G521" t="str">
            <v>CESAR LONDONO</v>
          </cell>
        </row>
        <row r="522">
          <cell r="A522">
            <v>1151951182</v>
          </cell>
          <cell r="B522" t="str">
            <v>CUELLAR SANCHEZ CHRISTIAN DAVID</v>
          </cell>
          <cell r="C522" t="str">
            <v>C056L1</v>
          </cell>
          <cell r="D522" t="str">
            <v>INGREDION LIMPIEZA CALI</v>
          </cell>
          <cell r="E522" t="str">
            <v>OFICINA PRINCIPAL</v>
          </cell>
          <cell r="F522" t="str">
            <v>AUXILIAR DE PROCESO</v>
          </cell>
          <cell r="G522" t="str">
            <v>JOSIMAR MARTINEZ V</v>
          </cell>
        </row>
        <row r="523">
          <cell r="A523">
            <v>1042438752</v>
          </cell>
          <cell r="B523" t="str">
            <v>CUELLO BARRIOS EYLER MANUEL</v>
          </cell>
          <cell r="C523" t="str">
            <v>C056L2</v>
          </cell>
          <cell r="D523" t="str">
            <v>INGREDION LIMPIEZA MALAMBO</v>
          </cell>
          <cell r="E523" t="str">
            <v>OFICINA PRINCIPAL</v>
          </cell>
          <cell r="F523" t="str">
            <v>GESTOR DE SERVICIOS</v>
          </cell>
          <cell r="G523" t="str">
            <v>JOSIMAR MARTINEZ (KARINA CAICEDO)</v>
          </cell>
        </row>
        <row r="524">
          <cell r="A524">
            <v>1087129248</v>
          </cell>
          <cell r="B524" t="str">
            <v>CUENU TORRES SUSAN YELIS</v>
          </cell>
          <cell r="C524" t="str">
            <v>FGNN01</v>
          </cell>
          <cell r="D524" t="str">
            <v>SEDE01 FISCALIA BUESACO</v>
          </cell>
          <cell r="E524" t="str">
            <v>OFICINA PRINCIPAL</v>
          </cell>
          <cell r="F524" t="str">
            <v>GESTOR DE SERVICIOS</v>
          </cell>
          <cell r="G524" t="str">
            <v>MARLY V. GONZALEZ G.</v>
          </cell>
        </row>
        <row r="525">
          <cell r="A525">
            <v>1089796836</v>
          </cell>
          <cell r="B525" t="str">
            <v>CUERO BANGUERA YAMILETH</v>
          </cell>
          <cell r="C525" t="str">
            <v>0303</v>
          </cell>
          <cell r="D525" t="str">
            <v>SERVICIOS EVENTUALES</v>
          </cell>
          <cell r="E525" t="str">
            <v>OFICINA PRINCIPAL</v>
          </cell>
          <cell r="F525" t="str">
            <v>GESTOR DE SERVICIOS</v>
          </cell>
          <cell r="G525" t="str">
            <v>YESICA MANZANO</v>
          </cell>
        </row>
        <row r="526">
          <cell r="A526">
            <v>1007509170</v>
          </cell>
          <cell r="B526" t="str">
            <v>CUERO CORTES DIANA PATRICIA</v>
          </cell>
          <cell r="C526" t="str">
            <v>C270</v>
          </cell>
          <cell r="D526" t="str">
            <v>LABORATORIO CLINICO COLMEDICOS IPS SAS</v>
          </cell>
          <cell r="E526" t="str">
            <v>OFICINA PRINCIPAL</v>
          </cell>
          <cell r="F526" t="str">
            <v>GESTOR DE SERVICIOS</v>
          </cell>
          <cell r="G526" t="str">
            <v>LUZ ENY MANRIQUE P.</v>
          </cell>
        </row>
        <row r="527">
          <cell r="A527">
            <v>31387425</v>
          </cell>
          <cell r="B527" t="str">
            <v>CUERO GOMEZ ELISABETH</v>
          </cell>
          <cell r="C527" t="str">
            <v>A251</v>
          </cell>
          <cell r="D527" t="str">
            <v>UNICENTRO DE PALMIRA</v>
          </cell>
          <cell r="E527" t="str">
            <v>OFICINA PRINCIPAL</v>
          </cell>
          <cell r="F527" t="str">
            <v>GESTOR DE SERVICIOS</v>
          </cell>
          <cell r="G527" t="str">
            <v>MARINO HURTADO</v>
          </cell>
        </row>
        <row r="528">
          <cell r="A528">
            <v>14676470</v>
          </cell>
          <cell r="B528" t="str">
            <v>CUERO JOHN JADER</v>
          </cell>
          <cell r="C528" t="str">
            <v>C089L1</v>
          </cell>
          <cell r="D528" t="str">
            <v>JGB CALI LIMPIEZA</v>
          </cell>
          <cell r="E528" t="str">
            <v>OFICINA PRINCIPAL</v>
          </cell>
          <cell r="F528" t="str">
            <v>GESTOR DE SERVICIOS</v>
          </cell>
          <cell r="G528" t="str">
            <v>DIANA DIAGO</v>
          </cell>
        </row>
        <row r="529">
          <cell r="A529">
            <v>1111802699</v>
          </cell>
          <cell r="B529" t="str">
            <v>CUERO RENTERIA LEDIS</v>
          </cell>
          <cell r="C529" t="str">
            <v>A257L1</v>
          </cell>
          <cell r="D529" t="str">
            <v>HARINERA DEL VALLE CALI LIMPIEZA</v>
          </cell>
          <cell r="E529" t="str">
            <v>OFICINA PRINCIPAL</v>
          </cell>
          <cell r="F529" t="str">
            <v>GESTOR DE SERVICIOS</v>
          </cell>
          <cell r="G529" t="str">
            <v>LORENA GUZMAN</v>
          </cell>
        </row>
        <row r="530">
          <cell r="A530">
            <v>25436061</v>
          </cell>
          <cell r="B530" t="str">
            <v>CUERO SOLIS MARIA SOFIA</v>
          </cell>
          <cell r="C530" t="str">
            <v>A23701</v>
          </cell>
          <cell r="D530" t="str">
            <v>SECRETARIA EDUCACION MUNICIPAL - CALI</v>
          </cell>
          <cell r="E530" t="str">
            <v>OFICINA PRINCIPAL</v>
          </cell>
          <cell r="F530" t="str">
            <v>GESTOR DE SERVICIOS</v>
          </cell>
          <cell r="G530" t="str">
            <v>CRISTRIAN SUAREZ U.</v>
          </cell>
        </row>
        <row r="531">
          <cell r="A531">
            <v>1114620965</v>
          </cell>
          <cell r="B531" t="str">
            <v>CUERO VALENCIA TATIANA</v>
          </cell>
          <cell r="C531" t="str">
            <v>C33101</v>
          </cell>
          <cell r="D531" t="str">
            <v>FUNDACION CULTURAL LAS CASITAS GENERALES</v>
          </cell>
          <cell r="E531" t="str">
            <v>OFICINA PRINCIPAL</v>
          </cell>
          <cell r="F531" t="str">
            <v>GESTOR DE SERVICIOS</v>
          </cell>
          <cell r="G531" t="str">
            <v>DUVAN HERNANDEZ M.</v>
          </cell>
        </row>
        <row r="532">
          <cell r="A532">
            <v>1113519992</v>
          </cell>
          <cell r="B532" t="str">
            <v>CUESTA ARANGO MAIRA ALEJANDRA</v>
          </cell>
          <cell r="C532" t="str">
            <v>C277L1</v>
          </cell>
          <cell r="D532" t="str">
            <v>RIOPAILA CASTILLA SA LIMPIEZA</v>
          </cell>
          <cell r="E532" t="str">
            <v>OFICINA PRINCIPAL</v>
          </cell>
          <cell r="F532" t="str">
            <v>GESTOR DE SERVICIOS</v>
          </cell>
          <cell r="G532" t="str">
            <v>JOSIMAR MARTINEZ (PAOLA MARTINEZ)</v>
          </cell>
        </row>
        <row r="533">
          <cell r="A533">
            <v>1113686960</v>
          </cell>
          <cell r="B533" t="str">
            <v>CULMA CARVAJAL KELLY JOHANA</v>
          </cell>
          <cell r="C533" t="str">
            <v>C145L1</v>
          </cell>
          <cell r="D533" t="str">
            <v>CLINICA SANTA BARBARA LIMPIEZA</v>
          </cell>
          <cell r="E533" t="str">
            <v>OFICINA PRINCIPAL</v>
          </cell>
          <cell r="F533" t="str">
            <v>GESTOR DE SERVICIOS</v>
          </cell>
          <cell r="G533" t="str">
            <v>JAIME OSORIO</v>
          </cell>
        </row>
        <row r="534">
          <cell r="A534">
            <v>1113698481</v>
          </cell>
          <cell r="B534" t="str">
            <v>DAZA DAZA KAROL MICHELLE</v>
          </cell>
          <cell r="C534" t="str">
            <v>C133L1</v>
          </cell>
          <cell r="D534" t="str">
            <v>COMESTIBLES ALDOR SAS LIMPIEZA</v>
          </cell>
          <cell r="E534" t="str">
            <v>OFICINA PRINCIPAL</v>
          </cell>
          <cell r="F534" t="str">
            <v>GESTOR DE SERVICIOS</v>
          </cell>
          <cell r="G534" t="str">
            <v>JOSIMAR MARTINEZ (KARINA CAICEDO)</v>
          </cell>
        </row>
        <row r="535">
          <cell r="A535">
            <v>24139118</v>
          </cell>
          <cell r="B535" t="str">
            <v>DAZA JUEZ GLORIA STELLA</v>
          </cell>
          <cell r="C535" t="str">
            <v>C090L2</v>
          </cell>
          <cell r="D535" t="str">
            <v>COPSERVIR BOGOTA LIMPIEZA</v>
          </cell>
          <cell r="E535" t="str">
            <v>OFICINA BOGOTA</v>
          </cell>
          <cell r="F535" t="str">
            <v>GESTOR DE SERVICIOS</v>
          </cell>
          <cell r="G535" t="str">
            <v>ANDREA PATRICIA MORALES</v>
          </cell>
        </row>
        <row r="536">
          <cell r="A536">
            <v>1107095638</v>
          </cell>
          <cell r="B536" t="str">
            <v>DAZA LONDONO ANGIE YULIET</v>
          </cell>
          <cell r="C536" t="str">
            <v>FGNV14</v>
          </cell>
          <cell r="D536" t="str">
            <v>SEDE14 FISCALIA CALI EL LIDO</v>
          </cell>
          <cell r="E536" t="str">
            <v>OFICINA PRINCIPAL</v>
          </cell>
          <cell r="F536" t="str">
            <v>GESTOR DE SERVICIOS</v>
          </cell>
          <cell r="G536" t="str">
            <v>J. VICENTE RAMIREZ T.</v>
          </cell>
        </row>
        <row r="537">
          <cell r="A537">
            <v>1005867276</v>
          </cell>
          <cell r="B537" t="str">
            <v>DAZA SANCHEZ GERALDIN</v>
          </cell>
          <cell r="C537" t="str">
            <v>C183</v>
          </cell>
          <cell r="D537" t="str">
            <v>CORPORACION CLUB CAMPESTRE FARALLONES</v>
          </cell>
          <cell r="E537" t="str">
            <v>OFICINA PRINCIPAL</v>
          </cell>
          <cell r="F537" t="str">
            <v>GESTOR DE SERVICIOS</v>
          </cell>
          <cell r="G537" t="str">
            <v>JORGE HOYOS</v>
          </cell>
        </row>
        <row r="538">
          <cell r="A538">
            <v>89009732</v>
          </cell>
          <cell r="B538" t="str">
            <v>DAZA ZUNIGA PEDRO</v>
          </cell>
          <cell r="C538" t="str">
            <v>A135L4</v>
          </cell>
          <cell r="D538" t="str">
            <v>TQ SAN NICOLAS LIMPIEZA</v>
          </cell>
          <cell r="E538" t="str">
            <v>OFICINA PRINCIPAL</v>
          </cell>
          <cell r="F538" t="str">
            <v>GESTOR DE SERVICIOS</v>
          </cell>
          <cell r="G538" t="str">
            <v>ZULLY MEJIA S.</v>
          </cell>
        </row>
        <row r="539">
          <cell r="A539">
            <v>31567980</v>
          </cell>
          <cell r="B539" t="str">
            <v>DE LA CRUZ DIAZ ADELAYDA</v>
          </cell>
          <cell r="C539" t="str">
            <v>C238</v>
          </cell>
          <cell r="D539" t="str">
            <v>CORP LICEO FRANCES PAUL VALERY</v>
          </cell>
          <cell r="E539" t="str">
            <v>OFICINA PRINCIPAL</v>
          </cell>
          <cell r="F539" t="str">
            <v>GESTOR DE SERVICIOS</v>
          </cell>
          <cell r="G539" t="str">
            <v>DANIEL RODRIGUEZ</v>
          </cell>
        </row>
        <row r="540">
          <cell r="A540">
            <v>72328265</v>
          </cell>
          <cell r="B540" t="str">
            <v>DE LA HOZ JIMENEZ ALCIDES ENRIQUE</v>
          </cell>
          <cell r="C540" t="str">
            <v>A257L3</v>
          </cell>
          <cell r="D540" t="str">
            <v>HARINERA DEL VALLE BOGOTA LIMPIEZA</v>
          </cell>
          <cell r="E540" t="str">
            <v>OFICINA BOGOTA</v>
          </cell>
          <cell r="F540" t="str">
            <v>GESTOR DE SERVICIOS</v>
          </cell>
          <cell r="G540" t="str">
            <v>ANDREA PATRICIA MORALES</v>
          </cell>
        </row>
        <row r="541">
          <cell r="A541">
            <v>1042346666</v>
          </cell>
          <cell r="B541" t="str">
            <v>DE LAS AGUAS PERALTA JUAN CARLOS</v>
          </cell>
          <cell r="C541" t="str">
            <v>C056L5</v>
          </cell>
          <cell r="D541" t="str">
            <v>INGREDION LIMPIEZA SABANA GRANDE</v>
          </cell>
          <cell r="E541" t="str">
            <v>OFICINA PRINCIPAL</v>
          </cell>
          <cell r="F541" t="str">
            <v>GESTOR DE SERVICIOS</v>
          </cell>
          <cell r="G541" t="str">
            <v>JOSIMAR MARTINEZ (KARINA CAICEDO)</v>
          </cell>
        </row>
        <row r="542">
          <cell r="A542">
            <v>5503539</v>
          </cell>
          <cell r="B542" t="str">
            <v>DELGADO BRAVO EDUARD JOSE</v>
          </cell>
          <cell r="C542" t="str">
            <v>A237A21</v>
          </cell>
          <cell r="D542" t="str">
            <v>I.E. CUADRILLA TANQUES</v>
          </cell>
          <cell r="E542" t="str">
            <v>OFICINA PRINCIPAL</v>
          </cell>
          <cell r="F542" t="str">
            <v>GESTOR DE SERVICIOS</v>
          </cell>
          <cell r="G542" t="str">
            <v>CRISTRIAN SUAREZ U.</v>
          </cell>
        </row>
        <row r="543">
          <cell r="A543">
            <v>38889571</v>
          </cell>
          <cell r="B543" t="str">
            <v>DELGADO CRUZ ELSA MARY</v>
          </cell>
          <cell r="C543" t="str">
            <v>0304</v>
          </cell>
          <cell r="D543" t="str">
            <v>PERSONAL VALOR AGREGADO</v>
          </cell>
          <cell r="E543" t="str">
            <v>OFICINA PRINCIPAL</v>
          </cell>
          <cell r="F543" t="str">
            <v>GESTOR DE SERVICIOS</v>
          </cell>
          <cell r="G543" t="str">
            <v>ANGEL PEREZ</v>
          </cell>
        </row>
        <row r="544">
          <cell r="A544">
            <v>1130603127</v>
          </cell>
          <cell r="B544" t="str">
            <v>DELGADO DIANA MARCELA</v>
          </cell>
          <cell r="C544" t="str">
            <v>C008L1</v>
          </cell>
          <cell r="D544" t="str">
            <v>AUTOPACIFICO COLICON LIMPIEZA</v>
          </cell>
          <cell r="E544" t="str">
            <v>OFICINA PRINCIPAL</v>
          </cell>
          <cell r="F544" t="str">
            <v>GESTOR DE SERVICIOS</v>
          </cell>
          <cell r="G544" t="str">
            <v>ANGEL PEREZ</v>
          </cell>
        </row>
        <row r="545">
          <cell r="A545">
            <v>1001875163</v>
          </cell>
          <cell r="B545" t="str">
            <v>DELGADO GUERRA MARYURIS PATRICIA</v>
          </cell>
          <cell r="C545" t="str">
            <v>B02707</v>
          </cell>
          <cell r="D545" t="str">
            <v>LAB. CLINICO COLMEDICOS TOBERIN</v>
          </cell>
          <cell r="E545" t="str">
            <v>OFICINA BOGOTA</v>
          </cell>
          <cell r="F545" t="str">
            <v>GESTOR DE SERVICIOS</v>
          </cell>
          <cell r="G545" t="str">
            <v>ANDREA PATRICIA MORALES</v>
          </cell>
        </row>
        <row r="546">
          <cell r="A546">
            <v>31658472</v>
          </cell>
          <cell r="B546" t="str">
            <v>DELGADO LOPEZ MONICA</v>
          </cell>
          <cell r="C546" t="str">
            <v>C010L1</v>
          </cell>
          <cell r="D546" t="str">
            <v>QBCO SA LIMPIEZA</v>
          </cell>
          <cell r="E546" t="str">
            <v>OFICINA PRINCIPAL</v>
          </cell>
          <cell r="F546" t="str">
            <v>GESTOR DE SERVICIOS</v>
          </cell>
          <cell r="G546" t="str">
            <v>JOSIMAR MARTINEZ (PAOLA MARTINEZ)</v>
          </cell>
        </row>
        <row r="547">
          <cell r="A547">
            <v>1085280676</v>
          </cell>
          <cell r="B547" t="str">
            <v>DELGADO NASTACUAS ROBERTO ALEXANDER</v>
          </cell>
          <cell r="C547" t="str">
            <v>FGNN01</v>
          </cell>
          <cell r="D547" t="str">
            <v>SEDE01 FISCALIA BUESACO</v>
          </cell>
          <cell r="E547" t="str">
            <v>OFICINA PRINCIPAL</v>
          </cell>
          <cell r="F547" t="str">
            <v>GESTOR DE SERVICIOS</v>
          </cell>
          <cell r="G547" t="str">
            <v>MARLY V. GONZALEZ G.</v>
          </cell>
        </row>
        <row r="548">
          <cell r="A548">
            <v>29344962</v>
          </cell>
          <cell r="B548" t="str">
            <v>DELGADO QUINTERO OLIVA</v>
          </cell>
          <cell r="C548" t="str">
            <v>FGNV01</v>
          </cell>
          <cell r="D548" t="str">
            <v>SEDE01 FISCALIA ALCALA</v>
          </cell>
          <cell r="E548" t="str">
            <v>OFICINA PRINCIPAL</v>
          </cell>
          <cell r="F548" t="str">
            <v>GESTOR DE SERVICIOS</v>
          </cell>
          <cell r="G548" t="str">
            <v>J. VICENTE RAMIREZ T.</v>
          </cell>
        </row>
        <row r="549">
          <cell r="A549">
            <v>1023035118</v>
          </cell>
          <cell r="B549" t="str">
            <v>DELGADO TOLE ALISSON</v>
          </cell>
          <cell r="C549" t="str">
            <v>B008</v>
          </cell>
          <cell r="D549" t="str">
            <v>EDIFICIO PALMA REAL PH</v>
          </cell>
          <cell r="E549" t="str">
            <v>OFICINA BOGOTA</v>
          </cell>
          <cell r="F549" t="str">
            <v>GESTOR DE SERVICIOS</v>
          </cell>
          <cell r="G549" t="str">
            <v>ANDREA PATRICIA MORALES</v>
          </cell>
        </row>
        <row r="550">
          <cell r="A550">
            <v>1144042877</v>
          </cell>
          <cell r="B550" t="str">
            <v>DEVIA ENRIQUE BRYAN</v>
          </cell>
          <cell r="C550" t="str">
            <v>0303</v>
          </cell>
          <cell r="D550" t="str">
            <v>SERVICIOS EVENTUALES</v>
          </cell>
          <cell r="E550" t="str">
            <v>OFICINA PRINCIPAL</v>
          </cell>
          <cell r="F550" t="str">
            <v>GESTOR DE SERVICIOS</v>
          </cell>
          <cell r="G550" t="str">
            <v>YESICA MANZANO</v>
          </cell>
        </row>
        <row r="551">
          <cell r="A551">
            <v>1006072126</v>
          </cell>
          <cell r="B551" t="str">
            <v>DEVIA LARA CESAR STIVEN</v>
          </cell>
          <cell r="C551" t="str">
            <v>A113L1</v>
          </cell>
          <cell r="D551" t="str">
            <v>MM PACKAGING LIMPIEZA</v>
          </cell>
          <cell r="E551" t="str">
            <v>OFICINA PRINCIPAL</v>
          </cell>
          <cell r="F551" t="str">
            <v>GESTOR DE SERVICIOS</v>
          </cell>
          <cell r="G551" t="str">
            <v>JOSIMAR MARTINEZ (PAOLA MARTINEZ)</v>
          </cell>
        </row>
        <row r="552">
          <cell r="A552">
            <v>1115077407</v>
          </cell>
          <cell r="B552" t="str">
            <v>DIAGO BERMUDEZ DIANA MARCELA</v>
          </cell>
          <cell r="C552" t="str">
            <v>C089L1</v>
          </cell>
          <cell r="D552" t="str">
            <v>JGB CALI LIMPIEZA</v>
          </cell>
          <cell r="E552" t="str">
            <v>OFICINA PRINCIPAL</v>
          </cell>
          <cell r="F552" t="str">
            <v>SUPERVISOR</v>
          </cell>
          <cell r="G552" t="str">
            <v>CESAR OROZCO</v>
          </cell>
        </row>
        <row r="553">
          <cell r="A553">
            <v>1112299171</v>
          </cell>
          <cell r="B553" t="str">
            <v>DIAZ ASPRILLA LUIS ENRIQUE</v>
          </cell>
          <cell r="C553" t="str">
            <v>C171L1</v>
          </cell>
          <cell r="D553" t="str">
            <v>INGENIO CARMELITA SAS LIMPIEZA</v>
          </cell>
          <cell r="E553" t="str">
            <v>OFICINA PRINCIPAL</v>
          </cell>
          <cell r="F553" t="str">
            <v>GESTOR DE SERVICIOS</v>
          </cell>
          <cell r="G553" t="str">
            <v>JOSIMAR MARTINEZ (MAGDALI BENAVIDEZ)</v>
          </cell>
        </row>
        <row r="554">
          <cell r="A554">
            <v>66878434</v>
          </cell>
          <cell r="B554" t="str">
            <v>DIAZ CARABALI MELFI MILENA</v>
          </cell>
          <cell r="C554" t="str">
            <v>0331</v>
          </cell>
          <cell r="D554" t="str">
            <v>PERSONAL CON INC. 180 DIAS</v>
          </cell>
          <cell r="E554" t="str">
            <v>OFICINA PRINCIPAL</v>
          </cell>
          <cell r="F554" t="str">
            <v>GESTOR DE SERVICIOS</v>
          </cell>
          <cell r="G554" t="str">
            <v>ALEXANDRA SALCEDO P.A.SST</v>
          </cell>
        </row>
        <row r="555">
          <cell r="A555">
            <v>1114731728</v>
          </cell>
          <cell r="B555" t="str">
            <v>DIAZ CARLOSAMA WILMAR GUILLERMO</v>
          </cell>
          <cell r="C555" t="str">
            <v>0306</v>
          </cell>
          <cell r="D555" t="str">
            <v>SERVICIO OPERATIVOS</v>
          </cell>
          <cell r="E555" t="str">
            <v>OFICINA PRINCIPAL</v>
          </cell>
          <cell r="F555" t="str">
            <v>GESTOR DE SERVICIOS</v>
          </cell>
          <cell r="G555" t="str">
            <v>YERALDI VILLA</v>
          </cell>
        </row>
        <row r="556">
          <cell r="A556">
            <v>16375653</v>
          </cell>
          <cell r="B556" t="str">
            <v>DIAZ CASTILLO JUAN CARLOS</v>
          </cell>
          <cell r="C556" t="str">
            <v>C056L1</v>
          </cell>
          <cell r="D556" t="str">
            <v>INGREDION LIMPIEZA CALI</v>
          </cell>
          <cell r="E556" t="str">
            <v>OFICINA PRINCIPAL</v>
          </cell>
          <cell r="F556" t="str">
            <v>GESTOR DE SERVICIOS</v>
          </cell>
          <cell r="G556" t="str">
            <v>JOSIMAR MARTINEZ (KARINA CAICEDO)</v>
          </cell>
        </row>
        <row r="557">
          <cell r="A557">
            <v>66949544</v>
          </cell>
          <cell r="B557" t="str">
            <v>DIAZ CEBALLOS BLANCA HERMENCIA</v>
          </cell>
          <cell r="C557" t="str">
            <v>A135L4</v>
          </cell>
          <cell r="D557" t="str">
            <v>TQ SAN NICOLAS LIMPIEZA</v>
          </cell>
          <cell r="E557" t="str">
            <v>OFICINA PRINCIPAL</v>
          </cell>
          <cell r="F557" t="str">
            <v>GESTOR DE SERVICIOS</v>
          </cell>
          <cell r="G557" t="str">
            <v>ZULLY MEJIA S.</v>
          </cell>
        </row>
        <row r="558">
          <cell r="A558">
            <v>1107517686</v>
          </cell>
          <cell r="B558" t="str">
            <v>DIAZ DUQUE JHON STIVEN</v>
          </cell>
          <cell r="C558" t="str">
            <v>0308</v>
          </cell>
          <cell r="D558" t="str">
            <v>PERSONAL INCAPACITADO</v>
          </cell>
          <cell r="E558" t="str">
            <v>OFICINA PRINCIPAL</v>
          </cell>
          <cell r="F558" t="str">
            <v>GESTOR DE SERVICIOS</v>
          </cell>
          <cell r="G558" t="str">
            <v>ALEXANDRA SALCEDO P.A.SST</v>
          </cell>
        </row>
        <row r="559">
          <cell r="A559">
            <v>10740218</v>
          </cell>
          <cell r="B559" t="str">
            <v>DIAZ GONZALEZ ALDEMIR</v>
          </cell>
          <cell r="C559" t="str">
            <v>C118</v>
          </cell>
          <cell r="D559" t="str">
            <v>FUNDACION EL COTTOLENGO DEL PADRE OCAMPO</v>
          </cell>
          <cell r="E559" t="str">
            <v>OFICINA PRINCIPAL</v>
          </cell>
          <cell r="F559" t="str">
            <v>GESTOR DE SERVICIOS</v>
          </cell>
          <cell r="G559" t="str">
            <v>SOLANYI CARABALI C</v>
          </cell>
        </row>
        <row r="560">
          <cell r="A560">
            <v>31794552</v>
          </cell>
          <cell r="B560" t="str">
            <v>DIAZ GUERRERO DIANA PATRICIA</v>
          </cell>
          <cell r="C560" t="str">
            <v>FGNV41</v>
          </cell>
          <cell r="D560" t="str">
            <v>SEDE41 FISCALIA TULUA</v>
          </cell>
          <cell r="E560" t="str">
            <v>OFICINA PRINCIPAL</v>
          </cell>
          <cell r="F560" t="str">
            <v>GESTOR DE SERVICIOS</v>
          </cell>
          <cell r="G560" t="str">
            <v>J. VICENTE RAMIREZ T.</v>
          </cell>
        </row>
        <row r="561">
          <cell r="A561">
            <v>1061712929</v>
          </cell>
          <cell r="B561" t="str">
            <v>DIAZ LOPEZ LILI JHOANA</v>
          </cell>
          <cell r="C561" t="str">
            <v>FGNC01</v>
          </cell>
          <cell r="D561" t="str">
            <v>SEDE01 FISCALIA POPAYAN LA PAMBA ADMIN.</v>
          </cell>
          <cell r="E561" t="str">
            <v>OFICINA PRINCIPAL</v>
          </cell>
          <cell r="F561" t="str">
            <v>GESTOR DE SERVICIOS</v>
          </cell>
          <cell r="G561" t="str">
            <v>MIREYA PIAMBA</v>
          </cell>
        </row>
        <row r="562">
          <cell r="A562">
            <v>1113690455</v>
          </cell>
          <cell r="B562" t="str">
            <v>DIAZ MEDINA JOHAN ESTEBAN</v>
          </cell>
          <cell r="C562" t="str">
            <v>C249L1</v>
          </cell>
          <cell r="D562" t="str">
            <v>SURAMERICA COMERCIAL LIMPIEZA GENERALES</v>
          </cell>
          <cell r="E562" t="str">
            <v>OFICINA PRINCIPAL</v>
          </cell>
          <cell r="F562" t="str">
            <v>GESTOR DE SERVICIOS</v>
          </cell>
          <cell r="G562" t="str">
            <v>JOSIMAR MARTINEZ (KARINA CAICEDO)</v>
          </cell>
        </row>
        <row r="563">
          <cell r="A563">
            <v>1114876533</v>
          </cell>
          <cell r="B563" t="str">
            <v>DIAZ MONTANO RUBEN DARIO</v>
          </cell>
          <cell r="C563" t="str">
            <v>A277L1</v>
          </cell>
          <cell r="D563" t="str">
            <v>INGENIO MAYAGUEZ LIMPIEZA GNRAL</v>
          </cell>
          <cell r="E563" t="str">
            <v>OFICINA PRINCIPAL</v>
          </cell>
          <cell r="F563" t="str">
            <v>GESTOR DE SERVICIOS</v>
          </cell>
          <cell r="G563" t="str">
            <v>JOSIMAR MARTINEZ (MAGDALI BENAVIDEZ)</v>
          </cell>
        </row>
        <row r="564">
          <cell r="A564">
            <v>1085660615</v>
          </cell>
          <cell r="B564" t="str">
            <v>DIAZ MUNOZ NATALIA</v>
          </cell>
          <cell r="C564" t="str">
            <v>0109B</v>
          </cell>
          <cell r="D564" t="str">
            <v>ANALISTA DE TESORERIA</v>
          </cell>
          <cell r="E564" t="str">
            <v>OFICINA PRINCIPAL</v>
          </cell>
          <cell r="F564" t="str">
            <v>ANALISTA</v>
          </cell>
          <cell r="G564" t="str">
            <v>MAURICIO BELTRAN</v>
          </cell>
        </row>
        <row r="565">
          <cell r="A565">
            <v>1114308072</v>
          </cell>
          <cell r="B565" t="str">
            <v>DIAZ NAVIA GERALDINE</v>
          </cell>
          <cell r="C565" t="str">
            <v>C317L1</v>
          </cell>
          <cell r="D565" t="str">
            <v>CENTRO COMERCIAL LLANOGRANDE LIMPIEZA</v>
          </cell>
          <cell r="E565" t="str">
            <v>OFICINA PRINCIPAL</v>
          </cell>
          <cell r="F565" t="str">
            <v>GESTOR DE SERVICIOS</v>
          </cell>
          <cell r="G565" t="str">
            <v>JOSIMAR MARTINEZ (PAOLA MARTINEZ)</v>
          </cell>
        </row>
        <row r="566">
          <cell r="A566">
            <v>1061432010</v>
          </cell>
          <cell r="B566" t="str">
            <v>DIAZ PALACIOS JUAN CARLOS</v>
          </cell>
          <cell r="C566" t="str">
            <v>A135L8</v>
          </cell>
          <cell r="D566" t="str">
            <v>TQ TECNOFAR LIMPIEZA</v>
          </cell>
          <cell r="E566" t="str">
            <v>OFICINA PRINCIPAL</v>
          </cell>
          <cell r="F566" t="str">
            <v>GESTOR DE SERVICIOS</v>
          </cell>
          <cell r="G566" t="str">
            <v>NUBIA RIVERA</v>
          </cell>
        </row>
        <row r="567">
          <cell r="A567">
            <v>31445637</v>
          </cell>
          <cell r="B567" t="str">
            <v>DIAZ PAZ EMILSE</v>
          </cell>
          <cell r="C567" t="str">
            <v>0308</v>
          </cell>
          <cell r="D567" t="str">
            <v>PERSONAL INCAPACITADO</v>
          </cell>
          <cell r="E567" t="str">
            <v>OFICINA PRINCIPAL</v>
          </cell>
          <cell r="F567" t="str">
            <v>GESTOR DE SERVICIOS</v>
          </cell>
          <cell r="G567" t="str">
            <v>ALEXANDRA SALCEDO P.A.SST</v>
          </cell>
        </row>
        <row r="568">
          <cell r="A568">
            <v>1001782230</v>
          </cell>
          <cell r="B568" t="str">
            <v>DIAZ RODELO YURANIS PATRICIA</v>
          </cell>
          <cell r="C568" t="str">
            <v>A041L4</v>
          </cell>
          <cell r="D568" t="str">
            <v>ETERNIT BARRANQUILLA LIMPIEZA</v>
          </cell>
          <cell r="E568" t="str">
            <v>OFICINA BOGOTA</v>
          </cell>
          <cell r="F568" t="str">
            <v>ASISTENTE SST</v>
          </cell>
          <cell r="G568" t="str">
            <v>MARCELA PATARROYO</v>
          </cell>
        </row>
        <row r="569">
          <cell r="A569">
            <v>16652318</v>
          </cell>
          <cell r="B569" t="str">
            <v>DIAZ ROMERO HERNANDO</v>
          </cell>
          <cell r="C569" t="str">
            <v>A034</v>
          </cell>
          <cell r="D569" t="str">
            <v>ESCUELA NACIONAL DEPORTE</v>
          </cell>
          <cell r="E569" t="str">
            <v>OFICINA PRINCIPAL</v>
          </cell>
          <cell r="F569" t="str">
            <v>GESTOR DE SERVICIOS</v>
          </cell>
          <cell r="G569" t="str">
            <v>DAGOBERTO CARDONA M.</v>
          </cell>
        </row>
        <row r="570">
          <cell r="A570">
            <v>75144627</v>
          </cell>
          <cell r="B570" t="str">
            <v>DIAZ SOTO MILLER</v>
          </cell>
          <cell r="C570" t="str">
            <v>C089L1</v>
          </cell>
          <cell r="D570" t="str">
            <v>JGB CALI LIMPIEZA</v>
          </cell>
          <cell r="E570" t="str">
            <v>OFICINA PRINCIPAL</v>
          </cell>
          <cell r="F570" t="str">
            <v>GESTOR DE SERVICIOS</v>
          </cell>
          <cell r="G570" t="str">
            <v>DIANA DIAGO</v>
          </cell>
        </row>
        <row r="571">
          <cell r="A571">
            <v>1006149121</v>
          </cell>
          <cell r="B571" t="str">
            <v>DIAZ YAIMA CLAUDIA PATRICIA</v>
          </cell>
          <cell r="C571" t="str">
            <v>B008</v>
          </cell>
          <cell r="D571" t="str">
            <v>EDIFICIO PALMA REAL PH</v>
          </cell>
          <cell r="E571" t="str">
            <v>OFICINA BOGOTA</v>
          </cell>
          <cell r="F571" t="str">
            <v>GESTOR DE SERVICIOS</v>
          </cell>
          <cell r="G571" t="str">
            <v>ANDREA PATRICIA MORALES</v>
          </cell>
        </row>
        <row r="572">
          <cell r="A572">
            <v>1144128650</v>
          </cell>
          <cell r="B572" t="str">
            <v>DIAZ ZAPATA JONATHAN</v>
          </cell>
          <cell r="C572" t="str">
            <v>C249L1</v>
          </cell>
          <cell r="D572" t="str">
            <v>SURAMERICA COMERCIAL LIMPIEZA GENERALES</v>
          </cell>
          <cell r="E572" t="str">
            <v>OFICINA PRINCIPAL</v>
          </cell>
          <cell r="F572" t="str">
            <v>SUPERVISOR</v>
          </cell>
          <cell r="G572" t="str">
            <v>JOSIMAR MARTINEZ V</v>
          </cell>
        </row>
        <row r="573">
          <cell r="A573">
            <v>1193249029</v>
          </cell>
          <cell r="B573" t="str">
            <v>DIAZ ZUNIGA LAURA</v>
          </cell>
          <cell r="C573" t="str">
            <v>C249L1</v>
          </cell>
          <cell r="D573" t="str">
            <v>SURAMERICA COMERCIAL LIMPIEZA GENERALES</v>
          </cell>
          <cell r="E573" t="str">
            <v>OFICINA PRINCIPAL</v>
          </cell>
          <cell r="F573" t="str">
            <v>GESTOR DE SERVICIOS</v>
          </cell>
          <cell r="G573" t="str">
            <v>JOSIMAR MARTINEZ (KARINA CAICEDO)</v>
          </cell>
        </row>
        <row r="574">
          <cell r="A574">
            <v>1062290704</v>
          </cell>
          <cell r="B574" t="str">
            <v>DINAS ORTIZ DAIBED ELENA</v>
          </cell>
          <cell r="C574" t="str">
            <v>A322L1</v>
          </cell>
          <cell r="D574" t="str">
            <v>HMCL COLOMBIA SAS LIMPIEZA</v>
          </cell>
          <cell r="E574" t="str">
            <v>OFICINA PRINCIPAL</v>
          </cell>
          <cell r="F574" t="str">
            <v>GESTOR DE SERVICIOS</v>
          </cell>
          <cell r="G574" t="str">
            <v>MARIA ALEJANDRA BALANTA</v>
          </cell>
        </row>
        <row r="575">
          <cell r="A575">
            <v>1118282207</v>
          </cell>
          <cell r="B575" t="str">
            <v>DOMINGUEZ ANGULO LINA MARIA</v>
          </cell>
          <cell r="C575" t="str">
            <v>C32101</v>
          </cell>
          <cell r="D575" t="str">
            <v>SL LATIN SURGERY CLINICA DE CIRUGIA PLAS</v>
          </cell>
          <cell r="E575" t="str">
            <v>OFICINA PRINCIPAL</v>
          </cell>
          <cell r="F575" t="str">
            <v>GESTOR DE SERVICIOS</v>
          </cell>
          <cell r="G575" t="str">
            <v>DUVAN HERNANDEZ M.</v>
          </cell>
        </row>
        <row r="576">
          <cell r="A576">
            <v>1006205960</v>
          </cell>
          <cell r="B576" t="str">
            <v>DOMINGUEZ BONILLA YANNEYDIS</v>
          </cell>
          <cell r="C576" t="str">
            <v>A135L15</v>
          </cell>
          <cell r="D576" t="str">
            <v>TQ TECNOCENDI LIMPIEZA</v>
          </cell>
          <cell r="E576" t="str">
            <v>OFICINA PRINCIPAL</v>
          </cell>
          <cell r="F576" t="str">
            <v>GESTOR DE SERVICIOS</v>
          </cell>
          <cell r="G576" t="str">
            <v>JUAN M MORENO</v>
          </cell>
        </row>
        <row r="577">
          <cell r="A577">
            <v>16970369</v>
          </cell>
          <cell r="B577" t="str">
            <v>DOMINGUEZ LOPEZ ENRIQUE</v>
          </cell>
          <cell r="C577" t="str">
            <v>C056L1</v>
          </cell>
          <cell r="D577" t="str">
            <v>INGREDION LIMPIEZA CALI</v>
          </cell>
          <cell r="E577" t="str">
            <v>OFICINA PRINCIPAL</v>
          </cell>
          <cell r="F577" t="str">
            <v>GESTOR DE SERVICIOS</v>
          </cell>
          <cell r="G577" t="str">
            <v>JOSIMAR MARTINEZ (KARINA CAICEDO)</v>
          </cell>
        </row>
        <row r="578">
          <cell r="A578">
            <v>94444709</v>
          </cell>
          <cell r="B578" t="str">
            <v>DOMINGUEZ MANCILLA LUIS FELIPE</v>
          </cell>
          <cell r="C578" t="str">
            <v>FGNV01</v>
          </cell>
          <cell r="D578" t="str">
            <v>SEDE01 FISCALIA ALCALA</v>
          </cell>
          <cell r="E578" t="str">
            <v>OFICINA PRINCIPAL</v>
          </cell>
          <cell r="F578" t="str">
            <v>GESTOR DE SERVICIOS</v>
          </cell>
          <cell r="G578" t="str">
            <v>J. VICENTE RAMIREZ T.</v>
          </cell>
        </row>
        <row r="579">
          <cell r="A579">
            <v>1107073326</v>
          </cell>
          <cell r="B579" t="str">
            <v>DOMINGUEZ MORENO BRYAN ANDRES</v>
          </cell>
          <cell r="C579" t="str">
            <v>0303</v>
          </cell>
          <cell r="D579" t="str">
            <v>SERVICIOS EVENTUALES</v>
          </cell>
          <cell r="E579" t="str">
            <v>OFICINA PRINCIPAL</v>
          </cell>
          <cell r="F579" t="str">
            <v>GESTOR DE SERVICIOS</v>
          </cell>
          <cell r="G579" t="str">
            <v>YESICA MANZANO</v>
          </cell>
        </row>
        <row r="580">
          <cell r="A580">
            <v>25634569</v>
          </cell>
          <cell r="B580" t="str">
            <v>DORADO CRUZ AIDA LUZ</v>
          </cell>
          <cell r="C580" t="str">
            <v>0304</v>
          </cell>
          <cell r="D580" t="str">
            <v>PERSONAL VALOR AGREGADO</v>
          </cell>
          <cell r="E580" t="str">
            <v>OFICINA PRINCIPAL</v>
          </cell>
          <cell r="F580" t="str">
            <v>GESTOR DE SERVICIOS</v>
          </cell>
          <cell r="G580" t="str">
            <v>MAURICIO CALDERON A.</v>
          </cell>
        </row>
        <row r="581">
          <cell r="A581">
            <v>1115062670</v>
          </cell>
          <cell r="B581" t="str">
            <v>DUARTE CORTEZ JHON JAIDER</v>
          </cell>
          <cell r="C581" t="str">
            <v>A135L2</v>
          </cell>
          <cell r="D581" t="str">
            <v>TQ YUMBO LIMPIEZA</v>
          </cell>
          <cell r="E581" t="str">
            <v>OFICINA PRINCIPAL</v>
          </cell>
          <cell r="F581" t="str">
            <v>GESTOR DE SERVICIOS</v>
          </cell>
          <cell r="G581" t="str">
            <v>JHON VIVAS</v>
          </cell>
        </row>
        <row r="582">
          <cell r="A582">
            <v>1130610213</v>
          </cell>
          <cell r="B582" t="str">
            <v>DUARTE ZAPATA ALDEMAR</v>
          </cell>
          <cell r="C582" t="str">
            <v>CFMTPR14</v>
          </cell>
          <cell r="D582" t="str">
            <v>COMFANDI ZONA CENTRO (CALI)</v>
          </cell>
          <cell r="E582" t="str">
            <v>OFICINA PRINCIPAL</v>
          </cell>
          <cell r="F582" t="str">
            <v>OFICIAL DE MTTO</v>
          </cell>
          <cell r="G582" t="str">
            <v>BRYAN S. URBANO M.</v>
          </cell>
        </row>
        <row r="583">
          <cell r="A583">
            <v>1006209887</v>
          </cell>
          <cell r="B583" t="str">
            <v>DUENAS RAMIREZ SHELSI LORENA</v>
          </cell>
          <cell r="C583" t="str">
            <v>FGNV04</v>
          </cell>
          <cell r="D583" t="str">
            <v>SEDE04 FISCALIA BUGA-LA CASONA</v>
          </cell>
          <cell r="E583" t="str">
            <v>OFICINA PRINCIPAL</v>
          </cell>
          <cell r="F583" t="str">
            <v>GESTOR DE SERVICIOS</v>
          </cell>
          <cell r="G583" t="str">
            <v>J. VICENTE RAMIREZ T.</v>
          </cell>
        </row>
        <row r="584">
          <cell r="A584">
            <v>31447464</v>
          </cell>
          <cell r="B584" t="str">
            <v>DUQUE BALANTA MARITZA</v>
          </cell>
          <cell r="C584" t="str">
            <v>0304</v>
          </cell>
          <cell r="D584" t="str">
            <v>PERSONAL VALOR AGREGADO</v>
          </cell>
          <cell r="E584" t="str">
            <v>OFICINA PRINCIPAL</v>
          </cell>
          <cell r="F584" t="str">
            <v>GESTOR DE SERVICIOS</v>
          </cell>
          <cell r="G584" t="str">
            <v>CESAR LONDONO</v>
          </cell>
        </row>
        <row r="585">
          <cell r="A585">
            <v>6413040</v>
          </cell>
          <cell r="B585" t="str">
            <v>DUQUE CALDERON JORGE ARLET</v>
          </cell>
          <cell r="C585" t="str">
            <v>A135L14</v>
          </cell>
          <cell r="D585" t="str">
            <v>TQ INDUGRAFICAS LIMPIEZA</v>
          </cell>
          <cell r="E585" t="str">
            <v>OFICINA PRINCIPAL</v>
          </cell>
          <cell r="F585" t="str">
            <v>GESTOR DE SERVICIOS</v>
          </cell>
          <cell r="G585" t="str">
            <v>ZULLY MEJIA S.</v>
          </cell>
        </row>
        <row r="586">
          <cell r="A586">
            <v>31474993</v>
          </cell>
          <cell r="B586" t="str">
            <v>DUQUE HOLGUIN TERESA DEL SOCORRO</v>
          </cell>
          <cell r="C586" t="str">
            <v>FGNV43</v>
          </cell>
          <cell r="D586" t="str">
            <v>SEDE43 FISCALIA YUMBO CENTRO</v>
          </cell>
          <cell r="E586" t="str">
            <v>OFICINA PRINCIPAL</v>
          </cell>
          <cell r="F586" t="str">
            <v>GESTOR DE SERVICIOS</v>
          </cell>
          <cell r="G586" t="str">
            <v>J. VICENTE RAMIREZ T.</v>
          </cell>
        </row>
        <row r="587">
          <cell r="A587">
            <v>6254264</v>
          </cell>
          <cell r="B587" t="str">
            <v>DUQUE SANCHEZ WILMER DUBERNEY</v>
          </cell>
          <cell r="C587" t="str">
            <v>A135L3</v>
          </cell>
          <cell r="D587" t="str">
            <v>TQ JAMUNDI LIMPIEZA</v>
          </cell>
          <cell r="E587" t="str">
            <v>OFICINA PRINCIPAL</v>
          </cell>
          <cell r="F587" t="str">
            <v>GESTOR DE SERVICIOS</v>
          </cell>
          <cell r="G587" t="str">
            <v>SOLANYI CARABALI C</v>
          </cell>
        </row>
        <row r="588">
          <cell r="A588">
            <v>1004794748</v>
          </cell>
          <cell r="B588" t="str">
            <v>DUQUE TUBERQUIA DIANA LORENA</v>
          </cell>
          <cell r="C588" t="str">
            <v>A19626</v>
          </cell>
          <cell r="D588" t="str">
            <v>CONSEJO J. LA VICTORIA</v>
          </cell>
          <cell r="E588" t="str">
            <v>OFICINA PRINCIPAL</v>
          </cell>
          <cell r="F588" t="str">
            <v>GESTOR DE SERVICIOS</v>
          </cell>
          <cell r="G588" t="str">
            <v>EDILSON MARIN</v>
          </cell>
        </row>
        <row r="589">
          <cell r="A589">
            <v>1112772325</v>
          </cell>
          <cell r="B589" t="str">
            <v>ECHEVERRI ARCILA JHON EDINSON</v>
          </cell>
          <cell r="C589" t="str">
            <v>CFMTPR11</v>
          </cell>
          <cell r="D589" t="str">
            <v>COMFANDI ZONA VALLE1 (TULUA-CARTAGO)</v>
          </cell>
          <cell r="E589" t="str">
            <v>OFICINA PRINCIPAL</v>
          </cell>
          <cell r="F589" t="str">
            <v>AUXILIAR MANTENIMIEN</v>
          </cell>
          <cell r="G589" t="str">
            <v>JOSE L. RODRIGUEZ G.</v>
          </cell>
        </row>
        <row r="590">
          <cell r="A590">
            <v>1007555264</v>
          </cell>
          <cell r="B590" t="str">
            <v>ENRIQUEZ ALBORNOZ MARIA CAMILA</v>
          </cell>
          <cell r="C590" t="str">
            <v>CFMTZ221</v>
          </cell>
          <cell r="D590" t="str">
            <v>COMFANDI EQUIPOS Z22 AVISOS MANO DE OBRA</v>
          </cell>
          <cell r="E590" t="str">
            <v>OFICINA PRINCIPAL</v>
          </cell>
          <cell r="F590" t="str">
            <v>AUXILIAR ADMON</v>
          </cell>
          <cell r="G590" t="str">
            <v>FERNANDO VILLACRECES H.</v>
          </cell>
        </row>
        <row r="591">
          <cell r="A591">
            <v>14698567</v>
          </cell>
          <cell r="B591" t="str">
            <v>ENRIQUEZ CUASMAYAN CARLOS EIBAR</v>
          </cell>
          <cell r="C591" t="str">
            <v>C159L1</v>
          </cell>
          <cell r="D591" t="str">
            <v>ITALCOL LIMPIEZA PALMIRA</v>
          </cell>
          <cell r="E591" t="str">
            <v>OFICINA PRINCIPAL</v>
          </cell>
          <cell r="F591" t="str">
            <v>GESTOR DE SERVICIOS</v>
          </cell>
          <cell r="G591" t="str">
            <v>JOSIMAR MARTINEZ (KARINA CAICEDO)</v>
          </cell>
        </row>
        <row r="592">
          <cell r="A592">
            <v>1007472194</v>
          </cell>
          <cell r="B592" t="str">
            <v>ERAZO BELALCAZAR NANCY JOHANA</v>
          </cell>
          <cell r="C592" t="str">
            <v>A138</v>
          </cell>
          <cell r="D592" t="str">
            <v>PROYECTO EDIF RINCON 3</v>
          </cell>
          <cell r="E592" t="str">
            <v>OFICINA PRINCIPAL</v>
          </cell>
          <cell r="F592" t="str">
            <v>GESTOR DE SERVICIOS</v>
          </cell>
          <cell r="G592" t="str">
            <v>CESAR LONDONO</v>
          </cell>
        </row>
        <row r="593">
          <cell r="A593">
            <v>1112218871</v>
          </cell>
          <cell r="B593" t="str">
            <v>ERAZO BURBANO OSCAR EDUARDO</v>
          </cell>
          <cell r="C593" t="str">
            <v>C202L1</v>
          </cell>
          <cell r="D593" t="str">
            <v>AMCOR HOLDINGS AUSTRALIA PTY COLOMBIA</v>
          </cell>
          <cell r="E593" t="str">
            <v>OFICINA PRINCIPAL</v>
          </cell>
          <cell r="F593" t="str">
            <v>GESTOR DE SERVICIOS</v>
          </cell>
          <cell r="G593" t="str">
            <v>JOSIMAR MARTINEZ (KARINA CAICEDO)</v>
          </cell>
        </row>
        <row r="594">
          <cell r="A594">
            <v>36952623</v>
          </cell>
          <cell r="B594" t="str">
            <v>ERAZO ERASO ANA MARIA</v>
          </cell>
          <cell r="C594" t="str">
            <v>FGNN01</v>
          </cell>
          <cell r="D594" t="str">
            <v>SEDE01 FISCALIA BUESACO</v>
          </cell>
          <cell r="E594" t="str">
            <v>OFICINA PRINCIPAL</v>
          </cell>
          <cell r="F594" t="str">
            <v>GESTOR DE SERVICIOS</v>
          </cell>
          <cell r="G594" t="str">
            <v>MARLY V. GONZALEZ G.</v>
          </cell>
        </row>
        <row r="595">
          <cell r="A595">
            <v>72310565</v>
          </cell>
          <cell r="B595" t="str">
            <v>ESCALONA VARGAS JULIO CESAR</v>
          </cell>
          <cell r="C595" t="str">
            <v>A041L4</v>
          </cell>
          <cell r="D595" t="str">
            <v>ETERNIT BARRANQUILLA LIMPIEZA</v>
          </cell>
          <cell r="E595" t="str">
            <v>OFICINA BOGOTA</v>
          </cell>
          <cell r="F595" t="str">
            <v>GESTOR DE SERVICIOS</v>
          </cell>
          <cell r="G595" t="str">
            <v>MARCELA PATARROYO</v>
          </cell>
        </row>
        <row r="596">
          <cell r="A596">
            <v>6406806</v>
          </cell>
          <cell r="B596" t="str">
            <v>ESCOBAR CAMBINDO WILMER</v>
          </cell>
          <cell r="C596" t="str">
            <v>A277L1</v>
          </cell>
          <cell r="D596" t="str">
            <v>INGENIO MAYAGUEZ LIMPIEZA GNRAL</v>
          </cell>
          <cell r="E596" t="str">
            <v>OFICINA PRINCIPAL</v>
          </cell>
          <cell r="F596" t="str">
            <v>COORDINADOR OPERATIV</v>
          </cell>
          <cell r="G596" t="str">
            <v>JOSIMAR MARTINEZ V</v>
          </cell>
        </row>
        <row r="597">
          <cell r="A597">
            <v>66985322</v>
          </cell>
          <cell r="B597" t="str">
            <v>ESCOBAR CHAVES MAGNOLIA</v>
          </cell>
          <cell r="C597" t="str">
            <v>A135L14</v>
          </cell>
          <cell r="D597" t="str">
            <v>TQ INDUGRAFICAS LIMPIEZA</v>
          </cell>
          <cell r="E597" t="str">
            <v>OFICINA PRINCIPAL</v>
          </cell>
          <cell r="F597" t="str">
            <v>GESTOR DE SERVICIOS</v>
          </cell>
          <cell r="G597" t="str">
            <v>ZULLY MEJIA S.</v>
          </cell>
        </row>
        <row r="598">
          <cell r="A598">
            <v>87065724</v>
          </cell>
          <cell r="B598" t="str">
            <v>ESCOBAR ENRIQUEZ MANUEL JESUS</v>
          </cell>
          <cell r="C598" t="str">
            <v>C008L9</v>
          </cell>
          <cell r="D598" t="str">
            <v>AUTOPACIFICO PASTO LIMPIEZA</v>
          </cell>
          <cell r="E598" t="str">
            <v>OFICINA PRINCIPAL</v>
          </cell>
          <cell r="F598" t="str">
            <v>GESTOR DE SERVICIOS</v>
          </cell>
          <cell r="G598" t="str">
            <v>MIREYA PIAMBA</v>
          </cell>
        </row>
        <row r="599">
          <cell r="A599">
            <v>31530183</v>
          </cell>
          <cell r="B599" t="str">
            <v>ESCOBAR GOMEZ EVANGELINA</v>
          </cell>
          <cell r="C599" t="str">
            <v>0308</v>
          </cell>
          <cell r="D599" t="str">
            <v>PERSONAL INCAPACITADO</v>
          </cell>
          <cell r="E599" t="str">
            <v>OFICINA PRINCIPAL</v>
          </cell>
          <cell r="F599" t="str">
            <v>GESTOR DE SERVICIOS</v>
          </cell>
          <cell r="G599" t="str">
            <v>ALEXANDRA SALCEDO P.A.SST</v>
          </cell>
        </row>
        <row r="600">
          <cell r="A600">
            <v>1004536754</v>
          </cell>
          <cell r="B600" t="str">
            <v>ESCOBAR GRUESO LUIS JUNIOR</v>
          </cell>
          <cell r="C600" t="str">
            <v>0303</v>
          </cell>
          <cell r="D600" t="str">
            <v>SERVICIOS EVENTUALES</v>
          </cell>
          <cell r="E600" t="str">
            <v>OFICINA PRINCIPAL</v>
          </cell>
          <cell r="F600" t="str">
            <v>GESTOR DE SERVICIOS</v>
          </cell>
          <cell r="G600" t="str">
            <v>YESICA MANZANO</v>
          </cell>
        </row>
        <row r="601">
          <cell r="A601">
            <v>1062314451</v>
          </cell>
          <cell r="B601" t="str">
            <v>ESCOBAR LARRAHONDO MARIA ANGELICA</v>
          </cell>
          <cell r="C601" t="str">
            <v>A135L8</v>
          </cell>
          <cell r="D601" t="str">
            <v>TQ TECNOFAR LIMPIEZA</v>
          </cell>
          <cell r="E601" t="str">
            <v>OFICINA PRINCIPAL</v>
          </cell>
          <cell r="F601" t="str">
            <v>GESTOR DE SERVICIOS</v>
          </cell>
          <cell r="G601" t="str">
            <v>NUBIA RIVERA</v>
          </cell>
        </row>
        <row r="602">
          <cell r="A602">
            <v>1061687383</v>
          </cell>
          <cell r="B602" t="str">
            <v>ESCOBAR RINCON BIBIANA</v>
          </cell>
          <cell r="C602" t="str">
            <v>FGNC01</v>
          </cell>
          <cell r="D602" t="str">
            <v>SEDE01 FISCALIA POPAYAN LA PAMBA ADMIN.</v>
          </cell>
          <cell r="E602" t="str">
            <v>OFICINA PRINCIPAL</v>
          </cell>
          <cell r="F602" t="str">
            <v>GESTOR DE SERVICIOS</v>
          </cell>
          <cell r="G602" t="str">
            <v>MIREYA PIAMBA</v>
          </cell>
        </row>
        <row r="603">
          <cell r="A603">
            <v>1112791289</v>
          </cell>
          <cell r="B603" t="str">
            <v>ESCOBAR RODAS VALENTINA</v>
          </cell>
          <cell r="C603" t="str">
            <v>A19613</v>
          </cell>
          <cell r="D603" t="str">
            <v>CONSEJO J. CARTAGO</v>
          </cell>
          <cell r="E603" t="str">
            <v>OFICINA PRINCIPAL</v>
          </cell>
          <cell r="F603" t="str">
            <v>GESTOR DE SERVICIOS</v>
          </cell>
          <cell r="G603" t="str">
            <v>EDILSON MARIN</v>
          </cell>
        </row>
        <row r="604">
          <cell r="A604">
            <v>1114340610</v>
          </cell>
          <cell r="B604" t="str">
            <v>ESCOBAR VALENCIA MARIO FERNANDO</v>
          </cell>
          <cell r="C604" t="str">
            <v>CFMTPR12</v>
          </cell>
          <cell r="D604" t="str">
            <v>COMFANDI ZONA VALLE2 (BUGA-CALIMA)</v>
          </cell>
          <cell r="E604" t="str">
            <v>OFICINA PRINCIPAL</v>
          </cell>
          <cell r="F604" t="str">
            <v>AUXILIAR MANTENIMIEN</v>
          </cell>
          <cell r="G604" t="str">
            <v>CESAR D. MONTES G.</v>
          </cell>
        </row>
        <row r="605">
          <cell r="A605">
            <v>1006362306</v>
          </cell>
          <cell r="B605" t="str">
            <v>ESCOBAR VELASQUEZ HEIDY KATHERINE</v>
          </cell>
          <cell r="C605" t="str">
            <v>A277L1</v>
          </cell>
          <cell r="D605" t="str">
            <v>INGENIO MAYAGUEZ LIMPIEZA GNRAL</v>
          </cell>
          <cell r="E605" t="str">
            <v>OFICINA PRINCIPAL</v>
          </cell>
          <cell r="F605" t="str">
            <v>GESTOR DE SERVICIOS</v>
          </cell>
          <cell r="G605" t="str">
            <v>JOSIMAR MARTINEZ (MAGDALI BENAVIDEZ)</v>
          </cell>
        </row>
        <row r="606">
          <cell r="A606">
            <v>22600867</v>
          </cell>
          <cell r="B606" t="str">
            <v>ESCORCIA CARRILLO KELIS YOJANA</v>
          </cell>
          <cell r="C606" t="str">
            <v>C230L1</v>
          </cell>
          <cell r="D606" t="str">
            <v>SUCROAL SA LIMPIEZA</v>
          </cell>
          <cell r="E606" t="str">
            <v>OFICINA PRINCIPAL</v>
          </cell>
          <cell r="F606" t="str">
            <v>GESTOR DE SERVICIOS</v>
          </cell>
          <cell r="G606" t="str">
            <v>JOSIMAR MARTINEZ (PAOLA MARTINEZ)</v>
          </cell>
        </row>
        <row r="607">
          <cell r="A607">
            <v>8770048</v>
          </cell>
          <cell r="B607" t="str">
            <v>ESCORCIA NAVARRO JESUS MARIA</v>
          </cell>
          <cell r="C607" t="str">
            <v>A041L4</v>
          </cell>
          <cell r="D607" t="str">
            <v>ETERNIT BARRANQUILLA LIMPIEZA</v>
          </cell>
          <cell r="E607" t="str">
            <v>OFICINA BOGOTA</v>
          </cell>
          <cell r="F607" t="str">
            <v>GESTOR DE SERVICIOS</v>
          </cell>
          <cell r="G607" t="str">
            <v>MARCELA PATARROYO</v>
          </cell>
        </row>
        <row r="608">
          <cell r="A608">
            <v>1004746702</v>
          </cell>
          <cell r="B608" t="str">
            <v>ESPANA ORDONEZ YARELI</v>
          </cell>
          <cell r="C608" t="str">
            <v>C293</v>
          </cell>
          <cell r="D608" t="str">
            <v>LABORATORIOS LAVERLAM SA</v>
          </cell>
          <cell r="E608" t="str">
            <v>OFICINA PRINCIPAL</v>
          </cell>
          <cell r="F608" t="str">
            <v>GESTOR DE SERVICIOS</v>
          </cell>
          <cell r="G608" t="str">
            <v>LORENA GUZMAN</v>
          </cell>
        </row>
        <row r="609">
          <cell r="A609">
            <v>1116281056</v>
          </cell>
          <cell r="B609" t="str">
            <v>ESPANA PEREZ CARLOS</v>
          </cell>
          <cell r="C609" t="str">
            <v>CFMTPR12</v>
          </cell>
          <cell r="D609" t="str">
            <v>COMFANDI ZONA VALLE2 (BUGA-CALIMA)</v>
          </cell>
          <cell r="E609" t="str">
            <v>OFICINA PRINCIPAL</v>
          </cell>
          <cell r="F609" t="str">
            <v>OFICIAL DE MTTO</v>
          </cell>
          <cell r="G609" t="str">
            <v>CESAR D. MONTES G.</v>
          </cell>
        </row>
        <row r="610">
          <cell r="A610">
            <v>1143866134</v>
          </cell>
          <cell r="B610" t="str">
            <v>ESPINOSA ANGIE LIZETH</v>
          </cell>
          <cell r="C610" t="str">
            <v>01190</v>
          </cell>
          <cell r="D610" t="str">
            <v>ANALISTA DE CONTABILIDAD</v>
          </cell>
          <cell r="E610" t="str">
            <v>OFICINA PRINCIPAL</v>
          </cell>
          <cell r="F610" t="str">
            <v>ANALISTA CONTABLE</v>
          </cell>
          <cell r="G610" t="str">
            <v>MAURICIO BELTRAN</v>
          </cell>
        </row>
        <row r="611">
          <cell r="A611">
            <v>17643138</v>
          </cell>
          <cell r="B611" t="str">
            <v>ESPINOSA CAYCEDO HERMILSON</v>
          </cell>
          <cell r="C611" t="str">
            <v>A104</v>
          </cell>
          <cell r="D611" t="str">
            <v>CR TORRES SAN AGUSTIN</v>
          </cell>
          <cell r="E611" t="str">
            <v>OFICINA PRINCIPAL</v>
          </cell>
          <cell r="F611" t="str">
            <v>GESTOR DE SERVICIOS</v>
          </cell>
          <cell r="G611" t="str">
            <v>CESAR LONDONO</v>
          </cell>
        </row>
        <row r="612">
          <cell r="A612">
            <v>52747999</v>
          </cell>
          <cell r="B612" t="str">
            <v>ESPINOSA PIRACHICAN YURY ESPERANZA</v>
          </cell>
          <cell r="C612" t="str">
            <v>0323</v>
          </cell>
          <cell r="D612" t="str">
            <v>PERSONAL EVENTUAL BOGOTA</v>
          </cell>
          <cell r="E612" t="str">
            <v>OFICINA BOGOTA</v>
          </cell>
          <cell r="F612" t="str">
            <v>GESTOR DE SERVICIOS</v>
          </cell>
          <cell r="G612" t="str">
            <v>ANDREA PATRICIA MORALES</v>
          </cell>
        </row>
        <row r="613">
          <cell r="A613">
            <v>1112878475</v>
          </cell>
          <cell r="B613" t="str">
            <v>ESPITIA ARICAPA FABIO ALFONSO</v>
          </cell>
          <cell r="C613" t="str">
            <v>CFMTPR14</v>
          </cell>
          <cell r="D613" t="str">
            <v>COMFANDI ZONA CENTRO (CALI)</v>
          </cell>
          <cell r="E613" t="str">
            <v>OFICINA PRINCIPAL</v>
          </cell>
          <cell r="F613" t="str">
            <v>AUXILIAR MANTENIMIEN</v>
          </cell>
          <cell r="G613" t="str">
            <v>BRYAN S. URBANO M.</v>
          </cell>
        </row>
        <row r="614">
          <cell r="A614">
            <v>1062681419</v>
          </cell>
          <cell r="B614" t="str">
            <v>ESPITIA IBANEZ ESEQUIEL ENRIQUE</v>
          </cell>
          <cell r="C614" t="str">
            <v>B018</v>
          </cell>
          <cell r="D614" t="str">
            <v>AMCOR RIGID PACKAGING - FUNZA</v>
          </cell>
          <cell r="E614" t="str">
            <v>OFICINA BOGOTA</v>
          </cell>
          <cell r="F614" t="str">
            <v>AUXILIAR MANTENIMIEN</v>
          </cell>
          <cell r="G614" t="str">
            <v>ROMERO CARDENAS NIDIAN DEL CARMEN</v>
          </cell>
        </row>
        <row r="615">
          <cell r="A615">
            <v>31192429</v>
          </cell>
          <cell r="B615" t="str">
            <v>ESQUIVEL NORA EUGENIA</v>
          </cell>
          <cell r="C615" t="str">
            <v>FGNV41</v>
          </cell>
          <cell r="D615" t="str">
            <v>SEDE41 FISCALIA TULUA</v>
          </cell>
          <cell r="E615" t="str">
            <v>OFICINA PRINCIPAL</v>
          </cell>
          <cell r="F615" t="str">
            <v>GESTOR DE SERVICIOS</v>
          </cell>
          <cell r="G615" t="str">
            <v>J. VICENTE RAMIREZ T.</v>
          </cell>
        </row>
        <row r="616">
          <cell r="A616">
            <v>67009545</v>
          </cell>
          <cell r="B616" t="str">
            <v>ESTACIO MARTINEZ NILSA DISNEY</v>
          </cell>
          <cell r="C616" t="str">
            <v>A131</v>
          </cell>
          <cell r="D616" t="str">
            <v>CR TORRES SAN JOAQUIN II</v>
          </cell>
          <cell r="E616" t="str">
            <v>OFICINA PRINCIPAL</v>
          </cell>
          <cell r="F616" t="str">
            <v>GESTOR DE SERVICIOS</v>
          </cell>
          <cell r="G616" t="str">
            <v>CESAR LONDONO</v>
          </cell>
        </row>
        <row r="617">
          <cell r="A617">
            <v>1059446360</v>
          </cell>
          <cell r="B617" t="str">
            <v>ESTACIO RIASCOS JOHN JAIRO</v>
          </cell>
          <cell r="C617" t="str">
            <v>A277L1</v>
          </cell>
          <cell r="D617" t="str">
            <v>INGENIO MAYAGUEZ LIMPIEZA GNRAL</v>
          </cell>
          <cell r="E617" t="str">
            <v>OFICINA PRINCIPAL</v>
          </cell>
          <cell r="F617" t="str">
            <v>GESTOR DE SERVICIOS</v>
          </cell>
          <cell r="G617" t="str">
            <v>JOSIMAR MARTINEZ (MAGDALI BENAVIDEZ)</v>
          </cell>
        </row>
        <row r="618">
          <cell r="A618">
            <v>1038819766</v>
          </cell>
          <cell r="B618" t="str">
            <v>ESTRADA BONFANTE ROBERT EDUARDO</v>
          </cell>
          <cell r="C618" t="str">
            <v>B008</v>
          </cell>
          <cell r="D618" t="str">
            <v>EDIFICIO PALMA REAL PH</v>
          </cell>
          <cell r="E618" t="str">
            <v>OFICINA BOGOTA</v>
          </cell>
          <cell r="F618" t="str">
            <v>GESTOR DE SERVICIOS</v>
          </cell>
          <cell r="G618" t="str">
            <v>ANDREA PATRICIA MORALES</v>
          </cell>
        </row>
        <row r="619">
          <cell r="A619">
            <v>31935352</v>
          </cell>
          <cell r="B619" t="str">
            <v>FAJARDO CAICEDO MIRYAN RUTH</v>
          </cell>
          <cell r="C619" t="str">
            <v>A379</v>
          </cell>
          <cell r="D619" t="str">
            <v>MEDICINA INTEGRAL EN CASA COLOMBIA</v>
          </cell>
          <cell r="E619" t="str">
            <v>OFICINA PRINCIPAL</v>
          </cell>
          <cell r="F619" t="str">
            <v>GESTOR DE SERVICIOS</v>
          </cell>
          <cell r="G619" t="str">
            <v>MAURICIO CALDERON A.</v>
          </cell>
        </row>
        <row r="620">
          <cell r="A620">
            <v>1061542418</v>
          </cell>
          <cell r="B620" t="str">
            <v>FAJARDO MENDEZ YESICA PAOLA</v>
          </cell>
          <cell r="C620" t="str">
            <v>A135L4</v>
          </cell>
          <cell r="D620" t="str">
            <v>TQ SAN NICOLAS LIMPIEZA</v>
          </cell>
          <cell r="E620" t="str">
            <v>OFICINA PRINCIPAL</v>
          </cell>
          <cell r="F620" t="str">
            <v>ASISTENTE SST</v>
          </cell>
          <cell r="G620" t="str">
            <v>CESAR OROZCO</v>
          </cell>
        </row>
        <row r="621">
          <cell r="A621">
            <v>31445940</v>
          </cell>
          <cell r="B621" t="str">
            <v>FAJARDO PENA ALEXANDRA</v>
          </cell>
          <cell r="C621" t="str">
            <v>C056L1</v>
          </cell>
          <cell r="D621" t="str">
            <v>INGREDION LIMPIEZA CALI</v>
          </cell>
          <cell r="E621" t="str">
            <v>OFICINA PRINCIPAL</v>
          </cell>
          <cell r="F621" t="str">
            <v>GESTOR DE SERVICIOS</v>
          </cell>
          <cell r="G621" t="str">
            <v>JOSIMAR MARTINEZ (KARINA CAICEDO)</v>
          </cell>
        </row>
        <row r="622">
          <cell r="A622">
            <v>36587578</v>
          </cell>
          <cell r="B622" t="str">
            <v>FARELO CARVAJAL CARMEN ELENA</v>
          </cell>
          <cell r="C622" t="str">
            <v>C317L1</v>
          </cell>
          <cell r="D622" t="str">
            <v>CENTRO COMERCIAL LLANOGRANDE LIMPIEZA</v>
          </cell>
          <cell r="E622" t="str">
            <v>OFICINA PRINCIPAL</v>
          </cell>
          <cell r="F622" t="str">
            <v>GESTOR DE SERVICIOS</v>
          </cell>
          <cell r="G622" t="str">
            <v>JOSIMAR MARTINEZ (PAOLA MARTINEZ)</v>
          </cell>
        </row>
        <row r="623">
          <cell r="A623">
            <v>1130642345</v>
          </cell>
          <cell r="B623" t="str">
            <v>FERNANDEZ AGREDO CHRISTIAN ANDRES</v>
          </cell>
          <cell r="C623" t="str">
            <v>C056L1</v>
          </cell>
          <cell r="D623" t="str">
            <v>INGREDION LIMPIEZA CALI</v>
          </cell>
          <cell r="E623" t="str">
            <v>OFICINA PRINCIPAL</v>
          </cell>
          <cell r="F623" t="str">
            <v>GESTOR DE SERVICIOS</v>
          </cell>
          <cell r="G623" t="str">
            <v>JOSIMAR MARTINEZ (KARINA CAICEDO)</v>
          </cell>
        </row>
        <row r="624">
          <cell r="A624">
            <v>3179458</v>
          </cell>
          <cell r="B624" t="str">
            <v>FERNANDEZ ANDRADE LENNON CARIDAD</v>
          </cell>
          <cell r="C624" t="str">
            <v>A135L1</v>
          </cell>
          <cell r="D624" t="str">
            <v>TQ COLDESIVOS LIMPIEZA</v>
          </cell>
          <cell r="E624" t="str">
            <v>OFICINA PRINCIPAL</v>
          </cell>
          <cell r="F624" t="str">
            <v>GESTOR DE SERVICIOS</v>
          </cell>
          <cell r="G624" t="str">
            <v>JHON VIVAS</v>
          </cell>
        </row>
        <row r="625">
          <cell r="A625">
            <v>5831251</v>
          </cell>
          <cell r="B625" t="str">
            <v>FERNANDEZ ANDRADE MIGUEL ANGEL</v>
          </cell>
          <cell r="C625" t="str">
            <v>0302</v>
          </cell>
          <cell r="D625" t="str">
            <v>SERVICIOS ESPECIALES</v>
          </cell>
          <cell r="E625" t="str">
            <v>OFICINA PRINCIPAL</v>
          </cell>
          <cell r="F625" t="str">
            <v>GESTOR DE SERVICIOS</v>
          </cell>
          <cell r="G625" t="str">
            <v>LUIS F. MARTINEZ</v>
          </cell>
        </row>
        <row r="626">
          <cell r="A626">
            <v>67030345</v>
          </cell>
          <cell r="B626" t="str">
            <v>FERNANDEZ ARCE YURANI</v>
          </cell>
          <cell r="C626" t="str">
            <v>C153</v>
          </cell>
          <cell r="D626" t="str">
            <v>WORLD TRADE CENTER CALI - PH</v>
          </cell>
          <cell r="E626" t="str">
            <v>OFICINA PRINCIPAL</v>
          </cell>
          <cell r="F626" t="str">
            <v>GESTOR DE SERVICIOS</v>
          </cell>
          <cell r="G626" t="str">
            <v>DUVAN HERNANDEZ M.</v>
          </cell>
        </row>
        <row r="627">
          <cell r="A627">
            <v>1143936180</v>
          </cell>
          <cell r="B627" t="str">
            <v>FERNANDEZ CASIERRA HEELEN JURANY</v>
          </cell>
          <cell r="C627" t="str">
            <v>C258</v>
          </cell>
          <cell r="D627" t="str">
            <v>ELECTRA MOTORS SAS</v>
          </cell>
          <cell r="E627" t="str">
            <v>OFICINA PRINCIPAL</v>
          </cell>
          <cell r="F627" t="str">
            <v>GESTOR DE SERVICIOS</v>
          </cell>
          <cell r="G627" t="str">
            <v>ELIZABETH MOSQUERA</v>
          </cell>
        </row>
        <row r="628">
          <cell r="A628">
            <v>1061428445</v>
          </cell>
          <cell r="B628" t="str">
            <v>FERNANDEZ CHOCUE MONICA</v>
          </cell>
          <cell r="C628" t="str">
            <v>A135L8</v>
          </cell>
          <cell r="D628" t="str">
            <v>TQ TECNOFAR LIMPIEZA</v>
          </cell>
          <cell r="E628" t="str">
            <v>OFICINA PRINCIPAL</v>
          </cell>
          <cell r="F628" t="str">
            <v>GESTOR DE SERVICIOS</v>
          </cell>
          <cell r="G628" t="str">
            <v>NUBIA RIVERA</v>
          </cell>
        </row>
        <row r="629">
          <cell r="A629">
            <v>38666837</v>
          </cell>
          <cell r="B629" t="str">
            <v>FERNANDEZ ESCOBAR DIANA MARIA</v>
          </cell>
          <cell r="C629" t="str">
            <v>C004</v>
          </cell>
          <cell r="D629" t="str">
            <v>LATCO LATINOAMERICANA DE CONSTRUCCION</v>
          </cell>
          <cell r="E629" t="str">
            <v>OFICINA PRINCIPAL</v>
          </cell>
          <cell r="F629" t="str">
            <v>GESTOR DE SERVICIOS</v>
          </cell>
          <cell r="G629" t="str">
            <v>MAURICIO CALDERON A.</v>
          </cell>
        </row>
        <row r="630">
          <cell r="A630">
            <v>10488967</v>
          </cell>
          <cell r="B630" t="str">
            <v>FERNANDEZ HUGO HERNAN</v>
          </cell>
          <cell r="C630" t="str">
            <v>0318</v>
          </cell>
          <cell r="D630" t="str">
            <v>CONSERVEMOS</v>
          </cell>
          <cell r="E630" t="str">
            <v>OFICINA PRINCIPAL</v>
          </cell>
          <cell r="F630" t="str">
            <v>GESTOR DE SERVICIOS</v>
          </cell>
          <cell r="G630" t="str">
            <v>MARIA F. AGUDELO</v>
          </cell>
        </row>
        <row r="631">
          <cell r="A631">
            <v>66873133</v>
          </cell>
          <cell r="B631" t="str">
            <v>FERNANDEZ MORALES OLGA PATRICIA</v>
          </cell>
          <cell r="C631" t="str">
            <v>FGNV38</v>
          </cell>
          <cell r="D631" t="str">
            <v>SEDE38 FISCALIA ROLDANILLO INFANCIA</v>
          </cell>
          <cell r="E631" t="str">
            <v>OFICINA PRINCIPAL</v>
          </cell>
          <cell r="F631" t="str">
            <v>GESTOR DE SERVICIOS</v>
          </cell>
          <cell r="G631" t="str">
            <v>J. VICENTE RAMIREZ T.</v>
          </cell>
        </row>
        <row r="632">
          <cell r="A632">
            <v>1045755906</v>
          </cell>
          <cell r="B632" t="str">
            <v>FERNANDEZ OLIVO SAUL ENRIQUE</v>
          </cell>
          <cell r="C632" t="str">
            <v>C056L2</v>
          </cell>
          <cell r="D632" t="str">
            <v>INGREDION LIMPIEZA MALAMBO</v>
          </cell>
          <cell r="E632" t="str">
            <v>OFICINA PRINCIPAL</v>
          </cell>
          <cell r="F632" t="str">
            <v>GESTOR DE SERVICIOS</v>
          </cell>
          <cell r="G632" t="str">
            <v>JOSIMAR MARTINEZ (KARINA CAICEDO)</v>
          </cell>
        </row>
        <row r="633">
          <cell r="A633">
            <v>25455281</v>
          </cell>
          <cell r="B633" t="str">
            <v>FERNANDEZ PILLIMUE NELLY BEATRIZ</v>
          </cell>
          <cell r="C633" t="str">
            <v>C280</v>
          </cell>
          <cell r="D633" t="str">
            <v>FABRICA NACIONAL DE AUTOPARTES FANALCA</v>
          </cell>
          <cell r="E633" t="str">
            <v>OFICINA PRINCIPAL</v>
          </cell>
          <cell r="F633" t="str">
            <v>GESTOR DE SERVICIOS</v>
          </cell>
          <cell r="G633" t="str">
            <v>LORENA GUZMAN</v>
          </cell>
        </row>
        <row r="634">
          <cell r="A634">
            <v>1144036435</v>
          </cell>
          <cell r="B634" t="str">
            <v>FERNANDEZ RAMIREZ LUZ CARIME</v>
          </cell>
          <cell r="C634" t="str">
            <v>C07901</v>
          </cell>
          <cell r="D634" t="str">
            <v>GAMANUCLEAR SEDE CALI</v>
          </cell>
          <cell r="E634" t="str">
            <v>OFICINA PRINCIPAL</v>
          </cell>
          <cell r="F634" t="str">
            <v>GESTOR DE SERVICIOS</v>
          </cell>
          <cell r="G634" t="str">
            <v>ELIZABETH MOSQUERA</v>
          </cell>
        </row>
        <row r="635">
          <cell r="A635">
            <v>94469001</v>
          </cell>
          <cell r="B635" t="str">
            <v>FERNANDEZ RODRIGUEZ ALEXANDER</v>
          </cell>
          <cell r="C635" t="str">
            <v>A277L1</v>
          </cell>
          <cell r="D635" t="str">
            <v>INGENIO MAYAGUEZ LIMPIEZA GNRAL</v>
          </cell>
          <cell r="E635" t="str">
            <v>OFICINA PRINCIPAL</v>
          </cell>
          <cell r="F635" t="str">
            <v>GESTOR DE SERVICIOS</v>
          </cell>
          <cell r="G635" t="str">
            <v>JOSIMAR MARTINEZ (MAGDALI BENAVIDEZ)</v>
          </cell>
        </row>
        <row r="636">
          <cell r="A636">
            <v>66768230</v>
          </cell>
          <cell r="B636" t="str">
            <v>FERRO MUNETON ESTHER LUCIA</v>
          </cell>
          <cell r="C636" t="str">
            <v>FGNV01</v>
          </cell>
          <cell r="D636" t="str">
            <v>SEDE01 FISCALIA ALCALA</v>
          </cell>
          <cell r="E636" t="str">
            <v>OFICINA PRINCIPAL</v>
          </cell>
          <cell r="F636" t="str">
            <v>GESTOR DE SERVICIOS</v>
          </cell>
          <cell r="G636" t="str">
            <v>J. VICENTE RAMIREZ T.</v>
          </cell>
        </row>
        <row r="637">
          <cell r="A637">
            <v>1130677924</v>
          </cell>
          <cell r="B637" t="str">
            <v>FILIGRANA CARABALI CARLOS ANDRES</v>
          </cell>
          <cell r="C637" t="str">
            <v>CFMT012</v>
          </cell>
          <cell r="D637" t="str">
            <v>COMFANDI MANTENIMIENTO OPERATIVO MOVIL</v>
          </cell>
          <cell r="E637" t="str">
            <v>OFICINA PRINCIPAL</v>
          </cell>
          <cell r="F637" t="str">
            <v>OFICIAL DE MTTO</v>
          </cell>
          <cell r="G637" t="str">
            <v>BRYAN S. URBANO M.</v>
          </cell>
        </row>
        <row r="638">
          <cell r="A638">
            <v>31568177</v>
          </cell>
          <cell r="B638" t="str">
            <v>FILIGRANA FIGUEROA JULIANA</v>
          </cell>
          <cell r="C638" t="str">
            <v>A237A6</v>
          </cell>
          <cell r="D638" t="str">
            <v>I.E. JOSE ANTONIO GALAN</v>
          </cell>
          <cell r="E638" t="str">
            <v>OFICINA PRINCIPAL</v>
          </cell>
          <cell r="F638" t="str">
            <v>GESTOR DE SERVICIOS</v>
          </cell>
          <cell r="G638" t="str">
            <v>CRISTRIAN SUAREZ U.</v>
          </cell>
        </row>
        <row r="639">
          <cell r="A639">
            <v>1151939624</v>
          </cell>
          <cell r="B639" t="str">
            <v>FILIGRANA IMBACHI JHOEN FERNANDO</v>
          </cell>
          <cell r="C639" t="str">
            <v>CFMT012</v>
          </cell>
          <cell r="D639" t="str">
            <v>COMFANDI MANTENIMIENTO OPERATIVO MOVIL</v>
          </cell>
          <cell r="E639" t="str">
            <v>OFICINA PRINCIPAL</v>
          </cell>
          <cell r="F639" t="str">
            <v>AUXILIAR MANTENIMIEN</v>
          </cell>
          <cell r="G639" t="str">
            <v>ADRIAN RESTREPO G.</v>
          </cell>
        </row>
        <row r="640">
          <cell r="A640">
            <v>1060798124</v>
          </cell>
          <cell r="B640" t="str">
            <v>FLOR CAMPO CAMILO</v>
          </cell>
          <cell r="C640" t="str">
            <v>A275</v>
          </cell>
          <cell r="D640" t="str">
            <v>CENTRO COMERCIAL SUPEROUTLET LA 80</v>
          </cell>
          <cell r="E640" t="str">
            <v>OFICINA PRINCIPAL</v>
          </cell>
          <cell r="F640" t="str">
            <v>GESTOR DE SERVICIOS</v>
          </cell>
          <cell r="G640" t="str">
            <v>ELIZABETH MOSQUERA</v>
          </cell>
        </row>
        <row r="641">
          <cell r="A641">
            <v>2672267</v>
          </cell>
          <cell r="B641" t="str">
            <v>FLORES FRANCO MARIANI DECIRE</v>
          </cell>
          <cell r="C641" t="str">
            <v>B02902</v>
          </cell>
          <cell r="D641" t="str">
            <v>SURAMERICA COMERCIAL SAS BARRANQUILLA</v>
          </cell>
          <cell r="E641" t="str">
            <v>OFICINA PRINCIPAL</v>
          </cell>
          <cell r="F641" t="str">
            <v>GESTOR DE SERVICIOS</v>
          </cell>
          <cell r="G641" t="str">
            <v>JOSIMAR MARTINEZ (KARINA CAICEDO)</v>
          </cell>
        </row>
        <row r="642">
          <cell r="A642">
            <v>94377624</v>
          </cell>
          <cell r="B642" t="str">
            <v>FLOREZ FIGUEROA PEDRO</v>
          </cell>
          <cell r="C642" t="str">
            <v>0303</v>
          </cell>
          <cell r="D642" t="str">
            <v>SERVICIOS EVENTUALES</v>
          </cell>
          <cell r="E642" t="str">
            <v>OFICINA PRINCIPAL</v>
          </cell>
          <cell r="F642" t="str">
            <v>GESTOR DE SERVICIOS</v>
          </cell>
          <cell r="G642" t="str">
            <v>YESICA MANZANO</v>
          </cell>
        </row>
        <row r="643">
          <cell r="A643">
            <v>1144028747</v>
          </cell>
          <cell r="B643" t="str">
            <v>FLOREZ GUTIERREZ YAMILETH</v>
          </cell>
          <cell r="C643" t="str">
            <v>A335</v>
          </cell>
          <cell r="D643" t="str">
            <v>FUNDACION SARMIENTO PALAU</v>
          </cell>
          <cell r="E643" t="str">
            <v>OFICINA PRINCIPAL</v>
          </cell>
          <cell r="F643" t="str">
            <v>GESTOR DE SERVICIOS</v>
          </cell>
          <cell r="G643" t="str">
            <v>DUVAN HERNANDEZ M.</v>
          </cell>
        </row>
        <row r="644">
          <cell r="A644">
            <v>1130949915</v>
          </cell>
          <cell r="B644" t="str">
            <v>FLOREZ LOPEZ JHONATAN STIVEN</v>
          </cell>
          <cell r="C644" t="str">
            <v>A16501</v>
          </cell>
          <cell r="D644" t="str">
            <v>FRIOMIX CAUCA</v>
          </cell>
          <cell r="E644" t="str">
            <v>OFICINA PRINCIPAL</v>
          </cell>
          <cell r="F644" t="str">
            <v>GESTOR DE SERVICIOS</v>
          </cell>
          <cell r="G644" t="str">
            <v>MARIA ALEJANDRA BALANTA</v>
          </cell>
        </row>
        <row r="645">
          <cell r="A645">
            <v>1111785669</v>
          </cell>
          <cell r="B645" t="str">
            <v>FLOREZ SINISTERRA JESSICA</v>
          </cell>
          <cell r="C645" t="str">
            <v>A135L3</v>
          </cell>
          <cell r="D645" t="str">
            <v>TQ JAMUNDI LIMPIEZA</v>
          </cell>
          <cell r="E645" t="str">
            <v>OFICINA PRINCIPAL</v>
          </cell>
          <cell r="F645" t="str">
            <v>GESTOR DE SERVICIOS</v>
          </cell>
          <cell r="G645" t="str">
            <v>SOLANYI CARABALI C</v>
          </cell>
        </row>
        <row r="646">
          <cell r="A646">
            <v>31629831</v>
          </cell>
          <cell r="B646" t="str">
            <v>FLOREZ TROCHEZ MARLEN EDITH</v>
          </cell>
          <cell r="C646" t="str">
            <v>A237A15</v>
          </cell>
          <cell r="D646" t="str">
            <v>I.E. INEM JORGE ISAACS</v>
          </cell>
          <cell r="E646" t="str">
            <v>OFICINA PRINCIPAL</v>
          </cell>
          <cell r="F646" t="str">
            <v>GESTOR DE SERVICIOS</v>
          </cell>
          <cell r="G646" t="str">
            <v>CRISTRIAN SUAREZ U.</v>
          </cell>
        </row>
        <row r="647">
          <cell r="A647">
            <v>1069944231</v>
          </cell>
          <cell r="B647" t="str">
            <v>FLORIDO DUQUE VICTOR MANUEL</v>
          </cell>
          <cell r="C647" t="str">
            <v>B018</v>
          </cell>
          <cell r="D647" t="str">
            <v>AMCOR RIGID PACKAGING - FUNZA</v>
          </cell>
          <cell r="E647" t="str">
            <v>OFICINA BOGOTA</v>
          </cell>
          <cell r="F647" t="str">
            <v>AUXILIAR MANTENIMIEN</v>
          </cell>
          <cell r="G647" t="str">
            <v>ROMERO CARDENAS NIDIAN DEL CARMEN</v>
          </cell>
        </row>
        <row r="648">
          <cell r="A648">
            <v>52984295</v>
          </cell>
          <cell r="B648" t="str">
            <v>FONSECA DUARTE YURY CAROLINA</v>
          </cell>
          <cell r="C648" t="str">
            <v>A257L3</v>
          </cell>
          <cell r="D648" t="str">
            <v>HARINERA DEL VALLE BOGOTA LIMPIEZA</v>
          </cell>
          <cell r="E648" t="str">
            <v>OFICINA BOGOTA</v>
          </cell>
          <cell r="F648" t="str">
            <v>GESTOR DE SERVICIOS</v>
          </cell>
          <cell r="G648" t="str">
            <v>ANDREA PATRICIA MORALES</v>
          </cell>
        </row>
        <row r="649">
          <cell r="A649">
            <v>1022346128</v>
          </cell>
          <cell r="B649" t="str">
            <v>FONSECA JEIMY MARCELA</v>
          </cell>
          <cell r="C649" t="str">
            <v>C285L28</v>
          </cell>
          <cell r="D649" t="str">
            <v>GRUPO SUPERMOTOS 1ER MAYO No. 1 LIMPIEZA</v>
          </cell>
          <cell r="E649" t="str">
            <v>OFICINA BOGOTA</v>
          </cell>
          <cell r="F649" t="str">
            <v>GESTOR DE SERVICIOS</v>
          </cell>
          <cell r="G649" t="str">
            <v>ANDREA PATRICIA MORALES</v>
          </cell>
        </row>
        <row r="650">
          <cell r="A650">
            <v>1081760197</v>
          </cell>
          <cell r="B650" t="str">
            <v>FONTALVO GARCIA JUAN FRANCISCO</v>
          </cell>
          <cell r="C650" t="str">
            <v>A041L4</v>
          </cell>
          <cell r="D650" t="str">
            <v>ETERNIT BARRANQUILLA LIMPIEZA</v>
          </cell>
          <cell r="E650" t="str">
            <v>OFICINA BOGOTA</v>
          </cell>
          <cell r="F650" t="str">
            <v>GESTOR DE SERVICIOS</v>
          </cell>
          <cell r="G650" t="str">
            <v>MARCELA PATARROYO</v>
          </cell>
        </row>
        <row r="651">
          <cell r="A651">
            <v>1130593747</v>
          </cell>
          <cell r="B651" t="str">
            <v>FORERO ARANGO ANGELICA MARIA</v>
          </cell>
          <cell r="C651" t="str">
            <v>A135L4</v>
          </cell>
          <cell r="D651" t="str">
            <v>TQ SAN NICOLAS LIMPIEZA</v>
          </cell>
          <cell r="E651" t="str">
            <v>OFICINA PRINCIPAL</v>
          </cell>
          <cell r="F651" t="str">
            <v>GESTOR DE SERVICIOS</v>
          </cell>
          <cell r="G651" t="str">
            <v>ZULLY MEJIA S.</v>
          </cell>
        </row>
        <row r="652">
          <cell r="A652">
            <v>1022368435</v>
          </cell>
          <cell r="B652" t="str">
            <v>FORERO SEGURA JENNIFER</v>
          </cell>
          <cell r="C652" t="str">
            <v>A0701</v>
          </cell>
          <cell r="D652" t="str">
            <v>INS CL 5 INSTIT NINOS CIEGOS Y SORDOS</v>
          </cell>
          <cell r="E652" t="str">
            <v>OFICINA PRINCIPAL</v>
          </cell>
          <cell r="F652" t="str">
            <v>GESTOR DE SERVICIOS</v>
          </cell>
          <cell r="G652" t="str">
            <v>HERNAN HERRERA M.</v>
          </cell>
        </row>
        <row r="653">
          <cell r="A653">
            <v>1130634211</v>
          </cell>
          <cell r="B653" t="str">
            <v>FORERO VARGAS LUIS ALBERTO</v>
          </cell>
          <cell r="C653" t="str">
            <v>C133L1</v>
          </cell>
          <cell r="D653" t="str">
            <v>COMESTIBLES ALDOR SAS LIMPIEZA</v>
          </cell>
          <cell r="E653" t="str">
            <v>OFICINA PRINCIPAL</v>
          </cell>
          <cell r="F653" t="str">
            <v>GESTOR DE SERVICIOS</v>
          </cell>
          <cell r="G653" t="str">
            <v>JOSIMAR MARTINEZ (KARINA CAICEDO)</v>
          </cell>
        </row>
        <row r="654">
          <cell r="A654">
            <v>1130652822</v>
          </cell>
          <cell r="B654" t="str">
            <v>FORI VALENCIA DIANA MARCELA</v>
          </cell>
          <cell r="C654" t="str">
            <v>A228</v>
          </cell>
          <cell r="D654" t="str">
            <v>COLEGIO ALEMAN</v>
          </cell>
          <cell r="E654" t="str">
            <v>OFICINA PRINCIPAL</v>
          </cell>
          <cell r="F654" t="str">
            <v>GESTOR DE SERVICIOS</v>
          </cell>
          <cell r="G654" t="str">
            <v>LILIANA GARCIA</v>
          </cell>
        </row>
        <row r="655">
          <cell r="A655">
            <v>1113542007</v>
          </cell>
          <cell r="B655" t="str">
            <v>FORY ARARAT MARLON ANDRES</v>
          </cell>
          <cell r="C655" t="str">
            <v>C317L1</v>
          </cell>
          <cell r="D655" t="str">
            <v>CENTRO COMERCIAL LLANOGRANDE LIMPIEZA</v>
          </cell>
          <cell r="E655" t="str">
            <v>OFICINA PRINCIPAL</v>
          </cell>
          <cell r="F655" t="str">
            <v>GESTOR DE SERVICIOS</v>
          </cell>
          <cell r="G655" t="str">
            <v>DANIELA PAREDES P.</v>
          </cell>
        </row>
        <row r="656">
          <cell r="A656">
            <v>1007145993</v>
          </cell>
          <cell r="B656" t="str">
            <v>FORY MINA DIANA PAOLA</v>
          </cell>
          <cell r="C656" t="str">
            <v>FGNC01</v>
          </cell>
          <cell r="D656" t="str">
            <v>SEDE01 FISCALIA POPAYAN LA PAMBA ADMIN.</v>
          </cell>
          <cell r="E656" t="str">
            <v>OFICINA PRINCIPAL</v>
          </cell>
          <cell r="F656" t="str">
            <v>GESTOR DE SERVICIOS</v>
          </cell>
          <cell r="G656" t="str">
            <v>MIREYA PIAMBA</v>
          </cell>
        </row>
        <row r="657">
          <cell r="A657">
            <v>43974627</v>
          </cell>
          <cell r="B657" t="str">
            <v>FRANCO COLORADO JOHANA MILENA</v>
          </cell>
          <cell r="C657" t="str">
            <v>01102</v>
          </cell>
          <cell r="D657" t="str">
            <v>ASISTENTE GESTION HUMANA</v>
          </cell>
          <cell r="E657" t="str">
            <v>OFICINA PRINCIPAL</v>
          </cell>
          <cell r="F657" t="str">
            <v>ASISTENTE</v>
          </cell>
          <cell r="G657" t="str">
            <v>ALBA MARINA GUERRERO ROMAN</v>
          </cell>
        </row>
        <row r="658">
          <cell r="A658">
            <v>1115086643</v>
          </cell>
          <cell r="B658" t="str">
            <v>FRANCO LEDESMA JONATHAN</v>
          </cell>
          <cell r="C658" t="str">
            <v>CFMTPR12</v>
          </cell>
          <cell r="D658" t="str">
            <v>COMFANDI ZONA VALLE2 (BUGA-CALIMA)</v>
          </cell>
          <cell r="E658" t="str">
            <v>OFICINA PRINCIPAL</v>
          </cell>
          <cell r="F658" t="str">
            <v>AUXILIAR MANTENIMIEN</v>
          </cell>
          <cell r="G658" t="str">
            <v>CESAR D. MONTES G.</v>
          </cell>
        </row>
        <row r="659">
          <cell r="A659">
            <v>1115086479</v>
          </cell>
          <cell r="B659" t="str">
            <v>FRANCO LLANOS ANDRES</v>
          </cell>
          <cell r="C659" t="str">
            <v>A19632</v>
          </cell>
          <cell r="D659" t="str">
            <v>CONSEJO J. ROLDANILLO</v>
          </cell>
          <cell r="E659" t="str">
            <v>OFICINA PRINCIPAL</v>
          </cell>
          <cell r="F659" t="str">
            <v>GESTOR DE SERVICIOS</v>
          </cell>
          <cell r="G659" t="str">
            <v>EDILSON MARIN</v>
          </cell>
        </row>
        <row r="660">
          <cell r="A660">
            <v>5824736</v>
          </cell>
          <cell r="B660" t="str">
            <v>FUENMAYOR ARTEAGA DAHINERY ELIZABETH</v>
          </cell>
          <cell r="C660" t="str">
            <v>C32601</v>
          </cell>
          <cell r="D660" t="str">
            <v>UM QUIRURGICA Y DE REPRODUCCION ASISTIDA</v>
          </cell>
          <cell r="E660" t="str">
            <v>OFICINA PRINCIPAL</v>
          </cell>
          <cell r="F660" t="str">
            <v>GESTOR DE SERVICIOS</v>
          </cell>
          <cell r="G660" t="str">
            <v>ELIZABETH MOSQUERA</v>
          </cell>
        </row>
        <row r="661">
          <cell r="A661">
            <v>66829767</v>
          </cell>
          <cell r="B661" t="str">
            <v>GAHONA CRUZ ELENA</v>
          </cell>
          <cell r="C661" t="str">
            <v>A135L4</v>
          </cell>
          <cell r="D661" t="str">
            <v>TQ SAN NICOLAS LIMPIEZA</v>
          </cell>
          <cell r="E661" t="str">
            <v>OFICINA PRINCIPAL</v>
          </cell>
          <cell r="F661" t="str">
            <v>GESTOR DE SERVICIOS</v>
          </cell>
          <cell r="G661" t="str">
            <v>ZULLY MEJIA S.</v>
          </cell>
        </row>
        <row r="662">
          <cell r="A662">
            <v>1113632006</v>
          </cell>
          <cell r="B662" t="str">
            <v>GAITAN DUQUE LADY GEOVANNA</v>
          </cell>
          <cell r="C662" t="str">
            <v>C145L1</v>
          </cell>
          <cell r="D662" t="str">
            <v>CLINICA SANTA BARBARA LIMPIEZA</v>
          </cell>
          <cell r="E662" t="str">
            <v>OFICINA PRINCIPAL</v>
          </cell>
          <cell r="F662" t="str">
            <v>GESTOR DE SERVICIOS</v>
          </cell>
          <cell r="G662" t="str">
            <v>JOSIMAR MARTINEZ (PAOLA MARTINEZ)</v>
          </cell>
        </row>
        <row r="663">
          <cell r="A663">
            <v>1144172136</v>
          </cell>
          <cell r="B663" t="str">
            <v>GALINDEZ DELGADO JENNIFER</v>
          </cell>
          <cell r="C663" t="str">
            <v>01108</v>
          </cell>
          <cell r="D663" t="str">
            <v>ASISTENTE DE GESTION HUMANA</v>
          </cell>
          <cell r="E663" t="str">
            <v>OFICINA PRINCIPAL</v>
          </cell>
          <cell r="F663" t="str">
            <v>ASIST GESTION HUMANA</v>
          </cell>
          <cell r="G663" t="str">
            <v>ALBA MARINA GUERRERO ROMAN</v>
          </cell>
        </row>
        <row r="664">
          <cell r="A664">
            <v>1140908225</v>
          </cell>
          <cell r="B664" t="str">
            <v>GALINDO BROCHERO RICARDO ENRIQUE</v>
          </cell>
          <cell r="C664" t="str">
            <v>C056L2</v>
          </cell>
          <cell r="D664" t="str">
            <v>INGREDION LIMPIEZA MALAMBO</v>
          </cell>
          <cell r="E664" t="str">
            <v>OFICINA PRINCIPAL</v>
          </cell>
          <cell r="F664" t="str">
            <v>GESTOR DE SERVICIOS</v>
          </cell>
          <cell r="G664" t="str">
            <v>JOSIMAR MARTINEZ (KARINA CAICEDO)</v>
          </cell>
        </row>
        <row r="665">
          <cell r="A665">
            <v>1118311860</v>
          </cell>
          <cell r="B665" t="str">
            <v>GALINDO MONTOYA GLORIA STEFAN</v>
          </cell>
          <cell r="C665" t="str">
            <v>C238</v>
          </cell>
          <cell r="D665" t="str">
            <v>CORP LICEO FRANCES PAUL VALERY</v>
          </cell>
          <cell r="E665" t="str">
            <v>OFICINA PRINCIPAL</v>
          </cell>
          <cell r="F665" t="str">
            <v>GESTOR DE SERVICIOS</v>
          </cell>
          <cell r="G665" t="str">
            <v>DANIEL RODRIGUEZ</v>
          </cell>
        </row>
        <row r="666">
          <cell r="A666">
            <v>94488519</v>
          </cell>
          <cell r="B666" t="str">
            <v>GALINDO RAMIREZ JUAN ALDEMAR</v>
          </cell>
          <cell r="C666" t="str">
            <v>A034</v>
          </cell>
          <cell r="D666" t="str">
            <v>ESCUELA NACIONAL DEPORTE</v>
          </cell>
          <cell r="E666" t="str">
            <v>OFICINA PRINCIPAL</v>
          </cell>
          <cell r="F666" t="str">
            <v>GESTOR DE SERVICIOS</v>
          </cell>
          <cell r="G666" t="str">
            <v>DAGOBERTO CARDONA M.</v>
          </cell>
        </row>
        <row r="667">
          <cell r="A667">
            <v>31999495</v>
          </cell>
          <cell r="B667" t="str">
            <v>GALINDO RODRIGUEZ MONICA MARCELA</v>
          </cell>
          <cell r="C667" t="str">
            <v>0101A</v>
          </cell>
          <cell r="D667" t="str">
            <v>DIRECTOR JURIDICO</v>
          </cell>
          <cell r="E667" t="str">
            <v>OFICINA PRINCIPAL</v>
          </cell>
          <cell r="F667" t="str">
            <v>DIRECTOR</v>
          </cell>
          <cell r="G667" t="str">
            <v>JAVIER RANGEL</v>
          </cell>
        </row>
        <row r="668">
          <cell r="A668">
            <v>31420991</v>
          </cell>
          <cell r="B668" t="str">
            <v>GALLEGO CARDONA GLORIA PATRICIA</v>
          </cell>
          <cell r="C668" t="str">
            <v>A19613</v>
          </cell>
          <cell r="D668" t="str">
            <v>CONSEJO J. CARTAGO</v>
          </cell>
          <cell r="E668" t="str">
            <v>OFICINA PRINCIPAL</v>
          </cell>
          <cell r="F668" t="str">
            <v>GESTOR DE SERVICIOS</v>
          </cell>
          <cell r="G668" t="str">
            <v>EDILSON MARIN</v>
          </cell>
        </row>
        <row r="669">
          <cell r="A669">
            <v>1053784246</v>
          </cell>
          <cell r="B669" t="str">
            <v>GALVEZ HURTADO SENELIA</v>
          </cell>
          <cell r="C669" t="str">
            <v>C262</v>
          </cell>
          <cell r="D669" t="str">
            <v>RETENES INDUSTRIALES SAS</v>
          </cell>
          <cell r="E669" t="str">
            <v>OFICINA PRINCIPAL</v>
          </cell>
          <cell r="F669" t="str">
            <v>GESTOR DE SERVICIOS</v>
          </cell>
          <cell r="G669" t="str">
            <v>ELIZABETH MOSQUERA</v>
          </cell>
        </row>
        <row r="670">
          <cell r="A670">
            <v>1005091944</v>
          </cell>
          <cell r="B670" t="str">
            <v>GALVIS MEJIA JUAN JOSE</v>
          </cell>
          <cell r="C670" t="str">
            <v>C277L1</v>
          </cell>
          <cell r="D670" t="str">
            <v>RIOPAILA CASTILLA SA LIMPIEZA</v>
          </cell>
          <cell r="E670" t="str">
            <v>OFICINA PRINCIPAL</v>
          </cell>
          <cell r="F670" t="str">
            <v>GESTOR DE SERVICIOS</v>
          </cell>
          <cell r="G670" t="str">
            <v>JOSIMAR MARTINEZ (PAOLA MARTINEZ)</v>
          </cell>
        </row>
        <row r="671">
          <cell r="A671">
            <v>94323194</v>
          </cell>
          <cell r="B671" t="str">
            <v>GALVIS ORTIZ JORGE ARIEL</v>
          </cell>
          <cell r="C671" t="str">
            <v>C291</v>
          </cell>
          <cell r="D671" t="str">
            <v>COGRUPO SA</v>
          </cell>
          <cell r="E671" t="str">
            <v>OFICINA PRINCIPAL</v>
          </cell>
          <cell r="F671" t="str">
            <v>GESTOR DE SERVICIOS</v>
          </cell>
          <cell r="G671" t="str">
            <v>ANGEL PEREZ</v>
          </cell>
        </row>
        <row r="672">
          <cell r="A672">
            <v>52229304</v>
          </cell>
          <cell r="B672" t="str">
            <v>GAMBA HERNANDEZ CARMEN OMAIRA</v>
          </cell>
          <cell r="C672" t="str">
            <v>B014</v>
          </cell>
          <cell r="D672" t="str">
            <v>INGENIEROS CONSULTORES CIVILES ELECTRICO</v>
          </cell>
          <cell r="E672" t="str">
            <v>OFICINA BOGOTA</v>
          </cell>
          <cell r="F672" t="str">
            <v>GESTOR DE SERVICIOS</v>
          </cell>
          <cell r="G672" t="str">
            <v>MARTA C. PALOMINO</v>
          </cell>
        </row>
        <row r="673">
          <cell r="A673">
            <v>16269741</v>
          </cell>
          <cell r="B673" t="str">
            <v>GAMBA PAEZ WILSON</v>
          </cell>
          <cell r="C673" t="str">
            <v>C279L1</v>
          </cell>
          <cell r="D673" t="str">
            <v>FLEISCHMANN FOODS SA LIMPIEZA</v>
          </cell>
          <cell r="E673" t="str">
            <v>OFICINA PRINCIPAL</v>
          </cell>
          <cell r="F673" t="str">
            <v>GESTOR DE SERVICIOS</v>
          </cell>
          <cell r="G673" t="str">
            <v>JOSIMAR MARTINEZ (PAOLA MARTINEZ)</v>
          </cell>
        </row>
        <row r="674">
          <cell r="A674">
            <v>1107065572</v>
          </cell>
          <cell r="B674" t="str">
            <v>GARCES CELORIO LUIS FERNANDO</v>
          </cell>
          <cell r="C674" t="str">
            <v>A135L8</v>
          </cell>
          <cell r="D674" t="str">
            <v>TQ TECNOFAR LIMPIEZA</v>
          </cell>
          <cell r="E674" t="str">
            <v>OFICINA PRINCIPAL</v>
          </cell>
          <cell r="F674" t="str">
            <v>GESTOR DE SERVICIOS</v>
          </cell>
          <cell r="G674" t="str">
            <v>NUBIA RIVERA</v>
          </cell>
        </row>
        <row r="675">
          <cell r="A675">
            <v>8061583</v>
          </cell>
          <cell r="B675" t="str">
            <v>GARCES FAJARDO JOHN EDISON</v>
          </cell>
          <cell r="C675" t="str">
            <v>C277L1</v>
          </cell>
          <cell r="D675" t="str">
            <v>RIOPAILA CASTILLA SA LIMPIEZA</v>
          </cell>
          <cell r="E675" t="str">
            <v>OFICINA PRINCIPAL</v>
          </cell>
          <cell r="F675" t="str">
            <v>GESTOR DE SERVICIOS</v>
          </cell>
          <cell r="G675" t="str">
            <v>JOSIMAR MARTINEZ (PAOLA MARTINEZ)</v>
          </cell>
        </row>
        <row r="676">
          <cell r="A676">
            <v>1116282530</v>
          </cell>
          <cell r="B676" t="str">
            <v>GARCIA CONDE LUIS FERNANDO</v>
          </cell>
          <cell r="C676" t="str">
            <v>C062L1</v>
          </cell>
          <cell r="D676" t="str">
            <v>ING SAN CARLOS LIMPIEZA</v>
          </cell>
          <cell r="E676" t="str">
            <v>OFICINA PRINCIPAL</v>
          </cell>
          <cell r="F676" t="str">
            <v>GESTOR DE SERVICIOS</v>
          </cell>
          <cell r="G676" t="str">
            <v>JOSIMAR MARTINEZ (MAGDALI BENAVIDEZ)</v>
          </cell>
        </row>
        <row r="677">
          <cell r="A677">
            <v>38889487</v>
          </cell>
          <cell r="B677" t="str">
            <v>GARCIA CORDOBA MAGNOLIA</v>
          </cell>
          <cell r="C677" t="str">
            <v>A215</v>
          </cell>
          <cell r="D677" t="str">
            <v>CLINICA BASILIA</v>
          </cell>
          <cell r="E677" t="str">
            <v>OFICINA PRINCIPAL</v>
          </cell>
          <cell r="F677" t="str">
            <v>GESTOR DE SERVICIOS</v>
          </cell>
          <cell r="G677" t="str">
            <v>DUVAN HERNANDEZ M.</v>
          </cell>
        </row>
        <row r="678">
          <cell r="A678">
            <v>1111778543</v>
          </cell>
          <cell r="B678" t="str">
            <v>GARCIA CUERO SILVIA KATHERINE</v>
          </cell>
          <cell r="C678" t="str">
            <v>C291</v>
          </cell>
          <cell r="D678" t="str">
            <v>COGRUPO SA</v>
          </cell>
          <cell r="E678" t="str">
            <v>OFICINA PRINCIPAL</v>
          </cell>
          <cell r="F678" t="str">
            <v>GESTOR DE SERVICIOS</v>
          </cell>
          <cell r="G678" t="str">
            <v>ANGEL PEREZ</v>
          </cell>
        </row>
        <row r="679">
          <cell r="A679">
            <v>1114735587</v>
          </cell>
          <cell r="B679" t="str">
            <v>GARCIA ESTRADA LINA FERNANDA</v>
          </cell>
          <cell r="C679" t="str">
            <v>A257L8</v>
          </cell>
          <cell r="D679" t="str">
            <v>HARINERA DEL VALLE DAGUA LIMPIEZA</v>
          </cell>
          <cell r="E679" t="str">
            <v>OFICINA PRINCIPAL</v>
          </cell>
          <cell r="F679" t="str">
            <v>GESTOR DE SERVICIOS</v>
          </cell>
          <cell r="G679" t="str">
            <v>LORENA GUZMAN</v>
          </cell>
        </row>
        <row r="680">
          <cell r="A680">
            <v>5760378</v>
          </cell>
          <cell r="B680" t="str">
            <v>GARCIA GARCIA RONAL</v>
          </cell>
          <cell r="C680" t="str">
            <v>A135L2</v>
          </cell>
          <cell r="D680" t="str">
            <v>TQ YUMBO LIMPIEZA</v>
          </cell>
          <cell r="E680" t="str">
            <v>OFICINA PRINCIPAL</v>
          </cell>
          <cell r="F680" t="str">
            <v>GESTOR DE SERVICIOS</v>
          </cell>
          <cell r="G680" t="str">
            <v>JHON VIVAS</v>
          </cell>
        </row>
        <row r="681">
          <cell r="A681">
            <v>39675514</v>
          </cell>
          <cell r="B681" t="str">
            <v>GARCIA GIRALDO YAQUELINE</v>
          </cell>
          <cell r="C681" t="str">
            <v>0304</v>
          </cell>
          <cell r="D681" t="str">
            <v>PERSONAL VALOR AGREGADO</v>
          </cell>
          <cell r="E681" t="str">
            <v>OFICINA BOGOTA</v>
          </cell>
          <cell r="F681" t="str">
            <v>GESTOR DE SERVICIOS</v>
          </cell>
          <cell r="G681" t="str">
            <v>MARCELA PATARROYO</v>
          </cell>
        </row>
        <row r="682">
          <cell r="A682">
            <v>94494097</v>
          </cell>
          <cell r="B682" t="str">
            <v>GARCIA GUTIERREZ FRANDER ODERIS</v>
          </cell>
          <cell r="C682" t="str">
            <v>A135L4</v>
          </cell>
          <cell r="D682" t="str">
            <v>TQ SAN NICOLAS LIMPIEZA</v>
          </cell>
          <cell r="E682" t="str">
            <v>OFICINA PRINCIPAL</v>
          </cell>
          <cell r="F682" t="str">
            <v>GESTOR DE SERVICIOS</v>
          </cell>
          <cell r="G682" t="str">
            <v>ZULLY MEJIA S.</v>
          </cell>
        </row>
        <row r="683">
          <cell r="A683">
            <v>1131084901</v>
          </cell>
          <cell r="B683" t="str">
            <v>GARCIA MARTINEZ ELSA ISABEL</v>
          </cell>
          <cell r="C683" t="str">
            <v>FGNN01</v>
          </cell>
          <cell r="D683" t="str">
            <v>SEDE01 FISCALIA BUESACO</v>
          </cell>
          <cell r="E683" t="str">
            <v>OFICINA PRINCIPAL</v>
          </cell>
          <cell r="F683" t="str">
            <v>GESTOR DE SERVICIOS</v>
          </cell>
          <cell r="G683" t="str">
            <v>MARLY V. GONZALEZ G.</v>
          </cell>
        </row>
        <row r="684">
          <cell r="A684">
            <v>1113677005</v>
          </cell>
          <cell r="B684" t="str">
            <v>GARCIA MARTINEZ STIVEN ALEJANDRO</v>
          </cell>
          <cell r="C684" t="str">
            <v>C230L1</v>
          </cell>
          <cell r="D684" t="str">
            <v>SUCROAL SA LIMPIEZA</v>
          </cell>
          <cell r="E684" t="str">
            <v>OFICINA PRINCIPAL</v>
          </cell>
          <cell r="F684" t="str">
            <v>GESTOR DE SERVICIOS</v>
          </cell>
          <cell r="G684" t="str">
            <v>JOSIMAR MARTINEZ (PAOLA MARTINEZ)</v>
          </cell>
        </row>
        <row r="685">
          <cell r="A685">
            <v>1143832597</v>
          </cell>
          <cell r="B685" t="str">
            <v>GARCIA MOLINA JHONATAN ORLANDO</v>
          </cell>
          <cell r="C685" t="str">
            <v>CFMTCO12</v>
          </cell>
          <cell r="D685" t="str">
            <v>COMFANDI ZONA VALLE2 (BUGA-CALIMA)</v>
          </cell>
          <cell r="E685" t="str">
            <v>OFICINA PRINCIPAL</v>
          </cell>
          <cell r="F685" t="str">
            <v>AUXILIAR MANTENIMIEN</v>
          </cell>
          <cell r="G685" t="str">
            <v>CESAR D. MONTES G.</v>
          </cell>
        </row>
        <row r="686">
          <cell r="A686">
            <v>1144026157</v>
          </cell>
          <cell r="B686" t="str">
            <v>GARCIA MUNOZ ESTHER NAYIBE</v>
          </cell>
          <cell r="C686" t="str">
            <v>C269</v>
          </cell>
          <cell r="D686" t="str">
            <v>CONJUNTO HABITACIONAL LA CASCADA UNIDAD2</v>
          </cell>
          <cell r="E686" t="str">
            <v>OFICINA PRINCIPAL</v>
          </cell>
          <cell r="F686" t="str">
            <v>GESTOR DE SERVICIOS</v>
          </cell>
          <cell r="G686" t="str">
            <v>ELIZABETH MOSQUERA</v>
          </cell>
        </row>
        <row r="687">
          <cell r="A687">
            <v>94497276</v>
          </cell>
          <cell r="B687" t="str">
            <v>GARCIA ORTIZ JOSE ANIBAL</v>
          </cell>
          <cell r="C687" t="str">
            <v>C273</v>
          </cell>
          <cell r="D687" t="str">
            <v>CONJUNTO RESIDENCIAL SAMANES DEL LILI II</v>
          </cell>
          <cell r="E687" t="str">
            <v>OFICINA PRINCIPAL</v>
          </cell>
          <cell r="F687" t="str">
            <v>GESTOR DE SERVICIOS</v>
          </cell>
          <cell r="G687" t="str">
            <v>CESAR LONDONO</v>
          </cell>
        </row>
        <row r="688">
          <cell r="A688">
            <v>52315751</v>
          </cell>
          <cell r="B688" t="str">
            <v>GARCIA OSORIO LILIANA ANARELY</v>
          </cell>
          <cell r="C688" t="str">
            <v>A228</v>
          </cell>
          <cell r="D688" t="str">
            <v>COLEGIO ALEMAN</v>
          </cell>
          <cell r="E688" t="str">
            <v>OFICINA PRINCIPAL</v>
          </cell>
          <cell r="F688" t="str">
            <v>SUPERVISOR</v>
          </cell>
          <cell r="G688" t="str">
            <v>CESAR OROZCO</v>
          </cell>
        </row>
        <row r="689">
          <cell r="A689">
            <v>1062082390</v>
          </cell>
          <cell r="B689" t="str">
            <v>GARCIA OSSA MAIRA LUCELLY</v>
          </cell>
          <cell r="C689" t="str">
            <v>FGNC16</v>
          </cell>
          <cell r="D689" t="str">
            <v>SEDE16 FISCALIA BELARCAZAR</v>
          </cell>
          <cell r="E689" t="str">
            <v>OFICINA PRINCIPAL</v>
          </cell>
          <cell r="F689" t="str">
            <v>GESTOR DE SERVICIOS</v>
          </cell>
          <cell r="G689" t="str">
            <v>MIREYA PIAMBA</v>
          </cell>
        </row>
        <row r="690">
          <cell r="A690">
            <v>1151972376</v>
          </cell>
          <cell r="B690" t="str">
            <v>GARCIA PEREZ FRANKLIN ARTURO</v>
          </cell>
          <cell r="C690" t="str">
            <v>CFMTPR14</v>
          </cell>
          <cell r="D690" t="str">
            <v>COMFANDI ZONA CENTRO (CALI)</v>
          </cell>
          <cell r="E690" t="str">
            <v>OFICINA PRINCIPAL</v>
          </cell>
          <cell r="F690" t="str">
            <v>AUXILIAR MANTENIMIEN</v>
          </cell>
          <cell r="G690" t="str">
            <v>BRYAN S. URBANO M.</v>
          </cell>
        </row>
        <row r="691">
          <cell r="A691">
            <v>1089539958</v>
          </cell>
          <cell r="B691" t="str">
            <v>GARCIA PRADO CLAUDIA MARITZA</v>
          </cell>
          <cell r="C691" t="str">
            <v>C008L3</v>
          </cell>
          <cell r="D691" t="str">
            <v>AUTOPACIFICO NORTE LIMPIEZA</v>
          </cell>
          <cell r="E691" t="str">
            <v>OFICINA PRINCIPAL</v>
          </cell>
          <cell r="F691" t="str">
            <v>GESTOR DE SERVICIOS</v>
          </cell>
          <cell r="G691" t="str">
            <v>ANGEL PEREZ</v>
          </cell>
        </row>
        <row r="692">
          <cell r="A692">
            <v>16926920</v>
          </cell>
          <cell r="B692" t="str">
            <v>GARCIA RODRIGUEZ EVER MAURICIO</v>
          </cell>
          <cell r="C692" t="str">
            <v>0306</v>
          </cell>
          <cell r="D692" t="str">
            <v>SERVICIO OPERATIVOS</v>
          </cell>
          <cell r="E692" t="str">
            <v>OFICINA PRINCIPAL</v>
          </cell>
          <cell r="F692" t="str">
            <v>GESTOR DE SERVICIOS</v>
          </cell>
          <cell r="G692" t="str">
            <v>YERALDI VILLA</v>
          </cell>
        </row>
        <row r="693">
          <cell r="A693">
            <v>1114455370</v>
          </cell>
          <cell r="B693" t="str">
            <v>GARCIA SALOMON ALEJANDRO</v>
          </cell>
          <cell r="C693" t="str">
            <v>CFMTCO12</v>
          </cell>
          <cell r="D693" t="str">
            <v>COMFANDI ZONA VALLE2 (BUGA-CALIMA)</v>
          </cell>
          <cell r="E693" t="str">
            <v>OFICINA PRINCIPAL</v>
          </cell>
          <cell r="F693" t="str">
            <v>OFICIAL DE MTTO</v>
          </cell>
          <cell r="G693" t="str">
            <v>CESAR D. MONTES G.</v>
          </cell>
        </row>
        <row r="694">
          <cell r="A694">
            <v>29673213</v>
          </cell>
          <cell r="B694" t="str">
            <v>GARCIA SANCHEZ GISELA ANDREA</v>
          </cell>
          <cell r="C694" t="str">
            <v>01120</v>
          </cell>
          <cell r="D694" t="str">
            <v>ANALISTA DE SST</v>
          </cell>
          <cell r="E694" t="str">
            <v>OFICINA PRINCIPAL</v>
          </cell>
          <cell r="F694" t="str">
            <v>ANALISTA DE SST</v>
          </cell>
          <cell r="G694" t="str">
            <v>ALEXANDRA SALCEDO P.A.SST</v>
          </cell>
        </row>
        <row r="695">
          <cell r="A695">
            <v>1067467216</v>
          </cell>
          <cell r="B695" t="str">
            <v>GARCIA SOLIS WILMER</v>
          </cell>
          <cell r="C695" t="str">
            <v>C32201</v>
          </cell>
          <cell r="D695" t="str">
            <v>CENTRO COMERCIAL ALFAGUARA PH GENERALES</v>
          </cell>
          <cell r="E695" t="str">
            <v>OFICINA PRINCIPAL</v>
          </cell>
          <cell r="F695" t="str">
            <v>GESTOR DE SERVICIOS</v>
          </cell>
          <cell r="G695" t="str">
            <v>CESAR LONDONO</v>
          </cell>
        </row>
        <row r="696">
          <cell r="A696">
            <v>29202249</v>
          </cell>
          <cell r="B696" t="str">
            <v>GARCIA VARGAS LUZ AMPARO</v>
          </cell>
          <cell r="C696" t="str">
            <v>C120</v>
          </cell>
          <cell r="D696" t="str">
            <v>MADEM CARRETES DE COLOMBIA SAS</v>
          </cell>
          <cell r="E696" t="str">
            <v>OFICINA PRINCIPAL</v>
          </cell>
          <cell r="F696" t="str">
            <v>GESTOR DE SERVICIOS</v>
          </cell>
          <cell r="G696" t="str">
            <v>ANGEL PEREZ</v>
          </cell>
        </row>
        <row r="697">
          <cell r="A697">
            <v>66827027</v>
          </cell>
          <cell r="B697" t="str">
            <v>GARCIA VARGAS YOLANDA</v>
          </cell>
          <cell r="C697" t="str">
            <v>0308</v>
          </cell>
          <cell r="D697" t="str">
            <v>PERSONAL INCAPACITADO</v>
          </cell>
          <cell r="E697" t="str">
            <v>OFICINA PRINCIPAL</v>
          </cell>
          <cell r="F697" t="str">
            <v>GESTOR DE SERVICIOS</v>
          </cell>
          <cell r="G697" t="str">
            <v>ALEXANDRA SALCEDO P.A.SST</v>
          </cell>
        </row>
        <row r="698">
          <cell r="A698">
            <v>16786258</v>
          </cell>
          <cell r="B698" t="str">
            <v>GARCIA YIMMY ANTONIO</v>
          </cell>
          <cell r="C698" t="str">
            <v>0304</v>
          </cell>
          <cell r="D698" t="str">
            <v>PERSONAL VALOR AGREGADO</v>
          </cell>
          <cell r="E698" t="str">
            <v>OFICINA PRINCIPAL</v>
          </cell>
          <cell r="F698" t="str">
            <v>GESTOR DE SERVICIOS</v>
          </cell>
          <cell r="G698" t="str">
            <v>J. VICENTE RAMIREZ T.</v>
          </cell>
        </row>
        <row r="699">
          <cell r="A699">
            <v>59827566</v>
          </cell>
          <cell r="B699" t="str">
            <v>GARRETA ROMERO ANA LUCIA</v>
          </cell>
          <cell r="C699" t="str">
            <v>C277L1</v>
          </cell>
          <cell r="D699" t="str">
            <v>RIOPAILA CASTILLA SA LIMPIEZA</v>
          </cell>
          <cell r="E699" t="str">
            <v>OFICINA PRINCIPAL</v>
          </cell>
          <cell r="F699" t="str">
            <v>GESTOR DE SERVICIOS</v>
          </cell>
          <cell r="G699" t="str">
            <v>JOSIMAR MARTINEZ (PAOLA MARTINEZ)</v>
          </cell>
        </row>
        <row r="700">
          <cell r="A700">
            <v>14880146</v>
          </cell>
          <cell r="B700" t="str">
            <v>GARZON JAIRO ANTONIO</v>
          </cell>
          <cell r="C700" t="str">
            <v>C010L1</v>
          </cell>
          <cell r="D700" t="str">
            <v>QBCO SA LIMPIEZA</v>
          </cell>
          <cell r="E700" t="str">
            <v>OFICINA PRINCIPAL</v>
          </cell>
          <cell r="F700" t="str">
            <v>GESTOR DE SERVICIOS</v>
          </cell>
          <cell r="G700" t="str">
            <v>JOSIMAR MARTINEZ (PAOLA MARTINEZ)</v>
          </cell>
        </row>
        <row r="701">
          <cell r="A701">
            <v>1075301827</v>
          </cell>
          <cell r="B701" t="str">
            <v>GARZON PAUL DANIELA</v>
          </cell>
          <cell r="C701" t="str">
            <v>FGNV01</v>
          </cell>
          <cell r="D701" t="str">
            <v>SEDE01 FISCALIA ALCALA</v>
          </cell>
          <cell r="E701" t="str">
            <v>OFICINA PRINCIPAL</v>
          </cell>
          <cell r="F701" t="str">
            <v>GESTOR DE SERVICIOS</v>
          </cell>
          <cell r="G701" t="str">
            <v>J. VICENTE RAMIREZ T.</v>
          </cell>
        </row>
        <row r="702">
          <cell r="A702">
            <v>1130644647</v>
          </cell>
          <cell r="B702" t="str">
            <v>GARZON PEREZ VELIMIR</v>
          </cell>
          <cell r="C702" t="str">
            <v>0308</v>
          </cell>
          <cell r="D702" t="str">
            <v>PERSONAL INCAPACITADO</v>
          </cell>
          <cell r="E702" t="str">
            <v>OFICINA PRINCIPAL</v>
          </cell>
          <cell r="F702" t="str">
            <v>GESTOR DE SERVICIOS</v>
          </cell>
          <cell r="G702" t="str">
            <v>ALEXANDRA SALCEDO P.A.SST</v>
          </cell>
        </row>
        <row r="703">
          <cell r="A703">
            <v>16791889</v>
          </cell>
          <cell r="B703" t="str">
            <v>GARZON URREA GILDARDO</v>
          </cell>
          <cell r="C703" t="str">
            <v>A102</v>
          </cell>
          <cell r="D703" t="str">
            <v>UR TEQUENDAMA ET 6</v>
          </cell>
          <cell r="E703" t="str">
            <v>OFICINA PRINCIPAL</v>
          </cell>
          <cell r="F703" t="str">
            <v>GESTOR DE SERVICIOS</v>
          </cell>
          <cell r="G703" t="str">
            <v>DUVAN HERNANDEZ M.</v>
          </cell>
        </row>
        <row r="704">
          <cell r="A704">
            <v>16770730</v>
          </cell>
          <cell r="B704" t="str">
            <v>GAVIRIA JAVIER</v>
          </cell>
          <cell r="C704" t="str">
            <v>C297</v>
          </cell>
          <cell r="D704" t="str">
            <v>AGRICOLA HIMALAYA SA</v>
          </cell>
          <cell r="E704" t="str">
            <v>OFICINA PRINCIPAL</v>
          </cell>
          <cell r="F704" t="str">
            <v>GESTOR DE SERVICIOS</v>
          </cell>
          <cell r="G704" t="str">
            <v>ANGEL PEREZ</v>
          </cell>
        </row>
        <row r="705">
          <cell r="A705">
            <v>1193141339</v>
          </cell>
          <cell r="B705" t="str">
            <v>GAVIRIA NARVAEZ YONATAN DANILO</v>
          </cell>
          <cell r="C705" t="str">
            <v>C056L1</v>
          </cell>
          <cell r="D705" t="str">
            <v>INGREDION LIMPIEZA CALI</v>
          </cell>
          <cell r="E705" t="str">
            <v>OFICINA PRINCIPAL</v>
          </cell>
          <cell r="F705" t="str">
            <v>GESTOR DE SERVICIOS</v>
          </cell>
          <cell r="G705" t="str">
            <v>JOSIMAR MARTINEZ (KARINA CAICEDO)</v>
          </cell>
        </row>
        <row r="706">
          <cell r="A706">
            <v>65769198</v>
          </cell>
          <cell r="B706" t="str">
            <v>GERENA RODRIGUEZ YANETH</v>
          </cell>
          <cell r="C706" t="str">
            <v>C249L1</v>
          </cell>
          <cell r="D706" t="str">
            <v>SURAMERICA COMERCIAL LIMPIEZA GENERALES</v>
          </cell>
          <cell r="E706" t="str">
            <v>OFICINA PRINCIPAL</v>
          </cell>
          <cell r="F706" t="str">
            <v>GESTOR DE SERVICIOS</v>
          </cell>
          <cell r="G706" t="str">
            <v>JOSIMAR MARTINEZ (KARINA CAICEDO)</v>
          </cell>
        </row>
        <row r="707">
          <cell r="A707">
            <v>1144109428</v>
          </cell>
          <cell r="B707" t="str">
            <v>GERMAN MORENO DIANA VANESA</v>
          </cell>
          <cell r="C707" t="str">
            <v>01188</v>
          </cell>
          <cell r="D707" t="str">
            <v>AUXILIAR DE GESTION HUMANA</v>
          </cell>
          <cell r="E707" t="str">
            <v>OFICINA PRINCIPAL</v>
          </cell>
          <cell r="F707" t="str">
            <v>AUXILIAR</v>
          </cell>
          <cell r="G707" t="str">
            <v>ALBA MARINA GUERRERO ROMAN</v>
          </cell>
        </row>
        <row r="708">
          <cell r="A708">
            <v>66905060</v>
          </cell>
          <cell r="B708" t="str">
            <v>GIL BECERRA SANDRA PATRICIA</v>
          </cell>
          <cell r="C708" t="str">
            <v>A23741</v>
          </cell>
          <cell r="D708" t="str">
            <v>INSTITUCION RAFAEL NACIA VARON</v>
          </cell>
          <cell r="E708" t="str">
            <v>OFICINA PRINCIPAL</v>
          </cell>
          <cell r="F708" t="str">
            <v>GESTOR DE SERVICIOS</v>
          </cell>
          <cell r="G708" t="str">
            <v>YAMILETH MEJIA U.</v>
          </cell>
        </row>
        <row r="709">
          <cell r="A709">
            <v>1442558</v>
          </cell>
          <cell r="B709" t="str">
            <v>GIL HERNANDEZ DARWIN ALONSO</v>
          </cell>
          <cell r="C709" t="str">
            <v>C268L1</v>
          </cell>
          <cell r="D709" t="str">
            <v>D 1 SAS LIMPIEZA</v>
          </cell>
          <cell r="E709" t="str">
            <v>OFICINA PRINCIPAL</v>
          </cell>
          <cell r="F709" t="str">
            <v>AUXILIAR OPERATIVO</v>
          </cell>
          <cell r="G709" t="str">
            <v>JOSIMAR MARTINEZ V</v>
          </cell>
        </row>
        <row r="710">
          <cell r="A710">
            <v>94507147</v>
          </cell>
          <cell r="B710" t="str">
            <v>GIL NAVARRETE ANDRES FELIPE</v>
          </cell>
          <cell r="C710" t="str">
            <v>A277L1</v>
          </cell>
          <cell r="D710" t="str">
            <v>INGENIO MAYAGUEZ LIMPIEZA GNRAL</v>
          </cell>
          <cell r="E710" t="str">
            <v>OFICINA PRINCIPAL</v>
          </cell>
          <cell r="F710" t="str">
            <v>JEFE OPERACIONES</v>
          </cell>
          <cell r="G710" t="str">
            <v>JOSIMAR MARTINEZ V</v>
          </cell>
        </row>
        <row r="711">
          <cell r="A711">
            <v>1112790425</v>
          </cell>
          <cell r="B711" t="str">
            <v>GIRALDO CASTRO YULIANA ANDREA</v>
          </cell>
          <cell r="C711" t="str">
            <v>A19613</v>
          </cell>
          <cell r="D711" t="str">
            <v>CONSEJO J. CARTAGO</v>
          </cell>
          <cell r="E711" t="str">
            <v>OFICINA PRINCIPAL</v>
          </cell>
          <cell r="F711" t="str">
            <v>GESTOR DE SERVICIOS</v>
          </cell>
          <cell r="G711" t="str">
            <v>EDILSON MARIN</v>
          </cell>
        </row>
        <row r="712">
          <cell r="A712">
            <v>94371720</v>
          </cell>
          <cell r="B712" t="str">
            <v>GIRALDO GARZON GUILLERMO</v>
          </cell>
          <cell r="C712" t="str">
            <v>01121</v>
          </cell>
          <cell r="D712" t="str">
            <v>MOTORISTA KIA</v>
          </cell>
          <cell r="E712" t="str">
            <v>OFICINA PRINCIPAL</v>
          </cell>
          <cell r="F712" t="str">
            <v>CONDUCTOR</v>
          </cell>
          <cell r="G712" t="str">
            <v>ALEJANDRA BONILLA</v>
          </cell>
        </row>
        <row r="713">
          <cell r="A713">
            <v>79525848</v>
          </cell>
          <cell r="B713" t="str">
            <v>GIRALDO QUINTERO JAIRO ALBERTO</v>
          </cell>
          <cell r="C713" t="str">
            <v>B014</v>
          </cell>
          <cell r="D713" t="str">
            <v>INGENIEROS CONSULTORES CIVILES ELECTRICO</v>
          </cell>
          <cell r="E713" t="str">
            <v>OFICINA BOGOTA</v>
          </cell>
          <cell r="F713" t="str">
            <v>GESTOR DE SERVICIOS</v>
          </cell>
          <cell r="G713" t="str">
            <v>MARTA C. PALOMINO</v>
          </cell>
        </row>
        <row r="714">
          <cell r="A714">
            <v>29347215</v>
          </cell>
          <cell r="B714" t="str">
            <v>GIRON CORDOBA VIVIANA</v>
          </cell>
          <cell r="C714" t="str">
            <v>C208L1</v>
          </cell>
          <cell r="D714" t="str">
            <v>C.I. DE LA CANA DE AZUCAR LIMPIEZA</v>
          </cell>
          <cell r="E714" t="str">
            <v>OFICINA PRINCIPAL</v>
          </cell>
          <cell r="F714" t="str">
            <v>GESTOR DE SERVICIOS</v>
          </cell>
          <cell r="G714" t="str">
            <v>JOSIMAR MARTINEZ (PAOLA MARTINEZ)</v>
          </cell>
        </row>
        <row r="715">
          <cell r="A715">
            <v>6254121</v>
          </cell>
          <cell r="B715" t="str">
            <v>GIRON FORERO CARLOS HUMBERTO</v>
          </cell>
          <cell r="C715" t="str">
            <v>A228</v>
          </cell>
          <cell r="D715" t="str">
            <v>COLEGIO ALEMAN</v>
          </cell>
          <cell r="E715" t="str">
            <v>OFICINA PRINCIPAL</v>
          </cell>
          <cell r="F715" t="str">
            <v>GESTOR DE SERVICIOS</v>
          </cell>
          <cell r="G715" t="str">
            <v>LILIANA GARCIA</v>
          </cell>
        </row>
        <row r="716">
          <cell r="A716">
            <v>66838843</v>
          </cell>
          <cell r="B716" t="str">
            <v>GIRONZA ARROYO MARICEL</v>
          </cell>
          <cell r="C716" t="str">
            <v>A237A17</v>
          </cell>
          <cell r="D716" t="str">
            <v>I.E. TEC. IND PEDRO ANTONIO MOLINA</v>
          </cell>
          <cell r="E716" t="str">
            <v>OFICINA PRINCIPAL</v>
          </cell>
          <cell r="F716" t="str">
            <v>GESTOR DE SERVICIOS</v>
          </cell>
          <cell r="G716" t="str">
            <v>CRISTRIAN SUAREZ U.</v>
          </cell>
        </row>
        <row r="717">
          <cell r="A717">
            <v>29182596</v>
          </cell>
          <cell r="B717" t="str">
            <v>GOMEZ ACEVEDO YADIRA</v>
          </cell>
          <cell r="C717" t="str">
            <v>C231</v>
          </cell>
          <cell r="D717" t="str">
            <v>MODA DE COLOMBIA SAS</v>
          </cell>
          <cell r="E717" t="str">
            <v>OFICINA PRINCIPAL</v>
          </cell>
          <cell r="F717" t="str">
            <v>GESTOR DE SERVICIOS</v>
          </cell>
          <cell r="G717" t="str">
            <v>DUVAN HERNANDEZ M.</v>
          </cell>
        </row>
        <row r="718">
          <cell r="A718">
            <v>1038417094</v>
          </cell>
          <cell r="B718" t="str">
            <v>GOMEZ ARBELAEZ DEYSI YULIED</v>
          </cell>
          <cell r="C718" t="str">
            <v>C318L1</v>
          </cell>
          <cell r="D718" t="str">
            <v>PRODUCTOS LACTEOS AURA SAS LIMPIEZA</v>
          </cell>
          <cell r="E718" t="str">
            <v>OFICINA PRINCIPAL</v>
          </cell>
          <cell r="F718" t="str">
            <v>COORDINADOR DE CUENT</v>
          </cell>
          <cell r="G718" t="str">
            <v>JOSIMAR MARTINEZ V</v>
          </cell>
        </row>
        <row r="719">
          <cell r="A719">
            <v>66882011</v>
          </cell>
          <cell r="B719" t="str">
            <v>GOMEZ ARCE SONIA MILENA</v>
          </cell>
          <cell r="C719" t="str">
            <v>C208L1</v>
          </cell>
          <cell r="D719" t="str">
            <v>C.I. DE LA CANA DE AZUCAR LIMPIEZA</v>
          </cell>
          <cell r="E719" t="str">
            <v>OFICINA PRINCIPAL</v>
          </cell>
          <cell r="F719" t="str">
            <v>GESTOR DE SERVICIOS</v>
          </cell>
          <cell r="G719" t="str">
            <v>JOSIMAR MARTINEZ (PAOLA MARTINEZ)</v>
          </cell>
        </row>
        <row r="720">
          <cell r="A720">
            <v>1112882600</v>
          </cell>
          <cell r="B720" t="str">
            <v>GOMEZ BURGOS DUVAN STEVEN</v>
          </cell>
          <cell r="C720" t="str">
            <v>C249L1</v>
          </cell>
          <cell r="D720" t="str">
            <v>SURAMERICA COMERCIAL LIMPIEZA GENERALES</v>
          </cell>
          <cell r="E720" t="str">
            <v>OFICINA PRINCIPAL</v>
          </cell>
          <cell r="F720" t="str">
            <v>GESTOR DE SERVICIOS</v>
          </cell>
          <cell r="G720" t="str">
            <v>JOSIMAR MARTINEZ (KARINA CAICEDO)</v>
          </cell>
        </row>
        <row r="721">
          <cell r="A721">
            <v>30739018</v>
          </cell>
          <cell r="B721" t="str">
            <v>GOMEZ CALDERON NOHORA BERTHA</v>
          </cell>
          <cell r="C721" t="str">
            <v>FGNN17</v>
          </cell>
          <cell r="D721" t="str">
            <v>SEDE17 FISCALIA PASTO - CAF</v>
          </cell>
          <cell r="E721" t="str">
            <v>OFICINA PRINCIPAL</v>
          </cell>
          <cell r="F721" t="str">
            <v>GESTOR DE SERVICIOS</v>
          </cell>
          <cell r="G721" t="str">
            <v>MARLY V. GONZALEZ G.</v>
          </cell>
        </row>
        <row r="722">
          <cell r="A722">
            <v>1116436407</v>
          </cell>
          <cell r="B722" t="str">
            <v>GOMEZ CASTRO ANA ISABEL</v>
          </cell>
          <cell r="C722" t="str">
            <v>C281</v>
          </cell>
          <cell r="D722" t="str">
            <v>PROCESOS DE MANUFACTURA SAS</v>
          </cell>
          <cell r="E722" t="str">
            <v>OFICINA PRINCIPAL</v>
          </cell>
          <cell r="F722" t="str">
            <v>GESTOR DE SERVICIOS</v>
          </cell>
          <cell r="G722" t="str">
            <v>ANGEL PEREZ</v>
          </cell>
        </row>
        <row r="723">
          <cell r="A723">
            <v>34771025</v>
          </cell>
          <cell r="B723" t="str">
            <v>GOMEZ CIFUENTES OLGA LILIANA</v>
          </cell>
          <cell r="C723" t="str">
            <v>FGNC01</v>
          </cell>
          <cell r="D723" t="str">
            <v>SEDE01 FISCALIA POPAYAN LA PAMBA ADMIN.</v>
          </cell>
          <cell r="E723" t="str">
            <v>OFICINA PRINCIPAL</v>
          </cell>
          <cell r="F723" t="str">
            <v>GESTOR DE SERVICIOS</v>
          </cell>
          <cell r="G723" t="str">
            <v>MIREYA PIAMBA</v>
          </cell>
        </row>
        <row r="724">
          <cell r="A724">
            <v>1107049627</v>
          </cell>
          <cell r="B724" t="str">
            <v>GOMEZ CORDOBA ALEJANDRO</v>
          </cell>
          <cell r="C724" t="str">
            <v>C056L1</v>
          </cell>
          <cell r="D724" t="str">
            <v>INGREDION LIMPIEZA CALI</v>
          </cell>
          <cell r="E724" t="str">
            <v>OFICINA PRINCIPAL</v>
          </cell>
          <cell r="F724" t="str">
            <v>OFICIAL DE MTTO</v>
          </cell>
          <cell r="G724" t="str">
            <v>JOSIMAR MARTINEZ (KARINA CAICEDO)</v>
          </cell>
        </row>
        <row r="725">
          <cell r="A725">
            <v>1112487769</v>
          </cell>
          <cell r="B725" t="str">
            <v>GOMEZ CORDOBA JAN CARLOS</v>
          </cell>
          <cell r="C725" t="str">
            <v>A135L9</v>
          </cell>
          <cell r="D725" t="str">
            <v>TQ TECNOSUR LIMPIEZA</v>
          </cell>
          <cell r="E725" t="str">
            <v>OFICINA PRINCIPAL</v>
          </cell>
          <cell r="F725" t="str">
            <v>GESTOR DE SERVICIOS</v>
          </cell>
          <cell r="G725" t="str">
            <v>JUAN M MORENO</v>
          </cell>
        </row>
        <row r="726">
          <cell r="A726">
            <v>1113692837</v>
          </cell>
          <cell r="B726" t="str">
            <v>GOMEZ CORREA WILLIAM ANDRES</v>
          </cell>
          <cell r="C726" t="str">
            <v>CFMTPR13</v>
          </cell>
          <cell r="D726" t="str">
            <v>COMFANDI ZONA NORTE (CALI)</v>
          </cell>
          <cell r="E726" t="str">
            <v>OFICINA PRINCIPAL</v>
          </cell>
          <cell r="F726" t="str">
            <v>AUXILIAR MANTENIMIEN</v>
          </cell>
          <cell r="G726" t="str">
            <v>ADRIAN RESTREPO G.</v>
          </cell>
        </row>
        <row r="727">
          <cell r="A727">
            <v>1130948193</v>
          </cell>
          <cell r="B727" t="str">
            <v>GOMEZ DIAZ VICTOR HUGO</v>
          </cell>
          <cell r="C727" t="str">
            <v>A135L15</v>
          </cell>
          <cell r="D727" t="str">
            <v>TQ TECNOCENDI LIMPIEZA</v>
          </cell>
          <cell r="E727" t="str">
            <v>OFICINA PRINCIPAL</v>
          </cell>
          <cell r="F727" t="str">
            <v>GESTOR DE SERVICIOS</v>
          </cell>
          <cell r="G727" t="str">
            <v>JUAN M MORENO</v>
          </cell>
        </row>
        <row r="728">
          <cell r="A728">
            <v>37294815</v>
          </cell>
          <cell r="B728" t="str">
            <v>GOMEZ FRANCO CLAUDIA PATRICIA</v>
          </cell>
          <cell r="C728" t="str">
            <v>B02702</v>
          </cell>
          <cell r="D728" t="str">
            <v>LAB. CLINICO COLMEDICOS IPS SEDE EL LAGO</v>
          </cell>
          <cell r="E728" t="str">
            <v>OFICINA BOGOTA</v>
          </cell>
          <cell r="F728" t="str">
            <v>GESTOR DE SERVICIOS</v>
          </cell>
          <cell r="G728" t="str">
            <v>ANDREA PATRICIA MORALES</v>
          </cell>
        </row>
        <row r="729">
          <cell r="A729">
            <v>1107093140</v>
          </cell>
          <cell r="B729" t="str">
            <v>GOMEZ GALINDEZ ESTIVEN DAVID</v>
          </cell>
          <cell r="C729" t="str">
            <v>CFMTPR15</v>
          </cell>
          <cell r="D729" t="str">
            <v>COMFANDI ZONA SUR (CALI)</v>
          </cell>
          <cell r="E729" t="str">
            <v>OFICINA PRINCIPAL</v>
          </cell>
          <cell r="F729" t="str">
            <v>OFICIAL DE MTTO</v>
          </cell>
          <cell r="G729" t="str">
            <v>EZEQUIEL JIMENEZ M</v>
          </cell>
        </row>
        <row r="730">
          <cell r="A730">
            <v>2681149</v>
          </cell>
          <cell r="B730" t="str">
            <v>GOMEZ GARCIA JOSE ELIER</v>
          </cell>
          <cell r="C730" t="str">
            <v>C124</v>
          </cell>
          <cell r="D730" t="str">
            <v>FUNDACION ACADEMIA DE DIBUJO PROFESIONAL</v>
          </cell>
          <cell r="E730" t="str">
            <v>OFICINA PRINCIPAL</v>
          </cell>
          <cell r="F730" t="str">
            <v>GESTOR DE SERVICIOS</v>
          </cell>
          <cell r="G730" t="str">
            <v>LORENA GUZMAN</v>
          </cell>
        </row>
        <row r="731">
          <cell r="A731">
            <v>31482357</v>
          </cell>
          <cell r="B731" t="str">
            <v>GOMEZ GONZALEZ ADRIANA BETHY</v>
          </cell>
          <cell r="C731" t="str">
            <v>A135L3</v>
          </cell>
          <cell r="D731" t="str">
            <v>TQ JAMUNDI LIMPIEZA</v>
          </cell>
          <cell r="E731" t="str">
            <v>OFICINA PRINCIPAL</v>
          </cell>
          <cell r="F731" t="str">
            <v>GESTOR DE SERVICIOS</v>
          </cell>
          <cell r="G731" t="str">
            <v>SOLANYI CARABALI C</v>
          </cell>
        </row>
        <row r="732">
          <cell r="A732">
            <v>1143970085</v>
          </cell>
          <cell r="B732" t="str">
            <v>GOMEZ GRANADOS ANDRES FELIPE</v>
          </cell>
          <cell r="C732" t="str">
            <v>C293</v>
          </cell>
          <cell r="D732" t="str">
            <v>LABORATORIOS LAVERLAM SA</v>
          </cell>
          <cell r="E732" t="str">
            <v>OFICINA PRINCIPAL</v>
          </cell>
          <cell r="F732" t="str">
            <v>GESTOR DE SERVICIOS</v>
          </cell>
          <cell r="G732" t="str">
            <v>LORENA GUZMAN</v>
          </cell>
        </row>
        <row r="733">
          <cell r="A733">
            <v>6248278</v>
          </cell>
          <cell r="B733" t="str">
            <v>GOMEZ HOYOS FARUK</v>
          </cell>
          <cell r="C733" t="str">
            <v>C153</v>
          </cell>
          <cell r="D733" t="str">
            <v>WORLD TRADE CENTER CALI - PH</v>
          </cell>
          <cell r="E733" t="str">
            <v>OFICINA PRINCIPAL</v>
          </cell>
          <cell r="F733" t="str">
            <v>GESTOR DE SERVICIOS</v>
          </cell>
          <cell r="G733" t="str">
            <v>DUVAN HERNANDEZ M.</v>
          </cell>
        </row>
        <row r="734">
          <cell r="A734">
            <v>51969374</v>
          </cell>
          <cell r="B734" t="str">
            <v>GOMEZ JIMENEZ ROSA STELLA</v>
          </cell>
          <cell r="C734" t="str">
            <v>B02705</v>
          </cell>
          <cell r="D734" t="str">
            <v>LAB. CLINICO COLMEDICOS LA CASTELLANA</v>
          </cell>
          <cell r="E734" t="str">
            <v>OFICINA BOGOTA</v>
          </cell>
          <cell r="F734" t="str">
            <v>GESTOR DE SERVICIOS</v>
          </cell>
          <cell r="G734" t="str">
            <v>ANDREA PATRICIA MORALES</v>
          </cell>
        </row>
        <row r="735">
          <cell r="A735">
            <v>1112224701</v>
          </cell>
          <cell r="B735" t="str">
            <v>GOMEZ LARRAHONDO GUILLERMO ADOLFO</v>
          </cell>
          <cell r="C735" t="str">
            <v>C230L1</v>
          </cell>
          <cell r="D735" t="str">
            <v>SUCROAL SA LIMPIEZA</v>
          </cell>
          <cell r="E735" t="str">
            <v>OFICINA PRINCIPAL</v>
          </cell>
          <cell r="F735" t="str">
            <v>GESTOR DE SERVICIOS</v>
          </cell>
          <cell r="G735" t="str">
            <v>JOSIMAR MARTINEZ (PAOLA MARTINEZ)</v>
          </cell>
        </row>
        <row r="736">
          <cell r="A736">
            <v>1107836456</v>
          </cell>
          <cell r="B736" t="str">
            <v>GOMEZ LOPEZ ALANIS YESENIA</v>
          </cell>
          <cell r="C736" t="str">
            <v>A37601</v>
          </cell>
          <cell r="D736" t="str">
            <v>TELECENTER PANAMERICANA (CALI)</v>
          </cell>
          <cell r="E736" t="str">
            <v>OFICINA PRINCIPAL</v>
          </cell>
          <cell r="F736" t="str">
            <v>GESTOR DE SERVICIOS</v>
          </cell>
          <cell r="G736" t="str">
            <v>ELIZABETH MOSQUERA</v>
          </cell>
        </row>
        <row r="737">
          <cell r="A737">
            <v>10740320</v>
          </cell>
          <cell r="B737" t="str">
            <v>GOMEZ MAQUILON BENICIO</v>
          </cell>
          <cell r="C737" t="str">
            <v>A135L9</v>
          </cell>
          <cell r="D737" t="str">
            <v>TQ TECNOSUR LIMPIEZA</v>
          </cell>
          <cell r="E737" t="str">
            <v>OFICINA PRINCIPAL</v>
          </cell>
          <cell r="F737" t="str">
            <v>GESTOR DE SERVICIOS</v>
          </cell>
          <cell r="G737" t="str">
            <v>JUAN M MORENO</v>
          </cell>
        </row>
        <row r="738">
          <cell r="A738">
            <v>1144026777</v>
          </cell>
          <cell r="B738" t="str">
            <v>GOMEZ MONTOYA DANIELA</v>
          </cell>
          <cell r="C738" t="str">
            <v>CFMT011</v>
          </cell>
          <cell r="D738" t="str">
            <v>COMFANDI MANTENIMIENTO ADMINISTRACION</v>
          </cell>
          <cell r="E738" t="str">
            <v>OFICINA PRINCIPAL</v>
          </cell>
          <cell r="F738" t="str">
            <v>AUXILIAR ADMON</v>
          </cell>
          <cell r="G738" t="str">
            <v>BRAYAN VILLEGAS</v>
          </cell>
        </row>
        <row r="739">
          <cell r="A739">
            <v>38683502</v>
          </cell>
          <cell r="B739" t="str">
            <v>GOMEZ MORA SANDRA MILENA</v>
          </cell>
          <cell r="C739" t="str">
            <v>C213</v>
          </cell>
          <cell r="D739" t="str">
            <v>FUNDACION IDEAL PARA LA REHABILITACION I</v>
          </cell>
          <cell r="E739" t="str">
            <v>OFICINA PRINCIPAL</v>
          </cell>
          <cell r="F739" t="str">
            <v>GESTOR DE SERVICIOS</v>
          </cell>
          <cell r="G739" t="str">
            <v>DUVAN HERNANDEZ M.</v>
          </cell>
        </row>
        <row r="740">
          <cell r="A740">
            <v>1026550382</v>
          </cell>
          <cell r="B740" t="str">
            <v>GOMEZ MOSQUERA LORD</v>
          </cell>
          <cell r="C740" t="str">
            <v>A135L1</v>
          </cell>
          <cell r="D740" t="str">
            <v>TQ COLDESIVOS LIMPIEZA</v>
          </cell>
          <cell r="E740" t="str">
            <v>OFICINA PRINCIPAL</v>
          </cell>
          <cell r="F740" t="str">
            <v>GESTOR DE SERVICIOS</v>
          </cell>
          <cell r="G740" t="str">
            <v>JHON VIVAS</v>
          </cell>
        </row>
        <row r="741">
          <cell r="A741">
            <v>1113646496</v>
          </cell>
          <cell r="B741" t="str">
            <v>GOMEZ PALOMINO KAREN DAYANA</v>
          </cell>
          <cell r="C741" t="str">
            <v>C249L1</v>
          </cell>
          <cell r="D741" t="str">
            <v>SURAMERICA COMERCIAL LIMPIEZA GENERALES</v>
          </cell>
          <cell r="E741" t="str">
            <v>OFICINA PRINCIPAL</v>
          </cell>
          <cell r="F741" t="str">
            <v>GESTOR DE SERVICIOS</v>
          </cell>
          <cell r="G741" t="str">
            <v>JOSIMAR MARTINEZ (KARINA CAICEDO)</v>
          </cell>
        </row>
        <row r="742">
          <cell r="A742">
            <v>1023882245</v>
          </cell>
          <cell r="B742" t="str">
            <v>GOMEZ PAPAMIJA LEYDI ROCIO</v>
          </cell>
          <cell r="C742" t="str">
            <v>A257L3</v>
          </cell>
          <cell r="D742" t="str">
            <v>HARINERA DEL VALLE BOGOTA LIMPIEZA</v>
          </cell>
          <cell r="E742" t="str">
            <v>OFICINA BOGOTA</v>
          </cell>
          <cell r="F742" t="str">
            <v>GESTOR DE SERVICIOS</v>
          </cell>
          <cell r="G742" t="str">
            <v>ANDREA PATRICIA MORALES</v>
          </cell>
        </row>
        <row r="743">
          <cell r="A743">
            <v>1116249829</v>
          </cell>
          <cell r="B743" t="str">
            <v>GOMEZ PERALTA NORLEYBA</v>
          </cell>
          <cell r="C743" t="str">
            <v>C171L1</v>
          </cell>
          <cell r="D743" t="str">
            <v>INGENIO CARMELITA SAS LIMPIEZA</v>
          </cell>
          <cell r="E743" t="str">
            <v>OFICINA PRINCIPAL</v>
          </cell>
          <cell r="F743" t="str">
            <v>GESTOR DE SERVICIOS</v>
          </cell>
          <cell r="G743" t="str">
            <v>JOSIMAR MARTINEZ (MAGDALI BENAVIDEZ)</v>
          </cell>
        </row>
        <row r="744">
          <cell r="A744">
            <v>1143931370</v>
          </cell>
          <cell r="B744" t="str">
            <v>GOMEZ RIASCOS LUZ ADRIANA</v>
          </cell>
          <cell r="C744" t="str">
            <v>0303</v>
          </cell>
          <cell r="D744" t="str">
            <v>SERVICIOS EVENTUALES</v>
          </cell>
          <cell r="E744" t="str">
            <v>OFICINA PRINCIPAL</v>
          </cell>
          <cell r="F744" t="str">
            <v>GESTOR DE SERVICIOS</v>
          </cell>
          <cell r="G744" t="str">
            <v>YESICA MANZANO</v>
          </cell>
        </row>
        <row r="745">
          <cell r="A745">
            <v>1010116040</v>
          </cell>
          <cell r="B745" t="str">
            <v>GOMEZ RIOS JUAN CARLOS</v>
          </cell>
          <cell r="C745" t="str">
            <v>CFMTPR15</v>
          </cell>
          <cell r="D745" t="str">
            <v>COMFANDI ZONA SUR (CALI)</v>
          </cell>
          <cell r="E745" t="str">
            <v>OFICINA PRINCIPAL</v>
          </cell>
          <cell r="F745" t="str">
            <v>AUXILIAR MANTENIMIEN</v>
          </cell>
          <cell r="G745" t="str">
            <v>EZEQUIEL JIMENEZ M</v>
          </cell>
        </row>
        <row r="746">
          <cell r="A746">
            <v>16798982</v>
          </cell>
          <cell r="B746" t="str">
            <v>GOMEZ RUIZ MIGUEL AURELIO</v>
          </cell>
          <cell r="C746" t="str">
            <v>A228</v>
          </cell>
          <cell r="D746" t="str">
            <v>COLEGIO ALEMAN</v>
          </cell>
          <cell r="E746" t="str">
            <v>OFICINA PRINCIPAL</v>
          </cell>
          <cell r="F746" t="str">
            <v>GESTOR DE SERVICIOS</v>
          </cell>
          <cell r="G746" t="str">
            <v>LILIANA GARCIA</v>
          </cell>
        </row>
        <row r="747">
          <cell r="A747">
            <v>1023009568</v>
          </cell>
          <cell r="B747" t="str">
            <v>GOMEZ SALCEDO DIANA MARCELA</v>
          </cell>
          <cell r="C747" t="str">
            <v>0323</v>
          </cell>
          <cell r="D747" t="str">
            <v>PERSONAL EVENTUAL BOGOTA</v>
          </cell>
          <cell r="E747" t="str">
            <v>OFICINA BOGOTA</v>
          </cell>
          <cell r="F747" t="str">
            <v>GESTOR DE SERVICIOS</v>
          </cell>
          <cell r="G747" t="str">
            <v>ANDREA PATRICIA MORALES</v>
          </cell>
        </row>
        <row r="748">
          <cell r="A748">
            <v>1059534346</v>
          </cell>
          <cell r="B748" t="str">
            <v>GOMEZ SAMBONY JHON WILMER</v>
          </cell>
          <cell r="C748" t="str">
            <v>C133L1</v>
          </cell>
          <cell r="D748" t="str">
            <v>COMESTIBLES ALDOR SAS LIMPIEZA</v>
          </cell>
          <cell r="E748" t="str">
            <v>OFICINA PRINCIPAL</v>
          </cell>
          <cell r="F748" t="str">
            <v>GESTOR DE SERVICIOS</v>
          </cell>
          <cell r="G748" t="str">
            <v>JOSIMAR MARTINEZ (KARINA CAICEDO)</v>
          </cell>
        </row>
        <row r="749">
          <cell r="A749">
            <v>66907037</v>
          </cell>
          <cell r="B749" t="str">
            <v>GOMEZ VALDEZ ANA LIDA</v>
          </cell>
          <cell r="C749" t="str">
            <v>A135L4</v>
          </cell>
          <cell r="D749" t="str">
            <v>TQ SAN NICOLAS LIMPIEZA</v>
          </cell>
          <cell r="E749" t="str">
            <v>OFICINA PRINCIPAL</v>
          </cell>
          <cell r="F749" t="str">
            <v>GESTOR DE SERVICIOS</v>
          </cell>
          <cell r="G749" t="str">
            <v>ZULLY MEJIA S.</v>
          </cell>
        </row>
        <row r="750">
          <cell r="A750">
            <v>2471538</v>
          </cell>
          <cell r="B750" t="str">
            <v>GOMEZ VICTOR HUGO</v>
          </cell>
          <cell r="C750" t="str">
            <v>C153</v>
          </cell>
          <cell r="D750" t="str">
            <v>WORLD TRADE CENTER CALI - PH</v>
          </cell>
          <cell r="E750" t="str">
            <v>OFICINA PRINCIPAL</v>
          </cell>
          <cell r="F750" t="str">
            <v>GESTOR DE SERVICIOS</v>
          </cell>
          <cell r="G750" t="str">
            <v>DUVAN HERNANDEZ M.</v>
          </cell>
        </row>
        <row r="751">
          <cell r="A751">
            <v>1112495414</v>
          </cell>
          <cell r="B751" t="str">
            <v>GOMEZ ZAMBRANO JHON EDINSON</v>
          </cell>
          <cell r="C751" t="str">
            <v>C118</v>
          </cell>
          <cell r="D751" t="str">
            <v>FUNDACION EL COTTOLENGO DEL PADRE OCAMPO</v>
          </cell>
          <cell r="E751" t="str">
            <v>OFICINA PRINCIPAL</v>
          </cell>
          <cell r="F751" t="str">
            <v>GESTOR DE SERVICIOS</v>
          </cell>
          <cell r="G751" t="str">
            <v>SOLANYI CARABALI C</v>
          </cell>
        </row>
        <row r="752">
          <cell r="A752">
            <v>1061016489</v>
          </cell>
          <cell r="B752" t="str">
            <v>GOMEZ ZUNIGA PAULA ANDREA</v>
          </cell>
          <cell r="C752" t="str">
            <v>FGNC02</v>
          </cell>
          <cell r="D752" t="str">
            <v>SEDE02 FISCALIA POPAYAN URI-CAIVAS-SAU</v>
          </cell>
          <cell r="E752" t="str">
            <v>OFICINA PRINCIPAL</v>
          </cell>
          <cell r="F752" t="str">
            <v>GESTOR DE SERVICIOS</v>
          </cell>
          <cell r="G752" t="str">
            <v>MIREYA PIAMBA</v>
          </cell>
        </row>
        <row r="753">
          <cell r="A753">
            <v>13107296</v>
          </cell>
          <cell r="B753" t="str">
            <v>GONGORA CADENA JHONNY</v>
          </cell>
          <cell r="C753" t="str">
            <v>C238</v>
          </cell>
          <cell r="D753" t="str">
            <v>CORP LICEO FRANCES PAUL VALERY</v>
          </cell>
          <cell r="E753" t="str">
            <v>OFICINA PRINCIPAL</v>
          </cell>
          <cell r="F753" t="str">
            <v>GESTOR DE SERVICIOS</v>
          </cell>
          <cell r="G753" t="str">
            <v>DANIEL RODRIGUEZ</v>
          </cell>
        </row>
        <row r="754">
          <cell r="A754">
            <v>59165989</v>
          </cell>
          <cell r="B754" t="str">
            <v>GONGORA VALLEJO MAYERLIN</v>
          </cell>
          <cell r="C754" t="str">
            <v>FGNN02</v>
          </cell>
          <cell r="D754" t="str">
            <v>SEDE02 FISCALIA EL CHARCO</v>
          </cell>
          <cell r="E754" t="str">
            <v>OFICINA PRINCIPAL</v>
          </cell>
          <cell r="F754" t="str">
            <v>GESTOR DE SERVICIOS</v>
          </cell>
          <cell r="G754" t="str">
            <v>MARLY V. GONZALEZ G.</v>
          </cell>
        </row>
        <row r="755">
          <cell r="A755">
            <v>38889803</v>
          </cell>
          <cell r="B755" t="str">
            <v>GONZALES HURTADO GILDA YANETH</v>
          </cell>
          <cell r="C755" t="str">
            <v>A132</v>
          </cell>
          <cell r="D755" t="str">
            <v>EDIF VIENTOS GUADALUPE</v>
          </cell>
          <cell r="E755" t="str">
            <v>OFICINA PRINCIPAL</v>
          </cell>
          <cell r="F755" t="str">
            <v>GESTOR DE SERVICIOS</v>
          </cell>
          <cell r="G755" t="str">
            <v>ELIZABETH MOSQUERA</v>
          </cell>
        </row>
        <row r="756">
          <cell r="A756">
            <v>1193374203</v>
          </cell>
          <cell r="B756" t="str">
            <v>GONZALEZ ALVAREZ SERGIO ALEXANDER</v>
          </cell>
          <cell r="C756" t="str">
            <v>CFMT012</v>
          </cell>
          <cell r="D756" t="str">
            <v>COMFANDI MANTENIMIENTO OPERATIVO MOVIL</v>
          </cell>
          <cell r="E756" t="str">
            <v>OFICINA PRINCIPAL</v>
          </cell>
          <cell r="F756" t="str">
            <v>OFICIAL DE MTTO</v>
          </cell>
          <cell r="G756" t="str">
            <v>ADRIAN RESTREPO G.</v>
          </cell>
        </row>
        <row r="757">
          <cell r="A757">
            <v>94519914</v>
          </cell>
          <cell r="B757" t="str">
            <v>GONZALEZ AYALA DIEGO FIDEL</v>
          </cell>
          <cell r="C757" t="str">
            <v>A275</v>
          </cell>
          <cell r="D757" t="str">
            <v>CENTRO COMERCIAL SUPEROUTLET LA 80</v>
          </cell>
          <cell r="E757" t="str">
            <v>OFICINA PRINCIPAL</v>
          </cell>
          <cell r="F757" t="str">
            <v>GESTOR DE SERVICIOS</v>
          </cell>
          <cell r="G757" t="str">
            <v>ELIZABETH MOSQUERA</v>
          </cell>
        </row>
        <row r="758">
          <cell r="A758">
            <v>76141774</v>
          </cell>
          <cell r="B758" t="str">
            <v>GONZALEZ BALANTA ESAMIR</v>
          </cell>
          <cell r="C758" t="str">
            <v>A135L9</v>
          </cell>
          <cell r="D758" t="str">
            <v>TQ TECNOSUR LIMPIEZA</v>
          </cell>
          <cell r="E758" t="str">
            <v>OFICINA PRINCIPAL</v>
          </cell>
          <cell r="F758" t="str">
            <v>GESTOR DE SERVICIOS</v>
          </cell>
          <cell r="G758" t="str">
            <v>JUAN M MORENO</v>
          </cell>
        </row>
        <row r="759">
          <cell r="A759">
            <v>1005707332</v>
          </cell>
          <cell r="B759" t="str">
            <v>GONZALEZ BAUTISTA DIANA LORENA</v>
          </cell>
          <cell r="C759" t="str">
            <v>C067</v>
          </cell>
          <cell r="D759" t="str">
            <v>CORP. UNIV. CENTRO SUPERIOR UNICUCES</v>
          </cell>
          <cell r="E759" t="str">
            <v>OFICINA PRINCIPAL</v>
          </cell>
          <cell r="F759" t="str">
            <v>GESTOR DE SERVICIOS</v>
          </cell>
          <cell r="G759" t="str">
            <v>MAURICIO CALDERON A.</v>
          </cell>
        </row>
        <row r="760">
          <cell r="A760">
            <v>53890314</v>
          </cell>
          <cell r="B760" t="str">
            <v>GONZALEZ BOCANEGRA DIANA MERCEDES</v>
          </cell>
          <cell r="C760" t="str">
            <v>B008</v>
          </cell>
          <cell r="D760" t="str">
            <v>EDIFICIO PALMA REAL PH</v>
          </cell>
          <cell r="E760" t="str">
            <v>OFICINA BOGOTA</v>
          </cell>
          <cell r="F760" t="str">
            <v>GESTOR DE SERVICIOS</v>
          </cell>
          <cell r="G760" t="str">
            <v>ANDREA PATRICIA MORALES</v>
          </cell>
        </row>
        <row r="761">
          <cell r="A761">
            <v>1114822715</v>
          </cell>
          <cell r="B761" t="str">
            <v>GONZALEZ CAICEDO PAOLA ANDREA</v>
          </cell>
          <cell r="C761" t="str">
            <v>C249L1</v>
          </cell>
          <cell r="D761" t="str">
            <v>SURAMERICA COMERCIAL LIMPIEZA GENERALES</v>
          </cell>
          <cell r="E761" t="str">
            <v>OFICINA PRINCIPAL</v>
          </cell>
          <cell r="F761" t="str">
            <v>GESTOR DE SERVICIOS</v>
          </cell>
          <cell r="G761" t="str">
            <v>JOSIMAR MARTINEZ (KARINA CAICEDO)</v>
          </cell>
        </row>
        <row r="762">
          <cell r="A762">
            <v>1010095794</v>
          </cell>
          <cell r="B762" t="str">
            <v>GONZALEZ CARABALI FABIAN STEVEN</v>
          </cell>
          <cell r="C762" t="str">
            <v>CFMTCO14</v>
          </cell>
          <cell r="D762" t="str">
            <v>COMFANDI ZONA CENTRO (CALI)</v>
          </cell>
          <cell r="E762" t="str">
            <v>OFICINA PRINCIPAL</v>
          </cell>
          <cell r="F762" t="str">
            <v>AUXILIAR MANTENIMIEN</v>
          </cell>
          <cell r="G762" t="str">
            <v>BRYAN S. URBANO M.</v>
          </cell>
        </row>
        <row r="763">
          <cell r="A763">
            <v>52930500</v>
          </cell>
          <cell r="B763" t="str">
            <v>GONZALEZ CARO YAQUELIN</v>
          </cell>
          <cell r="C763" t="str">
            <v>B014</v>
          </cell>
          <cell r="D763" t="str">
            <v>INGENIEROS CONSULTORES CIVILES ELECTRICO</v>
          </cell>
          <cell r="E763" t="str">
            <v>OFICINA BOGOTA</v>
          </cell>
          <cell r="F763" t="str">
            <v>GESTOR DE SERVICIOS</v>
          </cell>
          <cell r="G763" t="str">
            <v>MARTA C. PALOMINO</v>
          </cell>
        </row>
        <row r="764">
          <cell r="A764">
            <v>10558986</v>
          </cell>
          <cell r="B764" t="str">
            <v>GONZALEZ CARVAJAL MISAEL</v>
          </cell>
          <cell r="C764" t="str">
            <v>A135L9</v>
          </cell>
          <cell r="D764" t="str">
            <v>TQ TECNOSUR LIMPIEZA</v>
          </cell>
          <cell r="E764" t="str">
            <v>OFICINA PRINCIPAL</v>
          </cell>
          <cell r="F764" t="str">
            <v>GESTOR DE SERVICIOS</v>
          </cell>
          <cell r="G764" t="str">
            <v>JUAN M MORENO</v>
          </cell>
        </row>
        <row r="765">
          <cell r="A765">
            <v>1085944740</v>
          </cell>
          <cell r="B765" t="str">
            <v>GONZALEZ CHARA MICHAEL ALEXANDER</v>
          </cell>
          <cell r="C765" t="str">
            <v>A257L1</v>
          </cell>
          <cell r="D765" t="str">
            <v>HARINERA DEL VALLE CALI LIMPIEZA</v>
          </cell>
          <cell r="E765" t="str">
            <v>OFICINA PRINCIPAL</v>
          </cell>
          <cell r="F765" t="str">
            <v>GESTOR DE SERVICIOS</v>
          </cell>
          <cell r="G765" t="str">
            <v>LORENA GUZMAN</v>
          </cell>
        </row>
        <row r="766">
          <cell r="A766">
            <v>76041239</v>
          </cell>
          <cell r="B766" t="str">
            <v>GONZALEZ COLLAZOS LUIS ALBERTO</v>
          </cell>
          <cell r="C766" t="str">
            <v>A135L13</v>
          </cell>
          <cell r="D766" t="str">
            <v>TQ ARPACK SAS LIMPIEZA</v>
          </cell>
          <cell r="E766" t="str">
            <v>OFICINA PRINCIPAL</v>
          </cell>
          <cell r="F766" t="str">
            <v>GESTOR DE SERVICIOS</v>
          </cell>
          <cell r="G766" t="str">
            <v>NUBIA RIVERA</v>
          </cell>
        </row>
        <row r="767">
          <cell r="A767">
            <v>1006306604</v>
          </cell>
          <cell r="B767" t="str">
            <v>GONZALEZ COLORADO KEVIN ARMANDO</v>
          </cell>
          <cell r="C767" t="str">
            <v>C159L1</v>
          </cell>
          <cell r="D767" t="str">
            <v>ITALCOL LIMPIEZA PALMIRA</v>
          </cell>
          <cell r="E767" t="str">
            <v>OFICINA PRINCIPAL</v>
          </cell>
          <cell r="F767" t="str">
            <v>GESTOR DE SERVICIOS</v>
          </cell>
          <cell r="G767" t="str">
            <v>JOSIMAR MARTINEZ (KARINA CAICEDO)</v>
          </cell>
        </row>
        <row r="768">
          <cell r="A768">
            <v>1069282300</v>
          </cell>
          <cell r="B768" t="str">
            <v>GONZALEZ CORTES JORGE HUMBERTO</v>
          </cell>
          <cell r="C768" t="str">
            <v>A257L3</v>
          </cell>
          <cell r="D768" t="str">
            <v>HARINERA DEL VALLE BOGOTA LIMPIEZA</v>
          </cell>
          <cell r="E768" t="str">
            <v>OFICINA BOGOTA</v>
          </cell>
          <cell r="F768" t="str">
            <v>GESTOR DE SERVICIOS</v>
          </cell>
          <cell r="G768" t="str">
            <v>ANDREA PATRICIA MORALES</v>
          </cell>
        </row>
        <row r="769">
          <cell r="A769">
            <v>29112646</v>
          </cell>
          <cell r="B769" t="str">
            <v>GONZALEZ ESPITIA RAQUEL EMILSE</v>
          </cell>
          <cell r="C769" t="str">
            <v>C229</v>
          </cell>
          <cell r="D769" t="str">
            <v>LIGA VALLECAUCANA DE NATACION,CLAVADOS</v>
          </cell>
          <cell r="E769" t="str">
            <v>OFICINA PRINCIPAL</v>
          </cell>
          <cell r="F769" t="str">
            <v>GESTOR DE SERVICIOS</v>
          </cell>
          <cell r="G769" t="str">
            <v>ELIZABETH MOSQUERA</v>
          </cell>
        </row>
        <row r="770">
          <cell r="A770">
            <v>1439282</v>
          </cell>
          <cell r="B770" t="str">
            <v>GONZALEZ GONZALEZ FRANCISCO DE JESUS</v>
          </cell>
          <cell r="C770" t="str">
            <v>C056L1</v>
          </cell>
          <cell r="D770" t="str">
            <v>INGREDION LIMPIEZA CALI</v>
          </cell>
          <cell r="E770" t="str">
            <v>OFICINA PRINCIPAL</v>
          </cell>
          <cell r="F770" t="str">
            <v>GESTOR DE SERVICIOS</v>
          </cell>
          <cell r="G770" t="str">
            <v>JOSIMAR MARTINEZ (KARINA CAICEDO)</v>
          </cell>
        </row>
        <row r="771">
          <cell r="A771">
            <v>37081642</v>
          </cell>
          <cell r="B771" t="str">
            <v>GONZALEZ GONZALEZ MARLY VIVIANA</v>
          </cell>
          <cell r="C771" t="str">
            <v>FGNN01</v>
          </cell>
          <cell r="D771" t="str">
            <v>SEDE01 FISCALIA BUESACO</v>
          </cell>
          <cell r="E771" t="str">
            <v>OFICINA PRINCIPAL</v>
          </cell>
          <cell r="F771" t="str">
            <v>SUPERVISOR</v>
          </cell>
          <cell r="G771" t="str">
            <v>CESAR OROZCO</v>
          </cell>
        </row>
        <row r="772">
          <cell r="A772">
            <v>53107945</v>
          </cell>
          <cell r="B772" t="str">
            <v>GONZALEZ HERRERA VIVIANA</v>
          </cell>
          <cell r="C772" t="str">
            <v>B02701</v>
          </cell>
          <cell r="D772" t="str">
            <v>LAB. CLINICO COLMEDICOS IPS SEDE HEROES</v>
          </cell>
          <cell r="E772" t="str">
            <v>OFICINA BOGOTA</v>
          </cell>
          <cell r="F772" t="str">
            <v>GESTOR DE SERVICIOS</v>
          </cell>
          <cell r="G772" t="str">
            <v>ANDREA PATRICIA MORALES</v>
          </cell>
        </row>
        <row r="773">
          <cell r="A773">
            <v>6466799</v>
          </cell>
          <cell r="B773" t="str">
            <v>GONZALEZ ITRIAGO WILLY RAFAEL</v>
          </cell>
          <cell r="C773" t="str">
            <v>C32201</v>
          </cell>
          <cell r="D773" t="str">
            <v>CENTRO COMERCIAL ALFAGUARA PH GENERALES</v>
          </cell>
          <cell r="E773" t="str">
            <v>OFICINA PRINCIPAL</v>
          </cell>
          <cell r="F773" t="str">
            <v>GESTOR DE SERVICIOS</v>
          </cell>
          <cell r="G773" t="str">
            <v>CESAR LONDONO</v>
          </cell>
        </row>
        <row r="774">
          <cell r="A774">
            <v>1059900313</v>
          </cell>
          <cell r="B774" t="str">
            <v>GONZALEZ LEYSON</v>
          </cell>
          <cell r="C774" t="str">
            <v>A135L8</v>
          </cell>
          <cell r="D774" t="str">
            <v>TQ TECNOFAR LIMPIEZA</v>
          </cell>
          <cell r="E774" t="str">
            <v>OFICINA PRINCIPAL</v>
          </cell>
          <cell r="F774" t="str">
            <v>GESTOR DE SERVICIOS</v>
          </cell>
          <cell r="G774" t="str">
            <v>NUBIA RIVERA</v>
          </cell>
        </row>
        <row r="775">
          <cell r="A775">
            <v>16678171</v>
          </cell>
          <cell r="B775" t="str">
            <v>GONZALEZ MIRANDA GUILLERMO ALONSO</v>
          </cell>
          <cell r="C775" t="str">
            <v>C089L1</v>
          </cell>
          <cell r="D775" t="str">
            <v>JGB CALI LIMPIEZA</v>
          </cell>
          <cell r="E775" t="str">
            <v>OFICINA PRINCIPAL</v>
          </cell>
          <cell r="F775" t="str">
            <v>GESTOR DE SERVICIOS</v>
          </cell>
          <cell r="G775" t="str">
            <v>DIANA DIAGO</v>
          </cell>
        </row>
        <row r="776">
          <cell r="A776">
            <v>1115080518</v>
          </cell>
          <cell r="B776" t="str">
            <v>GONZALEZ MOYA RICARDO ESTEBAN</v>
          </cell>
          <cell r="C776" t="str">
            <v>C010L1</v>
          </cell>
          <cell r="D776" t="str">
            <v>QBCO SA LIMPIEZA</v>
          </cell>
          <cell r="E776" t="str">
            <v>OFICINA PRINCIPAL</v>
          </cell>
          <cell r="F776" t="str">
            <v>GESTOR DE SERVICIOS</v>
          </cell>
          <cell r="G776" t="str">
            <v>JOSIMAR MARTINEZ (PAOLA MARTINEZ)</v>
          </cell>
        </row>
        <row r="777">
          <cell r="A777">
            <v>1083571666</v>
          </cell>
          <cell r="B777" t="str">
            <v>GONZALEZ OJEDA IRIANA MARCELA</v>
          </cell>
          <cell r="C777" t="str">
            <v>0323</v>
          </cell>
          <cell r="D777" t="str">
            <v>PERSONAL EVENTUAL BOGOTA</v>
          </cell>
          <cell r="E777" t="str">
            <v>OFICINA BOGOTA</v>
          </cell>
          <cell r="F777" t="str">
            <v>GESTOR DE SERVICIOS</v>
          </cell>
          <cell r="G777" t="str">
            <v>ANDREA PATRICIA MORALES</v>
          </cell>
        </row>
        <row r="778">
          <cell r="A778">
            <v>94512329</v>
          </cell>
          <cell r="B778" t="str">
            <v>GONZALEZ OSORIO ANDRES FELIPE</v>
          </cell>
          <cell r="C778" t="str">
            <v>01019</v>
          </cell>
          <cell r="D778" t="str">
            <v>GERENTE ADMINISTRATIVO</v>
          </cell>
          <cell r="E778" t="str">
            <v>OFICINA PRINCIPAL</v>
          </cell>
          <cell r="F778" t="str">
            <v>GERENTE</v>
          </cell>
          <cell r="G778" t="str">
            <v>GERENCIA GENERAL</v>
          </cell>
        </row>
        <row r="779">
          <cell r="A779">
            <v>66954156</v>
          </cell>
          <cell r="B779" t="str">
            <v>GONZALEZ OSORIO CLAUDIA PATRICIA</v>
          </cell>
          <cell r="C779" t="str">
            <v>0314</v>
          </cell>
          <cell r="D779" t="str">
            <v>OFICINA PPAL</v>
          </cell>
          <cell r="E779" t="str">
            <v>OFICINA PRINCIPAL</v>
          </cell>
          <cell r="F779" t="str">
            <v>ASIST ADMINISTRATIVO</v>
          </cell>
          <cell r="G779" t="str">
            <v>GERENCIA GENERAL</v>
          </cell>
        </row>
        <row r="780">
          <cell r="A780">
            <v>16787499</v>
          </cell>
          <cell r="B780" t="str">
            <v>GONZALEZ OSORIO JULIO ENRIQUE</v>
          </cell>
          <cell r="C780" t="str">
            <v>01019</v>
          </cell>
          <cell r="D780" t="str">
            <v>GERENTE ADMINISTRATIVO</v>
          </cell>
          <cell r="E780" t="str">
            <v>OFICINA PRINCIPAL</v>
          </cell>
          <cell r="F780" t="str">
            <v>SUB GERENTE</v>
          </cell>
          <cell r="G780" t="str">
            <v>ANDRES FELIPE GONZALEZ</v>
          </cell>
        </row>
        <row r="781">
          <cell r="A781">
            <v>1107085309</v>
          </cell>
          <cell r="B781" t="str">
            <v>GONZALEZ PAREDES JHON WILLIAM</v>
          </cell>
          <cell r="C781" t="str">
            <v>A228</v>
          </cell>
          <cell r="D781" t="str">
            <v>COLEGIO ALEMAN</v>
          </cell>
          <cell r="E781" t="str">
            <v>OFICINA PRINCIPAL</v>
          </cell>
          <cell r="F781" t="str">
            <v>GESTOR DE SERVICIOS</v>
          </cell>
          <cell r="G781" t="str">
            <v>LILIANA GARCIA</v>
          </cell>
        </row>
        <row r="782">
          <cell r="A782">
            <v>34599567</v>
          </cell>
          <cell r="B782" t="str">
            <v>GONZALEZ PENA ALBA NUR</v>
          </cell>
          <cell r="C782" t="str">
            <v>A379</v>
          </cell>
          <cell r="D782" t="str">
            <v>MEDICINA INTEGRAL EN CASA COLOMBIA</v>
          </cell>
          <cell r="E782" t="str">
            <v>OFICINA PRINCIPAL</v>
          </cell>
          <cell r="F782" t="str">
            <v>GESTOR DE SERVICIOS</v>
          </cell>
          <cell r="G782" t="str">
            <v>MAURICIO CALDERON A.</v>
          </cell>
        </row>
        <row r="783">
          <cell r="A783">
            <v>1107046692</v>
          </cell>
          <cell r="B783" t="str">
            <v>GONZALEZ POPO CAROLINA</v>
          </cell>
          <cell r="C783" t="str">
            <v>C183</v>
          </cell>
          <cell r="D783" t="str">
            <v>CORPORACION CLUB CAMPESTRE FARALLONES</v>
          </cell>
          <cell r="E783" t="str">
            <v>OFICINA PRINCIPAL</v>
          </cell>
          <cell r="F783" t="str">
            <v>GESTOR DE SERVICIOS</v>
          </cell>
          <cell r="G783" t="str">
            <v>JORGE HOYOS</v>
          </cell>
        </row>
        <row r="784">
          <cell r="A784">
            <v>66706780</v>
          </cell>
          <cell r="B784" t="str">
            <v>GONZALEZ RAMIREZ MARIA DEL PILAR</v>
          </cell>
          <cell r="C784" t="str">
            <v>C090L1</v>
          </cell>
          <cell r="D784" t="str">
            <v>COPSERVIR CALI LIMPIEZA</v>
          </cell>
          <cell r="E784" t="str">
            <v>OFICINA PRINCIPAL</v>
          </cell>
          <cell r="F784" t="str">
            <v>GESTOR DE SERVICIOS</v>
          </cell>
          <cell r="G784" t="str">
            <v>ELIZABETH MOSQUERA</v>
          </cell>
        </row>
        <row r="785">
          <cell r="A785">
            <v>1143981328</v>
          </cell>
          <cell r="B785" t="str">
            <v>GONZALEZ RONCANCIO OSCAR JAVIER</v>
          </cell>
          <cell r="C785" t="str">
            <v>A207</v>
          </cell>
          <cell r="D785" t="str">
            <v>CONJ RES VILLA ALLEGRA ETAPA I</v>
          </cell>
          <cell r="E785" t="str">
            <v>OFICINA PRINCIPAL</v>
          </cell>
          <cell r="F785" t="str">
            <v>GESTOR DE SERVICIOS</v>
          </cell>
          <cell r="G785" t="str">
            <v>CESAR LONDONO</v>
          </cell>
        </row>
        <row r="786">
          <cell r="A786">
            <v>66838361</v>
          </cell>
          <cell r="B786" t="str">
            <v>GONZALEZ SANCHEZ JUSTINA</v>
          </cell>
          <cell r="C786" t="str">
            <v>A135L4</v>
          </cell>
          <cell r="D786" t="str">
            <v>TQ SAN NICOLAS LIMPIEZA</v>
          </cell>
          <cell r="E786" t="str">
            <v>OFICINA PRINCIPAL</v>
          </cell>
          <cell r="F786" t="str">
            <v>GESTOR DE SERVICIOS</v>
          </cell>
          <cell r="G786" t="str">
            <v>ZULLY MEJIA S.</v>
          </cell>
        </row>
        <row r="787">
          <cell r="A787">
            <v>1143874839</v>
          </cell>
          <cell r="B787" t="str">
            <v>GONZALEZ TOBAR NICOLAS ALBERTO</v>
          </cell>
          <cell r="C787" t="str">
            <v>CFMT011</v>
          </cell>
          <cell r="D787" t="str">
            <v>COMFANDI MANTENIMIENTO ADMINISTRACION</v>
          </cell>
          <cell r="E787" t="str">
            <v>OFICINA PRINCIPAL</v>
          </cell>
          <cell r="F787" t="str">
            <v>AUXILIAR</v>
          </cell>
          <cell r="G787" t="str">
            <v>BRAYAN VILLEGAS</v>
          </cell>
        </row>
        <row r="788">
          <cell r="A788">
            <v>94308018</v>
          </cell>
          <cell r="B788" t="str">
            <v>GONZALEZ VALDERRUTEN MAURICIO</v>
          </cell>
          <cell r="C788" t="str">
            <v>C279L1</v>
          </cell>
          <cell r="D788" t="str">
            <v>FLEISCHMANN FOODS SA LIMPIEZA</v>
          </cell>
          <cell r="E788" t="str">
            <v>OFICINA PRINCIPAL</v>
          </cell>
          <cell r="F788" t="str">
            <v>GESTOR DE SERVICIOS</v>
          </cell>
          <cell r="G788" t="str">
            <v>JOSIMAR MARTINEZ (PAOLA MARTINEZ)</v>
          </cell>
        </row>
        <row r="789">
          <cell r="A789">
            <v>38610186</v>
          </cell>
          <cell r="B789" t="str">
            <v>GONZALIAS PAI DAIRA PATRICIA</v>
          </cell>
          <cell r="C789" t="str">
            <v>A135L3</v>
          </cell>
          <cell r="D789" t="str">
            <v>TQ JAMUNDI LIMPIEZA</v>
          </cell>
          <cell r="E789" t="str">
            <v>OFICINA PRINCIPAL</v>
          </cell>
          <cell r="F789" t="str">
            <v>GESTOR DE SERVICIOS</v>
          </cell>
          <cell r="G789" t="str">
            <v>SOLANYI CARABALI C</v>
          </cell>
        </row>
        <row r="790">
          <cell r="A790">
            <v>4902296</v>
          </cell>
          <cell r="B790" t="str">
            <v>GOTOPO YENMELYS</v>
          </cell>
          <cell r="C790" t="str">
            <v>C318L1</v>
          </cell>
          <cell r="D790" t="str">
            <v>PRODUCTOS LACTEOS AURA SAS LIMPIEZA</v>
          </cell>
          <cell r="E790" t="str">
            <v>OFICINA PRINCIPAL</v>
          </cell>
          <cell r="F790" t="str">
            <v>GESTOR DE SERVICIOS</v>
          </cell>
          <cell r="G790" t="str">
            <v>JOSIMAR MARTINEZ (PAOLA MARTINEZ)</v>
          </cell>
        </row>
        <row r="791">
          <cell r="A791">
            <v>1006433262</v>
          </cell>
          <cell r="B791" t="str">
            <v>GRAJALES LIBREROS JHOVANY</v>
          </cell>
          <cell r="C791" t="str">
            <v>C171L1</v>
          </cell>
          <cell r="D791" t="str">
            <v>INGENIO CARMELITA SAS LIMPIEZA</v>
          </cell>
          <cell r="E791" t="str">
            <v>OFICINA PRINCIPAL</v>
          </cell>
          <cell r="F791" t="str">
            <v>GESTOR DE SERVICIOS</v>
          </cell>
          <cell r="G791" t="str">
            <v>JOSIMAR MARTINEZ (MAGDALI BENAVIDEZ)</v>
          </cell>
        </row>
        <row r="792">
          <cell r="A792">
            <v>16454107</v>
          </cell>
          <cell r="B792" t="str">
            <v>GRAJALES TABORDA JULIO EDER</v>
          </cell>
          <cell r="C792" t="str">
            <v>0308</v>
          </cell>
          <cell r="D792" t="str">
            <v>PERSONAL INCAPACITADO</v>
          </cell>
          <cell r="E792" t="str">
            <v>OFICINA PRINCIPAL</v>
          </cell>
          <cell r="F792" t="str">
            <v>GESTOR DE SERVICIOS</v>
          </cell>
          <cell r="G792" t="str">
            <v>ALEXANDRA SALCEDO P.A.SST</v>
          </cell>
        </row>
        <row r="793">
          <cell r="A793">
            <v>66980466</v>
          </cell>
          <cell r="B793" t="str">
            <v>GRANADA CAICEDO CLAUDIA FERNANDA</v>
          </cell>
          <cell r="C793" t="str">
            <v>A275</v>
          </cell>
          <cell r="D793" t="str">
            <v>CENTRO COMERCIAL SUPEROUTLET LA 80</v>
          </cell>
          <cell r="E793" t="str">
            <v>OFICINA PRINCIPAL</v>
          </cell>
          <cell r="F793" t="str">
            <v>GESTOR DE SERVICIOS</v>
          </cell>
          <cell r="G793" t="str">
            <v>ELIZABETH MOSQUERA</v>
          </cell>
        </row>
        <row r="794">
          <cell r="A794">
            <v>1114895964</v>
          </cell>
          <cell r="B794" t="str">
            <v>GRANJA MONTANO YEISON STIVEN</v>
          </cell>
          <cell r="C794" t="str">
            <v>A277L1</v>
          </cell>
          <cell r="D794" t="str">
            <v>INGENIO MAYAGUEZ LIMPIEZA GNRAL</v>
          </cell>
          <cell r="E794" t="str">
            <v>OFICINA PRINCIPAL</v>
          </cell>
          <cell r="F794" t="str">
            <v>GESTOR DE SERVICIOS</v>
          </cell>
          <cell r="G794" t="str">
            <v>JOSIMAR MARTINEZ (MAGDALI BENAVIDEZ)</v>
          </cell>
        </row>
        <row r="795">
          <cell r="A795">
            <v>1143975002</v>
          </cell>
          <cell r="B795" t="str">
            <v>GRANJA RIASCOS ANA EDITH</v>
          </cell>
          <cell r="C795" t="str">
            <v>C270</v>
          </cell>
          <cell r="D795" t="str">
            <v>LABORATORIO CLINICO COLMEDICOS IPS SAS</v>
          </cell>
          <cell r="E795" t="str">
            <v>OFICINA PRINCIPAL</v>
          </cell>
          <cell r="F795" t="str">
            <v>GESTOR DE SERVICIOS</v>
          </cell>
          <cell r="G795" t="str">
            <v>DUVAN HERNANDEZ M.</v>
          </cell>
        </row>
        <row r="796">
          <cell r="A796">
            <v>16896848</v>
          </cell>
          <cell r="B796" t="str">
            <v>GRANJA TORRES JUAN CARLOS</v>
          </cell>
          <cell r="C796" t="str">
            <v>A277L1</v>
          </cell>
          <cell r="D796" t="str">
            <v>INGENIO MAYAGUEZ LIMPIEZA GNRAL</v>
          </cell>
          <cell r="E796" t="str">
            <v>OFICINA PRINCIPAL</v>
          </cell>
          <cell r="F796" t="str">
            <v>GESTOR DE SERVICIOS</v>
          </cell>
          <cell r="G796" t="str">
            <v>JOSIMAR MARTINEZ (MAGDALI BENAVIDEZ)</v>
          </cell>
        </row>
        <row r="797">
          <cell r="A797">
            <v>1148950950</v>
          </cell>
          <cell r="B797" t="str">
            <v>GRANJA VALENCIA JHAN CARLOS</v>
          </cell>
          <cell r="C797" t="str">
            <v>A322L1</v>
          </cell>
          <cell r="D797" t="str">
            <v>HMCL COLOMBIA SAS LIMPIEZA</v>
          </cell>
          <cell r="E797" t="str">
            <v>OFICINA PRINCIPAL</v>
          </cell>
          <cell r="F797" t="str">
            <v>GESTOR DE SERVICIOS</v>
          </cell>
          <cell r="G797" t="str">
            <v>MARIA ALEJANDRA BALANTA</v>
          </cell>
        </row>
        <row r="798">
          <cell r="A798">
            <v>16891681</v>
          </cell>
          <cell r="B798" t="str">
            <v>GRANOBLES VICTOR MANUEL</v>
          </cell>
          <cell r="C798" t="str">
            <v>A277L1</v>
          </cell>
          <cell r="D798" t="str">
            <v>INGENIO MAYAGUEZ LIMPIEZA GNRAL</v>
          </cell>
          <cell r="E798" t="str">
            <v>OFICINA PRINCIPAL</v>
          </cell>
          <cell r="F798" t="str">
            <v>GESTOR DE SERVICIOS</v>
          </cell>
          <cell r="G798" t="str">
            <v>JOSIMAR MARTINEZ (MAGDALI BENAVIDEZ)</v>
          </cell>
        </row>
        <row r="799">
          <cell r="A799">
            <v>5342427</v>
          </cell>
          <cell r="B799" t="str">
            <v>GRIMONT RIVAS DAVIANYELIS VANESSA</v>
          </cell>
          <cell r="C799" t="str">
            <v>C31201</v>
          </cell>
          <cell r="D799" t="str">
            <v>BRANCH OF INVERSOFT GROUP COL. GENERALES</v>
          </cell>
          <cell r="E799" t="str">
            <v>OFICINA PRINCIPAL</v>
          </cell>
          <cell r="F799" t="str">
            <v>GESTOR DE SERVICIOS</v>
          </cell>
          <cell r="G799" t="str">
            <v>MAURICIO CALDERON A.</v>
          </cell>
        </row>
        <row r="800">
          <cell r="A800">
            <v>1006207850</v>
          </cell>
          <cell r="B800" t="str">
            <v>GRISALES LOPEZ SOLANGIE ANDREA</v>
          </cell>
          <cell r="C800" t="str">
            <v>A135L9</v>
          </cell>
          <cell r="D800" t="str">
            <v>TQ TECNOSUR LIMPIEZA</v>
          </cell>
          <cell r="E800" t="str">
            <v>OFICINA PRINCIPAL</v>
          </cell>
          <cell r="F800" t="str">
            <v>GESTOR DE SERVICIOS</v>
          </cell>
          <cell r="G800" t="str">
            <v>JUAN M MORENO</v>
          </cell>
        </row>
        <row r="801">
          <cell r="A801">
            <v>1059450583</v>
          </cell>
          <cell r="B801" t="str">
            <v>GRUESO CHIRIPUA OSCAR ADELMO</v>
          </cell>
          <cell r="C801" t="str">
            <v>A176</v>
          </cell>
          <cell r="D801" t="str">
            <v>EDIF LOMAS DE JUANANBU-PH</v>
          </cell>
          <cell r="E801" t="str">
            <v>OFICINA PRINCIPAL</v>
          </cell>
          <cell r="F801" t="str">
            <v>GESTOR DE SERVICIOS</v>
          </cell>
          <cell r="G801" t="str">
            <v>ELIZABETH MOSQUERA</v>
          </cell>
        </row>
        <row r="802">
          <cell r="A802">
            <v>1087832318</v>
          </cell>
          <cell r="B802" t="str">
            <v>GRUESO RIASCOS ALONSO</v>
          </cell>
          <cell r="C802" t="str">
            <v>A228</v>
          </cell>
          <cell r="D802" t="str">
            <v>COLEGIO ALEMAN</v>
          </cell>
          <cell r="E802" t="str">
            <v>OFICINA PRINCIPAL</v>
          </cell>
          <cell r="F802" t="str">
            <v>GESTOR DE SERVICIOS</v>
          </cell>
          <cell r="G802" t="str">
            <v>LILIANA GARCIA</v>
          </cell>
        </row>
        <row r="803">
          <cell r="A803">
            <v>16762583</v>
          </cell>
          <cell r="B803" t="str">
            <v>GUAMPE PONCE RICARDO</v>
          </cell>
          <cell r="C803" t="str">
            <v>A340</v>
          </cell>
          <cell r="D803" t="str">
            <v>COLFACTORY S A</v>
          </cell>
          <cell r="E803" t="str">
            <v>OFICINA PRINCIPAL</v>
          </cell>
          <cell r="F803" t="str">
            <v>GESTOR DE SERVICIOS</v>
          </cell>
          <cell r="G803" t="str">
            <v>LORENA GUZMAN</v>
          </cell>
        </row>
        <row r="804">
          <cell r="A804">
            <v>29539329</v>
          </cell>
          <cell r="B804" t="str">
            <v>GUANCHA MUNOZ DELIA DEL ROSARIO</v>
          </cell>
          <cell r="C804" t="str">
            <v>FGNV01</v>
          </cell>
          <cell r="D804" t="str">
            <v>SEDE01 FISCALIA ALCALA</v>
          </cell>
          <cell r="E804" t="str">
            <v>OFICINA PRINCIPAL</v>
          </cell>
          <cell r="F804" t="str">
            <v>GESTOR DE SERVICIOS</v>
          </cell>
          <cell r="G804" t="str">
            <v>J. VICENTE RAMIREZ T.</v>
          </cell>
        </row>
        <row r="805">
          <cell r="A805">
            <v>16487386</v>
          </cell>
          <cell r="B805" t="str">
            <v>GUAPI CASTILLO ATILANO</v>
          </cell>
          <cell r="C805" t="str">
            <v>A269</v>
          </cell>
          <cell r="D805" t="str">
            <v>CONJ RES MULTICENTRO UNIDAD 10</v>
          </cell>
          <cell r="E805" t="str">
            <v>OFICINA PRINCIPAL</v>
          </cell>
          <cell r="F805" t="str">
            <v>GESTOR DE SERVICIOS</v>
          </cell>
          <cell r="G805" t="str">
            <v>CESAR LONDONO</v>
          </cell>
        </row>
        <row r="806">
          <cell r="A806">
            <v>1058789815</v>
          </cell>
          <cell r="B806" t="str">
            <v>GUATAPO PALECHOR JUAN GABRIEL</v>
          </cell>
          <cell r="C806" t="str">
            <v>CFMTPR15</v>
          </cell>
          <cell r="D806" t="str">
            <v>COMFANDI ZONA SUR (CALI)</v>
          </cell>
          <cell r="E806" t="str">
            <v>OFICINA PRINCIPAL</v>
          </cell>
          <cell r="F806" t="str">
            <v>OFICIAL DE MTTO</v>
          </cell>
          <cell r="G806" t="str">
            <v>EZEQUIEL JIMENEZ M</v>
          </cell>
        </row>
        <row r="807">
          <cell r="A807">
            <v>1112487633</v>
          </cell>
          <cell r="B807" t="str">
            <v>GUAZA LUCUMI LEYDI JHOANNA</v>
          </cell>
          <cell r="C807" t="str">
            <v>A135L3</v>
          </cell>
          <cell r="D807" t="str">
            <v>TQ JAMUNDI LIMPIEZA</v>
          </cell>
          <cell r="E807" t="str">
            <v>OFICINA PRINCIPAL</v>
          </cell>
          <cell r="F807" t="str">
            <v>GESTOR DE SERVICIOS</v>
          </cell>
          <cell r="G807" t="str">
            <v>SOLANYI CARABALI C</v>
          </cell>
        </row>
        <row r="808">
          <cell r="A808">
            <v>66764879</v>
          </cell>
          <cell r="B808" t="str">
            <v>GUERRERO AGREDO AMANDA</v>
          </cell>
          <cell r="C808" t="str">
            <v>C317L1</v>
          </cell>
          <cell r="D808" t="str">
            <v>CENTRO COMERCIAL LLANOGRANDE LIMPIEZA</v>
          </cell>
          <cell r="E808" t="str">
            <v>OFICINA PRINCIPAL</v>
          </cell>
          <cell r="F808" t="str">
            <v>GESTOR DE SERVICIOS</v>
          </cell>
          <cell r="G808" t="str">
            <v>JOSIMAR MARTINEZ (PAOLA MARTINEZ)</v>
          </cell>
        </row>
        <row r="809">
          <cell r="A809">
            <v>1143230009</v>
          </cell>
          <cell r="B809" t="str">
            <v>GUERRERO BARRETO ELIANA PAOLA</v>
          </cell>
          <cell r="C809" t="str">
            <v>A303</v>
          </cell>
          <cell r="D809" t="str">
            <v>JAQUIN DE FRANCIA SA</v>
          </cell>
          <cell r="E809" t="str">
            <v>OFICINA PRINCIPAL</v>
          </cell>
          <cell r="F809" t="str">
            <v>GESTOR DE SERVICIOS</v>
          </cell>
          <cell r="G809" t="str">
            <v>MAURICIO CALDERON A.</v>
          </cell>
        </row>
        <row r="810">
          <cell r="A810">
            <v>1113515958</v>
          </cell>
          <cell r="B810" t="str">
            <v>GUERRERO CARABALY JHON ANDERSON</v>
          </cell>
          <cell r="C810" t="str">
            <v>C133L1</v>
          </cell>
          <cell r="D810" t="str">
            <v>COMESTIBLES ALDOR SAS LIMPIEZA</v>
          </cell>
          <cell r="E810" t="str">
            <v>OFICINA PRINCIPAL</v>
          </cell>
          <cell r="F810" t="str">
            <v>COORDINADOR OPERATIV</v>
          </cell>
          <cell r="G810" t="str">
            <v>JOSIMAR MARTINEZ V</v>
          </cell>
        </row>
        <row r="811">
          <cell r="A811">
            <v>1144037002</v>
          </cell>
          <cell r="B811" t="str">
            <v>GUERRERO GUZMAN JORGE LEONARDO</v>
          </cell>
          <cell r="C811" t="str">
            <v>0303</v>
          </cell>
          <cell r="D811" t="str">
            <v>SERVICIOS EVENTUALES</v>
          </cell>
          <cell r="E811" t="str">
            <v>OFICINA PRINCIPAL</v>
          </cell>
          <cell r="F811" t="str">
            <v>GESTOR DE SERVICIOS</v>
          </cell>
          <cell r="G811" t="str">
            <v>YESICA MANZANO</v>
          </cell>
        </row>
        <row r="812">
          <cell r="A812">
            <v>1113534540</v>
          </cell>
          <cell r="B812" t="str">
            <v>GUERRERO JURADO MAYCOL ANDRES</v>
          </cell>
          <cell r="C812" t="str">
            <v>A277L7</v>
          </cell>
          <cell r="D812" t="str">
            <v>INGENIO MAYAGUEZ LIMPIEZA SERV. ADICIONA</v>
          </cell>
          <cell r="E812" t="str">
            <v>OFICINA PRINCIPAL</v>
          </cell>
          <cell r="F812" t="str">
            <v>GESTOR DE SERVICIOS</v>
          </cell>
          <cell r="G812" t="str">
            <v>JOSIMAR MARTINEZ (MAGDALI BENAVIDEZ)</v>
          </cell>
        </row>
        <row r="813">
          <cell r="A813">
            <v>29663716</v>
          </cell>
          <cell r="B813" t="str">
            <v>GUERRERO MEZA LUZ NYDIA</v>
          </cell>
          <cell r="C813" t="str">
            <v>A228</v>
          </cell>
          <cell r="D813" t="str">
            <v>COLEGIO ALEMAN</v>
          </cell>
          <cell r="E813" t="str">
            <v>OFICINA PRINCIPAL</v>
          </cell>
          <cell r="F813" t="str">
            <v>GESTOR DE SERVICIOS</v>
          </cell>
          <cell r="G813" t="str">
            <v>LILIANA GARCIA</v>
          </cell>
        </row>
        <row r="814">
          <cell r="A814">
            <v>31484541</v>
          </cell>
          <cell r="B814" t="str">
            <v>GUERRERO ROMAN ALBA MARINA</v>
          </cell>
          <cell r="C814" t="str">
            <v>01101</v>
          </cell>
          <cell r="D814" t="str">
            <v>DIRECTOR DE GESTION HUMANA</v>
          </cell>
          <cell r="E814" t="str">
            <v>OFICINA PRINCIPAL</v>
          </cell>
          <cell r="F814" t="str">
            <v>GERENTE</v>
          </cell>
          <cell r="G814" t="str">
            <v>GERENCIA GENERAL</v>
          </cell>
        </row>
        <row r="815">
          <cell r="A815">
            <v>38867222</v>
          </cell>
          <cell r="B815" t="str">
            <v>GUERRERO TEJADA CLAUDIA MARIA</v>
          </cell>
          <cell r="C815" t="str">
            <v>FGNV08</v>
          </cell>
          <cell r="D815" t="str">
            <v>SEDE08 FISCALIA BUGA-URI</v>
          </cell>
          <cell r="E815" t="str">
            <v>OFICINA PRINCIPAL</v>
          </cell>
          <cell r="F815" t="str">
            <v>GESTOR DE SERVICIOS</v>
          </cell>
          <cell r="G815" t="str">
            <v>J. VICENTE RAMIREZ T.</v>
          </cell>
        </row>
        <row r="816">
          <cell r="A816">
            <v>1062279602</v>
          </cell>
          <cell r="B816" t="str">
            <v>GUETIO CAMAYO SANDRA PATRICIA</v>
          </cell>
          <cell r="C816" t="str">
            <v>A135L4</v>
          </cell>
          <cell r="D816" t="str">
            <v>TQ SAN NICOLAS LIMPIEZA</v>
          </cell>
          <cell r="E816" t="str">
            <v>OFICINA PRINCIPAL</v>
          </cell>
          <cell r="F816" t="str">
            <v>GESTOR DE SERVICIOS</v>
          </cell>
          <cell r="G816" t="str">
            <v>ZULLY MEJIA S.</v>
          </cell>
        </row>
        <row r="817">
          <cell r="A817">
            <v>59686726</v>
          </cell>
          <cell r="B817" t="str">
            <v>GUEVARA ARBOLEDA ANDI</v>
          </cell>
          <cell r="C817" t="str">
            <v>FGNN23</v>
          </cell>
          <cell r="D817" t="str">
            <v>SEDE23 FISCALIA TUMACO - CAF</v>
          </cell>
          <cell r="E817" t="str">
            <v>OFICINA PRINCIPAL</v>
          </cell>
          <cell r="F817" t="str">
            <v>GESTOR DE SERVICIOS</v>
          </cell>
          <cell r="G817" t="str">
            <v>MARLY V. GONZALEZ G.</v>
          </cell>
        </row>
        <row r="818">
          <cell r="A818">
            <v>16287890</v>
          </cell>
          <cell r="B818" t="str">
            <v>GUEVARA ASTAIZA GUSTAVO ALBERTO</v>
          </cell>
          <cell r="C818" t="str">
            <v>01150</v>
          </cell>
          <cell r="D818" t="str">
            <v>SUPERVISOR DE RUTA 5</v>
          </cell>
          <cell r="E818" t="str">
            <v>OFICINA PRINCIPAL</v>
          </cell>
          <cell r="F818" t="str">
            <v>SUPERVISOR</v>
          </cell>
          <cell r="G818" t="str">
            <v>CESAR OROZCO</v>
          </cell>
        </row>
        <row r="819">
          <cell r="A819">
            <v>1112767520</v>
          </cell>
          <cell r="B819" t="str">
            <v>GUEVARA CATANO JOSE GREGORIO</v>
          </cell>
          <cell r="C819" t="str">
            <v>C249L1</v>
          </cell>
          <cell r="D819" t="str">
            <v>SURAMERICA COMERCIAL LIMPIEZA GENERALES</v>
          </cell>
          <cell r="E819" t="str">
            <v>OFICINA PRINCIPAL</v>
          </cell>
          <cell r="F819" t="str">
            <v>SUPERVISOR</v>
          </cell>
          <cell r="G819" t="str">
            <v>JOSIMAR MARTINEZ V</v>
          </cell>
        </row>
        <row r="820">
          <cell r="A820">
            <v>37082546</v>
          </cell>
          <cell r="B820" t="str">
            <v>GUEVARA ESTRADA FRANCISCA YOMAYRA</v>
          </cell>
          <cell r="C820" t="str">
            <v>FGNN18</v>
          </cell>
          <cell r="D820" t="str">
            <v>SEDE18 FISCALIA POLICARPA</v>
          </cell>
          <cell r="E820" t="str">
            <v>OFICINA PRINCIPAL</v>
          </cell>
          <cell r="F820" t="str">
            <v>GESTOR DE SERVICIOS</v>
          </cell>
          <cell r="G820" t="str">
            <v>MARLY V. GONZALEZ G.</v>
          </cell>
        </row>
        <row r="821">
          <cell r="A821">
            <v>1032482258</v>
          </cell>
          <cell r="B821" t="str">
            <v>GUEVARA GOMEZ LAURA MELISSA</v>
          </cell>
          <cell r="C821" t="str">
            <v>CFMT011</v>
          </cell>
          <cell r="D821" t="str">
            <v>COMFANDI MANTENIMIENTO ADMINISTRACION</v>
          </cell>
          <cell r="E821" t="str">
            <v>OFICINA PRINCIPAL</v>
          </cell>
          <cell r="F821" t="str">
            <v>SUPERVISOR</v>
          </cell>
          <cell r="G821" t="str">
            <v>FERNANDO VILLACRECES H.</v>
          </cell>
        </row>
        <row r="822">
          <cell r="A822">
            <v>5653131</v>
          </cell>
          <cell r="B822" t="str">
            <v>GUILLEN GUILLEN SILVIA ANDREINA</v>
          </cell>
          <cell r="C822" t="str">
            <v>C32201</v>
          </cell>
          <cell r="D822" t="str">
            <v>CENTRO COMERCIAL ALFAGUARA PH GENERALES</v>
          </cell>
          <cell r="E822" t="str">
            <v>OFICINA PRINCIPAL</v>
          </cell>
          <cell r="F822" t="str">
            <v>GESTOR DE SERVICIOS</v>
          </cell>
          <cell r="G822" t="str">
            <v>CESAR LONDONO</v>
          </cell>
        </row>
        <row r="823">
          <cell r="A823">
            <v>743967</v>
          </cell>
          <cell r="B823" t="str">
            <v>GUILLEN GUTIERREZ YULISBETH</v>
          </cell>
          <cell r="C823" t="str">
            <v>0308</v>
          </cell>
          <cell r="D823" t="str">
            <v>PERSONAL INCAPACITADO</v>
          </cell>
          <cell r="E823" t="str">
            <v>OFICINA PRINCIPAL</v>
          </cell>
          <cell r="F823" t="str">
            <v>GESTOR DE SERVICIOS</v>
          </cell>
          <cell r="G823" t="str">
            <v>ALEXANDRA SALCEDO P.A.SST</v>
          </cell>
        </row>
        <row r="824">
          <cell r="A824">
            <v>52249515</v>
          </cell>
          <cell r="B824" t="str">
            <v>GUILLEN MARTINEZ ERIKA</v>
          </cell>
          <cell r="C824" t="str">
            <v>B02709</v>
          </cell>
          <cell r="D824" t="str">
            <v>LAB. CLINICO COLMEDICO CL 82</v>
          </cell>
          <cell r="E824" t="str">
            <v>OFICINA BOGOTA</v>
          </cell>
          <cell r="F824" t="str">
            <v>GESTOR DE SERVICIOS</v>
          </cell>
          <cell r="G824" t="str">
            <v>ANDREA PATRICIA MORALES</v>
          </cell>
        </row>
        <row r="825">
          <cell r="A825">
            <v>5013872</v>
          </cell>
          <cell r="B825" t="str">
            <v>GURROLA TORREZ YESSICA LILIANA</v>
          </cell>
          <cell r="C825" t="str">
            <v>C159L1</v>
          </cell>
          <cell r="D825" t="str">
            <v>ITALCOL LIMPIEZA PALMIRA</v>
          </cell>
          <cell r="E825" t="str">
            <v>OFICINA PRINCIPAL</v>
          </cell>
          <cell r="F825" t="str">
            <v>GESTOR DE SERVICIOS</v>
          </cell>
          <cell r="G825" t="str">
            <v>JOSIMAR MARTINEZ (KARINA CAICEDO)</v>
          </cell>
        </row>
        <row r="826">
          <cell r="A826">
            <v>76305231</v>
          </cell>
          <cell r="B826" t="str">
            <v>GURRUTE CAMAYO VICTOR MAURICIO</v>
          </cell>
          <cell r="C826" t="str">
            <v>C102</v>
          </cell>
          <cell r="D826" t="str">
            <v>EDIFICIO ATALANTA PH</v>
          </cell>
          <cell r="E826" t="str">
            <v>OFICINA PRINCIPAL</v>
          </cell>
          <cell r="F826" t="str">
            <v>GESTOR DE SERVICIOS</v>
          </cell>
          <cell r="G826" t="str">
            <v>DUVAN HERNANDEZ M.</v>
          </cell>
        </row>
        <row r="827">
          <cell r="A827">
            <v>76327156</v>
          </cell>
          <cell r="B827" t="str">
            <v>GURRUTE MUNOZ NELSON</v>
          </cell>
          <cell r="C827" t="str">
            <v>01146</v>
          </cell>
          <cell r="D827" t="str">
            <v>EMPLEADA PICHINDE</v>
          </cell>
          <cell r="E827" t="str">
            <v>OFICINA PRINCIPAL</v>
          </cell>
          <cell r="F827" t="str">
            <v>GESTOR DE SERVICIOS</v>
          </cell>
          <cell r="G827" t="str">
            <v>YESICA MANZANO</v>
          </cell>
        </row>
        <row r="828">
          <cell r="A828">
            <v>1130637362</v>
          </cell>
          <cell r="B828" t="str">
            <v>GUTIERREZ LOPEZ MARIA FERNANDA</v>
          </cell>
          <cell r="C828" t="str">
            <v>CFMT011</v>
          </cell>
          <cell r="D828" t="str">
            <v>COMFANDI MANTENIMIENTO ADMINISTRACION</v>
          </cell>
          <cell r="E828" t="str">
            <v>OFICINA PRINCIPAL</v>
          </cell>
          <cell r="F828" t="str">
            <v>ASISTENTE OPERATIVO</v>
          </cell>
          <cell r="G828" t="str">
            <v>BRAYAN VILLEGAS</v>
          </cell>
        </row>
        <row r="829">
          <cell r="A829">
            <v>1112764059</v>
          </cell>
          <cell r="B829" t="str">
            <v>GUTIERREZ MORENO DAIMARIAN</v>
          </cell>
          <cell r="C829" t="str">
            <v>C285L7</v>
          </cell>
          <cell r="D829" t="str">
            <v>GRUPO SUPERMOTOS CAFE PEREIRA PPAL LIMPI</v>
          </cell>
          <cell r="E829" t="str">
            <v>OFICINA PRINCIPAL</v>
          </cell>
          <cell r="F829" t="str">
            <v>GESTOR DE SERVICIOS</v>
          </cell>
          <cell r="G829" t="str">
            <v>EDILSON MARIN</v>
          </cell>
        </row>
        <row r="830">
          <cell r="A830">
            <v>1116791016</v>
          </cell>
          <cell r="B830" t="str">
            <v>GUTIERREZ NIEVA BREYNER</v>
          </cell>
          <cell r="C830" t="str">
            <v>C133L1</v>
          </cell>
          <cell r="D830" t="str">
            <v>COMESTIBLES ALDOR SAS LIMPIEZA</v>
          </cell>
          <cell r="E830" t="str">
            <v>OFICINA PRINCIPAL</v>
          </cell>
          <cell r="F830" t="str">
            <v>GESTOR DE SERVICIOS</v>
          </cell>
          <cell r="G830" t="str">
            <v>JOSIMAR MARTINEZ (KARINA CAICEDO)</v>
          </cell>
        </row>
        <row r="831">
          <cell r="A831">
            <v>1092391174</v>
          </cell>
          <cell r="B831" t="str">
            <v>GUTIERREZ PAREDES YORMAN</v>
          </cell>
          <cell r="C831" t="str">
            <v>A034</v>
          </cell>
          <cell r="D831" t="str">
            <v>ESCUELA NACIONAL DEPORTE</v>
          </cell>
          <cell r="E831" t="str">
            <v>OFICINA PRINCIPAL</v>
          </cell>
          <cell r="F831" t="str">
            <v>GESTOR DE SERVICIOS</v>
          </cell>
          <cell r="G831" t="str">
            <v>DAGOBERTO CARDONA M.</v>
          </cell>
        </row>
        <row r="832">
          <cell r="A832">
            <v>94381458</v>
          </cell>
          <cell r="B832" t="str">
            <v>GUTIERREZ VALLEJO ROBERTH DE JESUS</v>
          </cell>
          <cell r="C832" t="str">
            <v>A140</v>
          </cell>
          <cell r="D832" t="str">
            <v>CR SANTA ANGELA</v>
          </cell>
          <cell r="E832" t="str">
            <v>OFICINA PRINCIPAL</v>
          </cell>
          <cell r="F832" t="str">
            <v>GESTOR DE SERVICIOS</v>
          </cell>
          <cell r="G832" t="str">
            <v>ANGEL PEREZ</v>
          </cell>
        </row>
        <row r="833">
          <cell r="A833">
            <v>25619288</v>
          </cell>
          <cell r="B833" t="str">
            <v>GUZMAN BIBIANA</v>
          </cell>
          <cell r="C833" t="str">
            <v>A135L3</v>
          </cell>
          <cell r="D833" t="str">
            <v>TQ JAMUNDI LIMPIEZA</v>
          </cell>
          <cell r="E833" t="str">
            <v>OFICINA PRINCIPAL</v>
          </cell>
          <cell r="F833" t="str">
            <v>GESTOR DE SERVICIOS</v>
          </cell>
          <cell r="G833" t="str">
            <v>SOLANYI CARABALI C</v>
          </cell>
        </row>
        <row r="834">
          <cell r="A834">
            <v>6426247</v>
          </cell>
          <cell r="B834" t="str">
            <v>GUZMAN CADAMO ANA ROSANGELA</v>
          </cell>
          <cell r="C834" t="str">
            <v>A135L3</v>
          </cell>
          <cell r="D834" t="str">
            <v>TQ JAMUNDI LIMPIEZA</v>
          </cell>
          <cell r="E834" t="str">
            <v>OFICINA PRINCIPAL</v>
          </cell>
          <cell r="F834" t="str">
            <v>GESTOR DE SERVICIOS</v>
          </cell>
          <cell r="G834" t="str">
            <v>SOLANYI CARABALI C</v>
          </cell>
        </row>
        <row r="835">
          <cell r="A835">
            <v>1144087812</v>
          </cell>
          <cell r="B835" t="str">
            <v>GUZMAN DUQUE JHON ELKIN</v>
          </cell>
          <cell r="C835" t="str">
            <v>FGNV01</v>
          </cell>
          <cell r="D835" t="str">
            <v>SEDE01 FISCALIA ALCALA</v>
          </cell>
          <cell r="E835" t="str">
            <v>OFICINA PRINCIPAL</v>
          </cell>
          <cell r="F835" t="str">
            <v>GESTOR DE SERVICIOS</v>
          </cell>
          <cell r="G835" t="str">
            <v>MARLY V. GONZALEZ G.</v>
          </cell>
        </row>
        <row r="836">
          <cell r="A836">
            <v>1062297157</v>
          </cell>
          <cell r="B836" t="str">
            <v>GUZMAN GUERRERO JULIETH ANDREA</v>
          </cell>
          <cell r="C836" t="str">
            <v>A135L8</v>
          </cell>
          <cell r="D836" t="str">
            <v>TQ TECNOFAR LIMPIEZA</v>
          </cell>
          <cell r="E836" t="str">
            <v>OFICINA PRINCIPAL</v>
          </cell>
          <cell r="F836" t="str">
            <v>GESTOR DE SERVICIOS</v>
          </cell>
          <cell r="G836" t="str">
            <v>NUBIA RIVERA</v>
          </cell>
        </row>
        <row r="837">
          <cell r="A837">
            <v>16897158</v>
          </cell>
          <cell r="B837" t="str">
            <v>GUZMAN LERMA NILSON</v>
          </cell>
          <cell r="C837" t="str">
            <v>CFMTPR14</v>
          </cell>
          <cell r="D837" t="str">
            <v>COMFANDI ZONA CENTRO (CALI)</v>
          </cell>
          <cell r="E837" t="str">
            <v>OFICINA PRINCIPAL</v>
          </cell>
          <cell r="F837" t="str">
            <v>AUXILIAR MANTENIMIEN</v>
          </cell>
          <cell r="G837" t="str">
            <v>BRYAN S. URBANO M.</v>
          </cell>
        </row>
        <row r="838">
          <cell r="A838">
            <v>1144168420</v>
          </cell>
          <cell r="B838" t="str">
            <v>GUZMAN NOVOA ANGIE LORENA</v>
          </cell>
          <cell r="C838" t="str">
            <v>A257L1</v>
          </cell>
          <cell r="D838" t="str">
            <v>HARINERA DEL VALLE CALI LIMPIEZA</v>
          </cell>
          <cell r="E838" t="str">
            <v>OFICINA PRINCIPAL</v>
          </cell>
          <cell r="F838" t="str">
            <v>SUPERVISOR</v>
          </cell>
          <cell r="G838" t="str">
            <v>CESAR OROZCO</v>
          </cell>
        </row>
        <row r="839">
          <cell r="A839">
            <v>8510743</v>
          </cell>
          <cell r="B839" t="str">
            <v>HAYDAR URBINA DOUGLAS JAVIER</v>
          </cell>
          <cell r="C839" t="str">
            <v>A041L4</v>
          </cell>
          <cell r="D839" t="str">
            <v>ETERNIT BARRANQUILLA LIMPIEZA</v>
          </cell>
          <cell r="E839" t="str">
            <v>OFICINA BOGOTA</v>
          </cell>
          <cell r="F839" t="str">
            <v>GESTOR DE SERVICIOS</v>
          </cell>
          <cell r="G839" t="str">
            <v>MARCELA PATARROYO</v>
          </cell>
        </row>
        <row r="840">
          <cell r="A840">
            <v>1193206106</v>
          </cell>
          <cell r="B840" t="str">
            <v>HENAO ARDILA MARIANELLA</v>
          </cell>
          <cell r="C840" t="str">
            <v>0303</v>
          </cell>
          <cell r="D840" t="str">
            <v>SERVICIOS EVENTUALES</v>
          </cell>
          <cell r="E840" t="str">
            <v>OFICINA PRINCIPAL</v>
          </cell>
          <cell r="F840" t="str">
            <v>GESTOR DE SERVICIOS</v>
          </cell>
          <cell r="G840" t="str">
            <v>YESICA MANZANO</v>
          </cell>
        </row>
        <row r="841">
          <cell r="A841">
            <v>1107509263</v>
          </cell>
          <cell r="B841" t="str">
            <v>HENAO BOHORQUEZ MANUEL DAVID</v>
          </cell>
          <cell r="C841" t="str">
            <v>C056L1</v>
          </cell>
          <cell r="D841" t="str">
            <v>INGREDION LIMPIEZA CALI</v>
          </cell>
          <cell r="E841" t="str">
            <v>OFICINA PRINCIPAL</v>
          </cell>
          <cell r="F841" t="str">
            <v>GESTOR DE SERVICIOS</v>
          </cell>
          <cell r="G841" t="str">
            <v>JOSIMAR MARTINEZ (KARINA CAICEDO)</v>
          </cell>
        </row>
        <row r="842">
          <cell r="A842">
            <v>16848975</v>
          </cell>
          <cell r="B842" t="str">
            <v>HENAO CORREA DUBERNEY</v>
          </cell>
          <cell r="C842" t="str">
            <v>CFMTCO15</v>
          </cell>
          <cell r="D842" t="str">
            <v>COMFANDI ZONA SUR (CALI)</v>
          </cell>
          <cell r="E842" t="str">
            <v>OFICINA PRINCIPAL</v>
          </cell>
          <cell r="F842" t="str">
            <v>OFICIAL DE MTTO</v>
          </cell>
          <cell r="G842" t="str">
            <v>EZEQUIEL JIMENEZ M</v>
          </cell>
        </row>
        <row r="843">
          <cell r="A843">
            <v>1128477615</v>
          </cell>
          <cell r="B843" t="str">
            <v>HENAO ESPINOSA YASMIN</v>
          </cell>
          <cell r="C843" t="str">
            <v>FGNV01</v>
          </cell>
          <cell r="D843" t="str">
            <v>SEDE01 FISCALIA ALCALA</v>
          </cell>
          <cell r="E843" t="str">
            <v>OFICINA PRINCIPAL</v>
          </cell>
          <cell r="F843" t="str">
            <v>GESTOR DE SERVICIOS</v>
          </cell>
          <cell r="G843" t="str">
            <v>J. VICENTE RAMIREZ T.</v>
          </cell>
        </row>
        <row r="844">
          <cell r="A844">
            <v>1007094273</v>
          </cell>
          <cell r="B844" t="str">
            <v>HENAO HENAO JUAN CAMILO</v>
          </cell>
          <cell r="C844" t="str">
            <v>A135L9</v>
          </cell>
          <cell r="D844" t="str">
            <v>TQ TECNOSUR LIMPIEZA</v>
          </cell>
          <cell r="E844" t="str">
            <v>OFICINA PRINCIPAL</v>
          </cell>
          <cell r="F844" t="str">
            <v>GESTOR DE SERVICIOS</v>
          </cell>
          <cell r="G844" t="str">
            <v>JUAN M MORENO</v>
          </cell>
        </row>
        <row r="845">
          <cell r="A845">
            <v>29785692</v>
          </cell>
          <cell r="B845" t="str">
            <v>HENAO LONDONO MARIA AURORA</v>
          </cell>
          <cell r="C845" t="str">
            <v>0304</v>
          </cell>
          <cell r="D845" t="str">
            <v>PERSONAL VALOR AGREGADO</v>
          </cell>
          <cell r="E845" t="str">
            <v>OFICINA PRINCIPAL</v>
          </cell>
          <cell r="F845" t="str">
            <v>GESTOR DE SERVICIOS</v>
          </cell>
          <cell r="G845" t="str">
            <v>EDILSON MARIN</v>
          </cell>
        </row>
        <row r="846">
          <cell r="A846">
            <v>66990907</v>
          </cell>
          <cell r="B846" t="str">
            <v>HENAO LONDONO PAOLA ANDREA</v>
          </cell>
          <cell r="C846" t="str">
            <v>FGNV01</v>
          </cell>
          <cell r="D846" t="str">
            <v>SEDE01 FISCALIA ALCALA</v>
          </cell>
          <cell r="E846" t="str">
            <v>OFICINA PRINCIPAL</v>
          </cell>
          <cell r="F846" t="str">
            <v>GESTOR DE SERVICIOS</v>
          </cell>
          <cell r="G846" t="str">
            <v>J. VICENTE RAMIREZ T.</v>
          </cell>
        </row>
        <row r="847">
          <cell r="A847">
            <v>14470999</v>
          </cell>
          <cell r="B847" t="str">
            <v>HENAO PUERTA ARMANDO</v>
          </cell>
          <cell r="C847" t="str">
            <v>A275</v>
          </cell>
          <cell r="D847" t="str">
            <v>CENTRO COMERCIAL SUPEROUTLET LA 80</v>
          </cell>
          <cell r="E847" t="str">
            <v>OFICINA PRINCIPAL</v>
          </cell>
          <cell r="F847" t="str">
            <v>TODERO</v>
          </cell>
          <cell r="G847" t="str">
            <v>ELIZABETH MOSQUERA</v>
          </cell>
        </row>
        <row r="848">
          <cell r="A848">
            <v>1117238</v>
          </cell>
          <cell r="B848" t="str">
            <v>HENRIQUEZ SEVILLA DANIEL ALFREDO</v>
          </cell>
          <cell r="C848" t="str">
            <v>C056L1</v>
          </cell>
          <cell r="D848" t="str">
            <v>INGREDION LIMPIEZA CALI</v>
          </cell>
          <cell r="E848" t="str">
            <v>OFICINA PRINCIPAL</v>
          </cell>
          <cell r="F848" t="str">
            <v>GESTOR DE SERVICIOS</v>
          </cell>
          <cell r="G848" t="str">
            <v>JOSIMAR MARTINEZ (KARINA CAICEDO)</v>
          </cell>
        </row>
        <row r="849">
          <cell r="A849">
            <v>38461364</v>
          </cell>
          <cell r="B849" t="str">
            <v>HEREDIA GUAZA MILGEN</v>
          </cell>
          <cell r="C849" t="str">
            <v>C299</v>
          </cell>
          <cell r="D849" t="str">
            <v>FISIKA REHABILITACION INTEGRAL SAS</v>
          </cell>
          <cell r="E849" t="str">
            <v>OFICINA PRINCIPAL</v>
          </cell>
          <cell r="F849" t="str">
            <v>GESTOR DE SERVICIOS</v>
          </cell>
          <cell r="G849" t="str">
            <v>DUVAN HERNANDEZ M.</v>
          </cell>
        </row>
        <row r="850">
          <cell r="A850">
            <v>59793529</v>
          </cell>
          <cell r="B850" t="str">
            <v>HERMOSO GABBY SOCORRO</v>
          </cell>
          <cell r="C850" t="str">
            <v>FGNN20</v>
          </cell>
          <cell r="D850" t="str">
            <v>SEDE20 FISCALIA SAMANIEGO</v>
          </cell>
          <cell r="E850" t="str">
            <v>OFICINA PRINCIPAL</v>
          </cell>
          <cell r="F850" t="str">
            <v>GESTOR DE SERVICIOS</v>
          </cell>
          <cell r="G850" t="str">
            <v>MARLY V. GONZALEZ G.</v>
          </cell>
        </row>
        <row r="851">
          <cell r="A851">
            <v>29940433</v>
          </cell>
          <cell r="B851" t="str">
            <v>HERNANDEZ BRAVO FANNY</v>
          </cell>
          <cell r="C851" t="str">
            <v>0304</v>
          </cell>
          <cell r="D851" t="str">
            <v>PERSONAL VALOR AGREGADO</v>
          </cell>
          <cell r="E851" t="str">
            <v>OFICINA PRINCIPAL</v>
          </cell>
          <cell r="F851" t="str">
            <v>GESTOR DE SERVICIOS</v>
          </cell>
          <cell r="G851" t="str">
            <v>DANIEL RODRIGUEZ</v>
          </cell>
        </row>
        <row r="852">
          <cell r="A852">
            <v>1143933116</v>
          </cell>
          <cell r="B852" t="str">
            <v>HERNANDEZ CASTRILLON JULIAN ANDRES</v>
          </cell>
          <cell r="C852" t="str">
            <v>C153</v>
          </cell>
          <cell r="D852" t="str">
            <v>WORLD TRADE CENTER CALI - PH</v>
          </cell>
          <cell r="E852" t="str">
            <v>OFICINA PRINCIPAL</v>
          </cell>
          <cell r="F852" t="str">
            <v>GESTOR DE SERVICIOS</v>
          </cell>
          <cell r="G852" t="str">
            <v>DUVAN HERNANDEZ M.</v>
          </cell>
        </row>
        <row r="853">
          <cell r="A853">
            <v>1151939437</v>
          </cell>
          <cell r="B853" t="str">
            <v>HERNANDEZ DAYANA CATHERINE</v>
          </cell>
          <cell r="C853" t="str">
            <v>C178</v>
          </cell>
          <cell r="D853" t="str">
            <v>SATLOCK LOGISTICA Y SEGURIDAD SAS</v>
          </cell>
          <cell r="E853" t="str">
            <v>OFICINA PRINCIPAL</v>
          </cell>
          <cell r="F853" t="str">
            <v>GESTOR DE SERVICIOS</v>
          </cell>
          <cell r="G853" t="str">
            <v>MAURICIO CALDERON A.</v>
          </cell>
        </row>
        <row r="854">
          <cell r="A854">
            <v>1130590453</v>
          </cell>
          <cell r="B854" t="str">
            <v>HERNANDEZ DORADO PABLO CESAR</v>
          </cell>
          <cell r="C854" t="str">
            <v>A135L14</v>
          </cell>
          <cell r="D854" t="str">
            <v>TQ INDUGRAFICAS LIMPIEZA</v>
          </cell>
          <cell r="E854" t="str">
            <v>OFICINA PRINCIPAL</v>
          </cell>
          <cell r="F854" t="str">
            <v>GESTOR DE SERVICIOS</v>
          </cell>
          <cell r="G854" t="str">
            <v>ZULLY MEJIA S.</v>
          </cell>
        </row>
        <row r="855">
          <cell r="A855">
            <v>2000002882</v>
          </cell>
          <cell r="B855" t="str">
            <v>HERNANDEZ HERNANDEZ ROSICELA</v>
          </cell>
          <cell r="C855" t="str">
            <v>B02709</v>
          </cell>
          <cell r="D855" t="str">
            <v>LAB. CLINICO COLMEDICO CL 82</v>
          </cell>
          <cell r="E855" t="str">
            <v>OFICINA BOGOTA</v>
          </cell>
          <cell r="F855" t="str">
            <v>GESTOR DE SERVICIOS</v>
          </cell>
          <cell r="G855" t="str">
            <v>ANDREA PATRICIA MORALES</v>
          </cell>
        </row>
        <row r="856">
          <cell r="A856">
            <v>94403508</v>
          </cell>
          <cell r="B856" t="str">
            <v>HERNANDEZ HINCAPIE JOHN JADER</v>
          </cell>
          <cell r="C856" t="str">
            <v>A034</v>
          </cell>
          <cell r="D856" t="str">
            <v>ESCUELA NACIONAL DEPORTE</v>
          </cell>
          <cell r="E856" t="str">
            <v>OFICINA PRINCIPAL</v>
          </cell>
          <cell r="F856" t="str">
            <v>GESTOR DE SERVICIOS</v>
          </cell>
          <cell r="G856" t="str">
            <v>DAGOBERTO CARDONA M.</v>
          </cell>
        </row>
        <row r="857">
          <cell r="A857">
            <v>86044871</v>
          </cell>
          <cell r="B857" t="str">
            <v>HERNANDEZ LEON EUDORO</v>
          </cell>
          <cell r="C857" t="str">
            <v>A034</v>
          </cell>
          <cell r="D857" t="str">
            <v>ESCUELA NACIONAL DEPORTE</v>
          </cell>
          <cell r="E857" t="str">
            <v>OFICINA PRINCIPAL</v>
          </cell>
          <cell r="F857" t="str">
            <v>GESTOR DE SERVICIOS</v>
          </cell>
          <cell r="G857" t="str">
            <v>DAGOBERTO CARDONA M.</v>
          </cell>
        </row>
        <row r="858">
          <cell r="A858">
            <v>1006219039</v>
          </cell>
          <cell r="B858" t="str">
            <v>HERNANDEZ MARTINEZ LUISA FERNANDA</v>
          </cell>
          <cell r="C858" t="str">
            <v>0303</v>
          </cell>
          <cell r="D858" t="str">
            <v>SERVICIOS EVENTUALES</v>
          </cell>
          <cell r="E858" t="str">
            <v>OFICINA PRINCIPAL</v>
          </cell>
          <cell r="F858" t="str">
            <v>GESTOR DE SERVICIOS</v>
          </cell>
          <cell r="G858" t="str">
            <v>ANGEL PEREZ</v>
          </cell>
        </row>
        <row r="859">
          <cell r="A859">
            <v>1032399074</v>
          </cell>
          <cell r="B859" t="str">
            <v>HERNANDEZ MENA DUVAN STEVE</v>
          </cell>
          <cell r="C859" t="str">
            <v>011414</v>
          </cell>
          <cell r="D859" t="str">
            <v>SUPERVISOR RUTA 9</v>
          </cell>
          <cell r="E859" t="str">
            <v>OFICINA PRINCIPAL</v>
          </cell>
          <cell r="F859" t="str">
            <v>SUPERVISOR</v>
          </cell>
          <cell r="G859" t="str">
            <v>CESAR OROZCO</v>
          </cell>
        </row>
        <row r="860">
          <cell r="A860">
            <v>1113625098</v>
          </cell>
          <cell r="B860" t="str">
            <v>HERNANDEZ MONTOYA LUZ ANGELA</v>
          </cell>
          <cell r="C860" t="str">
            <v>C317L1</v>
          </cell>
          <cell r="D860" t="str">
            <v>CENTRO COMERCIAL LLANOGRANDE LIMPIEZA</v>
          </cell>
          <cell r="E860" t="str">
            <v>OFICINA PRINCIPAL</v>
          </cell>
          <cell r="F860" t="str">
            <v>GESTOR DE SERVICIOS</v>
          </cell>
          <cell r="G860" t="str">
            <v>DANIELA PAREDES P.</v>
          </cell>
        </row>
        <row r="861">
          <cell r="A861">
            <v>1004611631</v>
          </cell>
          <cell r="B861" t="str">
            <v>HERNANDEZ NARVAEZ CARLOS EDUARDO</v>
          </cell>
          <cell r="C861" t="str">
            <v>C271L1</v>
          </cell>
          <cell r="D861" t="str">
            <v>SIDERURGICA DEL OCCIDENTE SAS LIMPIEZA</v>
          </cell>
          <cell r="E861" t="str">
            <v>OFICINA PRINCIPAL</v>
          </cell>
          <cell r="F861" t="str">
            <v>GESTOR DE SERVICIOS</v>
          </cell>
          <cell r="G861" t="str">
            <v>ANGEL PEREZ</v>
          </cell>
        </row>
        <row r="862">
          <cell r="A862">
            <v>52842508</v>
          </cell>
          <cell r="B862" t="str">
            <v>HERNANDEZ PENA ANA ELISA</v>
          </cell>
          <cell r="C862" t="str">
            <v>B02801</v>
          </cell>
          <cell r="D862" t="str">
            <v>GRUPO SUPERMOTOS SAS SEDE BOGOTA GENERAL</v>
          </cell>
          <cell r="E862" t="str">
            <v>OFICINA BOGOTA</v>
          </cell>
          <cell r="F862" t="str">
            <v>GESTOR DE SERVICIOS</v>
          </cell>
          <cell r="G862" t="str">
            <v>ANDREA PATRICIA MORALES</v>
          </cell>
        </row>
        <row r="863">
          <cell r="A863">
            <v>1144062045</v>
          </cell>
          <cell r="B863" t="str">
            <v>HERNANDEZ PEREZ MAYERLIN ALEXANDRA</v>
          </cell>
          <cell r="C863" t="str">
            <v>01107</v>
          </cell>
          <cell r="D863" t="str">
            <v>ANALISTA GESTION HUMANA</v>
          </cell>
          <cell r="E863" t="str">
            <v>OFICINA PRINCIPAL</v>
          </cell>
          <cell r="F863" t="str">
            <v>ANALISTA SELECCION</v>
          </cell>
          <cell r="G863" t="str">
            <v>ALBA MARINA GUERRERO ROMAN</v>
          </cell>
        </row>
        <row r="864">
          <cell r="A864">
            <v>39786992</v>
          </cell>
          <cell r="B864" t="str">
            <v>HERNANDEZ RODRIGUEZ MARI LUZ</v>
          </cell>
          <cell r="C864" t="str">
            <v>B014</v>
          </cell>
          <cell r="D864" t="str">
            <v>INGENIEROS CONSULTORES CIVILES ELECTRICO</v>
          </cell>
          <cell r="E864" t="str">
            <v>OFICINA BOGOTA</v>
          </cell>
          <cell r="F864" t="str">
            <v>GESTOR DE SERVICIOS</v>
          </cell>
          <cell r="G864" t="str">
            <v>MARTA C. PALOMINO</v>
          </cell>
        </row>
        <row r="865">
          <cell r="A865">
            <v>1059982385</v>
          </cell>
          <cell r="B865" t="str">
            <v>HERNANDEZ VASQUEZ BREINER ALEXANDER</v>
          </cell>
          <cell r="C865" t="str">
            <v>C317L1</v>
          </cell>
          <cell r="D865" t="str">
            <v>CENTRO COMERCIAL LLANOGRANDE LIMPIEZA</v>
          </cell>
          <cell r="E865" t="str">
            <v>OFICINA PRINCIPAL</v>
          </cell>
          <cell r="F865" t="str">
            <v>GESTOR DE SERVICIOS</v>
          </cell>
          <cell r="G865" t="str">
            <v>JOSIMAR MARTINEZ (PAOLA MARTINEZ)</v>
          </cell>
        </row>
        <row r="866">
          <cell r="A866">
            <v>31962014</v>
          </cell>
          <cell r="B866" t="str">
            <v>HERNANDEZ VIDAL LUZ EMERITA</v>
          </cell>
          <cell r="C866" t="str">
            <v>0308</v>
          </cell>
          <cell r="D866" t="str">
            <v>PERSONAL INCAPACITADO</v>
          </cell>
          <cell r="E866" t="str">
            <v>OFICINA PRINCIPAL</v>
          </cell>
          <cell r="F866" t="str">
            <v>GESTOR DE SERVICIOS</v>
          </cell>
          <cell r="G866" t="str">
            <v>ALEXANDRA SALCEDO P.A.SST</v>
          </cell>
        </row>
        <row r="867">
          <cell r="A867">
            <v>44152360</v>
          </cell>
          <cell r="B867" t="str">
            <v>HERRERA BARRIOS SINDY DEL CARMEN</v>
          </cell>
          <cell r="C867" t="str">
            <v>C090L4</v>
          </cell>
          <cell r="D867" t="str">
            <v>COPSERVIR BARRANQUILLA LIMPIEZA</v>
          </cell>
          <cell r="E867" t="str">
            <v>OFICINA PRINCIPAL</v>
          </cell>
          <cell r="F867" t="str">
            <v>GESTOR DE SERVICIOS</v>
          </cell>
          <cell r="G867" t="str">
            <v>ELIZABETH MOSQUERA</v>
          </cell>
        </row>
        <row r="868">
          <cell r="A868">
            <v>67005829</v>
          </cell>
          <cell r="B868" t="str">
            <v>HERRERA CALVO ELIZABETH</v>
          </cell>
          <cell r="C868" t="str">
            <v>A23701</v>
          </cell>
          <cell r="D868" t="str">
            <v>SECRETARIA EDUCACION MUNICIPAL - CALI</v>
          </cell>
          <cell r="E868" t="str">
            <v>OFICINA PRINCIPAL</v>
          </cell>
          <cell r="F868" t="str">
            <v>GESTOR DE SERVICIOS</v>
          </cell>
          <cell r="G868" t="str">
            <v>RICHARD MAIGUAL C.</v>
          </cell>
        </row>
        <row r="869">
          <cell r="A869">
            <v>1006157107</v>
          </cell>
          <cell r="B869" t="str">
            <v>HERRERA CAMPOS SANDRA PATRICIA</v>
          </cell>
          <cell r="C869" t="str">
            <v>B016</v>
          </cell>
          <cell r="D869" t="str">
            <v>SATLOCK LOGISTICA Y SEGURIDAD SAS</v>
          </cell>
          <cell r="E869" t="str">
            <v>OFICINA BOGOTA</v>
          </cell>
          <cell r="F869" t="str">
            <v>GESTOR DE SERVICIOS</v>
          </cell>
          <cell r="G869" t="str">
            <v>ANDREA PATRICIA MORALES</v>
          </cell>
        </row>
        <row r="870">
          <cell r="A870">
            <v>40439663</v>
          </cell>
          <cell r="B870" t="str">
            <v>HERRERA GARCIA MARTHA LILIANA</v>
          </cell>
          <cell r="C870" t="str">
            <v>0308</v>
          </cell>
          <cell r="D870" t="str">
            <v>PERSONAL INCAPACITADO</v>
          </cell>
          <cell r="E870" t="str">
            <v>OFICINA BOGOTA</v>
          </cell>
          <cell r="F870" t="str">
            <v>GESTOR DE SERVICIOS</v>
          </cell>
          <cell r="G870" t="str">
            <v>ANDREA PATRICIA MORALES</v>
          </cell>
        </row>
        <row r="871">
          <cell r="A871">
            <v>1066838497</v>
          </cell>
          <cell r="B871" t="str">
            <v>HERRERA HINESTROZA SILVIA</v>
          </cell>
          <cell r="C871" t="str">
            <v>A37601</v>
          </cell>
          <cell r="D871" t="str">
            <v>TELECENTER PANAMERICANA (CALI)</v>
          </cell>
          <cell r="E871" t="str">
            <v>OFICINA PRINCIPAL</v>
          </cell>
          <cell r="F871" t="str">
            <v>GESTOR DE SERVICIOS</v>
          </cell>
          <cell r="G871" t="str">
            <v>ELIZABETH MOSQUERA</v>
          </cell>
        </row>
        <row r="872">
          <cell r="A872">
            <v>1118302028</v>
          </cell>
          <cell r="B872" t="str">
            <v>HERRERA LONDONO MAYRA ALEJANDRA</v>
          </cell>
          <cell r="C872" t="str">
            <v>C271L1</v>
          </cell>
          <cell r="D872" t="str">
            <v>SIDERURGICA DEL OCCIDENTE SAS LIMPIEZA</v>
          </cell>
          <cell r="E872" t="str">
            <v>OFICINA PRINCIPAL</v>
          </cell>
          <cell r="F872" t="str">
            <v>GESTOR DE SERVICIOS</v>
          </cell>
          <cell r="G872" t="str">
            <v>ANGEL PEREZ</v>
          </cell>
        </row>
        <row r="873">
          <cell r="A873">
            <v>16720895</v>
          </cell>
          <cell r="B873" t="str">
            <v>HERRERA MOTATO LUIS HERNAN</v>
          </cell>
          <cell r="C873" t="str">
            <v>A0701</v>
          </cell>
          <cell r="D873" t="str">
            <v>INS CL 5 INSTIT NINOS CIEGOS Y SORDOS</v>
          </cell>
          <cell r="E873" t="str">
            <v>OFICINA PRINCIPAL</v>
          </cell>
          <cell r="F873" t="str">
            <v>SUPERVISORES</v>
          </cell>
          <cell r="G873" t="str">
            <v>CESAR OROZCO</v>
          </cell>
        </row>
        <row r="874">
          <cell r="A874">
            <v>14698065</v>
          </cell>
          <cell r="B874" t="str">
            <v>HERRERA PENA DIEGO ANDRES</v>
          </cell>
          <cell r="C874" t="str">
            <v>C159L1</v>
          </cell>
          <cell r="D874" t="str">
            <v>ITALCOL LIMPIEZA PALMIRA</v>
          </cell>
          <cell r="E874" t="str">
            <v>OFICINA PRINCIPAL</v>
          </cell>
          <cell r="F874" t="str">
            <v>GESTOR DE SERVICIOS</v>
          </cell>
          <cell r="G874" t="str">
            <v>JOSIMAR MARTINEZ (KARINA CAICEDO)</v>
          </cell>
        </row>
        <row r="875">
          <cell r="A875">
            <v>1144185340</v>
          </cell>
          <cell r="B875" t="str">
            <v>HERRERA SOLIS ESTEFANIA</v>
          </cell>
          <cell r="C875" t="str">
            <v>C249L1</v>
          </cell>
          <cell r="D875" t="str">
            <v>SURAMERICA COMERCIAL LIMPIEZA GENERALES</v>
          </cell>
          <cell r="E875" t="str">
            <v>OFICINA PRINCIPAL</v>
          </cell>
          <cell r="F875" t="str">
            <v>GESTOR DE SERVICIOS</v>
          </cell>
          <cell r="G875" t="str">
            <v>JOSIMAR MARTINEZ (KARINA CAICEDO)</v>
          </cell>
        </row>
        <row r="876">
          <cell r="A876">
            <v>1130683885</v>
          </cell>
          <cell r="B876" t="str">
            <v>HERRERA VALENCIA YECENIA</v>
          </cell>
          <cell r="C876" t="str">
            <v>A135L4</v>
          </cell>
          <cell r="D876" t="str">
            <v>TQ SAN NICOLAS LIMPIEZA</v>
          </cell>
          <cell r="E876" t="str">
            <v>OFICINA PRINCIPAL</v>
          </cell>
          <cell r="F876" t="str">
            <v>GESTOR DE SERVICIOS</v>
          </cell>
          <cell r="G876" t="str">
            <v>ZULLY MEJIA S.</v>
          </cell>
        </row>
        <row r="877">
          <cell r="A877">
            <v>1113530540</v>
          </cell>
          <cell r="B877" t="str">
            <v>HERRERA VENTE ANDRES FELIPE</v>
          </cell>
          <cell r="C877" t="str">
            <v>A277L7</v>
          </cell>
          <cell r="D877" t="str">
            <v>INGENIO MAYAGUEZ LIMPIEZA SERV. ADICIONA</v>
          </cell>
          <cell r="E877" t="str">
            <v>OFICINA PRINCIPAL</v>
          </cell>
          <cell r="F877" t="str">
            <v>GESTOR DE SERVICIOS</v>
          </cell>
          <cell r="G877" t="str">
            <v>JOSIMAR MARTINEZ (MAGDALI BENAVIDEZ)</v>
          </cell>
        </row>
        <row r="878">
          <cell r="A878">
            <v>1117012928</v>
          </cell>
          <cell r="B878" t="str">
            <v>HINESTROSA CUERO BRANDON JOSE</v>
          </cell>
          <cell r="C878" t="str">
            <v>C171L1</v>
          </cell>
          <cell r="D878" t="str">
            <v>INGENIO CARMELITA SAS LIMPIEZA</v>
          </cell>
          <cell r="E878" t="str">
            <v>OFICINA PRINCIPAL</v>
          </cell>
          <cell r="F878" t="str">
            <v>GESTOR DE SERVICIOS</v>
          </cell>
          <cell r="G878" t="str">
            <v>JOSIMAR MARTINEZ (MAGDALI BENAVIDEZ)</v>
          </cell>
        </row>
        <row r="879">
          <cell r="A879">
            <v>1192785443</v>
          </cell>
          <cell r="B879" t="str">
            <v>HINESTROZA HURTADO JOSE WILMER</v>
          </cell>
          <cell r="C879" t="str">
            <v>C208L1</v>
          </cell>
          <cell r="D879" t="str">
            <v>C.I. DE LA CANA DE AZUCAR LIMPIEZA</v>
          </cell>
          <cell r="E879" t="str">
            <v>OFICINA PRINCIPAL</v>
          </cell>
          <cell r="F879" t="str">
            <v>GESTOR DE SERVICIOS</v>
          </cell>
          <cell r="G879" t="str">
            <v>JOSIMAR MARTINEZ (PAOLA MARTINEZ)</v>
          </cell>
        </row>
        <row r="880">
          <cell r="A880">
            <v>1113514667</v>
          </cell>
          <cell r="B880" t="str">
            <v>HINESTROZA LUCUMI JHON ALEXIS</v>
          </cell>
          <cell r="C880" t="str">
            <v>C230L1</v>
          </cell>
          <cell r="D880" t="str">
            <v>SUCROAL SA LIMPIEZA</v>
          </cell>
          <cell r="E880" t="str">
            <v>OFICINA PRINCIPAL</v>
          </cell>
          <cell r="F880" t="str">
            <v>GESTOR DE SERVICIOS</v>
          </cell>
          <cell r="G880" t="str">
            <v>JOSIMAR MARTINEZ (PAOLA MARTINEZ)</v>
          </cell>
        </row>
        <row r="881">
          <cell r="A881">
            <v>1234198344</v>
          </cell>
          <cell r="B881" t="str">
            <v>HINESTROZA PERLAZA ANGIE LILIANA</v>
          </cell>
          <cell r="C881" t="str">
            <v>FGNV01</v>
          </cell>
          <cell r="D881" t="str">
            <v>SEDE01 FISCALIA ALCALA</v>
          </cell>
          <cell r="E881" t="str">
            <v>OFICINA PRINCIPAL</v>
          </cell>
          <cell r="F881" t="str">
            <v>GESTOR DE SERVICIOS</v>
          </cell>
          <cell r="G881" t="str">
            <v>J. VICENTE RAMIREZ T.</v>
          </cell>
        </row>
        <row r="882">
          <cell r="A882">
            <v>1114238236</v>
          </cell>
          <cell r="B882" t="str">
            <v>HINESTROZA SIERRA LUIS MIGUEL</v>
          </cell>
          <cell r="C882" t="str">
            <v>A277L1</v>
          </cell>
          <cell r="D882" t="str">
            <v>INGENIO MAYAGUEZ LIMPIEZA GNRAL</v>
          </cell>
          <cell r="E882" t="str">
            <v>OFICINA PRINCIPAL</v>
          </cell>
          <cell r="F882" t="str">
            <v>GESTOR DE SERVICIOS</v>
          </cell>
          <cell r="G882" t="str">
            <v>JOSIMAR MARTINEZ (MAGDALI BENAVIDEZ)</v>
          </cell>
        </row>
        <row r="883">
          <cell r="A883">
            <v>2608633</v>
          </cell>
          <cell r="B883" t="str">
            <v>HINOJOZA IBARGUEN URGENCIO SIRILO</v>
          </cell>
          <cell r="C883" t="str">
            <v>A251</v>
          </cell>
          <cell r="D883" t="str">
            <v>UNICENTRO DE PALMIRA</v>
          </cell>
          <cell r="E883" t="str">
            <v>OFICINA PRINCIPAL</v>
          </cell>
          <cell r="F883" t="str">
            <v>GESTOR DE SERVICIOS</v>
          </cell>
          <cell r="G883" t="str">
            <v>MARINO HURTADO</v>
          </cell>
        </row>
        <row r="884">
          <cell r="A884">
            <v>1112466952</v>
          </cell>
          <cell r="B884" t="str">
            <v>HITER DAGUA DIANA LORENA</v>
          </cell>
          <cell r="C884" t="str">
            <v>A257L1</v>
          </cell>
          <cell r="D884" t="str">
            <v>HARINERA DEL VALLE CALI LIMPIEZA</v>
          </cell>
          <cell r="E884" t="str">
            <v>OFICINA PRINCIPAL</v>
          </cell>
          <cell r="F884" t="str">
            <v>GESTOR DE SERVICIOS</v>
          </cell>
          <cell r="G884" t="str">
            <v>LORENA GUZMAN</v>
          </cell>
        </row>
        <row r="885">
          <cell r="A885">
            <v>1006306159</v>
          </cell>
          <cell r="B885" t="str">
            <v>HOLGUIN CALVACHE JELEN DAYANA</v>
          </cell>
          <cell r="C885" t="str">
            <v>FGNC01</v>
          </cell>
          <cell r="D885" t="str">
            <v>SEDE01 FISCALIA POPAYAN LA PAMBA ADMIN.</v>
          </cell>
          <cell r="E885" t="str">
            <v>OFICINA PRINCIPAL</v>
          </cell>
          <cell r="F885" t="str">
            <v>GESTOR DE SERVICIOS</v>
          </cell>
          <cell r="G885" t="str">
            <v>MIREYA PIAMBA</v>
          </cell>
        </row>
        <row r="886">
          <cell r="A886">
            <v>16840114</v>
          </cell>
          <cell r="B886" t="str">
            <v>HOYOS BATERO JORGE ALBENY</v>
          </cell>
          <cell r="C886" t="str">
            <v>C183</v>
          </cell>
          <cell r="D886" t="str">
            <v>CORPORACION CLUB CAMPESTRE FARALLONES</v>
          </cell>
          <cell r="E886" t="str">
            <v>OFICINA PRINCIPAL</v>
          </cell>
          <cell r="F886" t="str">
            <v>SUPERVISOR</v>
          </cell>
          <cell r="G886" t="str">
            <v>CESAR OROZCO</v>
          </cell>
        </row>
        <row r="887">
          <cell r="A887">
            <v>31477577</v>
          </cell>
          <cell r="B887" t="str">
            <v>HOYOS HENAO LOLA PIEDAD</v>
          </cell>
          <cell r="C887" t="str">
            <v>C12501</v>
          </cell>
          <cell r="D887" t="str">
            <v>MACROTICS CALI</v>
          </cell>
          <cell r="E887" t="str">
            <v>OFICINA PRINCIPAL</v>
          </cell>
          <cell r="F887" t="str">
            <v>GESTOR DE SERVICIOS</v>
          </cell>
          <cell r="G887" t="str">
            <v>ANGEL PEREZ</v>
          </cell>
        </row>
        <row r="888">
          <cell r="A888">
            <v>42110434</v>
          </cell>
          <cell r="B888" t="str">
            <v>HOYOS ZAPATA DIANA CLEMENCIA</v>
          </cell>
          <cell r="C888" t="str">
            <v>FGNV03</v>
          </cell>
          <cell r="D888" t="str">
            <v>SEDE03 FISCALIA BUGA-SAAVEDRA ESPECIALIZ</v>
          </cell>
          <cell r="E888" t="str">
            <v>OFICINA PRINCIPAL</v>
          </cell>
          <cell r="F888" t="str">
            <v>GESTOR DE SERVICIOS</v>
          </cell>
          <cell r="G888" t="str">
            <v>J. VICENTE RAMIREZ T.</v>
          </cell>
        </row>
        <row r="889">
          <cell r="A889">
            <v>1012338649</v>
          </cell>
          <cell r="B889" t="str">
            <v>HUERTAS FLOREZ ANGIE PAOLA</v>
          </cell>
          <cell r="C889" t="str">
            <v>A0701</v>
          </cell>
          <cell r="D889" t="str">
            <v>INS CL 5 INSTIT NINOS CIEGOS Y SORDOS</v>
          </cell>
          <cell r="E889" t="str">
            <v>OFICINA PRINCIPAL</v>
          </cell>
          <cell r="F889" t="str">
            <v>GESTOR DE SERVICIOS</v>
          </cell>
          <cell r="G889" t="str">
            <v>HERNAN HERRERA M.</v>
          </cell>
        </row>
        <row r="890">
          <cell r="A890">
            <v>94524208</v>
          </cell>
          <cell r="B890" t="str">
            <v>HUILA HURTADO WILMAR</v>
          </cell>
          <cell r="C890" t="str">
            <v>CFMTPR14</v>
          </cell>
          <cell r="D890" t="str">
            <v>COMFANDI ZONA CENTRO (CALI)</v>
          </cell>
          <cell r="E890" t="str">
            <v>OFICINA PRINCIPAL</v>
          </cell>
          <cell r="F890" t="str">
            <v>OFICIAL DE MTTO</v>
          </cell>
          <cell r="G890" t="str">
            <v>BRYAN S. URBANO M.</v>
          </cell>
        </row>
        <row r="891">
          <cell r="A891">
            <v>1059448019</v>
          </cell>
          <cell r="B891" t="str">
            <v>HURTADO ANGULO ALEX ROSSENBERT</v>
          </cell>
          <cell r="C891" t="str">
            <v>C153</v>
          </cell>
          <cell r="D891" t="str">
            <v>WORLD TRADE CENTER CALI - PH</v>
          </cell>
          <cell r="E891" t="str">
            <v>OFICINA PRINCIPAL</v>
          </cell>
          <cell r="F891" t="str">
            <v>GESTOR DE SERVICIOS</v>
          </cell>
          <cell r="G891" t="str">
            <v>DUVAN HERNANDEZ M.</v>
          </cell>
        </row>
        <row r="892">
          <cell r="A892">
            <v>59677534</v>
          </cell>
          <cell r="B892" t="str">
            <v>HURTADO ANGULO AMADA</v>
          </cell>
          <cell r="C892" t="str">
            <v>FGNN24</v>
          </cell>
          <cell r="D892" t="str">
            <v>SEDE24 FISCALIAS TUMACO</v>
          </cell>
          <cell r="E892" t="str">
            <v>OFICINA PRINCIPAL</v>
          </cell>
          <cell r="F892" t="str">
            <v>GESTOR DE SERVICIOS</v>
          </cell>
          <cell r="G892" t="str">
            <v>MARLY V. GONZALEZ G.</v>
          </cell>
        </row>
        <row r="893">
          <cell r="A893">
            <v>16887346</v>
          </cell>
          <cell r="B893" t="str">
            <v>HURTADO CAICEDO JOSE CARLOS</v>
          </cell>
          <cell r="C893" t="str">
            <v>A171</v>
          </cell>
          <cell r="D893" t="str">
            <v>PARCELACION COLINAS ARROYOALTO</v>
          </cell>
          <cell r="E893" t="str">
            <v>OFICINA PRINCIPAL</v>
          </cell>
          <cell r="F893" t="str">
            <v>GESTOR DE SERVICIOS</v>
          </cell>
          <cell r="G893" t="str">
            <v>ANGEL PEREZ</v>
          </cell>
        </row>
        <row r="894">
          <cell r="A894">
            <v>16280970</v>
          </cell>
          <cell r="B894" t="str">
            <v>HURTADO GARCES MARINO</v>
          </cell>
          <cell r="C894" t="str">
            <v>A251</v>
          </cell>
          <cell r="D894" t="str">
            <v>UNICENTRO DE PALMIRA</v>
          </cell>
          <cell r="E894" t="str">
            <v>OFICINA PRINCIPAL</v>
          </cell>
          <cell r="F894" t="str">
            <v>SUPERVISOR</v>
          </cell>
          <cell r="G894" t="str">
            <v>CESAR OROZCO</v>
          </cell>
        </row>
        <row r="895">
          <cell r="A895">
            <v>1059990723</v>
          </cell>
          <cell r="B895" t="str">
            <v>HURTADO GOMEZ MARIA CAMILA</v>
          </cell>
          <cell r="C895" t="str">
            <v>A135L9</v>
          </cell>
          <cell r="D895" t="str">
            <v>TQ TECNOSUR LIMPIEZA</v>
          </cell>
          <cell r="E895" t="str">
            <v>OFICINA PRINCIPAL</v>
          </cell>
          <cell r="F895" t="str">
            <v>GESTOR DE SERVICIOS</v>
          </cell>
          <cell r="G895" t="str">
            <v>JUAN M MORENO</v>
          </cell>
        </row>
        <row r="896">
          <cell r="A896">
            <v>1078686502</v>
          </cell>
          <cell r="B896" t="str">
            <v>HURTADO GUAITOTO MARYURY</v>
          </cell>
          <cell r="C896" t="str">
            <v>A23724</v>
          </cell>
          <cell r="D896" t="str">
            <v>INSTITUCION SANTA LIBRADA</v>
          </cell>
          <cell r="E896" t="str">
            <v>OFICINA PRINCIPAL</v>
          </cell>
          <cell r="F896" t="str">
            <v>GESTOR DE SERVICIOS</v>
          </cell>
          <cell r="G896" t="str">
            <v>YAMILETH MEJIA U.</v>
          </cell>
        </row>
        <row r="897">
          <cell r="A897">
            <v>1192742559</v>
          </cell>
          <cell r="B897" t="str">
            <v>HURTADO HURTADO NELSY JOHANA</v>
          </cell>
          <cell r="C897" t="str">
            <v>C133L1</v>
          </cell>
          <cell r="D897" t="str">
            <v>COMESTIBLES ALDOR SAS LIMPIEZA</v>
          </cell>
          <cell r="E897" t="str">
            <v>OFICINA PRINCIPAL</v>
          </cell>
          <cell r="F897" t="str">
            <v>GESTOR DE SERVICIOS</v>
          </cell>
          <cell r="G897" t="str">
            <v>JOSIMAR MARTINEZ (KARINA CAICEDO)</v>
          </cell>
        </row>
        <row r="898">
          <cell r="A898">
            <v>1113645583</v>
          </cell>
          <cell r="B898" t="str">
            <v>HURTADO HURTADO ROCIO</v>
          </cell>
          <cell r="C898" t="str">
            <v>C145L1</v>
          </cell>
          <cell r="D898" t="str">
            <v>CLINICA SANTA BARBARA LIMPIEZA</v>
          </cell>
          <cell r="E898" t="str">
            <v>OFICINA PRINCIPAL</v>
          </cell>
          <cell r="F898" t="str">
            <v>GESTOR DE SERVICIOS</v>
          </cell>
          <cell r="G898" t="str">
            <v>JAIME OSORIO</v>
          </cell>
        </row>
        <row r="899">
          <cell r="A899">
            <v>6562016</v>
          </cell>
          <cell r="B899" t="str">
            <v>HURTADO MAITA DAULIS JOSE</v>
          </cell>
          <cell r="C899" t="str">
            <v>A16501</v>
          </cell>
          <cell r="D899" t="str">
            <v>FRIOMIX CAUCA</v>
          </cell>
          <cell r="E899" t="str">
            <v>OFICINA PRINCIPAL</v>
          </cell>
          <cell r="F899" t="str">
            <v>GESTOR DE SERVICIOS</v>
          </cell>
          <cell r="G899" t="str">
            <v>MARIA ALEJANDRA BALANTA</v>
          </cell>
        </row>
        <row r="900">
          <cell r="A900">
            <v>31475332</v>
          </cell>
          <cell r="B900" t="str">
            <v>HURTADO MOLINA ELIZABETH</v>
          </cell>
          <cell r="C900" t="str">
            <v>C238</v>
          </cell>
          <cell r="D900" t="str">
            <v>CORP LICEO FRANCES PAUL VALERY</v>
          </cell>
          <cell r="E900" t="str">
            <v>OFICINA PRINCIPAL</v>
          </cell>
          <cell r="F900" t="str">
            <v>GESTOR DE SERVICIOS</v>
          </cell>
          <cell r="G900" t="str">
            <v>DANIEL RODRIGUEZ</v>
          </cell>
        </row>
        <row r="901">
          <cell r="A901">
            <v>1143225296</v>
          </cell>
          <cell r="B901" t="str">
            <v>HURTADO MONTANO CARLOS ANDRES</v>
          </cell>
          <cell r="C901" t="str">
            <v>A277L1</v>
          </cell>
          <cell r="D901" t="str">
            <v>INGENIO MAYAGUEZ LIMPIEZA GNRAL</v>
          </cell>
          <cell r="E901" t="str">
            <v>OFICINA PRINCIPAL</v>
          </cell>
          <cell r="F901" t="str">
            <v>GESTOR DE SERVICIOS</v>
          </cell>
          <cell r="G901" t="str">
            <v>JOSIMAR MARTINEZ (MAGDALI BENAVIDEZ)</v>
          </cell>
        </row>
        <row r="902">
          <cell r="A902">
            <v>1114458508</v>
          </cell>
          <cell r="B902" t="str">
            <v>HURTADO OBREGON JOSE EDWARD</v>
          </cell>
          <cell r="C902" t="str">
            <v>C062L1</v>
          </cell>
          <cell r="D902" t="str">
            <v>ING SAN CARLOS LIMPIEZA</v>
          </cell>
          <cell r="E902" t="str">
            <v>OFICINA PRINCIPAL</v>
          </cell>
          <cell r="F902" t="str">
            <v>GESTOR DE SERVICIOS</v>
          </cell>
          <cell r="G902" t="str">
            <v>JOSIMAR MARTINEZ (MAGDALI BENAVIDEZ)</v>
          </cell>
        </row>
        <row r="903">
          <cell r="A903">
            <v>1130656788</v>
          </cell>
          <cell r="B903" t="str">
            <v>HURTADO PALACIOS GEYDY VANESSA</v>
          </cell>
          <cell r="C903" t="str">
            <v>C266</v>
          </cell>
          <cell r="D903" t="str">
            <v>DIVIMUEBLES OTERO SAS</v>
          </cell>
          <cell r="E903" t="str">
            <v>OFICINA PRINCIPAL</v>
          </cell>
          <cell r="F903" t="str">
            <v>GESTOR DE SERVICIOS</v>
          </cell>
          <cell r="G903" t="str">
            <v>MAURICIO CALDERON A.</v>
          </cell>
        </row>
        <row r="904">
          <cell r="A904">
            <v>1116278543</v>
          </cell>
          <cell r="B904" t="str">
            <v>HURTADO PLAYONERO KELLY VANESSA</v>
          </cell>
          <cell r="C904" t="str">
            <v>A228</v>
          </cell>
          <cell r="D904" t="str">
            <v>COLEGIO ALEMAN</v>
          </cell>
          <cell r="E904" t="str">
            <v>OFICINA PRINCIPAL</v>
          </cell>
          <cell r="F904" t="str">
            <v>GESTOR DE SERVICIOS</v>
          </cell>
          <cell r="G904" t="str">
            <v>LILIANA GARCIA</v>
          </cell>
        </row>
        <row r="905">
          <cell r="A905">
            <v>1113619957</v>
          </cell>
          <cell r="B905" t="str">
            <v>HURTADO RIVAS NICOL YAJAIRA</v>
          </cell>
          <cell r="C905" t="str">
            <v>A251</v>
          </cell>
          <cell r="D905" t="str">
            <v>UNICENTRO DE PALMIRA</v>
          </cell>
          <cell r="E905" t="str">
            <v>OFICINA PRINCIPAL</v>
          </cell>
          <cell r="F905" t="str">
            <v>GESTOR DE SERVICIOS</v>
          </cell>
          <cell r="G905" t="str">
            <v>MARINO HURTADO</v>
          </cell>
        </row>
        <row r="906">
          <cell r="A906">
            <v>1192900049</v>
          </cell>
          <cell r="B906" t="str">
            <v>HURTADO RODRIGUEZ JUAN CARLOS</v>
          </cell>
          <cell r="C906" t="str">
            <v>A135L4</v>
          </cell>
          <cell r="D906" t="str">
            <v>TQ SAN NICOLAS LIMPIEZA</v>
          </cell>
          <cell r="E906" t="str">
            <v>OFICINA PRINCIPAL</v>
          </cell>
          <cell r="F906" t="str">
            <v>GESTOR DE SERVICIOS</v>
          </cell>
          <cell r="G906" t="str">
            <v>ZULLY MEJIA S.</v>
          </cell>
        </row>
        <row r="907">
          <cell r="A907">
            <v>1144029238</v>
          </cell>
          <cell r="B907" t="str">
            <v>HURTADO SARA YADILE</v>
          </cell>
          <cell r="C907" t="str">
            <v>C270</v>
          </cell>
          <cell r="D907" t="str">
            <v>LABORATORIO CLINICO COLMEDICOS IPS SAS</v>
          </cell>
          <cell r="E907" t="str">
            <v>OFICINA PRINCIPAL</v>
          </cell>
          <cell r="F907" t="str">
            <v>GESTOR DE SERVICIOS</v>
          </cell>
          <cell r="G907" t="str">
            <v>DUVAN HERNANDEZ M.</v>
          </cell>
        </row>
        <row r="908">
          <cell r="A908">
            <v>1130660847</v>
          </cell>
          <cell r="B908" t="str">
            <v>HURTADO SOLIS KAREN MELISSA</v>
          </cell>
          <cell r="C908" t="str">
            <v>01120</v>
          </cell>
          <cell r="D908" t="str">
            <v>ANALISTA DE SST</v>
          </cell>
          <cell r="E908" t="str">
            <v>OFICINA PRINCIPAL</v>
          </cell>
          <cell r="F908" t="str">
            <v>ANALISTA</v>
          </cell>
          <cell r="G908" t="str">
            <v>ALEXANDRA SALCEDO P.A.SST</v>
          </cell>
        </row>
        <row r="909">
          <cell r="A909">
            <v>1003152728</v>
          </cell>
          <cell r="B909" t="str">
            <v>HURTADO TORRES DUVAN FELIPE</v>
          </cell>
          <cell r="C909" t="str">
            <v>A251</v>
          </cell>
          <cell r="D909" t="str">
            <v>UNICENTRO DE PALMIRA</v>
          </cell>
          <cell r="E909" t="str">
            <v>OFICINA PRINCIPAL</v>
          </cell>
          <cell r="F909" t="str">
            <v>GESTOR DE SERVICIOS</v>
          </cell>
          <cell r="G909" t="str">
            <v>MARINO HURTADO</v>
          </cell>
        </row>
        <row r="910">
          <cell r="A910">
            <v>1059984423</v>
          </cell>
          <cell r="B910" t="str">
            <v>HURTADO TORRES YUDI MARCELA</v>
          </cell>
          <cell r="C910" t="str">
            <v>A135L8</v>
          </cell>
          <cell r="D910" t="str">
            <v>TQ TECNOFAR LIMPIEZA</v>
          </cell>
          <cell r="E910" t="str">
            <v>OFICINA PRINCIPAL</v>
          </cell>
          <cell r="F910" t="str">
            <v>GESTOR DE SERVICIOS</v>
          </cell>
          <cell r="G910" t="str">
            <v>NUBIA RIVERA</v>
          </cell>
        </row>
        <row r="911">
          <cell r="A911">
            <v>94042976</v>
          </cell>
          <cell r="B911" t="str">
            <v>HURTADO VALENCIA MIGUEL ANGEL</v>
          </cell>
          <cell r="C911" t="str">
            <v>A277L1</v>
          </cell>
          <cell r="D911" t="str">
            <v>INGENIO MAYAGUEZ LIMPIEZA GNRAL</v>
          </cell>
          <cell r="E911" t="str">
            <v>OFICINA PRINCIPAL</v>
          </cell>
          <cell r="F911" t="str">
            <v>GESTOR DE SERVICIOS</v>
          </cell>
          <cell r="G911" t="str">
            <v>JOSIMAR MARTINEZ (MAGDALI BENAVIDEZ)</v>
          </cell>
        </row>
        <row r="912">
          <cell r="A912">
            <v>1144147226</v>
          </cell>
          <cell r="B912" t="str">
            <v>HURTADO VERGARA YESSICA VANESSA</v>
          </cell>
          <cell r="C912" t="str">
            <v>C317L1</v>
          </cell>
          <cell r="D912" t="str">
            <v>CENTRO COMERCIAL LLANOGRANDE LIMPIEZA</v>
          </cell>
          <cell r="E912" t="str">
            <v>OFICINA PRINCIPAL</v>
          </cell>
          <cell r="F912" t="str">
            <v>GESTOR DE SERVICIOS</v>
          </cell>
          <cell r="G912" t="str">
            <v>JOSIMAR MARTINEZ (PAOLA MARTINEZ)</v>
          </cell>
        </row>
        <row r="913">
          <cell r="A913">
            <v>1113661316</v>
          </cell>
          <cell r="B913" t="str">
            <v>IBARBO IBARBO LEYSI MALLERLY</v>
          </cell>
          <cell r="C913" t="str">
            <v>C145L1</v>
          </cell>
          <cell r="D913" t="str">
            <v>CLINICA SANTA BARBARA LIMPIEZA</v>
          </cell>
          <cell r="E913" t="str">
            <v>OFICINA PRINCIPAL</v>
          </cell>
          <cell r="F913" t="str">
            <v>GESTOR DE SERVICIOS</v>
          </cell>
          <cell r="G913" t="str">
            <v>DANIELA PAREDES P.</v>
          </cell>
        </row>
        <row r="914">
          <cell r="A914">
            <v>1130651252</v>
          </cell>
          <cell r="B914" t="str">
            <v>IBARBO RIVERA MARIA FERNANDA</v>
          </cell>
          <cell r="C914" t="str">
            <v>C208L1</v>
          </cell>
          <cell r="D914" t="str">
            <v>C.I. DE LA CANA DE AZUCAR LIMPIEZA</v>
          </cell>
          <cell r="E914" t="str">
            <v>OFICINA PRINCIPAL</v>
          </cell>
          <cell r="F914" t="str">
            <v>GESTOR DE SERVICIOS</v>
          </cell>
          <cell r="G914" t="str">
            <v>JOSIMAR MARTINEZ (PAOLA MARTINEZ)</v>
          </cell>
        </row>
        <row r="915">
          <cell r="A915">
            <v>1062311543</v>
          </cell>
          <cell r="B915" t="str">
            <v>IBARGUEN MULATO YONATAN ANDRES</v>
          </cell>
          <cell r="C915" t="str">
            <v>A322L1</v>
          </cell>
          <cell r="D915" t="str">
            <v>HMCL COLOMBIA SAS LIMPIEZA</v>
          </cell>
          <cell r="E915" t="str">
            <v>OFICINA PRINCIPAL</v>
          </cell>
          <cell r="F915" t="str">
            <v>GESTOR DE SERVICIOS</v>
          </cell>
          <cell r="G915" t="str">
            <v>MARIA ALEJANDRA BALANTA</v>
          </cell>
        </row>
        <row r="916">
          <cell r="A916">
            <v>1113644372</v>
          </cell>
          <cell r="B916" t="str">
            <v>IBARGUEN MURILLO YIMAR FABIO</v>
          </cell>
          <cell r="C916" t="str">
            <v>A277L1</v>
          </cell>
          <cell r="D916" t="str">
            <v>INGENIO MAYAGUEZ LIMPIEZA GNRAL</v>
          </cell>
          <cell r="E916" t="str">
            <v>OFICINA PRINCIPAL</v>
          </cell>
          <cell r="F916" t="str">
            <v>GESTOR DE SERVICIOS</v>
          </cell>
          <cell r="G916" t="str">
            <v>JOSIMAR MARTINEZ (MAGDALI BENAVIDEZ)</v>
          </cell>
        </row>
        <row r="917">
          <cell r="A917">
            <v>1143989125</v>
          </cell>
          <cell r="B917" t="str">
            <v>IBARGUEN PEREA MARIA YULISA</v>
          </cell>
          <cell r="C917" t="str">
            <v>0303</v>
          </cell>
          <cell r="D917" t="str">
            <v>SERVICIOS EVENTUALES</v>
          </cell>
          <cell r="E917" t="str">
            <v>OFICINA PRINCIPAL</v>
          </cell>
          <cell r="F917" t="str">
            <v>GESTOR DE SERVICIOS</v>
          </cell>
          <cell r="G917" t="str">
            <v>YESICA MANZANO</v>
          </cell>
        </row>
        <row r="918">
          <cell r="A918">
            <v>67015869</v>
          </cell>
          <cell r="B918" t="str">
            <v>IBARRA MARIA ISABEL</v>
          </cell>
          <cell r="C918" t="str">
            <v>FGNV11</v>
          </cell>
          <cell r="D918" t="str">
            <v>SEDE11 FISCALIA CALI TELECOM</v>
          </cell>
          <cell r="E918" t="str">
            <v>OFICINA PRINCIPAL</v>
          </cell>
          <cell r="F918" t="str">
            <v>GESTOR DE SERVICIOS</v>
          </cell>
          <cell r="G918" t="str">
            <v>J. VICENTE RAMIREZ T.</v>
          </cell>
        </row>
        <row r="919">
          <cell r="A919">
            <v>48660254</v>
          </cell>
          <cell r="B919" t="str">
            <v>IBARRA MOSQUERA LENIDTH MARLEY</v>
          </cell>
          <cell r="C919" t="str">
            <v>C147</v>
          </cell>
          <cell r="D919" t="str">
            <v>EDIFICIO PIANO - PROPIEDAD HORIZONTAL</v>
          </cell>
          <cell r="E919" t="str">
            <v>OFICINA PRINCIPAL</v>
          </cell>
          <cell r="F919" t="str">
            <v>GESTOR DE SERVICIOS</v>
          </cell>
          <cell r="G919" t="str">
            <v>CESAR LONDONO</v>
          </cell>
        </row>
        <row r="920">
          <cell r="A920">
            <v>1005897213</v>
          </cell>
          <cell r="B920" t="str">
            <v>IDARRAGA CAMAYO JOHAN ANDRES</v>
          </cell>
          <cell r="C920" t="str">
            <v>C271L1</v>
          </cell>
          <cell r="D920" t="str">
            <v>SIDERURGICA DEL OCCIDENTE SAS LIMPIEZA</v>
          </cell>
          <cell r="E920" t="str">
            <v>OFICINA PRINCIPAL</v>
          </cell>
          <cell r="F920" t="str">
            <v>GESTOR DE SERVICIOS</v>
          </cell>
          <cell r="G920" t="str">
            <v>ANGEL PEREZ</v>
          </cell>
        </row>
        <row r="921">
          <cell r="A921">
            <v>1143928955</v>
          </cell>
          <cell r="B921" t="str">
            <v>IDARRAGA GUZMAN MARLYN JOHANNA</v>
          </cell>
          <cell r="C921" t="str">
            <v>C33101</v>
          </cell>
          <cell r="D921" t="str">
            <v>FUNDACION CULTURAL LAS CASITAS GENERALES</v>
          </cell>
          <cell r="E921" t="str">
            <v>OFICINA PRINCIPAL</v>
          </cell>
          <cell r="F921" t="str">
            <v>GESTOR DE SERVICIOS</v>
          </cell>
          <cell r="G921" t="str">
            <v>MAURICIO CALDERON A.</v>
          </cell>
        </row>
        <row r="922">
          <cell r="A922">
            <v>1002946253</v>
          </cell>
          <cell r="B922" t="str">
            <v>IDROBO BURBANO EVELIN</v>
          </cell>
          <cell r="C922" t="str">
            <v>A16501</v>
          </cell>
          <cell r="D922" t="str">
            <v>FRIOMIX CAUCA</v>
          </cell>
          <cell r="E922" t="str">
            <v>OFICINA PRINCIPAL</v>
          </cell>
          <cell r="F922" t="str">
            <v>GESTOR DE SERVICIOS</v>
          </cell>
          <cell r="G922" t="str">
            <v>MARIA ALEJANDRA BALANTA</v>
          </cell>
        </row>
        <row r="923">
          <cell r="A923">
            <v>1006324642</v>
          </cell>
          <cell r="B923" t="str">
            <v>IDROBO VELANDIA DARLIN YURANI</v>
          </cell>
          <cell r="C923" t="str">
            <v>C145L1</v>
          </cell>
          <cell r="D923" t="str">
            <v>CLINICA SANTA BARBARA LIMPIEZA</v>
          </cell>
          <cell r="E923" t="str">
            <v>OFICINA PRINCIPAL</v>
          </cell>
          <cell r="F923" t="str">
            <v>GESTOR DE SERVICIOS</v>
          </cell>
          <cell r="G923" t="str">
            <v>JOSIMAR MARTINEZ (PAOLA MARTINEZ)</v>
          </cell>
        </row>
        <row r="924">
          <cell r="A924">
            <v>76336237</v>
          </cell>
          <cell r="B924" t="str">
            <v>IJAJI QUISOBONI IVAN ALBERTO</v>
          </cell>
          <cell r="C924" t="str">
            <v>A192</v>
          </cell>
          <cell r="D924" t="str">
            <v>CJ RESIDENCIAL ALCALA DE LAS CASA</v>
          </cell>
          <cell r="E924" t="str">
            <v>OFICINA PRINCIPAL</v>
          </cell>
          <cell r="F924" t="str">
            <v>GESTOR DE SERVICIOS</v>
          </cell>
          <cell r="G924" t="str">
            <v>CESAR LONDONO</v>
          </cell>
        </row>
        <row r="925">
          <cell r="A925">
            <v>1061778329</v>
          </cell>
          <cell r="B925" t="str">
            <v>ILES GOMEZ JAMER</v>
          </cell>
          <cell r="C925" t="str">
            <v>A346</v>
          </cell>
          <cell r="D925" t="str">
            <v>PANADERIA EL MOLINO</v>
          </cell>
          <cell r="E925" t="str">
            <v>OFICINA PRINCIPAL</v>
          </cell>
          <cell r="F925" t="str">
            <v>GESTOR DE SERVICIOS</v>
          </cell>
          <cell r="G925" t="str">
            <v>ANGEL PEREZ</v>
          </cell>
        </row>
        <row r="926">
          <cell r="A926">
            <v>66903111</v>
          </cell>
          <cell r="B926" t="str">
            <v>IMBACHI CERON ROSALBA</v>
          </cell>
          <cell r="C926" t="str">
            <v>A372</v>
          </cell>
          <cell r="D926" t="str">
            <v>EDIF COLINA DEL PARQUE PROPIEDAD HORIZON</v>
          </cell>
          <cell r="E926" t="str">
            <v>OFICINA PRINCIPAL</v>
          </cell>
          <cell r="F926" t="str">
            <v>GESTOR DE SERVICIOS</v>
          </cell>
          <cell r="G926" t="str">
            <v>MAURICIO CALDERON A.</v>
          </cell>
        </row>
        <row r="927">
          <cell r="A927">
            <v>94511874</v>
          </cell>
          <cell r="B927" t="str">
            <v>IMBACHI QUINTERO DIDIER ANTONIO</v>
          </cell>
          <cell r="C927" t="str">
            <v>A418</v>
          </cell>
          <cell r="D927" t="str">
            <v>CONJ MULTIFAMILIAR PALMAR DEL LILI</v>
          </cell>
          <cell r="E927" t="str">
            <v>OFICINA PRINCIPAL</v>
          </cell>
          <cell r="F927" t="str">
            <v>GESTOR DE SERVICIOS</v>
          </cell>
          <cell r="G927" t="str">
            <v>CESAR LONDONO</v>
          </cell>
        </row>
        <row r="928">
          <cell r="A928">
            <v>1035855128</v>
          </cell>
          <cell r="B928" t="str">
            <v>IMBACHI TULANDE MARIA ALEJANDRA</v>
          </cell>
          <cell r="C928" t="str">
            <v>0113B</v>
          </cell>
          <cell r="D928" t="str">
            <v>AUXILIAR ADMINISTRATIVO</v>
          </cell>
          <cell r="E928" t="str">
            <v>OFICINA PRINCIPAL</v>
          </cell>
          <cell r="F928" t="str">
            <v>ASISTENTE</v>
          </cell>
          <cell r="G928" t="str">
            <v>BETSY RAMIREZ</v>
          </cell>
        </row>
        <row r="929">
          <cell r="A929">
            <v>25313247</v>
          </cell>
          <cell r="B929" t="str">
            <v>IMBACHI ZEMANATE MONICA LUCIA</v>
          </cell>
          <cell r="C929" t="str">
            <v>A228</v>
          </cell>
          <cell r="D929" t="str">
            <v>COLEGIO ALEMAN</v>
          </cell>
          <cell r="E929" t="str">
            <v>OFICINA PRINCIPAL</v>
          </cell>
          <cell r="F929" t="str">
            <v>GESTOR DE SERVICIOS</v>
          </cell>
          <cell r="G929" t="str">
            <v>LILIANA GARCIA</v>
          </cell>
        </row>
        <row r="930">
          <cell r="A930">
            <v>29509634</v>
          </cell>
          <cell r="B930" t="str">
            <v>ISAZA ISAZA MARTHA ELENA</v>
          </cell>
          <cell r="C930" t="str">
            <v>C07902</v>
          </cell>
          <cell r="D930" t="str">
            <v>GAMANUCLEAR SEDE PALMIRA</v>
          </cell>
          <cell r="E930" t="str">
            <v>OFICINA PRINCIPAL</v>
          </cell>
          <cell r="F930" t="str">
            <v>GESTOR DE SERVICIOS</v>
          </cell>
          <cell r="G930" t="str">
            <v>ANGEL PEREZ</v>
          </cell>
        </row>
        <row r="931">
          <cell r="A931">
            <v>92032883</v>
          </cell>
          <cell r="B931" t="str">
            <v>JARABA ATENCIA JOSE ANTONIO</v>
          </cell>
          <cell r="C931" t="str">
            <v>0303</v>
          </cell>
          <cell r="D931" t="str">
            <v>SERVICIOS EVENTUALES</v>
          </cell>
          <cell r="E931" t="str">
            <v>OFICINA PRINCIPAL</v>
          </cell>
          <cell r="F931" t="str">
            <v>GESTOR DE SERVICIOS</v>
          </cell>
          <cell r="G931" t="str">
            <v>YESICA MANZANO</v>
          </cell>
        </row>
        <row r="932">
          <cell r="A932">
            <v>94151466</v>
          </cell>
          <cell r="B932" t="str">
            <v>JARAMILLO BENAVIDES JAIRO</v>
          </cell>
          <cell r="C932" t="str">
            <v>C249L1</v>
          </cell>
          <cell r="D932" t="str">
            <v>SURAMERICA COMERCIAL LIMPIEZA GENERALES</v>
          </cell>
          <cell r="E932" t="str">
            <v>OFICINA PRINCIPAL</v>
          </cell>
          <cell r="F932" t="str">
            <v>GESTOR DE SERVICIOS</v>
          </cell>
          <cell r="G932" t="str">
            <v>JOSIMAR MARTINEZ (KARINA CAICEDO)</v>
          </cell>
        </row>
        <row r="933">
          <cell r="A933">
            <v>6110618</v>
          </cell>
          <cell r="B933" t="str">
            <v>JARAMILLO BUSTAMANTE HERNANDO</v>
          </cell>
          <cell r="C933" t="str">
            <v>A171</v>
          </cell>
          <cell r="D933" t="str">
            <v>PARCELACION COLINAS ARROYOALTO</v>
          </cell>
          <cell r="E933" t="str">
            <v>OFICINA PRINCIPAL</v>
          </cell>
          <cell r="F933" t="str">
            <v>GESTOR DE SERVICIOS</v>
          </cell>
          <cell r="G933" t="str">
            <v>ANGEL PEREZ</v>
          </cell>
        </row>
        <row r="934">
          <cell r="A934">
            <v>98333783</v>
          </cell>
          <cell r="B934" t="str">
            <v>JARAMILLO JUAN CARLOS</v>
          </cell>
          <cell r="C934" t="str">
            <v>A034</v>
          </cell>
          <cell r="D934" t="str">
            <v>ESCUELA NACIONAL DEPORTE</v>
          </cell>
          <cell r="E934" t="str">
            <v>OFICINA PRINCIPAL</v>
          </cell>
          <cell r="F934" t="str">
            <v>GESTOR DE SERVICIOS</v>
          </cell>
          <cell r="G934" t="str">
            <v>DAGOBERTO CARDONA M.</v>
          </cell>
        </row>
        <row r="935">
          <cell r="A935">
            <v>29685409</v>
          </cell>
          <cell r="B935" t="str">
            <v>JARAMILLO LONDONO LEYDY YULIETH</v>
          </cell>
          <cell r="C935" t="str">
            <v>A277L7</v>
          </cell>
          <cell r="D935" t="str">
            <v>INGENIO MAYAGUEZ LIMPIEZA SERV. ADICIONA</v>
          </cell>
          <cell r="E935" t="str">
            <v>OFICINA PRINCIPAL</v>
          </cell>
          <cell r="F935" t="str">
            <v>AUXILIAR DE SST</v>
          </cell>
          <cell r="G935" t="str">
            <v>JOSIMAR MARTINEZ V</v>
          </cell>
        </row>
        <row r="936">
          <cell r="A936">
            <v>29774885</v>
          </cell>
          <cell r="B936" t="str">
            <v>JARAMILLO POVEDA MALKA IRINA</v>
          </cell>
          <cell r="C936" t="str">
            <v>A19625</v>
          </cell>
          <cell r="D936" t="str">
            <v>CONSEJO J. LA UNION</v>
          </cell>
          <cell r="E936" t="str">
            <v>OFICINA PRINCIPAL</v>
          </cell>
          <cell r="F936" t="str">
            <v>GESTOR DE SERVICIOS</v>
          </cell>
          <cell r="G936" t="str">
            <v>EDILSON MARIN</v>
          </cell>
        </row>
        <row r="937">
          <cell r="A937">
            <v>1116279369</v>
          </cell>
          <cell r="B937" t="str">
            <v>JARAMILLO RESTREPO JUAN CAMILO</v>
          </cell>
          <cell r="C937" t="str">
            <v>CFMT011</v>
          </cell>
          <cell r="D937" t="str">
            <v>COMFANDI MANTENIMIENTO ADMINISTRACION</v>
          </cell>
          <cell r="E937" t="str">
            <v>OFICINA PRINCIPAL</v>
          </cell>
          <cell r="F937" t="str">
            <v>SUPERVISOR</v>
          </cell>
          <cell r="G937" t="str">
            <v>FERNANDO VILLACRECES H.</v>
          </cell>
        </row>
        <row r="938">
          <cell r="A938">
            <v>31987689</v>
          </cell>
          <cell r="B938" t="str">
            <v>JARAMILLO SALAZAR ALBA LUCY</v>
          </cell>
          <cell r="C938" t="str">
            <v>C089L1</v>
          </cell>
          <cell r="D938" t="str">
            <v>JGB CALI LIMPIEZA</v>
          </cell>
          <cell r="E938" t="str">
            <v>OFICINA PRINCIPAL</v>
          </cell>
          <cell r="F938" t="str">
            <v>GESTOR DE SERVICIOS</v>
          </cell>
          <cell r="G938" t="str">
            <v>DIANA DIAGO</v>
          </cell>
        </row>
        <row r="939">
          <cell r="A939">
            <v>59683695</v>
          </cell>
          <cell r="B939" t="str">
            <v>JIMENEZ CAICEDO ALBA</v>
          </cell>
          <cell r="C939" t="str">
            <v>FGNV10</v>
          </cell>
          <cell r="D939" t="str">
            <v>SEDE10 FISCALIA CALI SANTA MONICA</v>
          </cell>
          <cell r="E939" t="str">
            <v>OFICINA PRINCIPAL</v>
          </cell>
          <cell r="F939" t="str">
            <v>GESTOR DE SERVICIOS</v>
          </cell>
          <cell r="G939" t="str">
            <v>J. VICENTE RAMIREZ T.</v>
          </cell>
        </row>
        <row r="940">
          <cell r="A940">
            <v>3339343</v>
          </cell>
          <cell r="B940" t="str">
            <v>JIMENEZ GALLANDO KEMBERLIN</v>
          </cell>
          <cell r="C940" t="str">
            <v>C318L1</v>
          </cell>
          <cell r="D940" t="str">
            <v>PRODUCTOS LACTEOS AURA SAS LIMPIEZA</v>
          </cell>
          <cell r="E940" t="str">
            <v>OFICINA PRINCIPAL</v>
          </cell>
          <cell r="F940" t="str">
            <v>GESTOR DE SERVICIOS</v>
          </cell>
          <cell r="G940" t="str">
            <v>JOSIMAR MARTINEZ (PAOLA MARTINEZ)</v>
          </cell>
        </row>
        <row r="941">
          <cell r="A941">
            <v>12978859</v>
          </cell>
          <cell r="B941" t="str">
            <v>JIMENEZ HERNANDEZ SIXTO EDMUNDO</v>
          </cell>
          <cell r="C941" t="str">
            <v>FGNN16</v>
          </cell>
          <cell r="D941" t="str">
            <v>SEDE16 FISCALIA PASTO-SEDE MILAN</v>
          </cell>
          <cell r="E941" t="str">
            <v>OFICINA PRINCIPAL</v>
          </cell>
          <cell r="F941" t="str">
            <v>GESTOR DE SERVICIOS</v>
          </cell>
          <cell r="G941" t="str">
            <v>MARLY V. GONZALEZ G.</v>
          </cell>
        </row>
        <row r="942">
          <cell r="A942">
            <v>1121854081</v>
          </cell>
          <cell r="B942" t="str">
            <v>JIMENEZ JIMENEZ ANGELA MARIA</v>
          </cell>
          <cell r="C942" t="str">
            <v>A277L1</v>
          </cell>
          <cell r="D942" t="str">
            <v>INGENIO MAYAGUEZ LIMPIEZA GNRAL</v>
          </cell>
          <cell r="E942" t="str">
            <v>OFICINA PRINCIPAL</v>
          </cell>
          <cell r="F942" t="str">
            <v>COORDINADOR OPERATIV</v>
          </cell>
          <cell r="G942" t="str">
            <v>JOSIMAR MARTINEZ V</v>
          </cell>
        </row>
        <row r="943">
          <cell r="A943">
            <v>4697223</v>
          </cell>
          <cell r="B943" t="str">
            <v>JIMENEZ MAMIAN HECTOR</v>
          </cell>
          <cell r="C943" t="str">
            <v>A073</v>
          </cell>
          <cell r="D943" t="str">
            <v>CR TORRES COMFANDI I</v>
          </cell>
          <cell r="E943" t="str">
            <v>OFICINA PRINCIPAL</v>
          </cell>
          <cell r="F943" t="str">
            <v>GESTOR DE SERVICIOS</v>
          </cell>
          <cell r="G943" t="str">
            <v>LORENA GUZMAN</v>
          </cell>
        </row>
        <row r="944">
          <cell r="A944">
            <v>1117545378</v>
          </cell>
          <cell r="B944" t="str">
            <v>JIMENEZ MORALES EZEQUIEL</v>
          </cell>
          <cell r="C944" t="str">
            <v>CFMTCO13</v>
          </cell>
          <cell r="D944" t="str">
            <v>COMFANDI ZONA NORTE (CALI)</v>
          </cell>
          <cell r="E944" t="str">
            <v>OFICINA PRINCIPAL</v>
          </cell>
          <cell r="F944" t="str">
            <v>OFICIAL DE MTTO</v>
          </cell>
          <cell r="G944" t="str">
            <v>BRAYAN VILLEGAS</v>
          </cell>
        </row>
        <row r="945">
          <cell r="A945">
            <v>1032393181</v>
          </cell>
          <cell r="B945" t="str">
            <v>JIMENEZ PATARROYO CLAUDIA MARCELA</v>
          </cell>
          <cell r="C945" t="str">
            <v>B02705</v>
          </cell>
          <cell r="D945" t="str">
            <v>LAB. CLINICO COLMEDICOS LA CASTELLANA</v>
          </cell>
          <cell r="E945" t="str">
            <v>OFICINA BOGOTA</v>
          </cell>
          <cell r="F945" t="str">
            <v>GESTOR DE SERVICIOS</v>
          </cell>
          <cell r="G945" t="str">
            <v>ANDREA PATRICIA MORALES</v>
          </cell>
        </row>
        <row r="946">
          <cell r="A946">
            <v>31939588</v>
          </cell>
          <cell r="B946" t="str">
            <v>JIMENEZ QUICENO NAIBYN</v>
          </cell>
          <cell r="C946" t="str">
            <v>C28807</v>
          </cell>
          <cell r="D946" t="str">
            <v>OFFIMEDICAS SEDE NUEVA BASE</v>
          </cell>
          <cell r="E946" t="str">
            <v>OFICINA PRINCIPAL</v>
          </cell>
          <cell r="F946" t="str">
            <v>GESTOR DE SERVICIOS</v>
          </cell>
          <cell r="G946" t="str">
            <v>ANGEL PEREZ</v>
          </cell>
        </row>
        <row r="947">
          <cell r="A947">
            <v>1072750316</v>
          </cell>
          <cell r="B947" t="str">
            <v>JIMENEZ QUIROGA YADIRA</v>
          </cell>
          <cell r="C947" t="str">
            <v>C285L23</v>
          </cell>
          <cell r="D947" t="str">
            <v>GRUPO SUPERMOTOS MARIQUITA LIMPIEZA</v>
          </cell>
          <cell r="E947" t="str">
            <v>OFICINA PRINCIPAL</v>
          </cell>
          <cell r="F947" t="str">
            <v>GESTOR DE SERVICIOS</v>
          </cell>
          <cell r="G947" t="str">
            <v>EDILSON MARIN</v>
          </cell>
        </row>
        <row r="948">
          <cell r="A948">
            <v>1113042602</v>
          </cell>
          <cell r="B948" t="str">
            <v>JIMENEZ TASCON STEVEN</v>
          </cell>
          <cell r="C948" t="str">
            <v>CFMT012</v>
          </cell>
          <cell r="D948" t="str">
            <v>COMFANDI MANTENIMIENTO OPERATIVO MOVIL</v>
          </cell>
          <cell r="E948" t="str">
            <v>OFICINA PRINCIPAL</v>
          </cell>
          <cell r="F948" t="str">
            <v>OFICIAL DE MTTO</v>
          </cell>
          <cell r="G948" t="str">
            <v>JOSE L. RODRIGUEZ G.</v>
          </cell>
        </row>
        <row r="949">
          <cell r="A949">
            <v>1130593651</v>
          </cell>
          <cell r="B949" t="str">
            <v>JOJOA AYALA JORGE IVAN</v>
          </cell>
          <cell r="C949" t="str">
            <v>CFMT011</v>
          </cell>
          <cell r="D949" t="str">
            <v>COMFANDI MANTENIMIENTO ADMINISTRACION</v>
          </cell>
          <cell r="E949" t="str">
            <v>OFICINA PRINCIPAL</v>
          </cell>
          <cell r="F949" t="str">
            <v>SUPERVISOR</v>
          </cell>
          <cell r="G949" t="str">
            <v>BRAYAN VILLEGAS</v>
          </cell>
        </row>
        <row r="950">
          <cell r="A950">
            <v>1085323027</v>
          </cell>
          <cell r="B950" t="str">
            <v>JOJOA CEPEDA MAYERLY FERNANDA</v>
          </cell>
          <cell r="C950" t="str">
            <v>C008L9</v>
          </cell>
          <cell r="D950" t="str">
            <v>AUTOPACIFICO PASTO LIMPIEZA</v>
          </cell>
          <cell r="E950" t="str">
            <v>OFICINA PRINCIPAL</v>
          </cell>
          <cell r="F950" t="str">
            <v>GESTOR DE SERVICIOS</v>
          </cell>
          <cell r="G950" t="str">
            <v>MIREYA PIAMBA</v>
          </cell>
        </row>
        <row r="951">
          <cell r="A951">
            <v>1130683296</v>
          </cell>
          <cell r="B951" t="str">
            <v>JOJOA LUCERO DIANA FERNANDA</v>
          </cell>
          <cell r="C951" t="str">
            <v>A135L3</v>
          </cell>
          <cell r="D951" t="str">
            <v>TQ JAMUNDI LIMPIEZA</v>
          </cell>
          <cell r="E951" t="str">
            <v>OFICINA PRINCIPAL</v>
          </cell>
          <cell r="F951" t="str">
            <v>GESTOR DE SERVICIOS</v>
          </cell>
          <cell r="G951" t="str">
            <v>SOLANYI CARABALI C</v>
          </cell>
        </row>
        <row r="952">
          <cell r="A952">
            <v>27081148</v>
          </cell>
          <cell r="B952" t="str">
            <v>JUAJINOY ORTEGA MARTHA LUCIA</v>
          </cell>
          <cell r="C952" t="str">
            <v>FGNN17</v>
          </cell>
          <cell r="D952" t="str">
            <v>SEDE17 FISCALIA PASTO - CAF</v>
          </cell>
          <cell r="E952" t="str">
            <v>OFICINA PRINCIPAL</v>
          </cell>
          <cell r="F952" t="str">
            <v>GESTOR DE SERVICIOS</v>
          </cell>
          <cell r="G952" t="str">
            <v>MARLY V. GONZALEZ G.</v>
          </cell>
        </row>
        <row r="953">
          <cell r="A953">
            <v>1007901825</v>
          </cell>
          <cell r="B953" t="str">
            <v>JUNCO ORDONEZ EDWIN ENRIQUE</v>
          </cell>
          <cell r="C953" t="str">
            <v>B018</v>
          </cell>
          <cell r="D953" t="str">
            <v>AMCOR RIGID PACKAGING - FUNZA</v>
          </cell>
          <cell r="E953" t="str">
            <v>OFICINA BOGOTA</v>
          </cell>
          <cell r="F953" t="str">
            <v>AUXILIAR MANTENIMIEN</v>
          </cell>
          <cell r="G953" t="str">
            <v>ROMERO CARDENAS NIDIAN DEL CARMEN</v>
          </cell>
        </row>
        <row r="954">
          <cell r="A954">
            <v>1006324143</v>
          </cell>
          <cell r="B954" t="str">
            <v>JURADO CHAVEZ JOHN ANDERSSON</v>
          </cell>
          <cell r="C954" t="str">
            <v>C202L1</v>
          </cell>
          <cell r="D954" t="str">
            <v>AMCOR HOLDINGS AUSTRALIA PTY COLOMBIA</v>
          </cell>
          <cell r="E954" t="str">
            <v>OFICINA PRINCIPAL</v>
          </cell>
          <cell r="F954" t="str">
            <v>GESTOR DE SERVICIOS</v>
          </cell>
          <cell r="G954" t="str">
            <v>JOSIMAR MARTINEZ (KARINA CAICEDO)</v>
          </cell>
        </row>
        <row r="955">
          <cell r="A955">
            <v>1061771975</v>
          </cell>
          <cell r="B955" t="str">
            <v>JURADO OJEDA CAROLINA</v>
          </cell>
          <cell r="C955" t="str">
            <v>C285L19</v>
          </cell>
          <cell r="D955" t="str">
            <v>GRUPO SUPERMOTOS PAPAYAN LIMPIEZA</v>
          </cell>
          <cell r="E955" t="str">
            <v>OFICINA PRINCIPAL</v>
          </cell>
          <cell r="F955" t="str">
            <v>GESTOR DE SERVICIOS</v>
          </cell>
          <cell r="G955" t="str">
            <v>MIREYA PIAMBA</v>
          </cell>
        </row>
        <row r="956">
          <cell r="A956">
            <v>31995470</v>
          </cell>
          <cell r="B956" t="str">
            <v>JUSPIAN PALECHOR LUZMILA</v>
          </cell>
          <cell r="C956" t="str">
            <v>0304</v>
          </cell>
          <cell r="D956" t="str">
            <v>PERSONAL VALOR AGREGADO</v>
          </cell>
          <cell r="E956" t="str">
            <v>OFICINA PRINCIPAL</v>
          </cell>
          <cell r="F956" t="str">
            <v>GESTOR DE SERVICIOS</v>
          </cell>
          <cell r="G956" t="str">
            <v>ANGEL PEREZ</v>
          </cell>
        </row>
        <row r="957">
          <cell r="A957">
            <v>1070330695</v>
          </cell>
          <cell r="B957" t="str">
            <v>LADINO MORA LEIDY MIREYA</v>
          </cell>
          <cell r="C957" t="str">
            <v>0323</v>
          </cell>
          <cell r="D957" t="str">
            <v>PERSONAL EVENTUAL BOGOTA</v>
          </cell>
          <cell r="E957" t="str">
            <v>OFICINA BOGOTA</v>
          </cell>
          <cell r="F957" t="str">
            <v>GESTOR DE SERVICIOS</v>
          </cell>
          <cell r="G957" t="str">
            <v>ANDREA PATRICIA MORALES</v>
          </cell>
        </row>
        <row r="958">
          <cell r="A958">
            <v>29109558</v>
          </cell>
          <cell r="B958" t="str">
            <v>LAGUNA DURAN YAMILE</v>
          </cell>
          <cell r="C958" t="str">
            <v>C008L3</v>
          </cell>
          <cell r="D958" t="str">
            <v>AUTOPACIFICO NORTE LIMPIEZA</v>
          </cell>
          <cell r="E958" t="str">
            <v>OFICINA PRINCIPAL</v>
          </cell>
          <cell r="F958" t="str">
            <v>GESTOR DE SERVICIOS</v>
          </cell>
          <cell r="G958" t="str">
            <v>LORENA GUZMAN</v>
          </cell>
        </row>
        <row r="959">
          <cell r="A959">
            <v>1130643364</v>
          </cell>
          <cell r="B959" t="str">
            <v>LAGUNA MARTINEZ IDALYD</v>
          </cell>
          <cell r="C959" t="str">
            <v>01102</v>
          </cell>
          <cell r="D959" t="str">
            <v>ASISTENTE GESTION HUMANA</v>
          </cell>
          <cell r="E959" t="str">
            <v>OFICINA PRINCIPAL</v>
          </cell>
          <cell r="F959" t="str">
            <v>ASISTENTE</v>
          </cell>
          <cell r="G959" t="str">
            <v>ALBA MARINA GUERRERO ROMAN</v>
          </cell>
        </row>
        <row r="960">
          <cell r="A960">
            <v>94515788</v>
          </cell>
          <cell r="B960" t="str">
            <v>LAMOS NARVAEZ ALEJANDRO</v>
          </cell>
          <cell r="C960" t="str">
            <v>CFMT011</v>
          </cell>
          <cell r="D960" t="str">
            <v>COMFANDI MANTENIMIENTO ADMINISTRACION</v>
          </cell>
          <cell r="E960" t="str">
            <v>OFICINA PRINCIPAL</v>
          </cell>
          <cell r="F960" t="str">
            <v>CONDUCTOR</v>
          </cell>
          <cell r="G960" t="str">
            <v>BRAYAN VILLEGAS</v>
          </cell>
        </row>
        <row r="961">
          <cell r="A961">
            <v>1087111897</v>
          </cell>
          <cell r="B961" t="str">
            <v>LANDAZURI BATIOJA JOSE WILLIAM</v>
          </cell>
          <cell r="C961" t="str">
            <v>CFMT011</v>
          </cell>
          <cell r="D961" t="str">
            <v>COMFANDI MANTENIMIENTO ADMINISTRACION</v>
          </cell>
          <cell r="E961" t="str">
            <v>OFICINA PRINCIPAL</v>
          </cell>
          <cell r="F961" t="str">
            <v>ALMACENISTA</v>
          </cell>
          <cell r="G961" t="str">
            <v>BRAYAN VILLEGAS</v>
          </cell>
        </row>
        <row r="962">
          <cell r="A962">
            <v>1143980483</v>
          </cell>
          <cell r="B962" t="str">
            <v>LANDAZURI PALACIOS CAROLIN DAYANA</v>
          </cell>
          <cell r="C962" t="str">
            <v>A373</v>
          </cell>
          <cell r="D962" t="str">
            <v>INSTITUTO TOBIAS EMANUEL</v>
          </cell>
          <cell r="E962" t="str">
            <v>OFICINA PRINCIPAL</v>
          </cell>
          <cell r="F962" t="str">
            <v>GESTOR DE SERVICIOS</v>
          </cell>
          <cell r="G962" t="str">
            <v>DUVAN HERNANDEZ M.</v>
          </cell>
        </row>
        <row r="963">
          <cell r="A963">
            <v>1140165070</v>
          </cell>
          <cell r="B963" t="str">
            <v>LANDAZURY ESTACIO JUAN ANDRES</v>
          </cell>
          <cell r="C963" t="str">
            <v>CFMT012</v>
          </cell>
          <cell r="D963" t="str">
            <v>COMFANDI MANTENIMIENTO OPERATIVO MOVIL</v>
          </cell>
          <cell r="E963" t="str">
            <v>OFICINA PRINCIPAL</v>
          </cell>
          <cell r="F963" t="str">
            <v>AUXILIAR MANTENIMIEN</v>
          </cell>
          <cell r="G963" t="str">
            <v>EZEQUIEL JIMENEZ M</v>
          </cell>
        </row>
        <row r="964">
          <cell r="A964">
            <v>1193139088</v>
          </cell>
          <cell r="B964" t="str">
            <v>LANDAZURY LANDAZURY NEIDER YESID</v>
          </cell>
          <cell r="C964" t="str">
            <v>FGNN01</v>
          </cell>
          <cell r="D964" t="str">
            <v>SEDE01 FISCALIA BUESACO</v>
          </cell>
          <cell r="E964" t="str">
            <v>OFICINA PRINCIPAL</v>
          </cell>
          <cell r="F964" t="str">
            <v>GESTOR DE SERVICIOS</v>
          </cell>
          <cell r="G964" t="str">
            <v>MARLY V. GONZALEZ G.</v>
          </cell>
        </row>
        <row r="965">
          <cell r="A965">
            <v>1087189674</v>
          </cell>
          <cell r="B965" t="str">
            <v>LANDAZURY MINOTA JORGE</v>
          </cell>
          <cell r="C965" t="str">
            <v>0303</v>
          </cell>
          <cell r="D965" t="str">
            <v>SERVICIOS EVENTUALES</v>
          </cell>
          <cell r="E965" t="str">
            <v>OFICINA PRINCIPAL</v>
          </cell>
          <cell r="F965" t="str">
            <v>GESTOR DE SERVICIOS</v>
          </cell>
          <cell r="G965" t="str">
            <v>YESICA MANZANO</v>
          </cell>
        </row>
        <row r="966">
          <cell r="A966">
            <v>1192916515</v>
          </cell>
          <cell r="B966" t="str">
            <v>LARGACHA CASTILLO JAIRO</v>
          </cell>
          <cell r="C966" t="str">
            <v>A277L1</v>
          </cell>
          <cell r="D966" t="str">
            <v>INGENIO MAYAGUEZ LIMPIEZA GNRAL</v>
          </cell>
          <cell r="E966" t="str">
            <v>OFICINA PRINCIPAL</v>
          </cell>
          <cell r="F966" t="str">
            <v>GESTOR DE SERVICIOS</v>
          </cell>
          <cell r="G966" t="str">
            <v>JOSIMAR MARTINEZ (MAGDALI BENAVIDEZ)</v>
          </cell>
        </row>
        <row r="967">
          <cell r="A967">
            <v>1130601396</v>
          </cell>
          <cell r="B967" t="str">
            <v>LARGACHA RIVAS SANDRA MILENA</v>
          </cell>
          <cell r="C967" t="str">
            <v>A265</v>
          </cell>
          <cell r="D967" t="str">
            <v>REHABILITAMOS SAS</v>
          </cell>
          <cell r="E967" t="str">
            <v>OFICINA PRINCIPAL</v>
          </cell>
          <cell r="F967" t="str">
            <v>GESTOR DE SERVICIOS</v>
          </cell>
          <cell r="G967" t="str">
            <v>MAURICIO CALDERON A.</v>
          </cell>
        </row>
        <row r="968">
          <cell r="A968">
            <v>1130613541</v>
          </cell>
          <cell r="B968" t="str">
            <v>LASPRILLA CERON GERMAN</v>
          </cell>
          <cell r="C968" t="str">
            <v>C238</v>
          </cell>
          <cell r="D968" t="str">
            <v>CORP LICEO FRANCES PAUL VALERY</v>
          </cell>
          <cell r="E968" t="str">
            <v>OFICINA PRINCIPAL</v>
          </cell>
          <cell r="F968" t="str">
            <v>GESTOR DE SERVICIOS</v>
          </cell>
          <cell r="G968" t="str">
            <v>DANIEL RODRIGUEZ</v>
          </cell>
        </row>
        <row r="969">
          <cell r="A969">
            <v>1114892161</v>
          </cell>
          <cell r="B969" t="str">
            <v>LASPRILLA SALGAR MEBEILYN</v>
          </cell>
          <cell r="C969" t="str">
            <v>C056L1</v>
          </cell>
          <cell r="D969" t="str">
            <v>INGREDION LIMPIEZA CALI</v>
          </cell>
          <cell r="E969" t="str">
            <v>OFICINA PRINCIPAL</v>
          </cell>
          <cell r="F969" t="str">
            <v>GESTOR DE SERVICIOS</v>
          </cell>
          <cell r="G969" t="str">
            <v>JOSIMAR MARTINEZ (KARINA CAICEDO)</v>
          </cell>
        </row>
        <row r="970">
          <cell r="A970">
            <v>79205237</v>
          </cell>
          <cell r="B970" t="str">
            <v>LASSO BUITRAGO JOSE VICENTE</v>
          </cell>
          <cell r="C970" t="str">
            <v>A135L3</v>
          </cell>
          <cell r="D970" t="str">
            <v>TQ JAMUNDI LIMPIEZA</v>
          </cell>
          <cell r="E970" t="str">
            <v>OFICINA PRINCIPAL</v>
          </cell>
          <cell r="F970" t="str">
            <v>GESTOR DE SERVICIOS</v>
          </cell>
          <cell r="G970" t="str">
            <v>SOLANYI CARABALI C</v>
          </cell>
        </row>
        <row r="971">
          <cell r="A971">
            <v>1130950563</v>
          </cell>
          <cell r="B971" t="str">
            <v>LASSO CASTILLO CARLOS ESTEBAN</v>
          </cell>
          <cell r="C971" t="str">
            <v>A135L8</v>
          </cell>
          <cell r="D971" t="str">
            <v>TQ TECNOFAR LIMPIEZA</v>
          </cell>
          <cell r="E971" t="str">
            <v>OFICINA PRINCIPAL</v>
          </cell>
          <cell r="F971" t="str">
            <v>GESTOR DE SERVICIOS</v>
          </cell>
          <cell r="G971" t="str">
            <v>NUBIA RIVERA</v>
          </cell>
        </row>
        <row r="972">
          <cell r="A972">
            <v>31657226</v>
          </cell>
          <cell r="B972" t="str">
            <v>LASSO CUELLAR MARIA LUISA</v>
          </cell>
          <cell r="C972" t="str">
            <v>C010L1</v>
          </cell>
          <cell r="D972" t="str">
            <v>QBCO SA LIMPIEZA</v>
          </cell>
          <cell r="E972" t="str">
            <v>OFICINA PRINCIPAL</v>
          </cell>
          <cell r="F972" t="str">
            <v>GESTOR DE SERVICIOS</v>
          </cell>
          <cell r="G972" t="str">
            <v>JOSIMAR MARTINEZ (PAOLA MARTINEZ)</v>
          </cell>
        </row>
        <row r="973">
          <cell r="A973">
            <v>1130944130</v>
          </cell>
          <cell r="B973" t="str">
            <v>LASSO JURADO LEIDER ALEXIS</v>
          </cell>
          <cell r="C973" t="str">
            <v>A135L8</v>
          </cell>
          <cell r="D973" t="str">
            <v>TQ TECNOFAR LIMPIEZA</v>
          </cell>
          <cell r="E973" t="str">
            <v>OFICINA PRINCIPAL</v>
          </cell>
          <cell r="F973" t="str">
            <v>GESTOR DE SERVICIOS</v>
          </cell>
          <cell r="G973" t="str">
            <v>NUBIA RIVERA</v>
          </cell>
        </row>
        <row r="974">
          <cell r="A974">
            <v>34615872</v>
          </cell>
          <cell r="B974" t="str">
            <v>LASSO PENA LEYDI STELLA</v>
          </cell>
          <cell r="C974" t="str">
            <v>A322L1</v>
          </cell>
          <cell r="D974" t="str">
            <v>HMCL COLOMBIA SAS LIMPIEZA</v>
          </cell>
          <cell r="E974" t="str">
            <v>OFICINA PRINCIPAL</v>
          </cell>
          <cell r="F974" t="str">
            <v>GESTOR DE SERVICIOS</v>
          </cell>
          <cell r="G974" t="str">
            <v>MARIA ALEJANDRA BALANTA</v>
          </cell>
        </row>
        <row r="975">
          <cell r="A975">
            <v>1062327689</v>
          </cell>
          <cell r="B975" t="str">
            <v>LASSO RODRIGUEZ MARIA ANGELICA</v>
          </cell>
          <cell r="C975" t="str">
            <v>A135L9</v>
          </cell>
          <cell r="D975" t="str">
            <v>TQ TECNOSUR LIMPIEZA</v>
          </cell>
          <cell r="E975" t="str">
            <v>OFICINA PRINCIPAL</v>
          </cell>
          <cell r="F975" t="str">
            <v>GESTOR DE SERVICIOS</v>
          </cell>
          <cell r="G975" t="str">
            <v>JUAN M MORENO</v>
          </cell>
        </row>
        <row r="976">
          <cell r="A976">
            <v>1113627679</v>
          </cell>
          <cell r="B976" t="str">
            <v>LASSO TROCHEZ ANDRITH CAROLINA</v>
          </cell>
          <cell r="C976" t="str">
            <v>C317L1</v>
          </cell>
          <cell r="D976" t="str">
            <v>CENTRO COMERCIAL LLANOGRANDE LIMPIEZA</v>
          </cell>
          <cell r="E976" t="str">
            <v>OFICINA PRINCIPAL</v>
          </cell>
          <cell r="F976" t="str">
            <v>GESTOR DE SERVICIOS</v>
          </cell>
          <cell r="G976" t="str">
            <v>JOSIMAR MARTINEZ (PAOLA MARTINEZ)</v>
          </cell>
        </row>
        <row r="977">
          <cell r="A977">
            <v>76335378</v>
          </cell>
          <cell r="B977" t="str">
            <v>LASSO URBANO WILMER ANTONIO</v>
          </cell>
          <cell r="C977" t="str">
            <v>A034</v>
          </cell>
          <cell r="D977" t="str">
            <v>ESCUELA NACIONAL DEPORTE</v>
          </cell>
          <cell r="E977" t="str">
            <v>OFICINA PRINCIPAL</v>
          </cell>
          <cell r="F977" t="str">
            <v>GESTOR DE SERVICIOS</v>
          </cell>
          <cell r="G977" t="str">
            <v>DAGOBERTO CARDONA M.</v>
          </cell>
        </row>
        <row r="978">
          <cell r="A978">
            <v>1005876313</v>
          </cell>
          <cell r="B978" t="str">
            <v>LAZARO ACEVEDO JUAN DAVID</v>
          </cell>
          <cell r="C978" t="str">
            <v>A340</v>
          </cell>
          <cell r="D978" t="str">
            <v>COLFACTORY S A</v>
          </cell>
          <cell r="E978" t="str">
            <v>OFICINA PRINCIPAL</v>
          </cell>
          <cell r="F978" t="str">
            <v>GESTOR DE SERVICIOS</v>
          </cell>
          <cell r="G978" t="str">
            <v>LORENA GUZMAN</v>
          </cell>
        </row>
        <row r="979">
          <cell r="A979">
            <v>1144151277</v>
          </cell>
          <cell r="B979" t="str">
            <v>LAZO CAMBINDO MAURICIO</v>
          </cell>
          <cell r="C979" t="str">
            <v>C056L1</v>
          </cell>
          <cell r="D979" t="str">
            <v>INGREDION LIMPIEZA CALI</v>
          </cell>
          <cell r="E979" t="str">
            <v>OFICINA PRINCIPAL</v>
          </cell>
          <cell r="F979" t="str">
            <v>AUXILIAR MANTENIMIEN</v>
          </cell>
          <cell r="G979" t="str">
            <v>JOSIMAR MARTINEZ (KARINA CAICEDO)</v>
          </cell>
        </row>
        <row r="980">
          <cell r="A980">
            <v>93127085</v>
          </cell>
          <cell r="B980" t="str">
            <v>LEIVA QUINTANA MAURICIO</v>
          </cell>
          <cell r="C980" t="str">
            <v>A135L2</v>
          </cell>
          <cell r="D980" t="str">
            <v>TQ YUMBO LIMPIEZA</v>
          </cell>
          <cell r="E980" t="str">
            <v>OFICINA PRINCIPAL</v>
          </cell>
          <cell r="F980" t="str">
            <v>GESTOR DE SERVICIOS</v>
          </cell>
          <cell r="G980" t="str">
            <v>JHON VIVAS</v>
          </cell>
        </row>
        <row r="981">
          <cell r="A981">
            <v>1113532467</v>
          </cell>
          <cell r="B981" t="str">
            <v>LEMOS LOPEZ LUIS FELIPE</v>
          </cell>
          <cell r="C981" t="str">
            <v>A277L7</v>
          </cell>
          <cell r="D981" t="str">
            <v>INGENIO MAYAGUEZ LIMPIEZA SERV. ADICIONA</v>
          </cell>
          <cell r="E981" t="str">
            <v>OFICINA PRINCIPAL</v>
          </cell>
          <cell r="F981" t="str">
            <v>GESTOR DE SERVICIOS</v>
          </cell>
          <cell r="G981" t="str">
            <v>JOSIMAR MARTINEZ (MAGDALI BENAVIDEZ)</v>
          </cell>
        </row>
        <row r="982">
          <cell r="A982">
            <v>16740982</v>
          </cell>
          <cell r="B982" t="str">
            <v>LENIS GIL CARLOS WALDIR</v>
          </cell>
          <cell r="C982" t="str">
            <v>A145</v>
          </cell>
          <cell r="D982" t="str">
            <v>CONDOMINIO PLAZA 50</v>
          </cell>
          <cell r="E982" t="str">
            <v>OFICINA PRINCIPAL</v>
          </cell>
          <cell r="F982" t="str">
            <v>GESTOR DE SERVICIOS</v>
          </cell>
          <cell r="G982" t="str">
            <v>ELIZABETH MOSQUERA</v>
          </cell>
        </row>
        <row r="983">
          <cell r="A983">
            <v>66821835</v>
          </cell>
          <cell r="B983" t="str">
            <v>LENIS PEREZ ANA PATRICIA</v>
          </cell>
          <cell r="C983" t="str">
            <v>A23722</v>
          </cell>
          <cell r="D983" t="str">
            <v>INSTITUCION JOSE MARIA VIVAS</v>
          </cell>
          <cell r="E983" t="str">
            <v>OFICINA PRINCIPAL</v>
          </cell>
          <cell r="F983" t="str">
            <v>GESTOR DE SERVICIOS</v>
          </cell>
          <cell r="G983" t="str">
            <v>YAMILETH MEJIA U.</v>
          </cell>
        </row>
        <row r="984">
          <cell r="A984">
            <v>1114822292</v>
          </cell>
          <cell r="B984" t="str">
            <v>LENIS RAMIREZ LEIDY JOHANNA</v>
          </cell>
          <cell r="C984" t="str">
            <v>C202L1</v>
          </cell>
          <cell r="D984" t="str">
            <v>AMCOR HOLDINGS AUSTRALIA PTY COLOMBIA</v>
          </cell>
          <cell r="E984" t="str">
            <v>OFICINA PRINCIPAL</v>
          </cell>
          <cell r="F984" t="str">
            <v>GESTOR DE SERVICIOS</v>
          </cell>
          <cell r="G984" t="str">
            <v>JOSIMAR MARTINEZ (KARINA CAICEDO)</v>
          </cell>
        </row>
        <row r="985">
          <cell r="A985">
            <v>1019008845</v>
          </cell>
          <cell r="B985" t="str">
            <v>LEON URREA MARIA DE LOS ANGELES</v>
          </cell>
          <cell r="C985" t="str">
            <v>B1</v>
          </cell>
          <cell r="D985" t="str">
            <v>MONDELEZ</v>
          </cell>
          <cell r="E985" t="str">
            <v>OFICINA BOGOTA</v>
          </cell>
          <cell r="F985" t="str">
            <v>GESTOR DE SERVICIOS</v>
          </cell>
          <cell r="G985" t="str">
            <v>ANDREA PATRICIA MORALES</v>
          </cell>
        </row>
        <row r="986">
          <cell r="A986">
            <v>16707979</v>
          </cell>
          <cell r="B986" t="str">
            <v>LEYES GALEANO ALFONSO</v>
          </cell>
          <cell r="C986" t="str">
            <v>A228</v>
          </cell>
          <cell r="D986" t="str">
            <v>COLEGIO ALEMAN</v>
          </cell>
          <cell r="E986" t="str">
            <v>OFICINA PRINCIPAL</v>
          </cell>
          <cell r="F986" t="str">
            <v>GESTOR DE SERVICIOS</v>
          </cell>
          <cell r="G986" t="str">
            <v>LILIANA GARCIA</v>
          </cell>
        </row>
        <row r="987">
          <cell r="A987">
            <v>1120561714</v>
          </cell>
          <cell r="B987" t="str">
            <v>LINARES BELTRAN LUCY MARINELDA</v>
          </cell>
          <cell r="C987" t="str">
            <v>B014</v>
          </cell>
          <cell r="D987" t="str">
            <v>INGENIEROS CONSULTORES CIVILES ELECTRICO</v>
          </cell>
          <cell r="E987" t="str">
            <v>OFICINA BOGOTA</v>
          </cell>
          <cell r="F987" t="str">
            <v>GESTOR DE SERVICIOS</v>
          </cell>
          <cell r="G987" t="str">
            <v>MARTA C. PALOMINO</v>
          </cell>
        </row>
        <row r="988">
          <cell r="A988">
            <v>1151951928</v>
          </cell>
          <cell r="B988" t="str">
            <v>LINARES MURIEL ANA MARIA</v>
          </cell>
          <cell r="C988" t="str">
            <v>FGNV01</v>
          </cell>
          <cell r="D988" t="str">
            <v>SEDE01 FISCALIA ALCALA</v>
          </cell>
          <cell r="E988" t="str">
            <v>OFICINA PRINCIPAL</v>
          </cell>
          <cell r="F988" t="str">
            <v>GESTOR DE SERVICIOS</v>
          </cell>
          <cell r="G988" t="str">
            <v>J. VICENTE RAMIREZ T.</v>
          </cell>
        </row>
        <row r="989">
          <cell r="A989">
            <v>16828635</v>
          </cell>
          <cell r="B989" t="str">
            <v>LISCANO TENORIO JOSE ALIRIO</v>
          </cell>
          <cell r="C989" t="str">
            <v>A135L3</v>
          </cell>
          <cell r="D989" t="str">
            <v>TQ JAMUNDI LIMPIEZA</v>
          </cell>
          <cell r="E989" t="str">
            <v>OFICINA PRINCIPAL</v>
          </cell>
          <cell r="F989" t="str">
            <v>GESTOR DE SERVICIOS</v>
          </cell>
          <cell r="G989" t="str">
            <v>SOLANYI CARABALI C</v>
          </cell>
        </row>
        <row r="990">
          <cell r="A990">
            <v>16894735</v>
          </cell>
          <cell r="B990" t="str">
            <v>LLANOS CARLOS ARTURO</v>
          </cell>
          <cell r="C990" t="str">
            <v>C171L1</v>
          </cell>
          <cell r="D990" t="str">
            <v>INGENIO CARMELITA SAS LIMPIEZA</v>
          </cell>
          <cell r="E990" t="str">
            <v>OFICINA PRINCIPAL</v>
          </cell>
          <cell r="F990" t="str">
            <v>GESTOR DE SERVICIOS</v>
          </cell>
          <cell r="G990" t="str">
            <v>JOSIMAR MARTINEZ (MAGDALI BENAVIDEZ)</v>
          </cell>
        </row>
        <row r="991">
          <cell r="A991">
            <v>1143998017</v>
          </cell>
          <cell r="B991" t="str">
            <v>LLANOS MUNOZ MONICA CAROLINA</v>
          </cell>
          <cell r="C991" t="str">
            <v>FGNV01</v>
          </cell>
          <cell r="D991" t="str">
            <v>SEDE01 FISCALIA ALCALA</v>
          </cell>
          <cell r="E991" t="str">
            <v>OFICINA PRINCIPAL</v>
          </cell>
          <cell r="F991" t="str">
            <v>GESTOR DE SERVICIOS</v>
          </cell>
          <cell r="G991" t="str">
            <v>J. VICENTE RAMIREZ T.</v>
          </cell>
        </row>
        <row r="992">
          <cell r="A992">
            <v>1130946885</v>
          </cell>
          <cell r="B992" t="str">
            <v>LLANOS VIVEROS MARTHA ISABEL</v>
          </cell>
          <cell r="C992" t="str">
            <v>A135L8</v>
          </cell>
          <cell r="D992" t="str">
            <v>TQ TECNOFAR LIMPIEZA</v>
          </cell>
          <cell r="E992" t="str">
            <v>OFICINA PRINCIPAL</v>
          </cell>
          <cell r="F992" t="str">
            <v>GESTOR DE SERVICIOS</v>
          </cell>
          <cell r="G992" t="str">
            <v>NUBIA RIVERA</v>
          </cell>
        </row>
        <row r="993">
          <cell r="A993">
            <v>25394808</v>
          </cell>
          <cell r="B993" t="str">
            <v>LLANTEN MARLY CECILIA</v>
          </cell>
          <cell r="C993" t="str">
            <v>FGNC13</v>
          </cell>
          <cell r="D993" t="str">
            <v>SEDE13 FISCALIA EL TAMBO</v>
          </cell>
          <cell r="E993" t="str">
            <v>OFICINA PRINCIPAL</v>
          </cell>
          <cell r="F993" t="str">
            <v>GESTOR DE SERVICIOS</v>
          </cell>
          <cell r="G993" t="str">
            <v>MIREYA PIAMBA</v>
          </cell>
        </row>
        <row r="994">
          <cell r="A994">
            <v>1001871211</v>
          </cell>
          <cell r="B994" t="str">
            <v>LLERENA SANDOVAL STIVENSON ANDRES</v>
          </cell>
          <cell r="C994" t="str">
            <v>A041L4</v>
          </cell>
          <cell r="D994" t="str">
            <v>ETERNIT BARRANQUILLA LIMPIEZA</v>
          </cell>
          <cell r="E994" t="str">
            <v>OFICINA BOGOTA</v>
          </cell>
          <cell r="F994" t="str">
            <v>GESTOR DE SERVICIOS</v>
          </cell>
          <cell r="G994" t="str">
            <v>MARCELA PATARROYO</v>
          </cell>
        </row>
        <row r="995">
          <cell r="A995">
            <v>29679276</v>
          </cell>
          <cell r="B995" t="str">
            <v>LOAIZA BEDOYA SANDRA MILENA</v>
          </cell>
          <cell r="C995" t="str">
            <v>C145L1</v>
          </cell>
          <cell r="D995" t="str">
            <v>CLINICA SANTA BARBARA LIMPIEZA</v>
          </cell>
          <cell r="E995" t="str">
            <v>OFICINA PRINCIPAL</v>
          </cell>
          <cell r="F995" t="str">
            <v>GESTOR DE SERVICIOS</v>
          </cell>
          <cell r="G995" t="str">
            <v>JOSIMAR MARTINEZ (PAOLA MARTINEZ)</v>
          </cell>
        </row>
        <row r="996">
          <cell r="A996">
            <v>1148956193</v>
          </cell>
          <cell r="B996" t="str">
            <v>LOAIZA JAMAUCA JHON ANDRES</v>
          </cell>
          <cell r="C996" t="str">
            <v>A135L4</v>
          </cell>
          <cell r="D996" t="str">
            <v>TQ SAN NICOLAS LIMPIEZA</v>
          </cell>
          <cell r="E996" t="str">
            <v>OFICINA PRINCIPAL</v>
          </cell>
          <cell r="F996" t="str">
            <v>GESTOR DE SERVICIOS</v>
          </cell>
          <cell r="G996" t="str">
            <v>ZULLY MEJIA S.</v>
          </cell>
        </row>
        <row r="997">
          <cell r="A997">
            <v>9807281</v>
          </cell>
          <cell r="B997" t="str">
            <v>LOAIZA JAROL</v>
          </cell>
          <cell r="C997" t="str">
            <v>C067</v>
          </cell>
          <cell r="D997" t="str">
            <v>CORP. UNIV. CENTRO SUPERIOR UNICUCES</v>
          </cell>
          <cell r="E997" t="str">
            <v>OFICINA PRINCIPAL</v>
          </cell>
          <cell r="F997" t="str">
            <v>GESTOR DE SERVICIOS</v>
          </cell>
          <cell r="G997" t="str">
            <v>MAURICIO CALDERON A.</v>
          </cell>
        </row>
        <row r="998">
          <cell r="A998">
            <v>94282562</v>
          </cell>
          <cell r="B998" t="str">
            <v>LOAIZA SANCHEZ JOANNY</v>
          </cell>
          <cell r="C998" t="str">
            <v>C171L1</v>
          </cell>
          <cell r="D998" t="str">
            <v>INGENIO CARMELITA SAS LIMPIEZA</v>
          </cell>
          <cell r="E998" t="str">
            <v>OFICINA PRINCIPAL</v>
          </cell>
          <cell r="F998" t="str">
            <v>GESTOR DE SERVICIOS</v>
          </cell>
          <cell r="G998" t="str">
            <v>JOSIMAR MARTINEZ (MAGDALI BENAVIDEZ)</v>
          </cell>
        </row>
        <row r="999">
          <cell r="A999">
            <v>1130950419</v>
          </cell>
          <cell r="B999" t="str">
            <v>LOBOA BALANTA JUAN CAMILO</v>
          </cell>
          <cell r="C999" t="str">
            <v>A135L15</v>
          </cell>
          <cell r="D999" t="str">
            <v>TQ TECNOCENDI LIMPIEZA</v>
          </cell>
          <cell r="E999" t="str">
            <v>OFICINA PRINCIPAL</v>
          </cell>
          <cell r="F999" t="str">
            <v>GESTOR DE SERVICIOS</v>
          </cell>
          <cell r="G999" t="str">
            <v>JUAN M MORENO</v>
          </cell>
        </row>
        <row r="1000">
          <cell r="A1000">
            <v>1130946309</v>
          </cell>
          <cell r="B1000" t="str">
            <v>LOBOA BALLESTEROS NEIVER</v>
          </cell>
          <cell r="C1000" t="str">
            <v>A135L9</v>
          </cell>
          <cell r="D1000" t="str">
            <v>TQ TECNOSUR LIMPIEZA</v>
          </cell>
          <cell r="E1000" t="str">
            <v>OFICINA PRINCIPAL</v>
          </cell>
          <cell r="F1000" t="str">
            <v>GESTOR DE SERVICIOS</v>
          </cell>
          <cell r="G1000" t="str">
            <v>JUAN M MORENO</v>
          </cell>
        </row>
        <row r="1001">
          <cell r="A1001">
            <v>16842116</v>
          </cell>
          <cell r="B1001" t="str">
            <v>LONDONO CANO CESAR AUGUSTO</v>
          </cell>
          <cell r="C1001" t="str">
            <v>01148</v>
          </cell>
          <cell r="D1001" t="str">
            <v>SUPERVISOR RUTA 3</v>
          </cell>
          <cell r="E1001" t="str">
            <v>OFICINA PRINCIPAL</v>
          </cell>
          <cell r="F1001" t="str">
            <v>SUPERVISOR</v>
          </cell>
          <cell r="G1001" t="str">
            <v>CESAR OROZCO</v>
          </cell>
        </row>
        <row r="1002">
          <cell r="A1002">
            <v>1144199520</v>
          </cell>
          <cell r="B1002" t="str">
            <v>LONDONO GORDILLO YULEY ANDREA</v>
          </cell>
          <cell r="C1002" t="str">
            <v>C33001</v>
          </cell>
          <cell r="D1002" t="str">
            <v>KLAXEN GENERALES</v>
          </cell>
          <cell r="E1002" t="str">
            <v>OFICINA PRINCIPAL</v>
          </cell>
          <cell r="F1002" t="str">
            <v>GESTOR DE SERVICIOS</v>
          </cell>
          <cell r="G1002" t="str">
            <v>JOSIMAR MARTINEZ (KARINA CAICEDO)</v>
          </cell>
        </row>
        <row r="1003">
          <cell r="A1003">
            <v>1113527128</v>
          </cell>
          <cell r="B1003" t="str">
            <v>LONDONO QUINONEZ YENIFER DANIELA</v>
          </cell>
          <cell r="C1003" t="str">
            <v>A277L7</v>
          </cell>
          <cell r="D1003" t="str">
            <v>INGENIO MAYAGUEZ LIMPIEZA SERV. ADICIONA</v>
          </cell>
          <cell r="E1003" t="str">
            <v>OFICINA PRINCIPAL</v>
          </cell>
          <cell r="F1003" t="str">
            <v>GESTOR DE SERVICIOS</v>
          </cell>
          <cell r="G1003" t="str">
            <v>JOSIMAR MARTINEZ (MAGDALI BENAVIDEZ)</v>
          </cell>
        </row>
        <row r="1004">
          <cell r="A1004">
            <v>1193230699</v>
          </cell>
          <cell r="B1004" t="str">
            <v>LONDONO SALAZAR JUAN ESTEBAN</v>
          </cell>
          <cell r="C1004" t="str">
            <v>A358</v>
          </cell>
          <cell r="D1004" t="str">
            <v>EDIFICADORA CONTINENTAL</v>
          </cell>
          <cell r="E1004" t="str">
            <v>OFICINA PRINCIPAL</v>
          </cell>
          <cell r="F1004" t="str">
            <v>GESTOR DE SERVICIOS</v>
          </cell>
          <cell r="G1004" t="str">
            <v>ELIZABETH MOSQUERA</v>
          </cell>
        </row>
        <row r="1005">
          <cell r="A1005">
            <v>94233226</v>
          </cell>
          <cell r="B1005" t="str">
            <v>LOPEZ ARANA LUIS ALFONSO</v>
          </cell>
          <cell r="C1005" t="str">
            <v>01031</v>
          </cell>
          <cell r="D1005" t="str">
            <v>AUXILIAR ADMON CTAS BENEFICIOS EMPLEADOS</v>
          </cell>
          <cell r="E1005" t="str">
            <v>OFICINA PRINCIPAL</v>
          </cell>
          <cell r="F1005" t="str">
            <v>AUXILIAR CONTABILIDA</v>
          </cell>
          <cell r="G1005" t="str">
            <v>ALBA MARINA GUERRERO ROMAN</v>
          </cell>
        </row>
        <row r="1006">
          <cell r="A1006">
            <v>72227958</v>
          </cell>
          <cell r="B1006" t="str">
            <v>LOPEZ BUELVAS GREGORIS JOSE</v>
          </cell>
          <cell r="C1006" t="str">
            <v>A041L4</v>
          </cell>
          <cell r="D1006" t="str">
            <v>ETERNIT BARRANQUILLA LIMPIEZA</v>
          </cell>
          <cell r="E1006" t="str">
            <v>OFICINA BOGOTA</v>
          </cell>
          <cell r="F1006" t="str">
            <v>GESTOR DE SERVICIOS</v>
          </cell>
          <cell r="G1006" t="str">
            <v>MARCELA PATARROYO</v>
          </cell>
        </row>
        <row r="1007">
          <cell r="A1007">
            <v>1088246853</v>
          </cell>
          <cell r="B1007" t="str">
            <v>LOPEZ CARDONA LEIDY JOANNA</v>
          </cell>
          <cell r="C1007" t="str">
            <v>C133L1</v>
          </cell>
          <cell r="D1007" t="str">
            <v>COMESTIBLES ALDOR SAS LIMPIEZA</v>
          </cell>
          <cell r="E1007" t="str">
            <v>OFICINA PRINCIPAL</v>
          </cell>
          <cell r="F1007" t="str">
            <v>GESTOR DE SERVICIOS</v>
          </cell>
          <cell r="G1007" t="str">
            <v>JOSIMAR MARTINEZ (KARINA CAICEDO)</v>
          </cell>
        </row>
        <row r="1008">
          <cell r="A1008">
            <v>42100256</v>
          </cell>
          <cell r="B1008" t="str">
            <v>LOPEZ CASTANO LILIANA</v>
          </cell>
          <cell r="C1008" t="str">
            <v>A0701</v>
          </cell>
          <cell r="D1008" t="str">
            <v>INS CL 5 INSTIT NINOS CIEGOS Y SORDOS</v>
          </cell>
          <cell r="E1008" t="str">
            <v>OFICINA PRINCIPAL</v>
          </cell>
          <cell r="F1008" t="str">
            <v>GESTOR DE SERVICIOS</v>
          </cell>
          <cell r="G1008" t="str">
            <v>ANGEL PEREZ</v>
          </cell>
        </row>
        <row r="1009">
          <cell r="A1009">
            <v>52875670</v>
          </cell>
          <cell r="B1009" t="str">
            <v>LOPEZ CORDOBA LUCILA</v>
          </cell>
          <cell r="C1009" t="str">
            <v>01178</v>
          </cell>
          <cell r="D1009" t="str">
            <v>ANALISTA RECURSOS HUMANOS</v>
          </cell>
          <cell r="E1009" t="str">
            <v>OFICINA BOGOTA</v>
          </cell>
          <cell r="F1009" t="str">
            <v>ANALISTA SELECCION</v>
          </cell>
          <cell r="G1009" t="str">
            <v>SANDRA BALLESTEROS B.</v>
          </cell>
        </row>
        <row r="1010">
          <cell r="A1010">
            <v>1130615095</v>
          </cell>
          <cell r="B1010" t="str">
            <v>LOPEZ COSSIO MARIA FERNANDA</v>
          </cell>
          <cell r="C1010" t="str">
            <v>0303</v>
          </cell>
          <cell r="D1010" t="str">
            <v>SERVICIOS EVENTUALES</v>
          </cell>
          <cell r="E1010" t="str">
            <v>OFICINA PRINCIPAL</v>
          </cell>
          <cell r="F1010" t="str">
            <v>GESTOR DE SERVICIOS</v>
          </cell>
          <cell r="G1010" t="str">
            <v>YESICA MANZANO</v>
          </cell>
        </row>
        <row r="1011">
          <cell r="A1011">
            <v>31531488</v>
          </cell>
          <cell r="B1011" t="str">
            <v>LOPEZ DE LA TORRE NOHORA TERESA</v>
          </cell>
          <cell r="C1011" t="str">
            <v>A0701</v>
          </cell>
          <cell r="D1011" t="str">
            <v>INS CL 5 INSTIT NINOS CIEGOS Y SORDOS</v>
          </cell>
          <cell r="E1011" t="str">
            <v>OFICINA PRINCIPAL</v>
          </cell>
          <cell r="F1011" t="str">
            <v>GESTOR DE SERVICIOS</v>
          </cell>
          <cell r="G1011" t="str">
            <v>HERNAN HERRERA M.</v>
          </cell>
        </row>
        <row r="1012">
          <cell r="A1012">
            <v>31991230</v>
          </cell>
          <cell r="B1012" t="str">
            <v>LOPEZ GARCIA TERESITA DE JESUS</v>
          </cell>
          <cell r="C1012" t="str">
            <v>A237A38</v>
          </cell>
          <cell r="D1012" t="str">
            <v>I.E. SAN JUAN BAUTISTA DE LA SALLE</v>
          </cell>
          <cell r="E1012" t="str">
            <v>OFICINA PRINCIPAL</v>
          </cell>
          <cell r="F1012" t="str">
            <v>GESTOR DE SERVICIOS</v>
          </cell>
          <cell r="G1012" t="str">
            <v>CRISTRIAN SUAREZ U.</v>
          </cell>
        </row>
        <row r="1013">
          <cell r="A1013">
            <v>16450649</v>
          </cell>
          <cell r="B1013" t="str">
            <v>LOPEZ GUZMAN CARLOS ALBERTO</v>
          </cell>
          <cell r="C1013" t="str">
            <v>0308</v>
          </cell>
          <cell r="D1013" t="str">
            <v>PERSONAL INCAPACITADO</v>
          </cell>
          <cell r="E1013" t="str">
            <v>OFICINA PRINCIPAL</v>
          </cell>
          <cell r="F1013" t="str">
            <v>GESTOR DE SERVICIOS</v>
          </cell>
          <cell r="G1013" t="str">
            <v>ALEXANDRA SALCEDO P.A.SST</v>
          </cell>
        </row>
        <row r="1014">
          <cell r="A1014">
            <v>18465525</v>
          </cell>
          <cell r="B1014" t="str">
            <v>LOPEZ HERNANDEZ CARLOS ARTURO</v>
          </cell>
          <cell r="C1014" t="str">
            <v>C238</v>
          </cell>
          <cell r="D1014" t="str">
            <v>CORP LICEO FRANCES PAUL VALERY</v>
          </cell>
          <cell r="E1014" t="str">
            <v>OFICINA PRINCIPAL</v>
          </cell>
          <cell r="F1014" t="str">
            <v>GESTOR DE SERVICIOS</v>
          </cell>
          <cell r="G1014" t="str">
            <v>DANIEL RODRIGUEZ</v>
          </cell>
        </row>
        <row r="1015">
          <cell r="A1015">
            <v>1143925824</v>
          </cell>
          <cell r="B1015" t="str">
            <v>LOPEZ HUERTAS ANGEL ALEJANDRO</v>
          </cell>
          <cell r="C1015" t="str">
            <v>01190</v>
          </cell>
          <cell r="D1015" t="str">
            <v>ANALISTA DE CONTABILIDAD</v>
          </cell>
          <cell r="E1015" t="str">
            <v>OFICINA PRINCIPAL</v>
          </cell>
          <cell r="F1015" t="str">
            <v>ANALISTA CONTABLE</v>
          </cell>
          <cell r="G1015" t="str">
            <v>MAURICIO BELTRAN</v>
          </cell>
        </row>
        <row r="1016">
          <cell r="A1016">
            <v>66953449</v>
          </cell>
          <cell r="B1016" t="str">
            <v>LOPEZ JARAMILLO BLANCA STELLA</v>
          </cell>
          <cell r="C1016" t="str">
            <v>A193</v>
          </cell>
          <cell r="D1016" t="str">
            <v>INGENIERIA DE MAQUINAS ELECTRICAS</v>
          </cell>
          <cell r="E1016" t="str">
            <v>OFICINA PRINCIPAL</v>
          </cell>
          <cell r="F1016" t="str">
            <v>GESTOR DE SERVICIOS</v>
          </cell>
          <cell r="G1016" t="str">
            <v>ELIZABETH MOSQUERA</v>
          </cell>
        </row>
        <row r="1017">
          <cell r="A1017">
            <v>1113522378</v>
          </cell>
          <cell r="B1017" t="str">
            <v>LOPEZ MENDOZA DAVID</v>
          </cell>
          <cell r="C1017" t="str">
            <v>C089L1</v>
          </cell>
          <cell r="D1017" t="str">
            <v>JGB CALI LIMPIEZA</v>
          </cell>
          <cell r="E1017" t="str">
            <v>OFICINA PRINCIPAL</v>
          </cell>
          <cell r="F1017" t="str">
            <v>GESTOR DE SERVICIOS</v>
          </cell>
          <cell r="G1017" t="str">
            <v>DIANA DIAGO</v>
          </cell>
        </row>
        <row r="1018">
          <cell r="A1018">
            <v>1115079847</v>
          </cell>
          <cell r="B1018" t="str">
            <v>LOPEZ MONTOYA YENIFER</v>
          </cell>
          <cell r="C1018" t="str">
            <v>C216</v>
          </cell>
          <cell r="D1018" t="str">
            <v>IPS ENSALUD COLOMBIA SAS</v>
          </cell>
          <cell r="E1018" t="str">
            <v>OFICINA PRINCIPAL</v>
          </cell>
          <cell r="F1018" t="str">
            <v>GESTOR DE SERVICIOS</v>
          </cell>
          <cell r="G1018" t="str">
            <v>EDILSON MARIN</v>
          </cell>
        </row>
        <row r="1019">
          <cell r="A1019">
            <v>1144135987</v>
          </cell>
          <cell r="B1019" t="str">
            <v>LOPEZ MOSQUERA INGRID JOHANA</v>
          </cell>
          <cell r="C1019" t="str">
            <v>C32201</v>
          </cell>
          <cell r="D1019" t="str">
            <v>CENTRO COMERCIAL ALFAGUARA PH GENERALES</v>
          </cell>
          <cell r="E1019" t="str">
            <v>OFICINA PRINCIPAL</v>
          </cell>
          <cell r="F1019" t="str">
            <v>GESTOR DE SERVICIOS</v>
          </cell>
          <cell r="G1019" t="str">
            <v>CESAR LONDONO</v>
          </cell>
        </row>
        <row r="1020">
          <cell r="A1020">
            <v>1193246782</v>
          </cell>
          <cell r="B1020" t="str">
            <v>LOPEZ MURILLO DIGNA NICACIA</v>
          </cell>
          <cell r="C1020" t="str">
            <v>C153</v>
          </cell>
          <cell r="D1020" t="str">
            <v>WORLD TRADE CENTER CALI - PH</v>
          </cell>
          <cell r="E1020" t="str">
            <v>OFICINA PRINCIPAL</v>
          </cell>
          <cell r="F1020" t="str">
            <v>GESTOR DE SERVICIOS</v>
          </cell>
          <cell r="G1020" t="str">
            <v>DUVAN HERNANDEZ M.</v>
          </cell>
        </row>
        <row r="1021">
          <cell r="A1021">
            <v>1005869112</v>
          </cell>
          <cell r="B1021" t="str">
            <v>LOPEZ PARRA JOSE ALIRIO</v>
          </cell>
          <cell r="C1021" t="str">
            <v>C268L1</v>
          </cell>
          <cell r="D1021" t="str">
            <v>D 1 SAS LIMPIEZA</v>
          </cell>
          <cell r="E1021" t="str">
            <v>OFICINA PRINCIPAL</v>
          </cell>
          <cell r="F1021" t="str">
            <v>TODERO</v>
          </cell>
          <cell r="G1021" t="str">
            <v>JOSIMAR MARTINEZ (PAOLA MARTINEZ)</v>
          </cell>
        </row>
        <row r="1022">
          <cell r="A1022">
            <v>1136059345</v>
          </cell>
          <cell r="B1022" t="str">
            <v>LOPEZ PENALOZA MONICA YANETH</v>
          </cell>
          <cell r="C1022" t="str">
            <v>A0701</v>
          </cell>
          <cell r="D1022" t="str">
            <v>INS CL 5 INSTIT NINOS CIEGOS Y SORDOS</v>
          </cell>
          <cell r="E1022" t="str">
            <v>OFICINA PRINCIPAL</v>
          </cell>
          <cell r="F1022" t="str">
            <v>GESTOR DE SERVICIOS</v>
          </cell>
          <cell r="G1022" t="str">
            <v>HERNAN HERRERA M.</v>
          </cell>
        </row>
        <row r="1023">
          <cell r="A1023">
            <v>1143868556</v>
          </cell>
          <cell r="B1023" t="str">
            <v>LOPEZ PRECIADO JENNY JOHANNA</v>
          </cell>
          <cell r="C1023" t="str">
            <v>A0701</v>
          </cell>
          <cell r="D1023" t="str">
            <v>INS CL 5 INSTIT NINOS CIEGOS Y SORDOS</v>
          </cell>
          <cell r="E1023" t="str">
            <v>OFICINA PRINCIPAL</v>
          </cell>
          <cell r="F1023" t="str">
            <v>GESTOR DE SERVICIOS</v>
          </cell>
          <cell r="G1023" t="str">
            <v>HERNAN HERRERA M.</v>
          </cell>
        </row>
        <row r="1024">
          <cell r="A1024">
            <v>1130662272</v>
          </cell>
          <cell r="B1024" t="str">
            <v>LOPEZ RENTERIA ANGELA PATRICIA</v>
          </cell>
          <cell r="C1024" t="str">
            <v>A0701</v>
          </cell>
          <cell r="D1024" t="str">
            <v>INS CL 5 INSTIT NINOS CIEGOS Y SORDOS</v>
          </cell>
          <cell r="E1024" t="str">
            <v>OFICINA PRINCIPAL</v>
          </cell>
          <cell r="F1024" t="str">
            <v>GESTOR DE SERVICIOS</v>
          </cell>
          <cell r="G1024" t="str">
            <v>HERNAN HERRERA M.</v>
          </cell>
        </row>
        <row r="1025">
          <cell r="A1025">
            <v>16727664</v>
          </cell>
          <cell r="B1025" t="str">
            <v>LOPEZ RICARDO</v>
          </cell>
          <cell r="C1025" t="str">
            <v>A034</v>
          </cell>
          <cell r="D1025" t="str">
            <v>ESCUELA NACIONAL DEPORTE</v>
          </cell>
          <cell r="E1025" t="str">
            <v>OFICINA PRINCIPAL</v>
          </cell>
          <cell r="F1025" t="str">
            <v>GESTOR DE SERVICIOS</v>
          </cell>
          <cell r="G1025" t="str">
            <v>DAGOBERTO CARDONA M.</v>
          </cell>
        </row>
        <row r="1026">
          <cell r="A1026">
            <v>1005705828</v>
          </cell>
          <cell r="B1026" t="str">
            <v>LOPEZ SAAVEDRA DAYANA LIZETH</v>
          </cell>
          <cell r="C1026" t="str">
            <v>01108</v>
          </cell>
          <cell r="D1026" t="str">
            <v>ASISTENTE DE GESTION HUMANA</v>
          </cell>
          <cell r="E1026" t="str">
            <v>OFICINA PRINCIPAL</v>
          </cell>
          <cell r="F1026" t="str">
            <v>ASIST GESTION HUMANA</v>
          </cell>
          <cell r="G1026" t="str">
            <v>ALBA MARINA GUERRERO ROMAN</v>
          </cell>
        </row>
        <row r="1027">
          <cell r="A1027">
            <v>16708146</v>
          </cell>
          <cell r="B1027" t="str">
            <v>LOPEZ SOLARTE JORGE ELIECER</v>
          </cell>
          <cell r="C1027" t="str">
            <v>A034</v>
          </cell>
          <cell r="D1027" t="str">
            <v>ESCUELA NACIONAL DEPORTE</v>
          </cell>
          <cell r="E1027" t="str">
            <v>OFICINA PRINCIPAL</v>
          </cell>
          <cell r="F1027" t="str">
            <v>GESTOR DE SERVICIOS</v>
          </cell>
          <cell r="G1027" t="str">
            <v>DAGOBERTO CARDONA M.</v>
          </cell>
        </row>
        <row r="1028">
          <cell r="A1028">
            <v>65500008</v>
          </cell>
          <cell r="B1028" t="str">
            <v>LOZANO ALVAREZ ELSA</v>
          </cell>
          <cell r="C1028" t="str">
            <v>A269</v>
          </cell>
          <cell r="D1028" t="str">
            <v>CONJ RES MULTICENTRO UNIDAD 10</v>
          </cell>
          <cell r="E1028" t="str">
            <v>OFICINA PRINCIPAL</v>
          </cell>
          <cell r="F1028" t="str">
            <v>GESTOR DE SERVICIOS</v>
          </cell>
          <cell r="G1028" t="str">
            <v>CESAR LONDONO</v>
          </cell>
        </row>
        <row r="1029">
          <cell r="A1029">
            <v>1113515333</v>
          </cell>
          <cell r="B1029" t="str">
            <v>LOZANO DEIBY JAIR</v>
          </cell>
          <cell r="C1029" t="str">
            <v>A135L8</v>
          </cell>
          <cell r="D1029" t="str">
            <v>TQ TECNOFAR LIMPIEZA</v>
          </cell>
          <cell r="E1029" t="str">
            <v>OFICINA PRINCIPAL</v>
          </cell>
          <cell r="F1029" t="str">
            <v>GESTOR DE SERVICIOS</v>
          </cell>
          <cell r="G1029" t="str">
            <v>NUBIA RIVERA</v>
          </cell>
        </row>
        <row r="1030">
          <cell r="A1030">
            <v>25395929</v>
          </cell>
          <cell r="B1030" t="str">
            <v>LOZANO MIRANDA CLAUDIA PATRICIA</v>
          </cell>
          <cell r="C1030" t="str">
            <v>A272</v>
          </cell>
          <cell r="D1030" t="str">
            <v>CONJ RES TORRES DE BADALONA</v>
          </cell>
          <cell r="E1030" t="str">
            <v>OFICINA PRINCIPAL</v>
          </cell>
          <cell r="F1030" t="str">
            <v>GESTOR DE SERVICIOS</v>
          </cell>
          <cell r="G1030" t="str">
            <v>CESAR LONDONO</v>
          </cell>
        </row>
        <row r="1031">
          <cell r="A1031">
            <v>1118297810</v>
          </cell>
          <cell r="B1031" t="str">
            <v>LOZANO MONROY DIEGO FERNANDO</v>
          </cell>
          <cell r="C1031" t="str">
            <v>A135L2</v>
          </cell>
          <cell r="D1031" t="str">
            <v>TQ YUMBO LIMPIEZA</v>
          </cell>
          <cell r="E1031" t="str">
            <v>OFICINA PRINCIPAL</v>
          </cell>
          <cell r="F1031" t="str">
            <v>GESTOR DE SERVICIOS</v>
          </cell>
          <cell r="G1031" t="str">
            <v>JHON VIVAS</v>
          </cell>
        </row>
        <row r="1032">
          <cell r="A1032">
            <v>1193434474</v>
          </cell>
          <cell r="B1032" t="str">
            <v>LOZANO RIASCOS YULENNY ANDREA</v>
          </cell>
          <cell r="C1032" t="str">
            <v>FGNV34</v>
          </cell>
          <cell r="D1032" t="str">
            <v>SEDE34 FISCALIA PALMIRA INFANCIA</v>
          </cell>
          <cell r="E1032" t="str">
            <v>OFICINA PRINCIPAL</v>
          </cell>
          <cell r="F1032" t="str">
            <v>GESTOR DE SERVICIOS</v>
          </cell>
          <cell r="G1032" t="str">
            <v>J. VICENTE RAMIREZ T.</v>
          </cell>
        </row>
        <row r="1033">
          <cell r="A1033">
            <v>10472707</v>
          </cell>
          <cell r="B1033" t="str">
            <v>LUCUMI BERRIO DANIEL</v>
          </cell>
          <cell r="C1033" t="str">
            <v>A508</v>
          </cell>
          <cell r="D1033" t="str">
            <v>CONSTRUCTORA EL CASTILLO</v>
          </cell>
          <cell r="E1033" t="str">
            <v>OFICINA PRINCIPAL</v>
          </cell>
          <cell r="F1033" t="str">
            <v>GESTOR DE SERVICIOS</v>
          </cell>
          <cell r="G1033" t="str">
            <v>CESAR LONDONO</v>
          </cell>
        </row>
        <row r="1034">
          <cell r="A1034">
            <v>76009047</v>
          </cell>
          <cell r="B1034" t="str">
            <v>LUCUMI FORY JANER</v>
          </cell>
          <cell r="C1034" t="str">
            <v>A322L1</v>
          </cell>
          <cell r="D1034" t="str">
            <v>HMCL COLOMBIA SAS LIMPIEZA</v>
          </cell>
          <cell r="E1034" t="str">
            <v>OFICINA PRINCIPAL</v>
          </cell>
          <cell r="F1034" t="str">
            <v>GESTOR DE SERVICIOS</v>
          </cell>
          <cell r="G1034" t="str">
            <v>MARIA ALEJANDRA BALANTA</v>
          </cell>
        </row>
        <row r="1035">
          <cell r="A1035">
            <v>10741132</v>
          </cell>
          <cell r="B1035" t="str">
            <v>LUCUMI LARRAHONDO JOHN EDINSON</v>
          </cell>
          <cell r="C1035" t="str">
            <v>A135L9</v>
          </cell>
          <cell r="D1035" t="str">
            <v>TQ TECNOSUR LIMPIEZA</v>
          </cell>
          <cell r="E1035" t="str">
            <v>OFICINA PRINCIPAL</v>
          </cell>
          <cell r="F1035" t="str">
            <v>GESTOR DE SERVICIOS</v>
          </cell>
          <cell r="G1035" t="str">
            <v>JUAN M MORENO</v>
          </cell>
        </row>
        <row r="1036">
          <cell r="A1036">
            <v>1112462905</v>
          </cell>
          <cell r="B1036" t="str">
            <v>LUCUMI MEJIA FABIO NELSON</v>
          </cell>
          <cell r="C1036" t="str">
            <v>C32201</v>
          </cell>
          <cell r="D1036" t="str">
            <v>CENTRO COMERCIAL ALFAGUARA PH GENERALES</v>
          </cell>
          <cell r="E1036" t="str">
            <v>OFICINA PRINCIPAL</v>
          </cell>
          <cell r="F1036" t="str">
            <v>GESTOR DE SERVICIOS</v>
          </cell>
          <cell r="G1036" t="str">
            <v>CESAR LONDONO</v>
          </cell>
        </row>
        <row r="1037">
          <cell r="A1037">
            <v>1234197823</v>
          </cell>
          <cell r="B1037" t="str">
            <v>LUCUMI SINISTERRA LUISA MARIA</v>
          </cell>
          <cell r="C1037" t="str">
            <v>A135L4</v>
          </cell>
          <cell r="D1037" t="str">
            <v>TQ SAN NICOLAS LIMPIEZA</v>
          </cell>
          <cell r="E1037" t="str">
            <v>OFICINA PRINCIPAL</v>
          </cell>
          <cell r="F1037" t="str">
            <v>GESTOR DE SERVICIOS</v>
          </cell>
          <cell r="G1037" t="str">
            <v>ZULLY MEJIA S.</v>
          </cell>
        </row>
        <row r="1038">
          <cell r="A1038">
            <v>1114883421</v>
          </cell>
          <cell r="B1038" t="str">
            <v>LUCUMI YBARRA DEIFERSON</v>
          </cell>
          <cell r="C1038" t="str">
            <v>A277L1</v>
          </cell>
          <cell r="D1038" t="str">
            <v>INGENIO MAYAGUEZ LIMPIEZA GNRAL</v>
          </cell>
          <cell r="E1038" t="str">
            <v>OFICINA PRINCIPAL</v>
          </cell>
          <cell r="F1038" t="str">
            <v>COORDINADOR OPERATIV</v>
          </cell>
          <cell r="G1038" t="str">
            <v>JOSIMAR MARTINEZ V</v>
          </cell>
        </row>
        <row r="1039">
          <cell r="A1039">
            <v>66930187</v>
          </cell>
          <cell r="B1039" t="str">
            <v>LUGO HOYOS MIREYA</v>
          </cell>
          <cell r="C1039" t="str">
            <v>FGNV27</v>
          </cell>
          <cell r="D1039" t="str">
            <v>SEDE27 FISCALIA FLORIDA</v>
          </cell>
          <cell r="E1039" t="str">
            <v>OFICINA PRINCIPAL</v>
          </cell>
          <cell r="F1039" t="str">
            <v>GESTOR DE SERVICIOS</v>
          </cell>
          <cell r="G1039" t="str">
            <v>J. VICENTE RAMIREZ T.</v>
          </cell>
        </row>
        <row r="1040">
          <cell r="A1040">
            <v>1143926395</v>
          </cell>
          <cell r="B1040" t="str">
            <v>LUGO JEFFERSON</v>
          </cell>
          <cell r="C1040" t="str">
            <v>0303</v>
          </cell>
          <cell r="D1040" t="str">
            <v>SERVICIOS EVENTUALES</v>
          </cell>
          <cell r="E1040" t="str">
            <v>OFICINA PRINCIPAL</v>
          </cell>
          <cell r="F1040" t="str">
            <v>GESTOR DE SERVICIOS</v>
          </cell>
          <cell r="G1040" t="str">
            <v>YESICA MANZANO</v>
          </cell>
        </row>
        <row r="1041">
          <cell r="A1041">
            <v>29742702</v>
          </cell>
          <cell r="B1041" t="str">
            <v>LUNA GOMEZ SHIRLEY</v>
          </cell>
          <cell r="C1041" t="str">
            <v>A135L3</v>
          </cell>
          <cell r="D1041" t="str">
            <v>TQ JAMUNDI LIMPIEZA</v>
          </cell>
          <cell r="E1041" t="str">
            <v>OFICINA PRINCIPAL</v>
          </cell>
          <cell r="F1041" t="str">
            <v>GESTOR DE SERVICIOS</v>
          </cell>
          <cell r="G1041" t="str">
            <v>SOLANYI CARABALI C</v>
          </cell>
        </row>
        <row r="1042">
          <cell r="A1042">
            <v>34330711</v>
          </cell>
          <cell r="B1042" t="str">
            <v>MACA MENESES ASTRID JIMENA</v>
          </cell>
          <cell r="C1042" t="str">
            <v>FGNC01</v>
          </cell>
          <cell r="D1042" t="str">
            <v>SEDE01 FISCALIA POPAYAN LA PAMBA ADMIN.</v>
          </cell>
          <cell r="E1042" t="str">
            <v>OFICINA PRINCIPAL</v>
          </cell>
          <cell r="F1042" t="str">
            <v>GESTOR DE SERVICIOS</v>
          </cell>
          <cell r="G1042" t="str">
            <v>MIREYA PIAMBA</v>
          </cell>
        </row>
        <row r="1043">
          <cell r="A1043">
            <v>5095371</v>
          </cell>
          <cell r="B1043" t="str">
            <v>MACAYO LOUCHO ANA CAROLINA</v>
          </cell>
          <cell r="C1043" t="str">
            <v>0303</v>
          </cell>
          <cell r="D1043" t="str">
            <v>SERVICIOS EVENTUALES</v>
          </cell>
          <cell r="E1043" t="str">
            <v>OFICINA PRINCIPAL</v>
          </cell>
          <cell r="F1043" t="str">
            <v>GESTOR DE SERVICIOS</v>
          </cell>
          <cell r="G1043" t="str">
            <v>YESICA MANZANO</v>
          </cell>
        </row>
        <row r="1044">
          <cell r="A1044">
            <v>1086139927</v>
          </cell>
          <cell r="B1044" t="str">
            <v>MADRID YANES JUAN STIVEN</v>
          </cell>
          <cell r="C1044" t="str">
            <v>C159L1</v>
          </cell>
          <cell r="D1044" t="str">
            <v>ITALCOL LIMPIEZA PALMIRA</v>
          </cell>
          <cell r="E1044" t="str">
            <v>OFICINA PRINCIPAL</v>
          </cell>
          <cell r="F1044" t="str">
            <v>GESTOR DE SERVICIOS</v>
          </cell>
          <cell r="G1044" t="str">
            <v>JOSIMAR MARTINEZ (KARINA CAICEDO)</v>
          </cell>
        </row>
        <row r="1045">
          <cell r="A1045">
            <v>1113676399</v>
          </cell>
          <cell r="B1045" t="str">
            <v>MADRONERO CASTRO LUZ KARIME</v>
          </cell>
          <cell r="C1045" t="str">
            <v>C159L1</v>
          </cell>
          <cell r="D1045" t="str">
            <v>ITALCOL LIMPIEZA PALMIRA</v>
          </cell>
          <cell r="E1045" t="str">
            <v>OFICINA PRINCIPAL</v>
          </cell>
          <cell r="F1045" t="str">
            <v>GESTOR DE SERVICIOS</v>
          </cell>
          <cell r="G1045" t="str">
            <v>JOSIMAR MARTINEZ (KARINA CAICEDO)</v>
          </cell>
        </row>
        <row r="1046">
          <cell r="A1046">
            <v>76315196</v>
          </cell>
          <cell r="B1046" t="str">
            <v>MAJIN TINTINAGO ANIBAL</v>
          </cell>
          <cell r="C1046" t="str">
            <v>C133L1</v>
          </cell>
          <cell r="D1046" t="str">
            <v>COMESTIBLES ALDOR SAS LIMPIEZA</v>
          </cell>
          <cell r="E1046" t="str">
            <v>OFICINA PRINCIPAL</v>
          </cell>
          <cell r="F1046" t="str">
            <v>GESTOR DE SERVICIOS</v>
          </cell>
          <cell r="G1046" t="str">
            <v>JOSIMAR MARTINEZ (KARINA CAICEDO)</v>
          </cell>
        </row>
        <row r="1047">
          <cell r="A1047">
            <v>94372873</v>
          </cell>
          <cell r="B1047" t="str">
            <v>MALAVER PILLIMUR JOSE ALIRIO</v>
          </cell>
          <cell r="C1047" t="str">
            <v>A055</v>
          </cell>
          <cell r="D1047" t="str">
            <v>CR PARAISO CIUDAD JARDIN I</v>
          </cell>
          <cell r="E1047" t="str">
            <v>OFICINA PRINCIPAL</v>
          </cell>
          <cell r="F1047" t="str">
            <v>GESTOR DE SERVICIOS</v>
          </cell>
          <cell r="G1047" t="str">
            <v>CESAR LONDONO</v>
          </cell>
        </row>
        <row r="1048">
          <cell r="A1048">
            <v>52909502</v>
          </cell>
          <cell r="B1048" t="str">
            <v>MALDONADO PIEDRAHITA NINI JOHANNA</v>
          </cell>
          <cell r="C1048" t="str">
            <v>B018</v>
          </cell>
          <cell r="D1048" t="str">
            <v>AMCOR RIGID PACKAGING - FUNZA</v>
          </cell>
          <cell r="E1048" t="str">
            <v>OFICINA BOGOTA</v>
          </cell>
          <cell r="F1048" t="str">
            <v>GESTOR DE SERVICIOS</v>
          </cell>
          <cell r="G1048" t="str">
            <v>ROMERO CARDENAS NIDIAN DEL CARMEN</v>
          </cell>
        </row>
        <row r="1049">
          <cell r="A1049">
            <v>1113675964</v>
          </cell>
          <cell r="B1049" t="str">
            <v>MALPUD LONDONO KELLY JOHANNA</v>
          </cell>
          <cell r="C1049" t="str">
            <v>C317L1</v>
          </cell>
          <cell r="D1049" t="str">
            <v>CENTRO COMERCIAL LLANOGRANDE LIMPIEZA</v>
          </cell>
          <cell r="E1049" t="str">
            <v>OFICINA PRINCIPAL</v>
          </cell>
          <cell r="F1049" t="str">
            <v>GESTOR DE SERVICIOS</v>
          </cell>
          <cell r="G1049" t="str">
            <v>JOSIMAR MARTINEZ (PAOLA MARTINEZ)</v>
          </cell>
        </row>
        <row r="1050">
          <cell r="A1050">
            <v>66954516</v>
          </cell>
          <cell r="B1050" t="str">
            <v>MAMBUSCAY CHILITO MIRIAM</v>
          </cell>
          <cell r="C1050" t="str">
            <v>A251</v>
          </cell>
          <cell r="D1050" t="str">
            <v>UNICENTRO DE PALMIRA</v>
          </cell>
          <cell r="E1050" t="str">
            <v>OFICINA PRINCIPAL</v>
          </cell>
          <cell r="F1050" t="str">
            <v>GESTOR DE SERVICIOS</v>
          </cell>
          <cell r="G1050" t="str">
            <v>MARINO HURTADO</v>
          </cell>
        </row>
        <row r="1051">
          <cell r="A1051">
            <v>1058789483</v>
          </cell>
          <cell r="B1051" t="str">
            <v>MAMIAM PALECHOR EDINSON</v>
          </cell>
          <cell r="C1051" t="str">
            <v>0303</v>
          </cell>
          <cell r="D1051" t="str">
            <v>SERVICIOS EVENTUALES</v>
          </cell>
          <cell r="E1051" t="str">
            <v>OFICINA PRINCIPAL</v>
          </cell>
          <cell r="F1051" t="str">
            <v>GESTOR DE SERVICIOS</v>
          </cell>
          <cell r="G1051" t="str">
            <v>YESICA MANZANO</v>
          </cell>
        </row>
        <row r="1052">
          <cell r="A1052">
            <v>4697462</v>
          </cell>
          <cell r="B1052" t="str">
            <v>MAMIAN JIMENEZ LEIDER</v>
          </cell>
          <cell r="C1052" t="str">
            <v>FGNC01</v>
          </cell>
          <cell r="D1052" t="str">
            <v>SEDE01 FISCALIA POPAYAN LA PAMBA ADMIN.</v>
          </cell>
          <cell r="E1052" t="str">
            <v>OFICINA PRINCIPAL</v>
          </cell>
          <cell r="F1052" t="str">
            <v>GESTOR DE SERVICIOS</v>
          </cell>
          <cell r="G1052" t="str">
            <v>MIREYA PIAMBA</v>
          </cell>
        </row>
        <row r="1053">
          <cell r="A1053">
            <v>4754527</v>
          </cell>
          <cell r="B1053" t="str">
            <v>MAMIAN PABLO EMILIO</v>
          </cell>
          <cell r="C1053" t="str">
            <v>A272</v>
          </cell>
          <cell r="D1053" t="str">
            <v>CONJ RES TORRES DE BADALONA</v>
          </cell>
          <cell r="E1053" t="str">
            <v>OFICINA PRINCIPAL</v>
          </cell>
          <cell r="F1053" t="str">
            <v>GESTOR DE SERVICIOS</v>
          </cell>
          <cell r="G1053" t="str">
            <v>CESAR LONDONO</v>
          </cell>
        </row>
        <row r="1054">
          <cell r="A1054">
            <v>25295970</v>
          </cell>
          <cell r="B1054" t="str">
            <v>MAMIAN PIPICANO CARMELINA</v>
          </cell>
          <cell r="C1054" t="str">
            <v>FGNC01</v>
          </cell>
          <cell r="D1054" t="str">
            <v>SEDE01 FISCALIA POPAYAN LA PAMBA ADMIN.</v>
          </cell>
          <cell r="E1054" t="str">
            <v>OFICINA PRINCIPAL</v>
          </cell>
          <cell r="F1054" t="str">
            <v>GESTOR DE SERVICIOS</v>
          </cell>
          <cell r="G1054" t="str">
            <v>MIREYA PIAMBA</v>
          </cell>
        </row>
        <row r="1055">
          <cell r="A1055">
            <v>76027670</v>
          </cell>
          <cell r="B1055" t="str">
            <v>MAMIAN VILLAMIL</v>
          </cell>
          <cell r="C1055" t="str">
            <v>C269</v>
          </cell>
          <cell r="D1055" t="str">
            <v>CONJUNTO HABITACIONAL LA CASCADA UNIDAD2</v>
          </cell>
          <cell r="E1055" t="str">
            <v>OFICINA PRINCIPAL</v>
          </cell>
          <cell r="F1055" t="str">
            <v>GESTOR DE SERVICIOS</v>
          </cell>
          <cell r="G1055" t="str">
            <v>ELIZABETH MOSQUERA</v>
          </cell>
        </row>
        <row r="1056">
          <cell r="A1056">
            <v>16865980</v>
          </cell>
          <cell r="B1056" t="str">
            <v>MANCHABAJOY MANCHABAJOY OSCAR EDUARDO</v>
          </cell>
          <cell r="C1056" t="str">
            <v>C230L1</v>
          </cell>
          <cell r="D1056" t="str">
            <v>SUCROAL SA LIMPIEZA</v>
          </cell>
          <cell r="E1056" t="str">
            <v>OFICINA PRINCIPAL</v>
          </cell>
          <cell r="F1056" t="str">
            <v>AUXILIAR OPERATIVO</v>
          </cell>
          <cell r="G1056" t="str">
            <v>JOSIMAR MARTINEZ V</v>
          </cell>
        </row>
        <row r="1057">
          <cell r="A1057">
            <v>1130948700</v>
          </cell>
          <cell r="B1057" t="str">
            <v>MANCILLA LANDAZURI ROSA ANGELICA</v>
          </cell>
          <cell r="C1057" t="str">
            <v>A135L8</v>
          </cell>
          <cell r="D1057" t="str">
            <v>TQ TECNOFAR LIMPIEZA</v>
          </cell>
          <cell r="E1057" t="str">
            <v>OFICINA PRINCIPAL</v>
          </cell>
          <cell r="F1057" t="str">
            <v>GESTOR DE SERVICIOS</v>
          </cell>
          <cell r="G1057" t="str">
            <v>NUBIA RIVERA</v>
          </cell>
        </row>
        <row r="1058">
          <cell r="A1058">
            <v>25389325</v>
          </cell>
          <cell r="B1058" t="str">
            <v>MANCILLA LARA NILVANIA</v>
          </cell>
          <cell r="C1058" t="str">
            <v>A16501</v>
          </cell>
          <cell r="D1058" t="str">
            <v>FRIOMIX CAUCA</v>
          </cell>
          <cell r="E1058" t="str">
            <v>OFICINA PRINCIPAL</v>
          </cell>
          <cell r="F1058" t="str">
            <v>GESTOR DE SERVICIOS</v>
          </cell>
          <cell r="G1058" t="str">
            <v>MARIA ALEJANDRA BALANTA</v>
          </cell>
        </row>
        <row r="1059">
          <cell r="A1059">
            <v>10304865</v>
          </cell>
          <cell r="B1059" t="str">
            <v>MANQUILLO QUIRA YESID</v>
          </cell>
          <cell r="C1059" t="str">
            <v>C008L7</v>
          </cell>
          <cell r="D1059" t="str">
            <v>AUTOPACIFICO POPAYAN LIMPIEZA</v>
          </cell>
          <cell r="E1059" t="str">
            <v>OFICINA PRINCIPAL</v>
          </cell>
          <cell r="F1059" t="str">
            <v>GESTOR DE SERVICIOS</v>
          </cell>
          <cell r="G1059" t="str">
            <v>MIREYA PIAMBA</v>
          </cell>
        </row>
        <row r="1060">
          <cell r="A1060">
            <v>1143850668</v>
          </cell>
          <cell r="B1060" t="str">
            <v>MANRIQUE ALEGRIA FELIPE</v>
          </cell>
          <cell r="C1060" t="str">
            <v>A135L4</v>
          </cell>
          <cell r="D1060" t="str">
            <v>TQ SAN NICOLAS LIMPIEZA</v>
          </cell>
          <cell r="E1060" t="str">
            <v>OFICINA PRINCIPAL</v>
          </cell>
          <cell r="F1060" t="str">
            <v>GESTOR DE SERVICIOS</v>
          </cell>
          <cell r="G1060" t="str">
            <v>ZULLY MEJIA S.</v>
          </cell>
        </row>
        <row r="1061">
          <cell r="A1061">
            <v>1143850669</v>
          </cell>
          <cell r="B1061" t="str">
            <v>MANRIQUE ALEGRIA SANTIAGO</v>
          </cell>
          <cell r="C1061" t="str">
            <v>A275</v>
          </cell>
          <cell r="D1061" t="str">
            <v>CENTRO COMERCIAL SUPEROUTLET LA 80</v>
          </cell>
          <cell r="E1061" t="str">
            <v>OFICINA PRINCIPAL</v>
          </cell>
          <cell r="F1061" t="str">
            <v>GESTOR DE SERVICIOS</v>
          </cell>
          <cell r="G1061" t="str">
            <v>ELIZABETH MOSQUERA</v>
          </cell>
        </row>
        <row r="1062">
          <cell r="A1062">
            <v>16457730</v>
          </cell>
          <cell r="B1062" t="str">
            <v>MANRIQUE CAMPO CARLOS ALBERTO</v>
          </cell>
          <cell r="C1062" t="str">
            <v>A135L2</v>
          </cell>
          <cell r="D1062" t="str">
            <v>TQ YUMBO LIMPIEZA</v>
          </cell>
          <cell r="E1062" t="str">
            <v>OFICINA PRINCIPAL</v>
          </cell>
          <cell r="F1062" t="str">
            <v>GESTOR DE SERVICIOS</v>
          </cell>
          <cell r="G1062" t="str">
            <v>JHON VIVAS</v>
          </cell>
        </row>
        <row r="1063">
          <cell r="A1063">
            <v>14477532</v>
          </cell>
          <cell r="B1063" t="str">
            <v>MANYOMA CRISTIAN HEMIRO</v>
          </cell>
          <cell r="C1063" t="str">
            <v>0302</v>
          </cell>
          <cell r="D1063" t="str">
            <v>SERVICIOS ESPECIALES</v>
          </cell>
          <cell r="E1063" t="str">
            <v>OFICINA PRINCIPAL</v>
          </cell>
          <cell r="F1063" t="str">
            <v>GESTOR DE SERVICIOS</v>
          </cell>
          <cell r="G1063" t="str">
            <v>LUIS F. MARTINEZ</v>
          </cell>
        </row>
        <row r="1064">
          <cell r="A1064">
            <v>1113523771</v>
          </cell>
          <cell r="B1064" t="str">
            <v>MANYOMA RIVAS JOHN BREYNER</v>
          </cell>
          <cell r="C1064" t="str">
            <v>A277L1</v>
          </cell>
          <cell r="D1064" t="str">
            <v>INGENIO MAYAGUEZ LIMPIEZA GNRAL</v>
          </cell>
          <cell r="E1064" t="str">
            <v>OFICINA PRINCIPAL</v>
          </cell>
          <cell r="F1064" t="str">
            <v>GESTOR DE SERVICIOS</v>
          </cell>
          <cell r="G1064" t="str">
            <v>JOSIMAR MARTINEZ (MAGDALI BENAVIDEZ)</v>
          </cell>
        </row>
        <row r="1065">
          <cell r="A1065">
            <v>66850359</v>
          </cell>
          <cell r="B1065" t="str">
            <v>MANZANO ALBARAN LUZ ADIELA</v>
          </cell>
          <cell r="C1065" t="str">
            <v>C269</v>
          </cell>
          <cell r="D1065" t="str">
            <v>CONJUNTO HABITACIONAL LA CASCADA UNIDAD2</v>
          </cell>
          <cell r="E1065" t="str">
            <v>OFICINA PRINCIPAL</v>
          </cell>
          <cell r="F1065" t="str">
            <v>GESTOR DE SERVICIOS</v>
          </cell>
          <cell r="G1065" t="str">
            <v>ELIZABETH MOSQUERA</v>
          </cell>
        </row>
        <row r="1066">
          <cell r="A1066">
            <v>1112226183</v>
          </cell>
          <cell r="B1066" t="str">
            <v>MANZANO OCHOA YESSICA MARIA</v>
          </cell>
          <cell r="C1066" t="str">
            <v>011415</v>
          </cell>
          <cell r="D1066" t="str">
            <v>ANALISTA DE OPERACIONES</v>
          </cell>
          <cell r="E1066" t="str">
            <v>OFICINA PRINCIPAL</v>
          </cell>
          <cell r="F1066" t="str">
            <v>ANALISTA</v>
          </cell>
          <cell r="G1066" t="str">
            <v>CESAR OROZCO</v>
          </cell>
        </row>
        <row r="1067">
          <cell r="A1067">
            <v>29354535</v>
          </cell>
          <cell r="B1067" t="str">
            <v>MANZANO ZAMORANO MARIA PIEDAD</v>
          </cell>
          <cell r="C1067" t="str">
            <v>C317L1</v>
          </cell>
          <cell r="D1067" t="str">
            <v>CENTRO COMERCIAL LLANOGRANDE LIMPIEZA</v>
          </cell>
          <cell r="E1067" t="str">
            <v>OFICINA PRINCIPAL</v>
          </cell>
          <cell r="F1067" t="str">
            <v>GESTOR DE SERVICIOS</v>
          </cell>
          <cell r="G1067" t="str">
            <v>JOSIMAR MARTINEZ (PAOLA MARTINEZ)</v>
          </cell>
        </row>
        <row r="1068">
          <cell r="A1068">
            <v>1118295665</v>
          </cell>
          <cell r="B1068" t="str">
            <v>MAPURA MARIA DEL PILAR</v>
          </cell>
          <cell r="C1068" t="str">
            <v>C197</v>
          </cell>
          <cell r="D1068" t="str">
            <v>FERCON SA</v>
          </cell>
          <cell r="E1068" t="str">
            <v>OFICINA PRINCIPAL</v>
          </cell>
          <cell r="F1068" t="str">
            <v>GESTOR DE SERVICIOS</v>
          </cell>
          <cell r="G1068" t="str">
            <v>ANGEL PEREZ</v>
          </cell>
        </row>
        <row r="1069">
          <cell r="A1069">
            <v>1061428885</v>
          </cell>
          <cell r="B1069" t="str">
            <v>MARIN CANO CRISTIAN FERNANDO</v>
          </cell>
          <cell r="C1069" t="str">
            <v>A135L8</v>
          </cell>
          <cell r="D1069" t="str">
            <v>TQ TECNOFAR LIMPIEZA</v>
          </cell>
          <cell r="E1069" t="str">
            <v>OFICINA PRINCIPAL</v>
          </cell>
          <cell r="F1069" t="str">
            <v>GESTOR DE SERVICIOS</v>
          </cell>
          <cell r="G1069" t="str">
            <v>NUBIA RIVERA</v>
          </cell>
        </row>
        <row r="1070">
          <cell r="A1070">
            <v>1113691664</v>
          </cell>
          <cell r="B1070" t="str">
            <v>MARIN CULCHA ALEJANDRO</v>
          </cell>
          <cell r="C1070" t="str">
            <v>CFMT011</v>
          </cell>
          <cell r="D1070" t="str">
            <v>COMFANDI MANTENIMIENTO ADMINISTRACION</v>
          </cell>
          <cell r="E1070" t="str">
            <v>OFICINA PRINCIPAL</v>
          </cell>
          <cell r="F1070" t="str">
            <v>COORDINADOR</v>
          </cell>
          <cell r="G1070" t="str">
            <v>BRAYAN VILLEGAS</v>
          </cell>
        </row>
        <row r="1071">
          <cell r="A1071">
            <v>16229186</v>
          </cell>
          <cell r="B1071" t="str">
            <v>MARIN EDILSON ANIBAL</v>
          </cell>
          <cell r="C1071" t="str">
            <v>A19601</v>
          </cell>
          <cell r="D1071" t="str">
            <v>CONSEJO JUDICATURA ALCALA</v>
          </cell>
          <cell r="E1071" t="str">
            <v>OFICINA PRINCIPAL</v>
          </cell>
          <cell r="F1071" t="str">
            <v>SUPERVISOR</v>
          </cell>
          <cell r="G1071" t="str">
            <v>CESAR OROZCO</v>
          </cell>
        </row>
        <row r="1072">
          <cell r="A1072">
            <v>18393761</v>
          </cell>
          <cell r="B1072" t="str">
            <v>MARIN IZQUIERDO JOSE ABELARDO</v>
          </cell>
          <cell r="C1072" t="str">
            <v>C056L1</v>
          </cell>
          <cell r="D1072" t="str">
            <v>INGREDION LIMPIEZA CALI</v>
          </cell>
          <cell r="E1072" t="str">
            <v>OFICINA PRINCIPAL</v>
          </cell>
          <cell r="F1072" t="str">
            <v>GESTOR DE SERVICIOS</v>
          </cell>
          <cell r="G1072" t="str">
            <v>JOSIMAR MARTINEZ (KARINA CAICEDO)</v>
          </cell>
        </row>
        <row r="1073">
          <cell r="A1073">
            <v>1113624974</v>
          </cell>
          <cell r="B1073" t="str">
            <v>MARIN LOAIZA DEISY YULIETH</v>
          </cell>
          <cell r="C1073" t="str">
            <v>C202L1</v>
          </cell>
          <cell r="D1073" t="str">
            <v>AMCOR HOLDINGS AUSTRALIA PTY COLOMBIA</v>
          </cell>
          <cell r="E1073" t="str">
            <v>OFICINA PRINCIPAL</v>
          </cell>
          <cell r="F1073" t="str">
            <v>GESTOR DE SERVICIOS</v>
          </cell>
          <cell r="G1073" t="str">
            <v>JOSIMAR MARTINEZ (KARINA CAICEDO)</v>
          </cell>
        </row>
        <row r="1074">
          <cell r="A1074">
            <v>1107098585</v>
          </cell>
          <cell r="B1074" t="str">
            <v>MARIN RIVERA DAYANA LIZETH</v>
          </cell>
          <cell r="C1074" t="str">
            <v>01108</v>
          </cell>
          <cell r="D1074" t="str">
            <v>ASISTENTE DE GESTION HUMANA</v>
          </cell>
          <cell r="E1074" t="str">
            <v>OFICINA PRINCIPAL</v>
          </cell>
          <cell r="F1074" t="str">
            <v>ASISTENTE</v>
          </cell>
          <cell r="G1074" t="str">
            <v>ALBA MARINA GUERRERO ROMAN</v>
          </cell>
        </row>
        <row r="1075">
          <cell r="A1075">
            <v>1087114710</v>
          </cell>
          <cell r="B1075" t="str">
            <v>MARINEZ JOHANA ALEXANDRA</v>
          </cell>
          <cell r="C1075" t="str">
            <v>0303</v>
          </cell>
          <cell r="D1075" t="str">
            <v>SERVICIOS EVENTUALES</v>
          </cell>
          <cell r="E1075" t="str">
            <v>OFICINA PRINCIPAL</v>
          </cell>
          <cell r="F1075" t="str">
            <v>GESTOR DE SERVICIOS</v>
          </cell>
          <cell r="G1075" t="str">
            <v>YESICA MANZANO</v>
          </cell>
        </row>
        <row r="1076">
          <cell r="A1076">
            <v>1116269375</v>
          </cell>
          <cell r="B1076" t="str">
            <v>MARMOLEJO VASCO JEFFERSON</v>
          </cell>
          <cell r="C1076" t="str">
            <v>0331</v>
          </cell>
          <cell r="D1076" t="str">
            <v>PERSONAL CON INC. 180 DIAS</v>
          </cell>
          <cell r="E1076" t="str">
            <v>OFICINA PRINCIPAL</v>
          </cell>
          <cell r="F1076" t="str">
            <v>GESTOR DE SERVICIOS</v>
          </cell>
          <cell r="G1076" t="str">
            <v>ALEXANDRA SALCEDO P.A.SST</v>
          </cell>
        </row>
        <row r="1077">
          <cell r="A1077">
            <v>1112461939</v>
          </cell>
          <cell r="B1077" t="str">
            <v>MARQUEZ DAGUA ANYI</v>
          </cell>
          <cell r="C1077" t="str">
            <v>A135L3</v>
          </cell>
          <cell r="D1077" t="str">
            <v>TQ JAMUNDI LIMPIEZA</v>
          </cell>
          <cell r="E1077" t="str">
            <v>OFICINA PRINCIPAL</v>
          </cell>
          <cell r="F1077" t="str">
            <v>GESTOR DE SERVICIOS</v>
          </cell>
          <cell r="G1077" t="str">
            <v>SOLANYI CARABALI C</v>
          </cell>
        </row>
        <row r="1078">
          <cell r="A1078">
            <v>1088336374</v>
          </cell>
          <cell r="B1078" t="str">
            <v>MARQUEZ MARIN SERGIO</v>
          </cell>
          <cell r="C1078" t="str">
            <v>A251</v>
          </cell>
          <cell r="D1078" t="str">
            <v>UNICENTRO DE PALMIRA</v>
          </cell>
          <cell r="E1078" t="str">
            <v>OFICINA PRINCIPAL</v>
          </cell>
          <cell r="F1078" t="str">
            <v>GESTOR DE SERVICIOS</v>
          </cell>
          <cell r="G1078" t="str">
            <v>MARINO HURTADO</v>
          </cell>
        </row>
        <row r="1079">
          <cell r="A1079">
            <v>34601044</v>
          </cell>
          <cell r="B1079" t="str">
            <v>MARROQUIN DIAZ YANETH</v>
          </cell>
          <cell r="C1079" t="str">
            <v>A135L3</v>
          </cell>
          <cell r="D1079" t="str">
            <v>TQ JAMUNDI LIMPIEZA</v>
          </cell>
          <cell r="E1079" t="str">
            <v>OFICINA PRINCIPAL</v>
          </cell>
          <cell r="F1079" t="str">
            <v>GESTOR DE SERVICIOS</v>
          </cell>
          <cell r="G1079" t="str">
            <v>SOLANYI CARABALI C</v>
          </cell>
        </row>
        <row r="1080">
          <cell r="A1080">
            <v>32802189</v>
          </cell>
          <cell r="B1080" t="str">
            <v>MARTES PADILLA LILIS ADRIANA</v>
          </cell>
          <cell r="C1080" t="str">
            <v>B02902</v>
          </cell>
          <cell r="D1080" t="str">
            <v>SURAMERICA COMERCIAL SAS BARRANQUILLA</v>
          </cell>
          <cell r="E1080" t="str">
            <v>OFICINA BOGOTA</v>
          </cell>
          <cell r="F1080" t="str">
            <v>GESTOR DE SERVICIOS</v>
          </cell>
          <cell r="G1080" t="str">
            <v>JOSIMAR MARTINEZ (KARINA CAICEDO)</v>
          </cell>
        </row>
        <row r="1081">
          <cell r="A1081">
            <v>1113621055</v>
          </cell>
          <cell r="B1081" t="str">
            <v>MARTINEZ ARIAS LUDERLY</v>
          </cell>
          <cell r="C1081" t="str">
            <v>FGNV15</v>
          </cell>
          <cell r="D1081" t="str">
            <v>SEDE15 FISCALIA CALI SAN VICENTE</v>
          </cell>
          <cell r="E1081" t="str">
            <v>OFICINA PRINCIPAL</v>
          </cell>
          <cell r="F1081" t="str">
            <v>GESTOR DE SERVICIOS</v>
          </cell>
          <cell r="G1081" t="str">
            <v>J. VICENTE RAMIREZ T.</v>
          </cell>
        </row>
        <row r="1082">
          <cell r="A1082">
            <v>31601684</v>
          </cell>
          <cell r="B1082" t="str">
            <v>MARTINEZ ARROYO MARISOL</v>
          </cell>
          <cell r="C1082" t="str">
            <v>A387</v>
          </cell>
          <cell r="D1082" t="str">
            <v>GERS S A</v>
          </cell>
          <cell r="E1082" t="str">
            <v>OFICINA PRINCIPAL</v>
          </cell>
          <cell r="F1082" t="str">
            <v>GESTOR DE SERVICIOS</v>
          </cell>
          <cell r="G1082" t="str">
            <v>ELIZABETH MOSQUERA</v>
          </cell>
        </row>
        <row r="1083">
          <cell r="A1083">
            <v>94504948</v>
          </cell>
          <cell r="B1083" t="str">
            <v>MARTINEZ ARZAYUZ LUIS FELIPE</v>
          </cell>
          <cell r="C1083" t="str">
            <v>01023</v>
          </cell>
          <cell r="D1083" t="str">
            <v>JEFE DE SERVICIOS</v>
          </cell>
          <cell r="E1083" t="str">
            <v>OFICINA PRINCIPAL</v>
          </cell>
          <cell r="F1083" t="str">
            <v>JEFE DE SERVICIOS ES</v>
          </cell>
          <cell r="G1083" t="str">
            <v>MARIA F. AGUDELO</v>
          </cell>
        </row>
        <row r="1084">
          <cell r="A1084">
            <v>4666955</v>
          </cell>
          <cell r="B1084" t="str">
            <v>MARTINEZ ASTAIZA FREDDY ANCISAR</v>
          </cell>
          <cell r="C1084" t="str">
            <v>C133L1</v>
          </cell>
          <cell r="D1084" t="str">
            <v>COMESTIBLES ALDOR SAS LIMPIEZA</v>
          </cell>
          <cell r="E1084" t="str">
            <v>OFICINA PRINCIPAL</v>
          </cell>
          <cell r="F1084" t="str">
            <v>GESTOR DE SERVICIOS</v>
          </cell>
          <cell r="G1084" t="str">
            <v>JOSIMAR MARTINEZ (KARINA CAICEDO)</v>
          </cell>
        </row>
        <row r="1085">
          <cell r="A1085">
            <v>1067284800</v>
          </cell>
          <cell r="B1085" t="str">
            <v>MARTINEZ CABADIA DELLI ROSA</v>
          </cell>
          <cell r="C1085" t="str">
            <v>C12503</v>
          </cell>
          <cell r="D1085" t="str">
            <v>MACROTICS MEDELLIN</v>
          </cell>
          <cell r="E1085" t="str">
            <v>OFICINA PRINCIPAL</v>
          </cell>
          <cell r="F1085" t="str">
            <v>GESTOR DE SERVICIOS</v>
          </cell>
          <cell r="G1085" t="str">
            <v>ANGEL PEREZ</v>
          </cell>
        </row>
        <row r="1086">
          <cell r="A1086">
            <v>29622932</v>
          </cell>
          <cell r="B1086" t="str">
            <v>MARTINEZ CASTANEDA MARTHA CECILIA</v>
          </cell>
          <cell r="C1086" t="str">
            <v>A19627</v>
          </cell>
          <cell r="D1086" t="str">
            <v>CONSEJO J. OBANDO</v>
          </cell>
          <cell r="E1086" t="str">
            <v>OFICINA PRINCIPAL</v>
          </cell>
          <cell r="F1086" t="str">
            <v>GESTOR DE SERVICIOS</v>
          </cell>
          <cell r="G1086" t="str">
            <v>EDILSON MARIN</v>
          </cell>
        </row>
        <row r="1087">
          <cell r="A1087">
            <v>1010075672</v>
          </cell>
          <cell r="B1087" t="str">
            <v>MARTINEZ CHAMORRO PAOLA ANDREA</v>
          </cell>
          <cell r="C1087" t="str">
            <v>A277L7</v>
          </cell>
          <cell r="D1087" t="str">
            <v>INGENIO MAYAGUEZ LIMPIEZA SERV. ADICIONA</v>
          </cell>
          <cell r="E1087" t="str">
            <v>OFICINA PRINCIPAL</v>
          </cell>
          <cell r="F1087" t="str">
            <v>AUXILIAR OPERATIVO</v>
          </cell>
          <cell r="G1087" t="str">
            <v>JOSIMAR MARTINEZ V</v>
          </cell>
        </row>
        <row r="1088">
          <cell r="A1088">
            <v>31575657</v>
          </cell>
          <cell r="B1088" t="str">
            <v>MARTINEZ FERNANDEZ ANGELA MARIA</v>
          </cell>
          <cell r="C1088" t="str">
            <v>01148</v>
          </cell>
          <cell r="D1088" t="str">
            <v>SUPERVISOR RUTA 3</v>
          </cell>
          <cell r="E1088" t="str">
            <v>OFICINA PRINCIPAL</v>
          </cell>
          <cell r="F1088" t="str">
            <v>SUPERVISOR</v>
          </cell>
          <cell r="G1088" t="str">
            <v>CESAR OROZCO</v>
          </cell>
        </row>
        <row r="1089">
          <cell r="A1089">
            <v>94430090</v>
          </cell>
          <cell r="B1089" t="str">
            <v>MARTINEZ LARGO JUAN CARLOS</v>
          </cell>
          <cell r="C1089" t="str">
            <v>C089L1</v>
          </cell>
          <cell r="D1089" t="str">
            <v>JGB CALI LIMPIEZA</v>
          </cell>
          <cell r="E1089" t="str">
            <v>OFICINA PRINCIPAL</v>
          </cell>
          <cell r="F1089" t="str">
            <v>GESTOR DE SERVICIOS</v>
          </cell>
          <cell r="G1089" t="str">
            <v>DIANA DIAGO</v>
          </cell>
        </row>
        <row r="1090">
          <cell r="A1090">
            <v>1113641211</v>
          </cell>
          <cell r="B1090" t="str">
            <v>MARTINEZ LOPEZ ELIANA MARIA</v>
          </cell>
          <cell r="C1090" t="str">
            <v>FGNV01</v>
          </cell>
          <cell r="D1090" t="str">
            <v>SEDE01 FISCALIA ALCALA</v>
          </cell>
          <cell r="E1090" t="str">
            <v>OFICINA PRINCIPAL</v>
          </cell>
          <cell r="F1090" t="str">
            <v>GESTOR DE SERVICIOS</v>
          </cell>
          <cell r="G1090" t="str">
            <v>J. VICENTE RAMIREZ T.</v>
          </cell>
        </row>
        <row r="1091">
          <cell r="A1091">
            <v>6289053</v>
          </cell>
          <cell r="B1091" t="str">
            <v>MARTINEZ LOPEZ HERNAN</v>
          </cell>
          <cell r="C1091" t="str">
            <v>A257L5</v>
          </cell>
          <cell r="D1091" t="str">
            <v>HARINERA DEL VALLE PALMIRA LIMPIEZA</v>
          </cell>
          <cell r="E1091" t="str">
            <v>OFICINA PRINCIPAL</v>
          </cell>
          <cell r="F1091" t="str">
            <v>GESTOR DE SERVICIOS</v>
          </cell>
          <cell r="G1091" t="str">
            <v>ANGEL PEREZ</v>
          </cell>
        </row>
        <row r="1092">
          <cell r="A1092">
            <v>1113697554</v>
          </cell>
          <cell r="B1092" t="str">
            <v>MARTINEZ LOPEZ ISABEL CRISTINA</v>
          </cell>
          <cell r="C1092" t="str">
            <v>C291</v>
          </cell>
          <cell r="D1092" t="str">
            <v>COGRUPO SA</v>
          </cell>
          <cell r="E1092" t="str">
            <v>OFICINA PRINCIPAL</v>
          </cell>
          <cell r="F1092" t="str">
            <v>GESTOR DE SERVICIOS</v>
          </cell>
          <cell r="G1092" t="str">
            <v>ANGEL PEREZ</v>
          </cell>
        </row>
        <row r="1093">
          <cell r="A1093">
            <v>1130629050</v>
          </cell>
          <cell r="B1093" t="str">
            <v>MARTINEZ LOZANO MARIA MAURILIA</v>
          </cell>
          <cell r="C1093" t="str">
            <v>C270</v>
          </cell>
          <cell r="D1093" t="str">
            <v>LABORATORIO CLINICO COLMEDICOS IPS SAS</v>
          </cell>
          <cell r="E1093" t="str">
            <v>OFICINA PRINCIPAL</v>
          </cell>
          <cell r="F1093" t="str">
            <v>GESTOR DE SERVICIOS</v>
          </cell>
          <cell r="G1093" t="str">
            <v>DUVAN HERNANDEZ M.</v>
          </cell>
        </row>
        <row r="1094">
          <cell r="A1094">
            <v>1114241331</v>
          </cell>
          <cell r="B1094" t="str">
            <v>MARTINEZ MENDEZ DIEGO LUIS</v>
          </cell>
          <cell r="C1094" t="str">
            <v>C249L1</v>
          </cell>
          <cell r="D1094" t="str">
            <v>SURAMERICA COMERCIAL LIMPIEZA GENERALES</v>
          </cell>
          <cell r="E1094" t="str">
            <v>OFICINA PRINCIPAL</v>
          </cell>
          <cell r="F1094" t="str">
            <v>GESTOR DE SERVICIOS</v>
          </cell>
          <cell r="G1094" t="str">
            <v>JOSIMAR MARTINEZ (KARINA CAICEDO)</v>
          </cell>
        </row>
        <row r="1095">
          <cell r="A1095">
            <v>1144089241</v>
          </cell>
          <cell r="B1095" t="str">
            <v>MARTINEZ PINZON BRIAN ANDRES</v>
          </cell>
          <cell r="C1095" t="str">
            <v>C183</v>
          </cell>
          <cell r="D1095" t="str">
            <v>CORPORACION CLUB CAMPESTRE FARALLONES</v>
          </cell>
          <cell r="E1095" t="str">
            <v>OFICINA PRINCIPAL</v>
          </cell>
          <cell r="F1095" t="str">
            <v>GESTOR DE SERVICIOS</v>
          </cell>
          <cell r="G1095" t="str">
            <v>JORGE HOYOS</v>
          </cell>
        </row>
        <row r="1096">
          <cell r="A1096">
            <v>35892204</v>
          </cell>
          <cell r="B1096" t="str">
            <v>MARTINEZ RAIGOZA DIANA EDITH</v>
          </cell>
          <cell r="C1096" t="str">
            <v>A235</v>
          </cell>
          <cell r="D1096" t="str">
            <v>IMPORMEDICAL EQUIPOS Y SUMINISTROS MEDIC</v>
          </cell>
          <cell r="E1096" t="str">
            <v>OFICINA PRINCIPAL</v>
          </cell>
          <cell r="F1096" t="str">
            <v>GESTOR DE SERVICIOS</v>
          </cell>
          <cell r="G1096" t="str">
            <v>ANGEL PEREZ</v>
          </cell>
        </row>
        <row r="1097">
          <cell r="A1097">
            <v>51730958</v>
          </cell>
          <cell r="B1097" t="str">
            <v>MARTINEZ TOVAR JOSEFINA</v>
          </cell>
          <cell r="C1097" t="str">
            <v>0331</v>
          </cell>
          <cell r="D1097" t="str">
            <v>PERSONAL CON INC. 180 DIAS</v>
          </cell>
          <cell r="E1097" t="str">
            <v>OFICINA BOGOTA</v>
          </cell>
          <cell r="F1097" t="str">
            <v>GESTOR DE SERVICIOS</v>
          </cell>
          <cell r="G1097" t="str">
            <v>LIZETH ALAPE FELIX</v>
          </cell>
        </row>
        <row r="1098">
          <cell r="A1098">
            <v>1113632631</v>
          </cell>
          <cell r="B1098" t="str">
            <v>MARTINEZ VICTORIA JOSIMAR</v>
          </cell>
          <cell r="C1098" t="str">
            <v>A277L1</v>
          </cell>
          <cell r="D1098" t="str">
            <v>INGENIO MAYAGUEZ LIMPIEZA GNRAL</v>
          </cell>
          <cell r="E1098" t="str">
            <v>OFICINA PRINCIPAL</v>
          </cell>
          <cell r="F1098" t="str">
            <v>DIRECTOR</v>
          </cell>
          <cell r="G1098" t="str">
            <v>JAVIER RANGEL</v>
          </cell>
        </row>
        <row r="1099">
          <cell r="A1099">
            <v>16378147</v>
          </cell>
          <cell r="B1099" t="str">
            <v>MARTINEZ VILLA EDIER</v>
          </cell>
          <cell r="C1099" t="str">
            <v>C277L1</v>
          </cell>
          <cell r="D1099" t="str">
            <v>RIOPAILA CASTILLA SA LIMPIEZA</v>
          </cell>
          <cell r="E1099" t="str">
            <v>OFICINA PRINCIPAL</v>
          </cell>
          <cell r="F1099" t="str">
            <v>GESTOR DE SERVICIOS</v>
          </cell>
          <cell r="G1099" t="str">
            <v>JOSIMAR MARTINEZ (PAOLA MARTINEZ)</v>
          </cell>
        </row>
        <row r="1100">
          <cell r="A1100">
            <v>1062089467</v>
          </cell>
          <cell r="B1100" t="str">
            <v>MARTINEZ YASNO ERIK EDUARDO</v>
          </cell>
          <cell r="C1100" t="str">
            <v>C202L1</v>
          </cell>
          <cell r="D1100" t="str">
            <v>AMCOR HOLDINGS AUSTRALIA PTY COLOMBIA</v>
          </cell>
          <cell r="E1100" t="str">
            <v>OFICINA PRINCIPAL</v>
          </cell>
          <cell r="F1100" t="str">
            <v>GESTOR DE SERVICIOS</v>
          </cell>
          <cell r="G1100" t="str">
            <v>JOSIMAR MARTINEZ (KARINA CAICEDO)</v>
          </cell>
        </row>
        <row r="1101">
          <cell r="A1101">
            <v>1059988062</v>
          </cell>
          <cell r="B1101" t="str">
            <v>MARULANDA VALLECILLA KATHERINE</v>
          </cell>
          <cell r="C1101" t="str">
            <v>A135L8</v>
          </cell>
          <cell r="D1101" t="str">
            <v>TQ TECNOFAR LIMPIEZA</v>
          </cell>
          <cell r="E1101" t="str">
            <v>OFICINA PRINCIPAL</v>
          </cell>
          <cell r="F1101" t="str">
            <v>GESTOR DE SERVICIOS</v>
          </cell>
          <cell r="G1101" t="str">
            <v>NUBIA RIVERA</v>
          </cell>
        </row>
        <row r="1102">
          <cell r="A1102">
            <v>9763027</v>
          </cell>
          <cell r="B1102" t="str">
            <v>MAYA SOTO LUIS ARTEMIO</v>
          </cell>
          <cell r="C1102" t="str">
            <v>C159L2</v>
          </cell>
          <cell r="D1102" t="str">
            <v>ITALCOL LIMPIEZA PEREIRA</v>
          </cell>
          <cell r="E1102" t="str">
            <v>OFICINA PRINCIPAL</v>
          </cell>
          <cell r="F1102" t="str">
            <v>GESTOR DE SERVICIOS</v>
          </cell>
          <cell r="G1102" t="str">
            <v>EDILSON MARIN</v>
          </cell>
        </row>
        <row r="1103">
          <cell r="A1103">
            <v>94361895</v>
          </cell>
          <cell r="B1103" t="str">
            <v>MAYORQUIN VALENZUELA MIGUEL ANGEL</v>
          </cell>
          <cell r="C1103" t="str">
            <v>CFMTPR14</v>
          </cell>
          <cell r="D1103" t="str">
            <v>COMFANDI ZONA CENTRO (CALI)</v>
          </cell>
          <cell r="E1103" t="str">
            <v>OFICINA PRINCIPAL</v>
          </cell>
          <cell r="F1103" t="str">
            <v>OFICIAL DE MTTO</v>
          </cell>
          <cell r="G1103" t="str">
            <v>BRYAN S. URBANO M.</v>
          </cell>
        </row>
        <row r="1104">
          <cell r="A1104">
            <v>1041630557</v>
          </cell>
          <cell r="B1104" t="str">
            <v>MAZO MUNETON DEISY PAOLA</v>
          </cell>
          <cell r="C1104" t="str">
            <v>C318L1</v>
          </cell>
          <cell r="D1104" t="str">
            <v>PRODUCTOS LACTEOS AURA SAS LIMPIEZA</v>
          </cell>
          <cell r="E1104" t="str">
            <v>OFICINA PRINCIPAL</v>
          </cell>
          <cell r="F1104" t="str">
            <v>GESTOR DE SERVICIOS</v>
          </cell>
          <cell r="G1104" t="str">
            <v>JOSIMAR MARTINEZ (PAOLA MARTINEZ)</v>
          </cell>
        </row>
        <row r="1105">
          <cell r="A1105">
            <v>1144152142</v>
          </cell>
          <cell r="B1105" t="str">
            <v>MAZUERA CLAVIJO LUZ ANGELICA</v>
          </cell>
          <cell r="C1105" t="str">
            <v>C089L1</v>
          </cell>
          <cell r="D1105" t="str">
            <v>JGB CALI LIMPIEZA</v>
          </cell>
          <cell r="E1105" t="str">
            <v>OFICINA PRINCIPAL</v>
          </cell>
          <cell r="F1105" t="str">
            <v>GESTOR DE SERVICIOS</v>
          </cell>
          <cell r="G1105" t="str">
            <v>DIANA DIAGO</v>
          </cell>
        </row>
        <row r="1106">
          <cell r="A1106">
            <v>38862314</v>
          </cell>
          <cell r="B1106" t="str">
            <v>MEDINA ALVAREZ SONIA AMPARO</v>
          </cell>
          <cell r="C1106" t="str">
            <v>C010L1</v>
          </cell>
          <cell r="D1106" t="str">
            <v>QBCO SA LIMPIEZA</v>
          </cell>
          <cell r="E1106" t="str">
            <v>OFICINA PRINCIPAL</v>
          </cell>
          <cell r="F1106" t="str">
            <v>GESTOR DE SERVICIOS</v>
          </cell>
          <cell r="G1106" t="str">
            <v>JOSIMAR MARTINEZ (PAOLA MARTINEZ)</v>
          </cell>
        </row>
        <row r="1107">
          <cell r="A1107">
            <v>15571483</v>
          </cell>
          <cell r="B1107" t="str">
            <v>MEDINA GALINDEZ FERNANDO ANTONIO</v>
          </cell>
          <cell r="C1107" t="str">
            <v>0303</v>
          </cell>
          <cell r="D1107" t="str">
            <v>SERVICIOS EVENTUALES</v>
          </cell>
          <cell r="E1107" t="str">
            <v>OFICINA PRINCIPAL</v>
          </cell>
          <cell r="F1107" t="str">
            <v>GESTOR DE SERVICIOS</v>
          </cell>
          <cell r="G1107" t="str">
            <v>YESICA MANZANO</v>
          </cell>
        </row>
        <row r="1108">
          <cell r="A1108">
            <v>66721756</v>
          </cell>
          <cell r="B1108" t="str">
            <v>MEJIA ACEVEDO MARTA PATRICIA</v>
          </cell>
          <cell r="C1108" t="str">
            <v>FGNV01</v>
          </cell>
          <cell r="D1108" t="str">
            <v>SEDE01 FISCALIA ALCALA</v>
          </cell>
          <cell r="E1108" t="str">
            <v>OFICINA PRINCIPAL</v>
          </cell>
          <cell r="F1108" t="str">
            <v>GESTOR DE SERVICIOS</v>
          </cell>
          <cell r="G1108" t="str">
            <v>J. VICENTE RAMIREZ T.</v>
          </cell>
        </row>
        <row r="1109">
          <cell r="A1109">
            <v>1108252350</v>
          </cell>
          <cell r="B1109" t="str">
            <v>MEJIA MARTINEZ JOSE LUIS</v>
          </cell>
          <cell r="C1109" t="str">
            <v>A135L4</v>
          </cell>
          <cell r="D1109" t="str">
            <v>TQ SAN NICOLAS LIMPIEZA</v>
          </cell>
          <cell r="E1109" t="str">
            <v>OFICINA PRINCIPAL</v>
          </cell>
          <cell r="F1109" t="str">
            <v>GESTOR DE SERVICIOS</v>
          </cell>
          <cell r="G1109" t="str">
            <v>ZULLY MEJIA S.</v>
          </cell>
        </row>
        <row r="1110">
          <cell r="A1110">
            <v>66824115</v>
          </cell>
          <cell r="B1110" t="str">
            <v>MEJIA SUAREZ ZULLY JANETH</v>
          </cell>
          <cell r="C1110" t="str">
            <v>A135L4</v>
          </cell>
          <cell r="D1110" t="str">
            <v>TQ SAN NICOLAS LIMPIEZA</v>
          </cell>
          <cell r="E1110" t="str">
            <v>OFICINA PRINCIPAL</v>
          </cell>
          <cell r="F1110" t="str">
            <v>JEFE OPERACIONES</v>
          </cell>
          <cell r="G1110" t="str">
            <v>CESAR OROZCO</v>
          </cell>
        </row>
        <row r="1111">
          <cell r="A1111">
            <v>11801378</v>
          </cell>
          <cell r="B1111" t="str">
            <v>MELECIO BECERRA JULIO</v>
          </cell>
          <cell r="C1111" t="str">
            <v>A218</v>
          </cell>
          <cell r="D1111" t="str">
            <v>EDIFICIO SANTA BARBARA ALTILLOS</v>
          </cell>
          <cell r="E1111" t="str">
            <v>OFICINA PRINCIPAL</v>
          </cell>
          <cell r="F1111" t="str">
            <v>GESTOR DE SERVICIOS</v>
          </cell>
          <cell r="G1111" t="str">
            <v>MAURICIO CALDERON A.</v>
          </cell>
        </row>
        <row r="1112">
          <cell r="A1112">
            <v>1130628351</v>
          </cell>
          <cell r="B1112" t="str">
            <v>MELENGE LINA VANESSA</v>
          </cell>
          <cell r="C1112" t="str">
            <v>C289</v>
          </cell>
          <cell r="D1112" t="str">
            <v>EDIFICIO COLSEGUROS PH</v>
          </cell>
          <cell r="E1112" t="str">
            <v>OFICINA PRINCIPAL</v>
          </cell>
          <cell r="F1112" t="str">
            <v>GESTOR DE SERVICIOS</v>
          </cell>
          <cell r="G1112" t="str">
            <v>ELIZABETH MOSQUERA</v>
          </cell>
        </row>
        <row r="1113">
          <cell r="A1113">
            <v>66908991</v>
          </cell>
          <cell r="B1113" t="str">
            <v>MELENGE MELENGE MARITZA</v>
          </cell>
          <cell r="C1113" t="str">
            <v>C285L2</v>
          </cell>
          <cell r="D1113" t="str">
            <v>GRUPO SUPERMOTOS CORDOBA LIMPIEZA</v>
          </cell>
          <cell r="E1113" t="str">
            <v>OFICINA PRINCIPAL</v>
          </cell>
          <cell r="F1113" t="str">
            <v>GESTOR DE SERVICIOS</v>
          </cell>
          <cell r="G1113" t="str">
            <v>ANGEL PEREZ</v>
          </cell>
        </row>
        <row r="1114">
          <cell r="A1114">
            <v>1107528430</v>
          </cell>
          <cell r="B1114" t="str">
            <v>MELGAREJO OROZCO CARLOS ADRIAN</v>
          </cell>
          <cell r="C1114" t="str">
            <v>C099</v>
          </cell>
          <cell r="D1114" t="str">
            <v>EDIFICIO PIEDELOMA P H</v>
          </cell>
          <cell r="E1114" t="str">
            <v>OFICINA PRINCIPAL</v>
          </cell>
          <cell r="F1114" t="str">
            <v>GESTOR DE SERVICIOS</v>
          </cell>
          <cell r="G1114" t="str">
            <v>ELIZABETH MOSQUERA</v>
          </cell>
        </row>
        <row r="1115">
          <cell r="A1115">
            <v>94427987</v>
          </cell>
          <cell r="B1115" t="str">
            <v>MELO BETANCOURT JOSE HEIBER</v>
          </cell>
          <cell r="C1115" t="str">
            <v>C133L1</v>
          </cell>
          <cell r="D1115" t="str">
            <v>COMESTIBLES ALDOR SAS LIMPIEZA</v>
          </cell>
          <cell r="E1115" t="str">
            <v>OFICINA PRINCIPAL</v>
          </cell>
          <cell r="F1115" t="str">
            <v>GESTOR DE SERVICIOS</v>
          </cell>
          <cell r="G1115" t="str">
            <v>JOSIMAR MARTINEZ (KARINA CAICEDO)</v>
          </cell>
        </row>
        <row r="1116">
          <cell r="A1116">
            <v>16746846</v>
          </cell>
          <cell r="B1116" t="str">
            <v>MELO PIEDRAHITA CLIMACO</v>
          </cell>
          <cell r="C1116" t="str">
            <v>A237A15</v>
          </cell>
          <cell r="D1116" t="str">
            <v>I.E. INEM JORGE ISAACS</v>
          </cell>
          <cell r="E1116" t="str">
            <v>OFICINA PRINCIPAL</v>
          </cell>
          <cell r="F1116" t="str">
            <v>GESTOR DE SERVICIOS</v>
          </cell>
          <cell r="G1116" t="str">
            <v>CRISTRIAN SUAREZ U.</v>
          </cell>
        </row>
        <row r="1117">
          <cell r="A1117">
            <v>37081766</v>
          </cell>
          <cell r="B1117" t="str">
            <v>MENA ORTEGA MAGALI LORENA</v>
          </cell>
          <cell r="C1117" t="str">
            <v>C230L1</v>
          </cell>
          <cell r="D1117" t="str">
            <v>SUCROAL SA LIMPIEZA</v>
          </cell>
          <cell r="E1117" t="str">
            <v>OFICINA PRINCIPAL</v>
          </cell>
          <cell r="F1117" t="str">
            <v>GESTOR DE SERVICIOS</v>
          </cell>
          <cell r="G1117" t="str">
            <v>JOSIMAR MARTINEZ (PAOLA MARTINEZ)</v>
          </cell>
        </row>
        <row r="1118">
          <cell r="A1118">
            <v>1088286265</v>
          </cell>
          <cell r="B1118" t="str">
            <v>MENA PALOMEQUE ELEODORA</v>
          </cell>
          <cell r="C1118" t="str">
            <v>C159L2</v>
          </cell>
          <cell r="D1118" t="str">
            <v>ITALCOL LIMPIEZA PEREIRA</v>
          </cell>
          <cell r="E1118" t="str">
            <v>OFICINA PRINCIPAL</v>
          </cell>
          <cell r="F1118" t="str">
            <v>GESTOR DE SERVICIOS</v>
          </cell>
          <cell r="G1118" t="str">
            <v>EDILSON MARIN</v>
          </cell>
        </row>
        <row r="1119">
          <cell r="A1119">
            <v>1064435311</v>
          </cell>
          <cell r="B1119" t="str">
            <v>MENDEZ IPIA LINA STHEFANY</v>
          </cell>
          <cell r="C1119" t="str">
            <v>C167</v>
          </cell>
          <cell r="D1119" t="str">
            <v>PRICE RES SAS</v>
          </cell>
          <cell r="E1119" t="str">
            <v>OFICINA PRINCIPAL</v>
          </cell>
          <cell r="F1119" t="str">
            <v>GESTOR DE SERVICIOS</v>
          </cell>
          <cell r="G1119" t="str">
            <v>MAURICIO CALDERON A.</v>
          </cell>
        </row>
        <row r="1120">
          <cell r="A1120">
            <v>1113042871</v>
          </cell>
          <cell r="B1120" t="str">
            <v>MENDEZ USECHE GERMAN</v>
          </cell>
          <cell r="C1120" t="str">
            <v>C062L1</v>
          </cell>
          <cell r="D1120" t="str">
            <v>ING SAN CARLOS LIMPIEZA</v>
          </cell>
          <cell r="E1120" t="str">
            <v>OFICINA PRINCIPAL</v>
          </cell>
          <cell r="F1120" t="str">
            <v>GESTOR DE SERVICIOS</v>
          </cell>
          <cell r="G1120" t="str">
            <v>JOSIMAR MARTINEZ (MAGDALI BENAVIDEZ)</v>
          </cell>
        </row>
        <row r="1121">
          <cell r="A1121">
            <v>1113524991</v>
          </cell>
          <cell r="B1121" t="str">
            <v>MENDOZA CRIOLLO JUAN DIEGO</v>
          </cell>
          <cell r="C1121" t="str">
            <v>C202L1</v>
          </cell>
          <cell r="D1121" t="str">
            <v>AMCOR HOLDINGS AUSTRALIA PTY COLOMBIA</v>
          </cell>
          <cell r="E1121" t="str">
            <v>OFICINA PRINCIPAL</v>
          </cell>
          <cell r="F1121" t="str">
            <v>AUXILIAR OPERATIVO</v>
          </cell>
          <cell r="G1121" t="str">
            <v>JOSIMAR MARTINEZ V</v>
          </cell>
        </row>
        <row r="1122">
          <cell r="A1122">
            <v>51913618</v>
          </cell>
          <cell r="B1122" t="str">
            <v>MENDOZA DIAZ MIREYA RUBIELA</v>
          </cell>
          <cell r="C1122" t="str">
            <v>B019</v>
          </cell>
          <cell r="D1122" t="str">
            <v>SANTA ROSA INVESTMENTS SAS</v>
          </cell>
          <cell r="E1122" t="str">
            <v>OFICINA BOGOTA</v>
          </cell>
          <cell r="F1122" t="str">
            <v>GESTOR DE SERVICIOS</v>
          </cell>
          <cell r="G1122" t="str">
            <v>ANDREA PATRICIA MORALES</v>
          </cell>
        </row>
        <row r="1123">
          <cell r="A1123">
            <v>40433039</v>
          </cell>
          <cell r="B1123" t="str">
            <v>MENDOZA GUTIERREZ SONIA PATRICIA</v>
          </cell>
          <cell r="C1123" t="str">
            <v>C287</v>
          </cell>
          <cell r="D1123" t="str">
            <v>EMCOMUNITEL SAS</v>
          </cell>
          <cell r="E1123" t="str">
            <v>OFICINA PRINCIPAL</v>
          </cell>
          <cell r="F1123" t="str">
            <v>GESTOR DE SERVICIOS</v>
          </cell>
          <cell r="G1123" t="str">
            <v>LORENA GUZMAN</v>
          </cell>
        </row>
        <row r="1124">
          <cell r="A1124">
            <v>30946385</v>
          </cell>
          <cell r="B1124" t="str">
            <v>MENDOZA RODRIGUEZ ANGELICA RUBI</v>
          </cell>
          <cell r="C1124" t="str">
            <v>A215</v>
          </cell>
          <cell r="D1124" t="str">
            <v>CLINICA BASILIA</v>
          </cell>
          <cell r="E1124" t="str">
            <v>OFICINA PRINCIPAL</v>
          </cell>
          <cell r="F1124" t="str">
            <v>GESTOR DE SERVICIOS</v>
          </cell>
          <cell r="G1124" t="str">
            <v>DUVAN HERNANDEZ M.</v>
          </cell>
        </row>
        <row r="1125">
          <cell r="A1125">
            <v>1113644906</v>
          </cell>
          <cell r="B1125" t="str">
            <v>MENESES PANTOJA LORENA</v>
          </cell>
          <cell r="C1125" t="str">
            <v>C317L1</v>
          </cell>
          <cell r="D1125" t="str">
            <v>CENTRO COMERCIAL LLANOGRANDE LIMPIEZA</v>
          </cell>
          <cell r="E1125" t="str">
            <v>OFICINA PRINCIPAL</v>
          </cell>
          <cell r="F1125" t="str">
            <v>GESTOR DE SERVICIOS</v>
          </cell>
          <cell r="G1125" t="str">
            <v>JOSIMAR MARTINEZ (PAOLA MARTINEZ)</v>
          </cell>
        </row>
        <row r="1126">
          <cell r="A1126">
            <v>16459038</v>
          </cell>
          <cell r="B1126" t="str">
            <v>MERA BADILLO LUIS ANGEL</v>
          </cell>
          <cell r="C1126" t="str">
            <v>C249L1</v>
          </cell>
          <cell r="D1126" t="str">
            <v>SURAMERICA COMERCIAL LIMPIEZA GENERALES</v>
          </cell>
          <cell r="E1126" t="str">
            <v>OFICINA PRINCIPAL</v>
          </cell>
          <cell r="F1126" t="str">
            <v>GESTOR DE SERVICIOS</v>
          </cell>
          <cell r="G1126" t="str">
            <v>JOSIMAR MARTINEZ (KARINA CAICEDO)</v>
          </cell>
        </row>
        <row r="1127">
          <cell r="A1127">
            <v>1144026437</v>
          </cell>
          <cell r="B1127" t="str">
            <v>MERA BORJA JHON JAIRO</v>
          </cell>
          <cell r="C1127" t="str">
            <v>0308</v>
          </cell>
          <cell r="D1127" t="str">
            <v>PERSONAL INCAPACITADO</v>
          </cell>
          <cell r="E1127" t="str">
            <v>OFICINA PRINCIPAL</v>
          </cell>
          <cell r="F1127" t="str">
            <v>GESTOR DE SERVICIOS</v>
          </cell>
          <cell r="G1127" t="str">
            <v>ALEXANDRA SALCEDO P.A.SST</v>
          </cell>
        </row>
        <row r="1128">
          <cell r="A1128">
            <v>1130950119</v>
          </cell>
          <cell r="B1128" t="str">
            <v>MERA RODRIGUEZ YESICA YULIETH</v>
          </cell>
          <cell r="C1128" t="str">
            <v>0303</v>
          </cell>
          <cell r="D1128" t="str">
            <v>SERVICIOS EVENTUALES</v>
          </cell>
          <cell r="E1128" t="str">
            <v>OFICINA PRINCIPAL</v>
          </cell>
          <cell r="F1128" t="str">
            <v>GESTOR DE SERVICIOS</v>
          </cell>
          <cell r="G1128" t="str">
            <v>MARIA ALEJANDRA BALANTA</v>
          </cell>
        </row>
        <row r="1129">
          <cell r="A1129">
            <v>66957630</v>
          </cell>
          <cell r="B1129" t="str">
            <v>MERCHAN POSADA MARIA EUGENIA</v>
          </cell>
          <cell r="C1129" t="str">
            <v>FGNV01</v>
          </cell>
          <cell r="D1129" t="str">
            <v>SEDE01 FISCALIA ALCALA</v>
          </cell>
          <cell r="E1129" t="str">
            <v>OFICINA PRINCIPAL</v>
          </cell>
          <cell r="F1129" t="str">
            <v>GESTOR DE SERVICIOS</v>
          </cell>
          <cell r="G1129" t="str">
            <v>J. VICENTE RAMIREZ T.</v>
          </cell>
        </row>
        <row r="1130">
          <cell r="A1130">
            <v>30733405</v>
          </cell>
          <cell r="B1130" t="str">
            <v>MESIAS TIMARAN PATRICIA DEL ROSARIO</v>
          </cell>
          <cell r="C1130" t="str">
            <v>FGNN01</v>
          </cell>
          <cell r="D1130" t="str">
            <v>SEDE01 FISCALIA BUESACO</v>
          </cell>
          <cell r="E1130" t="str">
            <v>OFICINA PRINCIPAL</v>
          </cell>
          <cell r="F1130" t="str">
            <v>GESTOR DE SERVICIOS</v>
          </cell>
          <cell r="G1130" t="str">
            <v>MARLY V. GONZALEZ G.</v>
          </cell>
        </row>
        <row r="1131">
          <cell r="A1131">
            <v>1130629998</v>
          </cell>
          <cell r="B1131" t="str">
            <v>MEZA AGUADO MAYCOL ROBIN</v>
          </cell>
          <cell r="C1131" t="str">
            <v>CFMTCO13</v>
          </cell>
          <cell r="D1131" t="str">
            <v>COMFANDI ZONA NORTE (CALI)</v>
          </cell>
          <cell r="E1131" t="str">
            <v>OFICINA PRINCIPAL</v>
          </cell>
          <cell r="F1131" t="str">
            <v>OFICIAL DE MTTO</v>
          </cell>
          <cell r="G1131" t="str">
            <v>ADRIAN RESTREPO G.</v>
          </cell>
        </row>
        <row r="1132">
          <cell r="A1132">
            <v>1122336001</v>
          </cell>
          <cell r="B1132" t="str">
            <v>MEZA ZAMBRANO ANDRES ORLANDO</v>
          </cell>
          <cell r="C1132" t="str">
            <v>C33101</v>
          </cell>
          <cell r="D1132" t="str">
            <v>FUNDACION CULTURAL LAS CASITAS GENERALES</v>
          </cell>
          <cell r="E1132" t="str">
            <v>OFICINA PRINCIPAL</v>
          </cell>
          <cell r="F1132" t="str">
            <v>GESTOR DE SERVICIOS</v>
          </cell>
          <cell r="G1132" t="str">
            <v>DUVAN HERNANDEZ M.</v>
          </cell>
        </row>
        <row r="1133">
          <cell r="A1133">
            <v>29359653</v>
          </cell>
          <cell r="B1133" t="str">
            <v>MICOLTA OBANDO ELSA</v>
          </cell>
          <cell r="C1133" t="str">
            <v>C089L1</v>
          </cell>
          <cell r="D1133" t="str">
            <v>JGB CALI LIMPIEZA</v>
          </cell>
          <cell r="E1133" t="str">
            <v>OFICINA PRINCIPAL</v>
          </cell>
          <cell r="F1133" t="str">
            <v>GESTOR DE SERVICIOS</v>
          </cell>
          <cell r="G1133" t="str">
            <v>DIANA DIAGO</v>
          </cell>
        </row>
        <row r="1134">
          <cell r="A1134">
            <v>1246584</v>
          </cell>
          <cell r="B1134" t="str">
            <v>MIERES MIERES LUIS ALFREDO</v>
          </cell>
          <cell r="C1134" t="str">
            <v>A228</v>
          </cell>
          <cell r="D1134" t="str">
            <v>COLEGIO ALEMAN</v>
          </cell>
          <cell r="E1134" t="str">
            <v>OFICINA PRINCIPAL</v>
          </cell>
          <cell r="F1134" t="str">
            <v>GESTOR DE SERVICIOS</v>
          </cell>
          <cell r="G1134" t="str">
            <v>LILIANA GARCIA</v>
          </cell>
        </row>
        <row r="1135">
          <cell r="A1135">
            <v>1118308324</v>
          </cell>
          <cell r="B1135" t="str">
            <v>MILLAN CERON YIPSI CHARIK</v>
          </cell>
          <cell r="C1135" t="str">
            <v>C238</v>
          </cell>
          <cell r="D1135" t="str">
            <v>CORP LICEO FRANCES PAUL VALERY</v>
          </cell>
          <cell r="E1135" t="str">
            <v>OFICINA PRINCIPAL</v>
          </cell>
          <cell r="F1135" t="str">
            <v>GESTOR DE SERVICIOS</v>
          </cell>
          <cell r="G1135" t="str">
            <v>DANIEL RODRIGUEZ</v>
          </cell>
        </row>
        <row r="1136">
          <cell r="A1136">
            <v>1130948234</v>
          </cell>
          <cell r="B1136" t="str">
            <v>MINA AGUILAR JEIDI PAOLA</v>
          </cell>
          <cell r="C1136" t="str">
            <v>A135L9</v>
          </cell>
          <cell r="D1136" t="str">
            <v>TQ TECNOSUR LIMPIEZA</v>
          </cell>
          <cell r="E1136" t="str">
            <v>OFICINA PRINCIPAL</v>
          </cell>
          <cell r="F1136" t="str">
            <v>GESTOR DE SERVICIOS</v>
          </cell>
          <cell r="G1136" t="str">
            <v>JUAN M MORENO</v>
          </cell>
        </row>
        <row r="1137">
          <cell r="A1137">
            <v>1114874902</v>
          </cell>
          <cell r="B1137" t="str">
            <v>MINA ANGULO JAIDER DAVID</v>
          </cell>
          <cell r="C1137" t="str">
            <v>C277L1</v>
          </cell>
          <cell r="D1137" t="str">
            <v>RIOPAILA CASTILLA SA LIMPIEZA</v>
          </cell>
          <cell r="E1137" t="str">
            <v>OFICINA PRINCIPAL</v>
          </cell>
          <cell r="F1137" t="str">
            <v>GESTOR DE SERVICIOS</v>
          </cell>
          <cell r="G1137" t="str">
            <v>JOSIMAR MARTINEZ (PAOLA MARTINEZ)</v>
          </cell>
        </row>
        <row r="1138">
          <cell r="A1138">
            <v>76140829</v>
          </cell>
          <cell r="B1138" t="str">
            <v>MINA ARARAT GERMAN</v>
          </cell>
          <cell r="C1138" t="str">
            <v>C133L1</v>
          </cell>
          <cell r="D1138" t="str">
            <v>COMESTIBLES ALDOR SAS LIMPIEZA</v>
          </cell>
          <cell r="E1138" t="str">
            <v>OFICINA PRINCIPAL</v>
          </cell>
          <cell r="F1138" t="str">
            <v>TODERO</v>
          </cell>
          <cell r="G1138" t="str">
            <v>JOSIMAR MARTINEZ (MAGDALI BENAVIDEZ)</v>
          </cell>
        </row>
        <row r="1139">
          <cell r="A1139">
            <v>1149687345</v>
          </cell>
          <cell r="B1139" t="str">
            <v>MINA BANGUERO CARLOS ALBERTO</v>
          </cell>
          <cell r="C1139" t="str">
            <v>A16501</v>
          </cell>
          <cell r="D1139" t="str">
            <v>FRIOMIX CAUCA</v>
          </cell>
          <cell r="E1139" t="str">
            <v>OFICINA PRINCIPAL</v>
          </cell>
          <cell r="F1139" t="str">
            <v>GESTOR DE SERVICIOS</v>
          </cell>
          <cell r="G1139" t="str">
            <v>MARIA ALEJANDRA BALANTA</v>
          </cell>
        </row>
        <row r="1140">
          <cell r="A1140">
            <v>1130950032</v>
          </cell>
          <cell r="B1140" t="str">
            <v>MINA CAMPO JAIME EDUARDO</v>
          </cell>
          <cell r="C1140" t="str">
            <v>A322L1</v>
          </cell>
          <cell r="D1140" t="str">
            <v>HMCL COLOMBIA SAS LIMPIEZA</v>
          </cell>
          <cell r="E1140" t="str">
            <v>OFICINA PRINCIPAL</v>
          </cell>
          <cell r="F1140" t="str">
            <v>GESTOR DE SERVICIOS</v>
          </cell>
          <cell r="G1140" t="str">
            <v>MARIA ALEJANDRA BALANTA</v>
          </cell>
        </row>
        <row r="1141">
          <cell r="A1141">
            <v>1059982598</v>
          </cell>
          <cell r="B1141" t="str">
            <v>MINA CANIZALES NATALI</v>
          </cell>
          <cell r="C1141" t="str">
            <v>A135L8</v>
          </cell>
          <cell r="D1141" t="str">
            <v>TQ TECNOFAR LIMPIEZA</v>
          </cell>
          <cell r="E1141" t="str">
            <v>OFICINA PRINCIPAL</v>
          </cell>
          <cell r="F1141" t="str">
            <v>GESTOR DE SERVICIOS</v>
          </cell>
          <cell r="G1141" t="str">
            <v>NUBIA RIVERA</v>
          </cell>
        </row>
        <row r="1142">
          <cell r="A1142">
            <v>4652552</v>
          </cell>
          <cell r="B1142" t="str">
            <v>MINA CARLOS ALFONSO</v>
          </cell>
          <cell r="C1142" t="str">
            <v>C082</v>
          </cell>
          <cell r="D1142" t="str">
            <v>CRISTALINDA S A</v>
          </cell>
          <cell r="E1142" t="str">
            <v>OFICINA PRINCIPAL</v>
          </cell>
          <cell r="F1142" t="str">
            <v>GESTOR DE SERVICIOS</v>
          </cell>
          <cell r="G1142" t="str">
            <v>MAURICIO CALDERON A.</v>
          </cell>
        </row>
        <row r="1143">
          <cell r="A1143">
            <v>1062302769</v>
          </cell>
          <cell r="B1143" t="str">
            <v>MINA CHOCUE VERONICA ANDREA</v>
          </cell>
          <cell r="C1143" t="str">
            <v>0303</v>
          </cell>
          <cell r="D1143" t="str">
            <v>SERVICIOS EVENTUALES</v>
          </cell>
          <cell r="E1143" t="str">
            <v>OFICINA PRINCIPAL</v>
          </cell>
          <cell r="F1143" t="str">
            <v>GESTOR DE SERVICIOS</v>
          </cell>
          <cell r="G1143" t="str">
            <v>YESICA MANZANO</v>
          </cell>
        </row>
        <row r="1144">
          <cell r="A1144">
            <v>34607060</v>
          </cell>
          <cell r="B1144" t="str">
            <v>MINA MERA RUBIELA</v>
          </cell>
          <cell r="C1144" t="str">
            <v>FGNC08</v>
          </cell>
          <cell r="D1144" t="str">
            <v>SEDE08 FISCALIA SANTANDER DE QUILICHAO</v>
          </cell>
          <cell r="E1144" t="str">
            <v>OFICINA PRINCIPAL</v>
          </cell>
          <cell r="F1144" t="str">
            <v>GESTOR DE SERVICIOS</v>
          </cell>
          <cell r="G1144" t="str">
            <v>MIREYA PIAMBA</v>
          </cell>
        </row>
        <row r="1145">
          <cell r="A1145">
            <v>1007094370</v>
          </cell>
          <cell r="B1145" t="str">
            <v>MINA MOSQUERA SAMY ALEJANDRO</v>
          </cell>
          <cell r="C1145" t="str">
            <v>A135L9</v>
          </cell>
          <cell r="D1145" t="str">
            <v>TQ TECNOSUR LIMPIEZA</v>
          </cell>
          <cell r="E1145" t="str">
            <v>OFICINA PRINCIPAL</v>
          </cell>
          <cell r="F1145" t="str">
            <v>GESTOR DE SERVICIOS</v>
          </cell>
          <cell r="G1145" t="str">
            <v>JUAN M MORENO</v>
          </cell>
        </row>
        <row r="1146">
          <cell r="A1146">
            <v>25658255</v>
          </cell>
          <cell r="B1146" t="str">
            <v>MINA MULATO ZULEMI</v>
          </cell>
          <cell r="C1146" t="str">
            <v>C183</v>
          </cell>
          <cell r="D1146" t="str">
            <v>CORPORACION CLUB CAMPESTRE FARALLONES</v>
          </cell>
          <cell r="E1146" t="str">
            <v>OFICINA PRINCIPAL</v>
          </cell>
          <cell r="F1146" t="str">
            <v>GESTOR DE SERVICIOS</v>
          </cell>
          <cell r="G1146" t="str">
            <v>JORGE HOYOS</v>
          </cell>
        </row>
        <row r="1147">
          <cell r="A1147">
            <v>1037622262</v>
          </cell>
          <cell r="B1147" t="str">
            <v>MINA MURILLO EDILMA</v>
          </cell>
          <cell r="C1147" t="str">
            <v>A135L3</v>
          </cell>
          <cell r="D1147" t="str">
            <v>TQ JAMUNDI LIMPIEZA</v>
          </cell>
          <cell r="E1147" t="str">
            <v>OFICINA PRINCIPAL</v>
          </cell>
          <cell r="F1147" t="str">
            <v>GESTOR DE SERVICIOS</v>
          </cell>
          <cell r="G1147" t="str">
            <v>SOLANYI CARABALI C</v>
          </cell>
        </row>
        <row r="1148">
          <cell r="A1148">
            <v>1193074251</v>
          </cell>
          <cell r="B1148" t="str">
            <v>MINA NICOLL DAYANA</v>
          </cell>
          <cell r="C1148" t="str">
            <v>0303</v>
          </cell>
          <cell r="D1148" t="str">
            <v>SERVICIOS EVENTUALES</v>
          </cell>
          <cell r="E1148" t="str">
            <v>OFICINA PRINCIPAL</v>
          </cell>
          <cell r="F1148" t="str">
            <v>GESTOR DE SERVICIOS</v>
          </cell>
          <cell r="G1148" t="str">
            <v>YESICA MANZANO</v>
          </cell>
        </row>
        <row r="1149">
          <cell r="A1149">
            <v>1062278894</v>
          </cell>
          <cell r="B1149" t="str">
            <v>MINA QUINONES MARIA NELLY</v>
          </cell>
          <cell r="C1149" t="str">
            <v>C118</v>
          </cell>
          <cell r="D1149" t="str">
            <v>FUNDACION EL COTTOLENGO DEL PADRE OCAMPO</v>
          </cell>
          <cell r="E1149" t="str">
            <v>OFICINA PRINCIPAL</v>
          </cell>
          <cell r="F1149" t="str">
            <v>GESTOR DE SERVICIOS</v>
          </cell>
          <cell r="G1149" t="str">
            <v>SOLANYI CARABALI C</v>
          </cell>
        </row>
        <row r="1150">
          <cell r="A1150">
            <v>1062295839</v>
          </cell>
          <cell r="B1150" t="str">
            <v>MINA RODRIGUEZ NATHALIA</v>
          </cell>
          <cell r="C1150" t="str">
            <v>A135L9</v>
          </cell>
          <cell r="D1150" t="str">
            <v>TQ TECNOSUR LIMPIEZA</v>
          </cell>
          <cell r="E1150" t="str">
            <v>OFICINA PRINCIPAL</v>
          </cell>
          <cell r="F1150" t="str">
            <v>GESTOR DE SERVICIOS</v>
          </cell>
          <cell r="G1150" t="str">
            <v>JUAN M MORENO</v>
          </cell>
        </row>
        <row r="1151">
          <cell r="A1151">
            <v>1111760910</v>
          </cell>
          <cell r="B1151" t="str">
            <v>MINA VALENCIA JHON FREDY</v>
          </cell>
          <cell r="C1151" t="str">
            <v>C062L1</v>
          </cell>
          <cell r="D1151" t="str">
            <v>ING SAN CARLOS LIMPIEZA</v>
          </cell>
          <cell r="E1151" t="str">
            <v>OFICINA PRINCIPAL</v>
          </cell>
          <cell r="F1151" t="str">
            <v>GESTOR DE SERVICIOS</v>
          </cell>
          <cell r="G1151" t="str">
            <v>JOSIMAR MARTINEZ (MAGDALI BENAVIDEZ)</v>
          </cell>
        </row>
        <row r="1152">
          <cell r="A1152">
            <v>4662022</v>
          </cell>
          <cell r="B1152" t="str">
            <v>MINA VASQUEZ HECTOR FABIO</v>
          </cell>
          <cell r="C1152" t="str">
            <v>0302</v>
          </cell>
          <cell r="D1152" t="str">
            <v>SERVICIOS ESPECIALES</v>
          </cell>
          <cell r="E1152" t="str">
            <v>OFICINA PRINCIPAL</v>
          </cell>
          <cell r="F1152" t="str">
            <v>GESTOR DE SERVICIOS</v>
          </cell>
          <cell r="G1152" t="str">
            <v>LUIS F. MARTINEZ</v>
          </cell>
        </row>
        <row r="1153">
          <cell r="A1153">
            <v>1062307219</v>
          </cell>
          <cell r="B1153" t="str">
            <v>MIRANDA CUETIA PAULA ANDREA</v>
          </cell>
          <cell r="C1153" t="str">
            <v>A135L8</v>
          </cell>
          <cell r="D1153" t="str">
            <v>TQ TECNOFAR LIMPIEZA</v>
          </cell>
          <cell r="E1153" t="str">
            <v>OFICINA PRINCIPAL</v>
          </cell>
          <cell r="F1153" t="str">
            <v>GESTOR DE SERVICIOS</v>
          </cell>
          <cell r="G1153" t="str">
            <v>NUBIA RIVERA</v>
          </cell>
        </row>
        <row r="1154">
          <cell r="A1154">
            <v>1002836142</v>
          </cell>
          <cell r="B1154" t="str">
            <v>MIRANDA ZUNIGA YESSICA VANESSA</v>
          </cell>
          <cell r="C1154" t="str">
            <v>FGNC14</v>
          </cell>
          <cell r="D1154" t="str">
            <v>SEDE14 FISCALIA BALBOA</v>
          </cell>
          <cell r="E1154" t="str">
            <v>OFICINA PRINCIPAL</v>
          </cell>
          <cell r="F1154" t="str">
            <v>GESTOR DE SERVICIOS</v>
          </cell>
          <cell r="G1154" t="str">
            <v>MIREYA PIAMBA</v>
          </cell>
        </row>
        <row r="1155">
          <cell r="A1155">
            <v>1061816237</v>
          </cell>
          <cell r="B1155" t="str">
            <v>MOJOMBOY PEREZ KEWIN STIVEL</v>
          </cell>
          <cell r="C1155" t="str">
            <v>0303</v>
          </cell>
          <cell r="D1155" t="str">
            <v>SERVICIOS EVENTUALES</v>
          </cell>
          <cell r="E1155" t="str">
            <v>OFICINA PRINCIPAL</v>
          </cell>
          <cell r="F1155" t="str">
            <v>GESTOR DE SERVICIOS</v>
          </cell>
          <cell r="G1155" t="str">
            <v>YESICA MANZANO</v>
          </cell>
        </row>
        <row r="1156">
          <cell r="A1156">
            <v>1005968315</v>
          </cell>
          <cell r="B1156" t="str">
            <v>MOLINA GUERRERO KAROLAI LIZETH</v>
          </cell>
          <cell r="C1156" t="str">
            <v>C153</v>
          </cell>
          <cell r="D1156" t="str">
            <v>WORLD TRADE CENTER CALI - PH</v>
          </cell>
          <cell r="E1156" t="str">
            <v>OFICINA PRINCIPAL</v>
          </cell>
          <cell r="F1156" t="str">
            <v>GESTOR DE SERVICIOS</v>
          </cell>
          <cell r="G1156" t="str">
            <v>DUVAN HERNANDEZ M.</v>
          </cell>
        </row>
        <row r="1157">
          <cell r="A1157">
            <v>16734911</v>
          </cell>
          <cell r="B1157" t="str">
            <v>MOLINA LOPERA MISAEL ANTONIO</v>
          </cell>
          <cell r="C1157" t="str">
            <v>A093</v>
          </cell>
          <cell r="D1157" t="str">
            <v>CR HACIENDA MZ II</v>
          </cell>
          <cell r="E1157" t="str">
            <v>OFICINA PRINCIPAL</v>
          </cell>
          <cell r="F1157" t="str">
            <v>GESTOR DE SERVICIOS</v>
          </cell>
          <cell r="G1157" t="str">
            <v>ANGEL PEREZ</v>
          </cell>
        </row>
        <row r="1158">
          <cell r="A1158">
            <v>1038807664</v>
          </cell>
          <cell r="B1158" t="str">
            <v>MOLINA QUINCHIA YULIE VANEZA</v>
          </cell>
          <cell r="C1158" t="str">
            <v>C318L1</v>
          </cell>
          <cell r="D1158" t="str">
            <v>PRODUCTOS LACTEOS AURA SAS LIMPIEZA</v>
          </cell>
          <cell r="E1158" t="str">
            <v>OFICINA PRINCIPAL</v>
          </cell>
          <cell r="F1158" t="str">
            <v>GESTOR DE SERVICIOS</v>
          </cell>
          <cell r="G1158" t="str">
            <v>JOSIMAR MARTINEZ (PAOLA MARTINEZ)</v>
          </cell>
        </row>
        <row r="1159">
          <cell r="A1159">
            <v>1116252015</v>
          </cell>
          <cell r="B1159" t="str">
            <v>MOLINA RATIVA JORGE ANDRES</v>
          </cell>
          <cell r="C1159" t="str">
            <v>A237A20</v>
          </cell>
          <cell r="D1159" t="str">
            <v>I.E. CUADRILLA JARDINERIA</v>
          </cell>
          <cell r="E1159" t="str">
            <v>OFICINA PRINCIPAL</v>
          </cell>
          <cell r="F1159" t="str">
            <v>CONDUCTOR</v>
          </cell>
          <cell r="G1159" t="str">
            <v>YERALDI VILLA</v>
          </cell>
        </row>
        <row r="1160">
          <cell r="A1160">
            <v>16985894</v>
          </cell>
          <cell r="B1160" t="str">
            <v>MOLINA VASQUEZ HECTOR WILLIAM</v>
          </cell>
          <cell r="C1160" t="str">
            <v>0303</v>
          </cell>
          <cell r="D1160" t="str">
            <v>SERVICIOS EVENTUALES</v>
          </cell>
          <cell r="E1160" t="str">
            <v>OFICINA PRINCIPAL</v>
          </cell>
          <cell r="F1160" t="str">
            <v>GESTOR DE SERVICIOS</v>
          </cell>
          <cell r="G1160" t="str">
            <v>YESICA MANZANO</v>
          </cell>
        </row>
        <row r="1161">
          <cell r="A1161">
            <v>37086230</v>
          </cell>
          <cell r="B1161" t="str">
            <v>MONCAYO RUIZ CLAUDIA LORENA</v>
          </cell>
          <cell r="C1161" t="str">
            <v>A23702</v>
          </cell>
          <cell r="D1161" t="str">
            <v>INSTITUCION NORMAL SUPERIOR</v>
          </cell>
          <cell r="E1161" t="str">
            <v>OFICINA PRINCIPAL</v>
          </cell>
          <cell r="F1161" t="str">
            <v>GESTOR DE SERVICIOS</v>
          </cell>
          <cell r="G1161" t="str">
            <v>YAMILETH MEJIA U.</v>
          </cell>
        </row>
        <row r="1162">
          <cell r="A1162">
            <v>1005894986</v>
          </cell>
          <cell r="B1162" t="str">
            <v>MONROY PINO KAROLL MELISA</v>
          </cell>
          <cell r="C1162" t="str">
            <v>A135L2</v>
          </cell>
          <cell r="D1162" t="str">
            <v>TQ YUMBO LIMPIEZA</v>
          </cell>
          <cell r="E1162" t="str">
            <v>OFICINA PRINCIPAL</v>
          </cell>
          <cell r="F1162" t="str">
            <v>GESTOR DE SERVICIOS</v>
          </cell>
          <cell r="G1162" t="str">
            <v>JHON VIVAS</v>
          </cell>
        </row>
        <row r="1163">
          <cell r="A1163">
            <v>66986646</v>
          </cell>
          <cell r="B1163" t="str">
            <v>MONSALVE HERNANDEZ SANDRA MILENA</v>
          </cell>
          <cell r="C1163" t="str">
            <v>FGNV01</v>
          </cell>
          <cell r="D1163" t="str">
            <v>SEDE01 FISCALIA ALCALA</v>
          </cell>
          <cell r="E1163" t="str">
            <v>OFICINA PRINCIPAL</v>
          </cell>
          <cell r="F1163" t="str">
            <v>GESTOR DE SERVICIOS</v>
          </cell>
          <cell r="G1163" t="str">
            <v>J. VICENTE RAMIREZ T.</v>
          </cell>
        </row>
        <row r="1164">
          <cell r="A1164">
            <v>94266908</v>
          </cell>
          <cell r="B1164" t="str">
            <v>MONSALVE HERRERA LUIS FERNANDO</v>
          </cell>
          <cell r="C1164" t="str">
            <v>CFMTPR12</v>
          </cell>
          <cell r="D1164" t="str">
            <v>COMFANDI ZONA VALLE2 (BUGA-CALIMA)</v>
          </cell>
          <cell r="E1164" t="str">
            <v>OFICINA PRINCIPAL</v>
          </cell>
          <cell r="F1164" t="str">
            <v>OFICIAL DE MTTO</v>
          </cell>
          <cell r="G1164" t="str">
            <v>CESAR D. MONTES G.</v>
          </cell>
        </row>
        <row r="1165">
          <cell r="A1165">
            <v>16865139</v>
          </cell>
          <cell r="B1165" t="str">
            <v>MONSALVE JUAN MANUEL</v>
          </cell>
          <cell r="C1165" t="str">
            <v>CFMT013</v>
          </cell>
          <cell r="D1165" t="str">
            <v>COMFANDI MANTENIMIENTO INHOUSE</v>
          </cell>
          <cell r="E1165" t="str">
            <v>OFICINA PRINCIPAL</v>
          </cell>
          <cell r="F1165" t="str">
            <v>AUXILIAR MANTENIMIEN</v>
          </cell>
          <cell r="G1165" t="str">
            <v>CESAR D. MONTES G.</v>
          </cell>
        </row>
        <row r="1166">
          <cell r="A1166">
            <v>1086048656</v>
          </cell>
          <cell r="B1166" t="str">
            <v>MONTANO BANGUERA JOSE ARLEY</v>
          </cell>
          <cell r="C1166" t="str">
            <v>A135L4</v>
          </cell>
          <cell r="D1166" t="str">
            <v>TQ SAN NICOLAS LIMPIEZA</v>
          </cell>
          <cell r="E1166" t="str">
            <v>OFICINA PRINCIPAL</v>
          </cell>
          <cell r="F1166" t="str">
            <v>GESTOR DE SERVICIOS</v>
          </cell>
          <cell r="G1166" t="str">
            <v>ZULLY MEJIA S.</v>
          </cell>
        </row>
        <row r="1167">
          <cell r="A1167">
            <v>1086056838</v>
          </cell>
          <cell r="B1167" t="str">
            <v>MONTANO CUERO MENEZ</v>
          </cell>
          <cell r="C1167" t="str">
            <v>A277L1</v>
          </cell>
          <cell r="D1167" t="str">
            <v>INGENIO MAYAGUEZ LIMPIEZA GNRAL</v>
          </cell>
          <cell r="E1167" t="str">
            <v>OFICINA PRINCIPAL</v>
          </cell>
          <cell r="F1167" t="str">
            <v>GESTOR DE SERVICIOS</v>
          </cell>
          <cell r="G1167" t="str">
            <v>JOSIMAR MARTINEZ (MAGDALI BENAVIDEZ)</v>
          </cell>
        </row>
        <row r="1168">
          <cell r="A1168">
            <v>1003154091</v>
          </cell>
          <cell r="B1168" t="str">
            <v>MONTANO FLOREZ ALBERTO</v>
          </cell>
          <cell r="C1168" t="str">
            <v>C159L1</v>
          </cell>
          <cell r="D1168" t="str">
            <v>ITALCOL LIMPIEZA PALMIRA</v>
          </cell>
          <cell r="E1168" t="str">
            <v>OFICINA PRINCIPAL</v>
          </cell>
          <cell r="F1168" t="str">
            <v>GESTOR DE SERVICIOS</v>
          </cell>
          <cell r="G1168" t="str">
            <v>JOSIMAR MARTINEZ (KARINA CAICEDO)</v>
          </cell>
        </row>
        <row r="1169">
          <cell r="A1169">
            <v>1003154656</v>
          </cell>
          <cell r="B1169" t="str">
            <v>MONTANO HURTADO LILIA ROSA</v>
          </cell>
          <cell r="C1169" t="str">
            <v>C317L1</v>
          </cell>
          <cell r="D1169" t="str">
            <v>CENTRO COMERCIAL LLANOGRANDE LIMPIEZA</v>
          </cell>
          <cell r="E1169" t="str">
            <v>OFICINA PRINCIPAL</v>
          </cell>
          <cell r="F1169" t="str">
            <v>GESTOR DE SERVICIOS</v>
          </cell>
          <cell r="G1169" t="str">
            <v>DANIELA PAREDES P.</v>
          </cell>
        </row>
        <row r="1170">
          <cell r="A1170">
            <v>1114875747</v>
          </cell>
          <cell r="B1170" t="str">
            <v>MONTANO MARTINEZ NEYBER ALEXIS</v>
          </cell>
          <cell r="C1170" t="str">
            <v>A277L1</v>
          </cell>
          <cell r="D1170" t="str">
            <v>INGENIO MAYAGUEZ LIMPIEZA GNRAL</v>
          </cell>
          <cell r="E1170" t="str">
            <v>OFICINA PRINCIPAL</v>
          </cell>
          <cell r="F1170" t="str">
            <v>GESTOR DE SERVICIOS</v>
          </cell>
          <cell r="G1170" t="str">
            <v>JOSIMAR MARTINEZ (MAGDALI BENAVIDEZ)</v>
          </cell>
        </row>
        <row r="1171">
          <cell r="A1171">
            <v>1114882631</v>
          </cell>
          <cell r="B1171" t="str">
            <v>MONTANO MEJIA WILBER FERNANDO</v>
          </cell>
          <cell r="C1171" t="str">
            <v>A277L1</v>
          </cell>
          <cell r="D1171" t="str">
            <v>INGENIO MAYAGUEZ LIMPIEZA GNRAL</v>
          </cell>
          <cell r="E1171" t="str">
            <v>OFICINA PRINCIPAL</v>
          </cell>
          <cell r="F1171" t="str">
            <v>GESTOR DE SERVICIOS</v>
          </cell>
          <cell r="G1171" t="str">
            <v>JOSIMAR MARTINEZ (MAGDALI BENAVIDEZ)</v>
          </cell>
        </row>
        <row r="1172">
          <cell r="A1172">
            <v>1066840007</v>
          </cell>
          <cell r="B1172" t="str">
            <v>MONTANO PALACIOS ALVEIRO</v>
          </cell>
          <cell r="C1172" t="str">
            <v>C159L1</v>
          </cell>
          <cell r="D1172" t="str">
            <v>ITALCOL LIMPIEZA PALMIRA</v>
          </cell>
          <cell r="E1172" t="str">
            <v>OFICINA PRINCIPAL</v>
          </cell>
          <cell r="F1172" t="str">
            <v>GESTOR DE SERVICIOS</v>
          </cell>
          <cell r="G1172" t="str">
            <v>JOSIMAR MARTINEZ (KARINA CAICEDO)</v>
          </cell>
        </row>
        <row r="1173">
          <cell r="A1173">
            <v>1130598669</v>
          </cell>
          <cell r="B1173" t="str">
            <v>MONTANO QUINONES CARLOS ALBERTO</v>
          </cell>
          <cell r="C1173" t="str">
            <v>A016</v>
          </cell>
          <cell r="D1173" t="str">
            <v>CR GRATAMIRA K</v>
          </cell>
          <cell r="E1173" t="str">
            <v>OFICINA PRINCIPAL</v>
          </cell>
          <cell r="F1173" t="str">
            <v>GESTOR DE SERVICIOS</v>
          </cell>
          <cell r="G1173" t="str">
            <v>CESAR LONDONO</v>
          </cell>
        </row>
        <row r="1174">
          <cell r="A1174">
            <v>48628573</v>
          </cell>
          <cell r="B1174" t="str">
            <v>MONTANO RUIZ DAYSI</v>
          </cell>
          <cell r="C1174" t="str">
            <v>FGNC21</v>
          </cell>
          <cell r="D1174" t="str">
            <v>SEDE21 FISCALIA GUAPI</v>
          </cell>
          <cell r="E1174" t="str">
            <v>OFICINA PRINCIPAL</v>
          </cell>
          <cell r="F1174" t="str">
            <v>GESTOR DE SERVICIOS</v>
          </cell>
          <cell r="G1174" t="str">
            <v>MIREYA PIAMBA</v>
          </cell>
        </row>
        <row r="1175">
          <cell r="A1175">
            <v>1004537387</v>
          </cell>
          <cell r="B1175" t="str">
            <v>MONTANO SINISTERRA MARISOL</v>
          </cell>
          <cell r="C1175" t="str">
            <v>C229</v>
          </cell>
          <cell r="D1175" t="str">
            <v>LIGA VALLECAUCANA DE NATACION,CLAVADOS</v>
          </cell>
          <cell r="E1175" t="str">
            <v>OFICINA PRINCIPAL</v>
          </cell>
          <cell r="F1175" t="str">
            <v>GESTOR DE SERVICIOS</v>
          </cell>
          <cell r="G1175" t="str">
            <v>ELIZABETH MOSQUERA</v>
          </cell>
        </row>
        <row r="1176">
          <cell r="A1176">
            <v>1007877145</v>
          </cell>
          <cell r="B1176" t="str">
            <v>MONTANO VIDAL BRILLITG YOLEI</v>
          </cell>
          <cell r="C1176" t="str">
            <v>A135L9</v>
          </cell>
          <cell r="D1176" t="str">
            <v>TQ TECNOSUR LIMPIEZA</v>
          </cell>
          <cell r="E1176" t="str">
            <v>OFICINA PRINCIPAL</v>
          </cell>
          <cell r="F1176" t="str">
            <v>GESTOR DE SERVICIOS</v>
          </cell>
          <cell r="G1176" t="str">
            <v>JUAN M MORENO</v>
          </cell>
        </row>
        <row r="1177">
          <cell r="A1177">
            <v>1113644939</v>
          </cell>
          <cell r="B1177" t="str">
            <v>MONTENEGRO CANTERO JULY ANDREA</v>
          </cell>
          <cell r="C1177" t="str">
            <v>C145L1</v>
          </cell>
          <cell r="D1177" t="str">
            <v>CLINICA SANTA BARBARA LIMPIEZA</v>
          </cell>
          <cell r="E1177" t="str">
            <v>OFICINA PRINCIPAL</v>
          </cell>
          <cell r="F1177" t="str">
            <v>GESTOR DE SERVICIOS</v>
          </cell>
          <cell r="G1177" t="str">
            <v>JAIME OSORIO</v>
          </cell>
        </row>
        <row r="1178">
          <cell r="A1178">
            <v>1007201122</v>
          </cell>
          <cell r="B1178" t="str">
            <v>MONTENEGRO ERAZO DANIELA</v>
          </cell>
          <cell r="C1178" t="str">
            <v>A135L3</v>
          </cell>
          <cell r="D1178" t="str">
            <v>TQ JAMUNDI LIMPIEZA</v>
          </cell>
          <cell r="E1178" t="str">
            <v>OFICINA PRINCIPAL</v>
          </cell>
          <cell r="F1178" t="str">
            <v>GESTOR DE SERVICIOS</v>
          </cell>
          <cell r="G1178" t="str">
            <v>SOLANYI CARABALI C</v>
          </cell>
        </row>
        <row r="1179">
          <cell r="A1179">
            <v>25531284</v>
          </cell>
          <cell r="B1179" t="str">
            <v>MONTENEGRO POLO PAOLA ANDREA</v>
          </cell>
          <cell r="C1179" t="str">
            <v>FGNC01</v>
          </cell>
          <cell r="D1179" t="str">
            <v>SEDE01 FISCALIA POPAYAN LA PAMBA ADMIN.</v>
          </cell>
          <cell r="E1179" t="str">
            <v>OFICINA PRINCIPAL</v>
          </cell>
          <cell r="F1179" t="str">
            <v>GESTOR DE SERVICIOS</v>
          </cell>
          <cell r="G1179" t="str">
            <v>MIREYA PIAMBA</v>
          </cell>
        </row>
        <row r="1180">
          <cell r="A1180">
            <v>1144025984</v>
          </cell>
          <cell r="B1180" t="str">
            <v>MONTENEGRO TULANDE LEIDI DISNEY</v>
          </cell>
          <cell r="C1180" t="str">
            <v>01313</v>
          </cell>
          <cell r="D1180" t="str">
            <v>ASISTENTE SST</v>
          </cell>
          <cell r="E1180" t="str">
            <v>OFICINA PRINCIPAL</v>
          </cell>
          <cell r="F1180" t="str">
            <v>ANALISTA</v>
          </cell>
          <cell r="G1180" t="str">
            <v>ALEXANDRA SALCEDO P.A.SST</v>
          </cell>
        </row>
        <row r="1181">
          <cell r="A1181">
            <v>1151952279</v>
          </cell>
          <cell r="B1181" t="str">
            <v>MONTERO GAMBOA MAYRA JULIETH</v>
          </cell>
          <cell r="C1181" t="str">
            <v>C133L1</v>
          </cell>
          <cell r="D1181" t="str">
            <v>COMESTIBLES ALDOR SAS LIMPIEZA</v>
          </cell>
          <cell r="E1181" t="str">
            <v>OFICINA PRINCIPAL</v>
          </cell>
          <cell r="F1181" t="str">
            <v>GESTOR DE SERVICIOS</v>
          </cell>
          <cell r="G1181" t="str">
            <v>JOSIMAR MARTINEZ (KARINA CAICEDO)</v>
          </cell>
        </row>
        <row r="1182">
          <cell r="A1182">
            <v>34562036</v>
          </cell>
          <cell r="B1182" t="str">
            <v>MONTERO LAMEN ZENAIDA</v>
          </cell>
          <cell r="C1182" t="str">
            <v>FGNC04</v>
          </cell>
          <cell r="D1182" t="str">
            <v>SEDE04 FISCALIA POPAYAN-CTI</v>
          </cell>
          <cell r="E1182" t="str">
            <v>OFICINA PRINCIPAL</v>
          </cell>
          <cell r="F1182" t="str">
            <v>GESTOR DE SERVICIOS</v>
          </cell>
          <cell r="G1182" t="str">
            <v>MIREYA PIAMBA</v>
          </cell>
        </row>
        <row r="1183">
          <cell r="A1183">
            <v>72434753</v>
          </cell>
          <cell r="B1183" t="str">
            <v>MONTERO LEON WILKING JOSE</v>
          </cell>
          <cell r="C1183" t="str">
            <v>A041L4</v>
          </cell>
          <cell r="D1183" t="str">
            <v>ETERNIT BARRANQUILLA LIMPIEZA</v>
          </cell>
          <cell r="E1183" t="str">
            <v>OFICINA BOGOTA</v>
          </cell>
          <cell r="F1183" t="str">
            <v>GESTOR DE SERVICIOS</v>
          </cell>
          <cell r="G1183" t="str">
            <v>MARCELA PATARROYO</v>
          </cell>
        </row>
        <row r="1184">
          <cell r="A1184">
            <v>1143849740</v>
          </cell>
          <cell r="B1184" t="str">
            <v>MONTERO PERAFAN MELISA DANIELA</v>
          </cell>
          <cell r="C1184" t="str">
            <v>0303</v>
          </cell>
          <cell r="D1184" t="str">
            <v>SERVICIOS EVENTUALES</v>
          </cell>
          <cell r="E1184" t="str">
            <v>OFICINA PRINCIPAL</v>
          </cell>
          <cell r="F1184" t="str">
            <v>GESTOR DE SERVICIOS</v>
          </cell>
          <cell r="G1184" t="str">
            <v>YESICA MANZANO</v>
          </cell>
        </row>
        <row r="1185">
          <cell r="A1185">
            <v>1113535203</v>
          </cell>
          <cell r="B1185" t="str">
            <v>MONTES GIRALDO FABIAN</v>
          </cell>
          <cell r="C1185" t="str">
            <v>A277L7</v>
          </cell>
          <cell r="D1185" t="str">
            <v>INGENIO MAYAGUEZ LIMPIEZA SERV. ADICIONA</v>
          </cell>
          <cell r="E1185" t="str">
            <v>OFICINA PRINCIPAL</v>
          </cell>
          <cell r="F1185" t="str">
            <v>AUXILIAR OPERATIVO</v>
          </cell>
          <cell r="G1185" t="str">
            <v>JOSIMAR MARTINEZ V</v>
          </cell>
        </row>
        <row r="1186">
          <cell r="A1186">
            <v>66679617</v>
          </cell>
          <cell r="B1186" t="str">
            <v>MONTOYA ANA BELLY</v>
          </cell>
          <cell r="C1186" t="str">
            <v>0304</v>
          </cell>
          <cell r="D1186" t="str">
            <v>PERSONAL VALOR AGREGADO</v>
          </cell>
          <cell r="E1186" t="str">
            <v>OFICINA PRINCIPAL</v>
          </cell>
          <cell r="F1186" t="str">
            <v>GESTOR DE SERVICIOS</v>
          </cell>
          <cell r="G1186" t="str">
            <v>EDILSON MARIN</v>
          </cell>
        </row>
        <row r="1187">
          <cell r="A1187">
            <v>1094890053</v>
          </cell>
          <cell r="B1187" t="str">
            <v>MONTOYA BERRIO YHOIS TATIANA</v>
          </cell>
          <cell r="C1187" t="str">
            <v>A135L4</v>
          </cell>
          <cell r="D1187" t="str">
            <v>TQ SAN NICOLAS LIMPIEZA</v>
          </cell>
          <cell r="E1187" t="str">
            <v>OFICINA PRINCIPAL</v>
          </cell>
          <cell r="F1187" t="str">
            <v>GESTOR DE SERVICIOS</v>
          </cell>
          <cell r="G1187" t="str">
            <v>ZULLY MEJIA S.</v>
          </cell>
        </row>
        <row r="1188">
          <cell r="A1188">
            <v>16827100</v>
          </cell>
          <cell r="B1188" t="str">
            <v>MONTOYA JOSE MANUEL</v>
          </cell>
          <cell r="C1188" t="str">
            <v>C32201</v>
          </cell>
          <cell r="D1188" t="str">
            <v>CENTRO COMERCIAL ALFAGUARA PH GENERALES</v>
          </cell>
          <cell r="E1188" t="str">
            <v>OFICINA PRINCIPAL</v>
          </cell>
          <cell r="F1188" t="str">
            <v>GESTOR DE SERVICIOS</v>
          </cell>
          <cell r="G1188" t="str">
            <v>CESAR LONDONO</v>
          </cell>
        </row>
        <row r="1189">
          <cell r="A1189">
            <v>1112227610</v>
          </cell>
          <cell r="B1189" t="str">
            <v>MORA DIAZ JHON ALEXIS</v>
          </cell>
          <cell r="C1189" t="str">
            <v>A277L1</v>
          </cell>
          <cell r="D1189" t="str">
            <v>INGENIO MAYAGUEZ LIMPIEZA GNRAL</v>
          </cell>
          <cell r="E1189" t="str">
            <v>OFICINA PRINCIPAL</v>
          </cell>
          <cell r="F1189" t="str">
            <v>GESTOR DE SERVICIOS</v>
          </cell>
          <cell r="G1189" t="str">
            <v>JOSIMAR MARTINEZ (MAGDALI BENAVIDEZ)</v>
          </cell>
        </row>
        <row r="1190">
          <cell r="A1190">
            <v>1032439698</v>
          </cell>
          <cell r="B1190" t="str">
            <v>MORA GONZALEZ JOHN JAIRO</v>
          </cell>
          <cell r="C1190" t="str">
            <v>0323</v>
          </cell>
          <cell r="D1190" t="str">
            <v>PERSONAL EVENTUAL BOGOTA</v>
          </cell>
          <cell r="E1190" t="str">
            <v>OFICINA BOGOTA</v>
          </cell>
          <cell r="F1190" t="str">
            <v>AUXILIAR MANTENIMIEN</v>
          </cell>
          <cell r="G1190" t="str">
            <v>ANDREA PATRICIA MORALES</v>
          </cell>
        </row>
        <row r="1191">
          <cell r="A1191">
            <v>1114897322</v>
          </cell>
          <cell r="B1191" t="str">
            <v>MORA IBARRA JHON JAIRO</v>
          </cell>
          <cell r="C1191" t="str">
            <v>A277L1</v>
          </cell>
          <cell r="D1191" t="str">
            <v>INGENIO MAYAGUEZ LIMPIEZA GNRAL</v>
          </cell>
          <cell r="E1191" t="str">
            <v>OFICINA PRINCIPAL</v>
          </cell>
          <cell r="F1191" t="str">
            <v>GESTOR DE SERVICIOS</v>
          </cell>
          <cell r="G1191" t="str">
            <v>JOSIMAR MARTINEZ (MAGDALI BENAVIDEZ)</v>
          </cell>
        </row>
        <row r="1192">
          <cell r="A1192">
            <v>94295961</v>
          </cell>
          <cell r="B1192" t="str">
            <v>MORA MEJIA FREIDER</v>
          </cell>
          <cell r="C1192" t="str">
            <v>A277L1</v>
          </cell>
          <cell r="D1192" t="str">
            <v>INGENIO MAYAGUEZ LIMPIEZA GNRAL</v>
          </cell>
          <cell r="E1192" t="str">
            <v>OFICINA PRINCIPAL</v>
          </cell>
          <cell r="F1192" t="str">
            <v>GESTOR DE SERVICIOS</v>
          </cell>
          <cell r="G1192" t="str">
            <v>JOSIMAR MARTINEZ (MAGDALI BENAVIDEZ)</v>
          </cell>
        </row>
        <row r="1193">
          <cell r="A1193">
            <v>67012006</v>
          </cell>
          <cell r="B1193" t="str">
            <v>MORA SUSA MARTHA TERESA</v>
          </cell>
          <cell r="C1193" t="str">
            <v>0114A</v>
          </cell>
          <cell r="D1193" t="str">
            <v>JEFE DE OPERACIONES</v>
          </cell>
          <cell r="E1193" t="str">
            <v>OFICINA PRINCIPAL</v>
          </cell>
          <cell r="F1193" t="str">
            <v>JEFE DE CUENTA</v>
          </cell>
          <cell r="G1193" t="str">
            <v>CESAR OROZCO</v>
          </cell>
        </row>
        <row r="1194">
          <cell r="A1194">
            <v>10549038</v>
          </cell>
          <cell r="B1194" t="str">
            <v>MORA VARGAS FRANCISCO</v>
          </cell>
          <cell r="C1194" t="str">
            <v>A102</v>
          </cell>
          <cell r="D1194" t="str">
            <v>UR TEQUENDAMA ET 6</v>
          </cell>
          <cell r="E1194" t="str">
            <v>OFICINA PRINCIPAL</v>
          </cell>
          <cell r="F1194" t="str">
            <v>GESTOR DE SERVICIOS</v>
          </cell>
          <cell r="G1194" t="str">
            <v>DUVAN HERNANDEZ M.</v>
          </cell>
        </row>
        <row r="1195">
          <cell r="A1195">
            <v>1006461669</v>
          </cell>
          <cell r="B1195" t="str">
            <v>MORALES AGUDELO SANTIAGO</v>
          </cell>
          <cell r="C1195" t="str">
            <v>C062L1</v>
          </cell>
          <cell r="D1195" t="str">
            <v>ING SAN CARLOS LIMPIEZA</v>
          </cell>
          <cell r="E1195" t="str">
            <v>OFICINA PRINCIPAL</v>
          </cell>
          <cell r="F1195" t="str">
            <v>GESTOR DE SERVICIOS</v>
          </cell>
          <cell r="G1195" t="str">
            <v>JOSIMAR MARTINEZ (MAGDALI BENAVIDEZ)</v>
          </cell>
        </row>
        <row r="1196">
          <cell r="A1196">
            <v>59670355</v>
          </cell>
          <cell r="B1196" t="str">
            <v>MORALES CORTES GLORIA ALICIA</v>
          </cell>
          <cell r="C1196" t="str">
            <v>A135L1</v>
          </cell>
          <cell r="D1196" t="str">
            <v>TQ COLDESIVOS LIMPIEZA</v>
          </cell>
          <cell r="E1196" t="str">
            <v>OFICINA PRINCIPAL</v>
          </cell>
          <cell r="F1196" t="str">
            <v>GESTOR DE SERVICIOS</v>
          </cell>
          <cell r="G1196" t="str">
            <v>JHON VIVAS</v>
          </cell>
        </row>
        <row r="1197">
          <cell r="A1197">
            <v>12602118</v>
          </cell>
          <cell r="B1197" t="str">
            <v>MORALES HERNANDEZ MANUEL</v>
          </cell>
          <cell r="C1197" t="str">
            <v>0323</v>
          </cell>
          <cell r="D1197" t="str">
            <v>PERSONAL EVENTUAL BOGOTA</v>
          </cell>
          <cell r="E1197" t="str">
            <v>OFICINA BOGOTA</v>
          </cell>
          <cell r="F1197" t="str">
            <v>JARDINERO (A)</v>
          </cell>
          <cell r="G1197" t="str">
            <v>ANDREA PATRICIA MORALES</v>
          </cell>
        </row>
        <row r="1198">
          <cell r="A1198">
            <v>1096037378</v>
          </cell>
          <cell r="B1198" t="str">
            <v>MORALES JANQUEN ANDREA YULIETH</v>
          </cell>
          <cell r="C1198" t="str">
            <v>01108</v>
          </cell>
          <cell r="D1198" t="str">
            <v>ASISTENTE DE GESTION HUMANA</v>
          </cell>
          <cell r="E1198" t="str">
            <v>OFICINA PRINCIPAL</v>
          </cell>
          <cell r="F1198" t="str">
            <v>ASIST GESTION HUMANA</v>
          </cell>
          <cell r="G1198" t="str">
            <v>ALBA MARINA GUERRERO ROMAN</v>
          </cell>
        </row>
        <row r="1199">
          <cell r="A1199">
            <v>4859637</v>
          </cell>
          <cell r="B1199" t="str">
            <v>MORALES PARRA JHONSON DANIEL</v>
          </cell>
          <cell r="C1199" t="str">
            <v>C056L1</v>
          </cell>
          <cell r="D1199" t="str">
            <v>INGREDION LIMPIEZA CALI</v>
          </cell>
          <cell r="E1199" t="str">
            <v>OFICINA PRINCIPAL</v>
          </cell>
          <cell r="F1199" t="str">
            <v>GESTOR DE SERVICIOS</v>
          </cell>
          <cell r="G1199" t="str">
            <v>JOSIMAR MARTINEZ (KARINA CAICEDO)</v>
          </cell>
        </row>
        <row r="1200">
          <cell r="A1200">
            <v>52125990</v>
          </cell>
          <cell r="B1200" t="str">
            <v>MORALES PATRICIA ANDREA</v>
          </cell>
          <cell r="C1200" t="str">
            <v>011804</v>
          </cell>
          <cell r="D1200" t="str">
            <v>SUPERVISOR DE RUTA 1</v>
          </cell>
          <cell r="E1200" t="str">
            <v>OFICINA BOGOTA</v>
          </cell>
          <cell r="F1200" t="str">
            <v>SUPERVISOR</v>
          </cell>
          <cell r="G1200" t="str">
            <v>MARCELA PATARROYO</v>
          </cell>
        </row>
        <row r="1201">
          <cell r="A1201">
            <v>66769798</v>
          </cell>
          <cell r="B1201" t="str">
            <v>MORALES ZAMBRANO MILEDY</v>
          </cell>
          <cell r="C1201" t="str">
            <v>FGNV34</v>
          </cell>
          <cell r="D1201" t="str">
            <v>SEDE34 FISCALIA PALMIRA INFANCIA</v>
          </cell>
          <cell r="E1201" t="str">
            <v>OFICINA PRINCIPAL</v>
          </cell>
          <cell r="F1201" t="str">
            <v>GESTOR DE SERVICIOS</v>
          </cell>
          <cell r="G1201" t="str">
            <v>J. VICENTE RAMIREZ T.</v>
          </cell>
        </row>
        <row r="1202">
          <cell r="A1202">
            <v>98357538</v>
          </cell>
          <cell r="B1202" t="str">
            <v>MORAN MOLINA PABLO FLORENTINO</v>
          </cell>
          <cell r="C1202" t="str">
            <v>C133L1</v>
          </cell>
          <cell r="D1202" t="str">
            <v>COMESTIBLES ALDOR SAS LIMPIEZA</v>
          </cell>
          <cell r="E1202" t="str">
            <v>OFICINA PRINCIPAL</v>
          </cell>
          <cell r="F1202" t="str">
            <v>GESTOR DE SERVICIOS</v>
          </cell>
          <cell r="G1202" t="str">
            <v>JOSIMAR MARTINEZ (KARINA CAICEDO)</v>
          </cell>
        </row>
        <row r="1203">
          <cell r="A1203">
            <v>1113533719</v>
          </cell>
          <cell r="B1203" t="str">
            <v>MORCILLO GUERRERO CESAR AUGUSTO</v>
          </cell>
          <cell r="C1203" t="str">
            <v>A251</v>
          </cell>
          <cell r="D1203" t="str">
            <v>UNICENTRO DE PALMIRA</v>
          </cell>
          <cell r="E1203" t="str">
            <v>OFICINA PRINCIPAL</v>
          </cell>
          <cell r="F1203" t="str">
            <v>GESTOR DE SERVICIOS</v>
          </cell>
          <cell r="G1203" t="str">
            <v>MARINO HURTADO</v>
          </cell>
        </row>
        <row r="1204">
          <cell r="A1204">
            <v>1005875146</v>
          </cell>
          <cell r="B1204" t="str">
            <v>MORENO BALANTA DIANA CAROLINA</v>
          </cell>
          <cell r="C1204" t="str">
            <v>C265</v>
          </cell>
          <cell r="D1204" t="str">
            <v>FUNDACION PEDAGOGICA PIGMALION</v>
          </cell>
          <cell r="E1204" t="str">
            <v>OFICINA PRINCIPAL</v>
          </cell>
          <cell r="F1204" t="str">
            <v>GESTOR DE SERVICIOS</v>
          </cell>
          <cell r="G1204" t="str">
            <v>MAURICIO CALDERON A.</v>
          </cell>
        </row>
        <row r="1205">
          <cell r="A1205">
            <v>1114826684</v>
          </cell>
          <cell r="B1205" t="str">
            <v>MORENO CASTILLO KEILA FERNANDA</v>
          </cell>
          <cell r="C1205" t="str">
            <v>C249L1</v>
          </cell>
          <cell r="D1205" t="str">
            <v>SURAMERICA COMERCIAL LIMPIEZA GENERALES</v>
          </cell>
          <cell r="E1205" t="str">
            <v>OFICINA PRINCIPAL</v>
          </cell>
          <cell r="F1205" t="str">
            <v>GESTOR DE SERVICIOS</v>
          </cell>
          <cell r="G1205" t="str">
            <v>JOSIMAR MARTINEZ (KARINA CAICEDO)</v>
          </cell>
        </row>
        <row r="1206">
          <cell r="A1206">
            <v>1114832833</v>
          </cell>
          <cell r="B1206" t="str">
            <v>MORENO HENAO TANIA MARCELA</v>
          </cell>
          <cell r="C1206" t="str">
            <v>C249L1</v>
          </cell>
          <cell r="D1206" t="str">
            <v>SURAMERICA COMERCIAL LIMPIEZA GENERALES</v>
          </cell>
          <cell r="E1206" t="str">
            <v>OFICINA PRINCIPAL</v>
          </cell>
          <cell r="F1206" t="str">
            <v>GESTOR DE SERVICIOS</v>
          </cell>
          <cell r="G1206" t="str">
            <v>JOSIMAR MARTINEZ (KARINA CAICEDO)</v>
          </cell>
        </row>
        <row r="1207">
          <cell r="A1207">
            <v>66885032</v>
          </cell>
          <cell r="B1207" t="str">
            <v>MORENO LUISA FERNANDA</v>
          </cell>
          <cell r="C1207" t="str">
            <v>A135L3</v>
          </cell>
          <cell r="D1207" t="str">
            <v>TQ JAMUNDI LIMPIEZA</v>
          </cell>
          <cell r="E1207" t="str">
            <v>OFICINA PRINCIPAL</v>
          </cell>
          <cell r="F1207" t="str">
            <v>GESTOR DE SERVICIOS</v>
          </cell>
          <cell r="G1207" t="str">
            <v>SOLANYI CARABALI C</v>
          </cell>
        </row>
        <row r="1208">
          <cell r="A1208">
            <v>16835302</v>
          </cell>
          <cell r="B1208" t="str">
            <v>MORENO MEDINA JUAN MANUEL</v>
          </cell>
          <cell r="C1208" t="str">
            <v>A135L9</v>
          </cell>
          <cell r="D1208" t="str">
            <v>TQ TECNOSUR LIMPIEZA</v>
          </cell>
          <cell r="E1208" t="str">
            <v>OFICINA PRINCIPAL</v>
          </cell>
          <cell r="F1208" t="str">
            <v>SUPERVISOR</v>
          </cell>
          <cell r="G1208" t="str">
            <v>CESAR OROZCO</v>
          </cell>
        </row>
        <row r="1209">
          <cell r="A1209">
            <v>72098892</v>
          </cell>
          <cell r="B1209" t="str">
            <v>MORENO PACHECO HUMBERTO ENRIQUE</v>
          </cell>
          <cell r="C1209" t="str">
            <v>C056L2</v>
          </cell>
          <cell r="D1209" t="str">
            <v>INGREDION LIMPIEZA MALAMBO</v>
          </cell>
          <cell r="E1209" t="str">
            <v>OFICINA PRINCIPAL</v>
          </cell>
          <cell r="F1209" t="str">
            <v>GESTOR DE SERVICIOS</v>
          </cell>
          <cell r="G1209" t="str">
            <v>JOSIMAR MARTINEZ (KARINA CAICEDO)</v>
          </cell>
        </row>
        <row r="1210">
          <cell r="A1210">
            <v>1151966260</v>
          </cell>
          <cell r="B1210" t="str">
            <v>MORENO URRUTIA MICHEL DAYANA</v>
          </cell>
          <cell r="C1210" t="str">
            <v>C124</v>
          </cell>
          <cell r="D1210" t="str">
            <v>FUNDACION ACADEMIA DE DIBUJO PROFESIONAL</v>
          </cell>
          <cell r="E1210" t="str">
            <v>OFICINA PRINCIPAL</v>
          </cell>
          <cell r="F1210" t="str">
            <v>GESTOR DE SERVICIOS</v>
          </cell>
          <cell r="G1210" t="str">
            <v>LORENA GUZMAN</v>
          </cell>
        </row>
        <row r="1211">
          <cell r="A1211">
            <v>1112300337</v>
          </cell>
          <cell r="B1211" t="str">
            <v>MORENO VELASQUEZ JOHN ALEXANDER</v>
          </cell>
          <cell r="C1211" t="str">
            <v>C171L1</v>
          </cell>
          <cell r="D1211" t="str">
            <v>INGENIO CARMELITA SAS LIMPIEZA</v>
          </cell>
          <cell r="E1211" t="str">
            <v>OFICINA PRINCIPAL</v>
          </cell>
          <cell r="F1211" t="str">
            <v>GESTOR DE SERVICIOS</v>
          </cell>
          <cell r="G1211" t="str">
            <v>JOSIMAR MARTINEZ (MAGDALI BENAVIDEZ)</v>
          </cell>
        </row>
        <row r="1212">
          <cell r="A1212">
            <v>1073682659</v>
          </cell>
          <cell r="B1212" t="str">
            <v>MORENO YEISON ALEXANDER</v>
          </cell>
          <cell r="C1212" t="str">
            <v>A257L3</v>
          </cell>
          <cell r="D1212" t="str">
            <v>HARINERA DEL VALLE BOGOTA LIMPIEZA</v>
          </cell>
          <cell r="E1212" t="str">
            <v>OFICINA BOGOTA</v>
          </cell>
          <cell r="F1212" t="str">
            <v>GESTOR DE SERVICIOS</v>
          </cell>
          <cell r="G1212" t="str">
            <v>ANDREA PATRICIA MORALES</v>
          </cell>
        </row>
        <row r="1213">
          <cell r="A1213">
            <v>1143970279</v>
          </cell>
          <cell r="B1213" t="str">
            <v>MOSQUERA AMAYA ZORELY YINED</v>
          </cell>
          <cell r="C1213" t="str">
            <v>C18103</v>
          </cell>
          <cell r="D1213" t="str">
            <v>COLEGAS SUR - CRA 43</v>
          </cell>
          <cell r="E1213" t="str">
            <v>OFICINA PRINCIPAL</v>
          </cell>
          <cell r="F1213" t="str">
            <v>GESTOR DE SERVICIOS</v>
          </cell>
          <cell r="G1213" t="str">
            <v>CESAR LONDONO</v>
          </cell>
        </row>
        <row r="1214">
          <cell r="A1214">
            <v>1130646698</v>
          </cell>
          <cell r="B1214" t="str">
            <v>MOSQUERA ANA LORENA</v>
          </cell>
          <cell r="C1214" t="str">
            <v>C056L1</v>
          </cell>
          <cell r="D1214" t="str">
            <v>INGREDION LIMPIEZA CALI</v>
          </cell>
          <cell r="E1214" t="str">
            <v>OFICINA PRINCIPAL</v>
          </cell>
          <cell r="F1214" t="str">
            <v>GESTOR DE SERVICIOS</v>
          </cell>
          <cell r="G1214" t="str">
            <v>JOSIMAR MARTINEZ (KARINA CAICEDO)</v>
          </cell>
        </row>
        <row r="1215">
          <cell r="A1215">
            <v>38595057</v>
          </cell>
          <cell r="B1215" t="str">
            <v>MOSQUERA ANA TULIA</v>
          </cell>
          <cell r="C1215" t="str">
            <v>C03801</v>
          </cell>
          <cell r="D1215" t="str">
            <v>SEGURIDAD DE OCCIDENTE CALI</v>
          </cell>
          <cell r="E1215" t="str">
            <v>OFICINA PRINCIPAL</v>
          </cell>
          <cell r="F1215" t="str">
            <v>GESTOR DE SERVICIOS</v>
          </cell>
          <cell r="G1215" t="str">
            <v>MAURICIO CALDERON A.</v>
          </cell>
        </row>
        <row r="1216">
          <cell r="A1216">
            <v>1005861257</v>
          </cell>
          <cell r="B1216" t="str">
            <v>MOSQUERA ANGULO JESSICA LILIANA</v>
          </cell>
          <cell r="C1216" t="str">
            <v>A102</v>
          </cell>
          <cell r="D1216" t="str">
            <v>UR TEQUENDAMA ET 6</v>
          </cell>
          <cell r="E1216" t="str">
            <v>OFICINA PRINCIPAL</v>
          </cell>
          <cell r="F1216" t="str">
            <v>GESTOR DE SERVICIOS</v>
          </cell>
          <cell r="G1216" t="str">
            <v>DUVAN HERNANDEZ M.</v>
          </cell>
        </row>
        <row r="1217">
          <cell r="A1217">
            <v>1006324743</v>
          </cell>
          <cell r="B1217" t="str">
            <v>MOSQUERA ANGULO MARIANA</v>
          </cell>
          <cell r="C1217" t="str">
            <v>C145L1</v>
          </cell>
          <cell r="D1217" t="str">
            <v>CLINICA SANTA BARBARA LIMPIEZA</v>
          </cell>
          <cell r="E1217" t="str">
            <v>OFICINA PRINCIPAL</v>
          </cell>
          <cell r="F1217" t="str">
            <v>GESTOR DE SERVICIOS</v>
          </cell>
          <cell r="G1217" t="str">
            <v>JOSIMAR MARTINEZ (PAOLA MARTINEZ)</v>
          </cell>
        </row>
        <row r="1218">
          <cell r="A1218">
            <v>14799818</v>
          </cell>
          <cell r="B1218" t="str">
            <v>MOSQUERA ARGUELLO DIEGO FERNANDO</v>
          </cell>
          <cell r="C1218" t="str">
            <v>CFMTCO12</v>
          </cell>
          <cell r="D1218" t="str">
            <v>COMFANDI ZONA VALLE2 (BUGA-CALIMA)</v>
          </cell>
          <cell r="E1218" t="str">
            <v>OFICINA PRINCIPAL</v>
          </cell>
          <cell r="F1218" t="str">
            <v>OFICIAL DE MTTO</v>
          </cell>
          <cell r="G1218" t="str">
            <v>CESAR D. MONTES G.</v>
          </cell>
        </row>
        <row r="1219">
          <cell r="A1219">
            <v>1002807675</v>
          </cell>
          <cell r="B1219" t="str">
            <v>MOSQUERA BARAHONA LEIDY</v>
          </cell>
          <cell r="C1219" t="str">
            <v>C246L1</v>
          </cell>
          <cell r="D1219" t="str">
            <v>HERO MOTOCORP LIMITED LIMPIEZA</v>
          </cell>
          <cell r="E1219" t="str">
            <v>OFICINA PRINCIPAL</v>
          </cell>
          <cell r="F1219" t="str">
            <v>GESTOR DE SERVICIOS</v>
          </cell>
          <cell r="G1219" t="str">
            <v>CESAR LONDONO</v>
          </cell>
        </row>
        <row r="1220">
          <cell r="A1220">
            <v>1006186529</v>
          </cell>
          <cell r="B1220" t="str">
            <v>MOSQUERA CAICEDO ANYELO DUVAN</v>
          </cell>
          <cell r="C1220" t="str">
            <v>C183</v>
          </cell>
          <cell r="D1220" t="str">
            <v>CORPORACION CLUB CAMPESTRE FARALLONES</v>
          </cell>
          <cell r="E1220" t="str">
            <v>OFICINA PRINCIPAL</v>
          </cell>
          <cell r="F1220" t="str">
            <v>GESTOR DE SERVICIOS</v>
          </cell>
          <cell r="G1220" t="str">
            <v>JORGE HOYOS</v>
          </cell>
        </row>
        <row r="1221">
          <cell r="A1221">
            <v>94442107</v>
          </cell>
          <cell r="B1221" t="str">
            <v>MOSQUERA CAICEDO JORGE LUIS</v>
          </cell>
          <cell r="C1221" t="str">
            <v>C089L1</v>
          </cell>
          <cell r="D1221" t="str">
            <v>JGB CALI LIMPIEZA</v>
          </cell>
          <cell r="E1221" t="str">
            <v>OFICINA PRINCIPAL</v>
          </cell>
          <cell r="F1221" t="str">
            <v>GESTOR DE SERVICIOS</v>
          </cell>
          <cell r="G1221" t="str">
            <v>DIANA DIAGO</v>
          </cell>
        </row>
        <row r="1222">
          <cell r="A1222">
            <v>1059063490</v>
          </cell>
          <cell r="B1222" t="str">
            <v>MOSQUERA CAICEDO LEIDY YOHANA</v>
          </cell>
          <cell r="C1222" t="str">
            <v>0308</v>
          </cell>
          <cell r="D1222" t="str">
            <v>PERSONAL INCAPACITADO</v>
          </cell>
          <cell r="E1222" t="str">
            <v>OFICINA PRINCIPAL</v>
          </cell>
          <cell r="F1222" t="str">
            <v>AUXILIAR DE SST</v>
          </cell>
          <cell r="G1222" t="str">
            <v>ALEXANDRA SALCEDO P.A.SST</v>
          </cell>
        </row>
        <row r="1223">
          <cell r="A1223">
            <v>16463094</v>
          </cell>
          <cell r="B1223" t="str">
            <v>MOSQUERA COLLAZOS DIEGO FERNANDO</v>
          </cell>
          <cell r="C1223" t="str">
            <v>A377</v>
          </cell>
          <cell r="D1223" t="str">
            <v>CONJ RESID MZ 6 URBANIZACION</v>
          </cell>
          <cell r="E1223" t="str">
            <v>OFICINA PRINCIPAL</v>
          </cell>
          <cell r="F1223" t="str">
            <v>GESTOR DE SERVICIOS</v>
          </cell>
          <cell r="G1223" t="str">
            <v>ELIZABETH MOSQUERA</v>
          </cell>
        </row>
        <row r="1224">
          <cell r="A1224">
            <v>1085244565</v>
          </cell>
          <cell r="B1224" t="str">
            <v>MOSQUERA CORDOBA DEIVY JONNATHAN</v>
          </cell>
          <cell r="C1224" t="str">
            <v>FGNN01</v>
          </cell>
          <cell r="D1224" t="str">
            <v>SEDE01 FISCALIA BUESACO</v>
          </cell>
          <cell r="E1224" t="str">
            <v>OFICINA PRINCIPAL</v>
          </cell>
          <cell r="F1224" t="str">
            <v>GESTOR DE SERVICIOS</v>
          </cell>
          <cell r="G1224" t="str">
            <v>MARLY V. GONZALEZ G.</v>
          </cell>
        </row>
        <row r="1225">
          <cell r="A1225">
            <v>1111750026</v>
          </cell>
          <cell r="B1225" t="str">
            <v>MOSQUERA CORTEZ WENDY NAYELI</v>
          </cell>
          <cell r="C1225" t="str">
            <v>C153</v>
          </cell>
          <cell r="D1225" t="str">
            <v>WORLD TRADE CENTER CALI - PH</v>
          </cell>
          <cell r="E1225" t="str">
            <v>OFICINA PRINCIPAL</v>
          </cell>
          <cell r="F1225" t="str">
            <v>GESTOR DE SERVICIOS</v>
          </cell>
          <cell r="G1225" t="str">
            <v>DUVAN HERNANDEZ M.</v>
          </cell>
        </row>
        <row r="1226">
          <cell r="A1226">
            <v>1113038272</v>
          </cell>
          <cell r="B1226" t="str">
            <v>MOSQUERA DAVILA JOSE MIGUEL</v>
          </cell>
          <cell r="C1226" t="str">
            <v>CFMTCO11</v>
          </cell>
          <cell r="D1226" t="str">
            <v>COMFANDI ZONA VALLE1 (TULUA-CARTAGO)</v>
          </cell>
          <cell r="E1226" t="str">
            <v>OFICINA PRINCIPAL</v>
          </cell>
          <cell r="F1226" t="str">
            <v>OFICIAL DE MTTO</v>
          </cell>
          <cell r="G1226" t="str">
            <v>JOSE L. RODRIGUEZ G.</v>
          </cell>
        </row>
        <row r="1227">
          <cell r="A1227">
            <v>1006352259</v>
          </cell>
          <cell r="B1227" t="str">
            <v>MOSQUERA DIAZ CRISTHIAN DAVID</v>
          </cell>
          <cell r="C1227" t="str">
            <v>A277L1</v>
          </cell>
          <cell r="D1227" t="str">
            <v>INGENIO MAYAGUEZ LIMPIEZA GNRAL</v>
          </cell>
          <cell r="E1227" t="str">
            <v>OFICINA PRINCIPAL</v>
          </cell>
          <cell r="F1227" t="str">
            <v>GESTOR DE SERVICIOS</v>
          </cell>
          <cell r="G1227" t="str">
            <v>JOSIMAR MARTINEZ (MAGDALI BENAVIDEZ)</v>
          </cell>
        </row>
        <row r="1228">
          <cell r="A1228">
            <v>34558192</v>
          </cell>
          <cell r="B1228" t="str">
            <v>MOSQUERA HERNANDEZ MARIA MARNOLY</v>
          </cell>
          <cell r="C1228" t="str">
            <v>FGNC02</v>
          </cell>
          <cell r="D1228" t="str">
            <v>SEDE02 FISCALIA POPAYAN URI-CAIVAS-SAU</v>
          </cell>
          <cell r="E1228" t="str">
            <v>OFICINA PRINCIPAL</v>
          </cell>
          <cell r="F1228" t="str">
            <v>GESTOR DE SERVICIOS</v>
          </cell>
          <cell r="G1228" t="str">
            <v>MIREYA PIAMBA</v>
          </cell>
        </row>
        <row r="1229">
          <cell r="A1229">
            <v>38940795</v>
          </cell>
          <cell r="B1229" t="str">
            <v>MOSQUERA KNIGHT SONIA DE JESUS</v>
          </cell>
          <cell r="C1229" t="str">
            <v>A034</v>
          </cell>
          <cell r="D1229" t="str">
            <v>ESCUELA NACIONAL DEPORTE</v>
          </cell>
          <cell r="E1229" t="str">
            <v>OFICINA PRINCIPAL</v>
          </cell>
          <cell r="F1229" t="str">
            <v>GESTOR DE SERVICIOS</v>
          </cell>
          <cell r="G1229" t="str">
            <v>DAGOBERTO CARDONA M.</v>
          </cell>
        </row>
        <row r="1230">
          <cell r="A1230">
            <v>16666224</v>
          </cell>
          <cell r="B1230" t="str">
            <v>MOSQUERA LOPEZ HERNANDO</v>
          </cell>
          <cell r="C1230" t="str">
            <v>0303</v>
          </cell>
          <cell r="D1230" t="str">
            <v>SERVICIOS EVENTUALES</v>
          </cell>
          <cell r="E1230" t="str">
            <v>OFICINA PRINCIPAL</v>
          </cell>
          <cell r="F1230" t="str">
            <v>GESTOR DE SERVICIOS</v>
          </cell>
          <cell r="G1230" t="str">
            <v>YESICA MANZANO</v>
          </cell>
        </row>
        <row r="1231">
          <cell r="A1231">
            <v>1076331694</v>
          </cell>
          <cell r="B1231" t="str">
            <v>MOSQUERA LOZANO LUIS CARLOS</v>
          </cell>
          <cell r="C1231" t="str">
            <v>C271L1</v>
          </cell>
          <cell r="D1231" t="str">
            <v>SIDERURGICA DEL OCCIDENTE SAS LIMPIEZA</v>
          </cell>
          <cell r="E1231" t="str">
            <v>OFICINA PRINCIPAL</v>
          </cell>
          <cell r="F1231" t="str">
            <v>GESTOR DE SERVICIOS</v>
          </cell>
          <cell r="G1231" t="str">
            <v>ANGEL PEREZ</v>
          </cell>
        </row>
        <row r="1232">
          <cell r="A1232">
            <v>1061701706</v>
          </cell>
          <cell r="B1232" t="str">
            <v>MOSQUERA MOLINA MAIRA ALEJANDRA</v>
          </cell>
          <cell r="C1232" t="str">
            <v>C020</v>
          </cell>
          <cell r="D1232" t="str">
            <v>EDIFICIO MONTICCINO</v>
          </cell>
          <cell r="E1232" t="str">
            <v>OFICINA PRINCIPAL</v>
          </cell>
          <cell r="F1232" t="str">
            <v>GESTOR DE SERVICIOS</v>
          </cell>
          <cell r="G1232" t="str">
            <v>MAURICIO CALDERON A.</v>
          </cell>
        </row>
        <row r="1233">
          <cell r="A1233">
            <v>16948652</v>
          </cell>
          <cell r="B1233" t="str">
            <v>MOSQUERA MONTANO LUIS ANTONIO</v>
          </cell>
          <cell r="C1233" t="str">
            <v>C056L1</v>
          </cell>
          <cell r="D1233" t="str">
            <v>INGREDION LIMPIEZA CALI</v>
          </cell>
          <cell r="E1233" t="str">
            <v>OFICINA PRINCIPAL</v>
          </cell>
          <cell r="F1233" t="str">
            <v>GESTOR DE SERVICIOS</v>
          </cell>
          <cell r="G1233" t="str">
            <v>JOSIMAR MARTINEZ (KARINA CAICEDO)</v>
          </cell>
        </row>
        <row r="1234">
          <cell r="A1234">
            <v>1143948524</v>
          </cell>
          <cell r="B1234" t="str">
            <v>MOSQUERA MORENO NEYLER</v>
          </cell>
          <cell r="C1234" t="str">
            <v>A37601</v>
          </cell>
          <cell r="D1234" t="str">
            <v>TELECENTER PANAMERICANA (CALI)</v>
          </cell>
          <cell r="E1234" t="str">
            <v>OFICINA PRINCIPAL</v>
          </cell>
          <cell r="F1234" t="str">
            <v>GESTOR DE SERVICIOS</v>
          </cell>
          <cell r="G1234" t="str">
            <v>ELIZABETH MOSQUERA</v>
          </cell>
        </row>
        <row r="1235">
          <cell r="A1235">
            <v>1130645186</v>
          </cell>
          <cell r="B1235" t="str">
            <v>MOSQUERA MOSQUERA JHON EDWIN</v>
          </cell>
          <cell r="C1235" t="str">
            <v>A37601</v>
          </cell>
          <cell r="D1235" t="str">
            <v>TELECENTER PANAMERICANA (CALI)</v>
          </cell>
          <cell r="E1235" t="str">
            <v>OFICINA PRINCIPAL</v>
          </cell>
          <cell r="F1235" t="str">
            <v>GESTOR DE SERVICIOS</v>
          </cell>
          <cell r="G1235" t="str">
            <v>ELIZABETH MOSQUERA</v>
          </cell>
        </row>
        <row r="1236">
          <cell r="A1236">
            <v>1061727500</v>
          </cell>
          <cell r="B1236" t="str">
            <v>MOSQUERA MOSQUERA LUIS CARLOS</v>
          </cell>
          <cell r="C1236" t="str">
            <v>A135L4</v>
          </cell>
          <cell r="D1236" t="str">
            <v>TQ SAN NICOLAS LIMPIEZA</v>
          </cell>
          <cell r="E1236" t="str">
            <v>OFICINA PRINCIPAL</v>
          </cell>
          <cell r="F1236" t="str">
            <v>GESTOR DE SERVICIOS</v>
          </cell>
          <cell r="G1236" t="str">
            <v>ZULLY MEJIA S.</v>
          </cell>
        </row>
        <row r="1237">
          <cell r="A1237">
            <v>1077198767</v>
          </cell>
          <cell r="B1237" t="str">
            <v>MOSQUERA MOSQUERA WINDY CARINA</v>
          </cell>
          <cell r="C1237" t="str">
            <v>A19633</v>
          </cell>
          <cell r="D1237" t="str">
            <v>CONSEJO J. SAN JOSE DEL PALMAR</v>
          </cell>
          <cell r="E1237" t="str">
            <v>OFICINA PRINCIPAL</v>
          </cell>
          <cell r="F1237" t="str">
            <v>GESTOR DE SERVICIOS</v>
          </cell>
          <cell r="G1237" t="str">
            <v>EDILSON MARIN</v>
          </cell>
        </row>
        <row r="1238">
          <cell r="A1238">
            <v>31433595</v>
          </cell>
          <cell r="B1238" t="str">
            <v>MOSQUERA MURILLO DERLYS PATRICIA</v>
          </cell>
          <cell r="C1238" t="str">
            <v>FGNV01</v>
          </cell>
          <cell r="D1238" t="str">
            <v>SEDE01 FISCALIA ALCALA</v>
          </cell>
          <cell r="E1238" t="str">
            <v>OFICINA PRINCIPAL</v>
          </cell>
          <cell r="F1238" t="str">
            <v>GESTOR DE SERVICIOS</v>
          </cell>
          <cell r="G1238" t="str">
            <v>J. VICENTE RAMIREZ T.</v>
          </cell>
        </row>
        <row r="1239">
          <cell r="A1239">
            <v>38886960</v>
          </cell>
          <cell r="B1239" t="str">
            <v>MOSQUERA MURILLO SARLI LEYDIS</v>
          </cell>
          <cell r="C1239" t="str">
            <v>C270</v>
          </cell>
          <cell r="D1239" t="str">
            <v>LABORATORIO CLINICO COLMEDICOS IPS SAS</v>
          </cell>
          <cell r="E1239" t="str">
            <v>OFICINA PRINCIPAL</v>
          </cell>
          <cell r="F1239" t="str">
            <v>GESTOR DE SERVICIOS</v>
          </cell>
          <cell r="G1239" t="str">
            <v>DUVAN HERNANDEZ M.</v>
          </cell>
        </row>
        <row r="1240">
          <cell r="A1240">
            <v>1130947953</v>
          </cell>
          <cell r="B1240" t="str">
            <v>MOSQUERA ORTIZ LIZETH</v>
          </cell>
          <cell r="C1240" t="str">
            <v>A135L8</v>
          </cell>
          <cell r="D1240" t="str">
            <v>TQ TECNOFAR LIMPIEZA</v>
          </cell>
          <cell r="E1240" t="str">
            <v>OFICINA PRINCIPAL</v>
          </cell>
          <cell r="F1240" t="str">
            <v>GESTOR DE SERVICIOS</v>
          </cell>
          <cell r="G1240" t="str">
            <v>NUBIA RIVERA</v>
          </cell>
        </row>
        <row r="1241">
          <cell r="A1241">
            <v>1130949324</v>
          </cell>
          <cell r="B1241" t="str">
            <v>MOSQUERA POSSU ESTEFANY</v>
          </cell>
          <cell r="C1241" t="str">
            <v>A135L8</v>
          </cell>
          <cell r="D1241" t="str">
            <v>TQ TECNOFAR LIMPIEZA</v>
          </cell>
          <cell r="E1241" t="str">
            <v>OFICINA PRINCIPAL</v>
          </cell>
          <cell r="F1241" t="str">
            <v>GESTOR DE SERVICIOS</v>
          </cell>
          <cell r="G1241" t="str">
            <v>NUBIA RIVERA</v>
          </cell>
        </row>
        <row r="1242">
          <cell r="A1242">
            <v>94523674</v>
          </cell>
          <cell r="B1242" t="str">
            <v>MOSQUERA RIOS JOHN ALEXANDER</v>
          </cell>
          <cell r="C1242" t="str">
            <v>C293</v>
          </cell>
          <cell r="D1242" t="str">
            <v>LABORATORIOS LAVERLAM SA</v>
          </cell>
          <cell r="E1242" t="str">
            <v>OFICINA PRINCIPAL</v>
          </cell>
          <cell r="F1242" t="str">
            <v>AUXILIAR MANTENIMIEN</v>
          </cell>
          <cell r="G1242" t="str">
            <v>LORENA GUZMAN</v>
          </cell>
        </row>
        <row r="1243">
          <cell r="A1243">
            <v>71981506</v>
          </cell>
          <cell r="B1243" t="str">
            <v>MOSQUERA TORRES CESAR AUGUSTO</v>
          </cell>
          <cell r="C1243" t="str">
            <v>A035</v>
          </cell>
          <cell r="D1243" t="str">
            <v>CC CIUDAD JARDIN</v>
          </cell>
          <cell r="E1243" t="str">
            <v>OFICINA PRINCIPAL</v>
          </cell>
          <cell r="F1243" t="str">
            <v>GESTOR DE SERVICIOS</v>
          </cell>
          <cell r="G1243" t="str">
            <v>LORENA GUZMAN</v>
          </cell>
        </row>
        <row r="1244">
          <cell r="A1244">
            <v>10696944</v>
          </cell>
          <cell r="B1244" t="str">
            <v>MOSQUERA TORRES LEIXON GERMAN</v>
          </cell>
          <cell r="C1244" t="str">
            <v>FGNC01</v>
          </cell>
          <cell r="D1244" t="str">
            <v>SEDE01 FISCALIA POPAYAN LA PAMBA ADMIN.</v>
          </cell>
          <cell r="E1244" t="str">
            <v>OFICINA PRINCIPAL</v>
          </cell>
          <cell r="F1244" t="str">
            <v>GESTOR DE SERVICIOS</v>
          </cell>
          <cell r="G1244" t="str">
            <v>MIREYA PIAMBA</v>
          </cell>
        </row>
        <row r="1245">
          <cell r="A1245">
            <v>1143862426</v>
          </cell>
          <cell r="B1245" t="str">
            <v>MOSQUERA TRUJILLO MARIA FERNANDA</v>
          </cell>
          <cell r="C1245" t="str">
            <v>A135L4</v>
          </cell>
          <cell r="D1245" t="str">
            <v>TQ SAN NICOLAS LIMPIEZA</v>
          </cell>
          <cell r="E1245" t="str">
            <v>OFICINA PRINCIPAL</v>
          </cell>
          <cell r="F1245" t="str">
            <v>GESTOR DE SERVICIOS</v>
          </cell>
          <cell r="G1245" t="str">
            <v>ZULLY MEJIA S.</v>
          </cell>
        </row>
        <row r="1246">
          <cell r="A1246">
            <v>31573029</v>
          </cell>
          <cell r="B1246" t="str">
            <v>MOSQUERA VALDERRAMA ELIZABETH</v>
          </cell>
          <cell r="C1246" t="str">
            <v>01149</v>
          </cell>
          <cell r="D1246" t="str">
            <v>SUPERVISOR DE RUTA 4</v>
          </cell>
          <cell r="E1246" t="str">
            <v>OFICINA PRINCIPAL</v>
          </cell>
          <cell r="F1246" t="str">
            <v>SUPERVISOR</v>
          </cell>
          <cell r="G1246" t="str">
            <v>CESAR OROZCO</v>
          </cell>
        </row>
        <row r="1247">
          <cell r="A1247">
            <v>1129044138</v>
          </cell>
          <cell r="B1247" t="str">
            <v>MOSQUERA WALDO MERCY YURLEY</v>
          </cell>
          <cell r="C1247" t="str">
            <v>A256</v>
          </cell>
          <cell r="D1247" t="str">
            <v>EDIFICIO PRADOS DE MALLORCA</v>
          </cell>
          <cell r="E1247" t="str">
            <v>OFICINA PRINCIPAL</v>
          </cell>
          <cell r="F1247" t="str">
            <v>GESTOR DE SERVICIOS</v>
          </cell>
          <cell r="G1247" t="str">
            <v>ANGEL PEREZ</v>
          </cell>
        </row>
        <row r="1248">
          <cell r="A1248">
            <v>76259572</v>
          </cell>
          <cell r="B1248" t="str">
            <v>MUELAS ENUHAR ALBERTO</v>
          </cell>
          <cell r="C1248" t="str">
            <v>A135L2</v>
          </cell>
          <cell r="D1248" t="str">
            <v>TQ YUMBO LIMPIEZA</v>
          </cell>
          <cell r="E1248" t="str">
            <v>OFICINA PRINCIPAL</v>
          </cell>
          <cell r="F1248" t="str">
            <v>GESTOR DE SERVICIOS</v>
          </cell>
          <cell r="G1248" t="str">
            <v>JHON VIVAS</v>
          </cell>
        </row>
        <row r="1249">
          <cell r="A1249">
            <v>1193493104</v>
          </cell>
          <cell r="B1249" t="str">
            <v>MULATO VERGARA IDALY VERGARA</v>
          </cell>
          <cell r="C1249" t="str">
            <v>FGNC01</v>
          </cell>
          <cell r="D1249" t="str">
            <v>SEDE01 FISCALIA POPAYAN LA PAMBA ADMIN.</v>
          </cell>
          <cell r="E1249" t="str">
            <v>OFICINA PRINCIPAL</v>
          </cell>
          <cell r="F1249" t="str">
            <v>GESTOR DE SERVICIOS</v>
          </cell>
          <cell r="G1249" t="str">
            <v>MIREYA PIAMBA</v>
          </cell>
        </row>
        <row r="1250">
          <cell r="A1250">
            <v>66827917</v>
          </cell>
          <cell r="B1250" t="str">
            <v>MULCUE CUETETUCO LUZ NELLY</v>
          </cell>
          <cell r="C1250" t="str">
            <v>FGNC20</v>
          </cell>
          <cell r="D1250" t="str">
            <v>SEDE20 FISCALIA CALOTO</v>
          </cell>
          <cell r="E1250" t="str">
            <v>OFICINA PRINCIPAL</v>
          </cell>
          <cell r="F1250" t="str">
            <v>GESTOR DE SERVICIOS</v>
          </cell>
          <cell r="G1250" t="str">
            <v>MIREYA PIAMBA</v>
          </cell>
        </row>
        <row r="1251">
          <cell r="A1251">
            <v>1118299266</v>
          </cell>
          <cell r="B1251" t="str">
            <v>MUNOZ BERMEO DIANA MARCELA</v>
          </cell>
          <cell r="C1251" t="str">
            <v>C133L1</v>
          </cell>
          <cell r="D1251" t="str">
            <v>COMESTIBLES ALDOR SAS LIMPIEZA</v>
          </cell>
          <cell r="E1251" t="str">
            <v>OFICINA PRINCIPAL</v>
          </cell>
          <cell r="F1251" t="str">
            <v>GESTOR DE SERVICIOS</v>
          </cell>
          <cell r="G1251" t="str">
            <v>JOSIMAR MARTINEZ (KARINA CAICEDO)</v>
          </cell>
        </row>
        <row r="1252">
          <cell r="A1252">
            <v>16720954</v>
          </cell>
          <cell r="B1252" t="str">
            <v>MUNOZ DIAZ JESUS ANTONIO</v>
          </cell>
          <cell r="C1252" t="str">
            <v>C273</v>
          </cell>
          <cell r="D1252" t="str">
            <v>CONJUNTO RESIDENCIAL SAMANES DEL LILI II</v>
          </cell>
          <cell r="E1252" t="str">
            <v>OFICINA PRINCIPAL</v>
          </cell>
          <cell r="F1252" t="str">
            <v>GESTOR DE SERVICIOS</v>
          </cell>
          <cell r="G1252" t="str">
            <v>CESAR LONDONO</v>
          </cell>
        </row>
        <row r="1253">
          <cell r="A1253">
            <v>1111479820</v>
          </cell>
          <cell r="B1253" t="str">
            <v>MUNOZ DIAZ JORMAN STIVEN</v>
          </cell>
          <cell r="C1253" t="str">
            <v>FGNV11</v>
          </cell>
          <cell r="D1253" t="str">
            <v>SEDE11 FISCALIA CALI TELECOM</v>
          </cell>
          <cell r="E1253" t="str">
            <v>OFICINA PRINCIPAL</v>
          </cell>
          <cell r="F1253" t="str">
            <v>GESTOR DE SERVICIOS</v>
          </cell>
          <cell r="G1253" t="str">
            <v>J. VICENTE RAMIREZ T.</v>
          </cell>
        </row>
        <row r="1254">
          <cell r="A1254">
            <v>1005897860</v>
          </cell>
          <cell r="B1254" t="str">
            <v>MUNOZ HOYOS CATALINA</v>
          </cell>
          <cell r="C1254" t="str">
            <v>C249L1</v>
          </cell>
          <cell r="D1254" t="str">
            <v>SURAMERICA COMERCIAL LIMPIEZA GENERALES</v>
          </cell>
          <cell r="E1254" t="str">
            <v>OFICINA PRINCIPAL</v>
          </cell>
          <cell r="F1254" t="str">
            <v>GESTOR DE SERVICIOS</v>
          </cell>
          <cell r="G1254" t="str">
            <v>JOSIMAR MARTINEZ (KARINA CAICEDO)</v>
          </cell>
        </row>
        <row r="1255">
          <cell r="A1255">
            <v>1005897284</v>
          </cell>
          <cell r="B1255" t="str">
            <v>MUNOZ IDROBO YAREILY DANIELA</v>
          </cell>
          <cell r="C1255" t="str">
            <v>CFMT011</v>
          </cell>
          <cell r="D1255" t="str">
            <v>COMFANDI MANTENIMIENTO ADMINISTRACION</v>
          </cell>
          <cell r="E1255" t="str">
            <v>OFICINA PRINCIPAL</v>
          </cell>
          <cell r="F1255" t="str">
            <v>AUX ADMINISTRATIVA</v>
          </cell>
          <cell r="G1255" t="str">
            <v>BRAYAN VILLEGAS</v>
          </cell>
        </row>
        <row r="1256">
          <cell r="A1256">
            <v>52252578</v>
          </cell>
          <cell r="B1256" t="str">
            <v>MUNOZ MARIA DEL CARMEN</v>
          </cell>
          <cell r="C1256" t="str">
            <v>FGNC35</v>
          </cell>
          <cell r="D1256" t="str">
            <v>SEDE35 FISCALIA LA VEGA</v>
          </cell>
          <cell r="E1256" t="str">
            <v>OFICINA PRINCIPAL</v>
          </cell>
          <cell r="F1256" t="str">
            <v>GESTOR DE SERVICIOS</v>
          </cell>
          <cell r="G1256" t="str">
            <v>MIREYA PIAMBA</v>
          </cell>
        </row>
        <row r="1257">
          <cell r="A1257">
            <v>1030540320</v>
          </cell>
          <cell r="B1257" t="str">
            <v>MUNOZ MEDINA KAREN PATRICIA</v>
          </cell>
          <cell r="C1257" t="str">
            <v>0303</v>
          </cell>
          <cell r="D1257" t="str">
            <v>SERVICIOS EVENTUALES</v>
          </cell>
          <cell r="E1257" t="str">
            <v>OFICINA PRINCIPAL</v>
          </cell>
          <cell r="F1257" t="str">
            <v>GESTOR DE SERVICIOS</v>
          </cell>
          <cell r="G1257" t="str">
            <v>DANIEL RODRIGUEZ</v>
          </cell>
        </row>
        <row r="1258">
          <cell r="A1258">
            <v>38681680</v>
          </cell>
          <cell r="B1258" t="str">
            <v>MUNOZ MENA PAULA ANDREA</v>
          </cell>
          <cell r="C1258" t="str">
            <v>A208</v>
          </cell>
          <cell r="D1258" t="str">
            <v>CENTRO COMERCIAL MEGACENTRO INTERNACIONA</v>
          </cell>
          <cell r="E1258" t="str">
            <v>OFICINA PRINCIPAL</v>
          </cell>
          <cell r="F1258" t="str">
            <v>GESTOR DE SERVICIOS</v>
          </cell>
          <cell r="G1258" t="str">
            <v>ELIZABETH MOSQUERA</v>
          </cell>
        </row>
        <row r="1259">
          <cell r="A1259">
            <v>1118303055</v>
          </cell>
          <cell r="B1259" t="str">
            <v>MUNOZ NAVIA JHONNY ANDRES</v>
          </cell>
          <cell r="C1259" t="str">
            <v>C249L1</v>
          </cell>
          <cell r="D1259" t="str">
            <v>SURAMERICA COMERCIAL LIMPIEZA GENERALES</v>
          </cell>
          <cell r="E1259" t="str">
            <v>OFICINA PRINCIPAL</v>
          </cell>
          <cell r="F1259" t="str">
            <v>GESTOR DE SERVICIOS</v>
          </cell>
          <cell r="G1259" t="str">
            <v>JOSIMAR MARTINEZ (KARINA CAICEDO)</v>
          </cell>
        </row>
        <row r="1260">
          <cell r="A1260">
            <v>38288221</v>
          </cell>
          <cell r="B1260" t="str">
            <v>MUNOZ NUNEZ DIDARLEY</v>
          </cell>
          <cell r="C1260" t="str">
            <v>B02710</v>
          </cell>
          <cell r="D1260" t="str">
            <v>LAB. CLINICO COLMEDICOS PASEO DEL RIO</v>
          </cell>
          <cell r="E1260" t="str">
            <v>OFICINA BOGOTA</v>
          </cell>
          <cell r="F1260" t="str">
            <v>GESTOR DE SERVICIOS</v>
          </cell>
          <cell r="G1260" t="str">
            <v>ANDREA PATRICIA MORALES</v>
          </cell>
        </row>
        <row r="1261">
          <cell r="A1261">
            <v>16844400</v>
          </cell>
          <cell r="B1261" t="str">
            <v>MUNOZ ORDONEZ GUIDO ALBEIRO</v>
          </cell>
          <cell r="C1261" t="str">
            <v>A135L4</v>
          </cell>
          <cell r="D1261" t="str">
            <v>TQ SAN NICOLAS LIMPIEZA</v>
          </cell>
          <cell r="E1261" t="str">
            <v>OFICINA PRINCIPAL</v>
          </cell>
          <cell r="F1261" t="str">
            <v>GESTOR DE SERVICIOS</v>
          </cell>
          <cell r="G1261" t="str">
            <v>ZULLY MEJIA S.</v>
          </cell>
        </row>
        <row r="1262">
          <cell r="A1262">
            <v>1143839158</v>
          </cell>
          <cell r="B1262" t="str">
            <v>MUNOZ OROZCO SERGIO ELIAS</v>
          </cell>
          <cell r="C1262" t="str">
            <v>C182</v>
          </cell>
          <cell r="D1262" t="str">
            <v>CENTRO COMERCIAL IDEO CALI</v>
          </cell>
          <cell r="E1262" t="str">
            <v>OFICINA PRINCIPAL</v>
          </cell>
          <cell r="F1262" t="str">
            <v>GESTOR DE SERVICIOS</v>
          </cell>
          <cell r="G1262" t="str">
            <v>ELIZABETH MOSQUERA</v>
          </cell>
        </row>
        <row r="1263">
          <cell r="A1263">
            <v>66908021</v>
          </cell>
          <cell r="B1263" t="str">
            <v>MUNOZ PEREZ MARIA DEL PILAR</v>
          </cell>
          <cell r="C1263" t="str">
            <v>A379</v>
          </cell>
          <cell r="D1263" t="str">
            <v>MEDICINA INTEGRAL EN CASA COLOMBIA</v>
          </cell>
          <cell r="E1263" t="str">
            <v>OFICINA PRINCIPAL</v>
          </cell>
          <cell r="F1263" t="str">
            <v>GESTOR DE SERVICIOS</v>
          </cell>
          <cell r="G1263" t="str">
            <v>MAURICIO CALDERON A.</v>
          </cell>
        </row>
        <row r="1264">
          <cell r="A1264">
            <v>1114089178</v>
          </cell>
          <cell r="B1264" t="str">
            <v>MUNOZ RIOS SANDRA JULIETH</v>
          </cell>
          <cell r="C1264" t="str">
            <v>C285L4</v>
          </cell>
          <cell r="D1264" t="str">
            <v>GRUPO SUPERMOTOS CARTAGO LIMPIEZA</v>
          </cell>
          <cell r="E1264" t="str">
            <v>OFICINA PRINCIPAL</v>
          </cell>
          <cell r="F1264" t="str">
            <v>GESTOR DE SERVICIOS</v>
          </cell>
          <cell r="G1264" t="str">
            <v>EDILSON MARIN</v>
          </cell>
        </row>
        <row r="1265">
          <cell r="A1265">
            <v>1114480955</v>
          </cell>
          <cell r="B1265" t="str">
            <v>MUNOZ SERNA YULEIDY</v>
          </cell>
          <cell r="C1265" t="str">
            <v>FGNV31</v>
          </cell>
          <cell r="D1265" t="str">
            <v>SEDE31 FISCALIA LA CUMBRE</v>
          </cell>
          <cell r="E1265" t="str">
            <v>OFICINA PRINCIPAL</v>
          </cell>
          <cell r="F1265" t="str">
            <v>GESTOR DE SERVICIOS</v>
          </cell>
          <cell r="G1265" t="str">
            <v>J. VICENTE RAMIREZ T.</v>
          </cell>
        </row>
        <row r="1266">
          <cell r="A1266">
            <v>34345250</v>
          </cell>
          <cell r="B1266" t="str">
            <v>MUNOZ SILVA MIREYA</v>
          </cell>
          <cell r="C1266" t="str">
            <v>A23707</v>
          </cell>
          <cell r="D1266" t="str">
            <v>INSTITUCION JOSE MARIA CARBONELL</v>
          </cell>
          <cell r="E1266" t="str">
            <v>OFICINA PRINCIPAL</v>
          </cell>
          <cell r="F1266" t="str">
            <v>GESTOR DE SERVICIOS</v>
          </cell>
          <cell r="G1266" t="str">
            <v>YAMILETH MEJIA U.</v>
          </cell>
        </row>
        <row r="1267">
          <cell r="A1267">
            <v>10498988</v>
          </cell>
          <cell r="B1267" t="str">
            <v>MUNOZ TEGUE JHON JAIRO</v>
          </cell>
          <cell r="C1267" t="str">
            <v>A055</v>
          </cell>
          <cell r="D1267" t="str">
            <v>CR PARAISO CIUDAD JARDIN I</v>
          </cell>
          <cell r="E1267" t="str">
            <v>OFICINA PRINCIPAL</v>
          </cell>
          <cell r="F1267" t="str">
            <v>GESTOR DE SERVICIOS</v>
          </cell>
          <cell r="G1267" t="str">
            <v>CESAR LONDONO</v>
          </cell>
        </row>
        <row r="1268">
          <cell r="A1268">
            <v>1130592207</v>
          </cell>
          <cell r="B1268" t="str">
            <v>MUNOZ VALENCIA MIGUEL OSWALDO</v>
          </cell>
          <cell r="C1268" t="str">
            <v>0306</v>
          </cell>
          <cell r="D1268" t="str">
            <v>SERVICIO OPERATIVOS</v>
          </cell>
          <cell r="E1268" t="str">
            <v>OFICINA PRINCIPAL</v>
          </cell>
          <cell r="F1268" t="str">
            <v>GESTOR DE SERVICIOS</v>
          </cell>
          <cell r="G1268" t="str">
            <v>YERALDI VILLA</v>
          </cell>
        </row>
        <row r="1269">
          <cell r="A1269">
            <v>94470662</v>
          </cell>
          <cell r="B1269" t="str">
            <v>MURILLO AGUILAR VICTOR MANUEL</v>
          </cell>
          <cell r="C1269" t="str">
            <v>A277L1</v>
          </cell>
          <cell r="D1269" t="str">
            <v>INGENIO MAYAGUEZ LIMPIEZA GNRAL</v>
          </cell>
          <cell r="E1269" t="str">
            <v>OFICINA PRINCIPAL</v>
          </cell>
          <cell r="F1269" t="str">
            <v>GESTOR DE SERVICIOS</v>
          </cell>
          <cell r="G1269" t="str">
            <v>JOSIMAR MARTINEZ (MAGDALI BENAVIDEZ)</v>
          </cell>
        </row>
        <row r="1270">
          <cell r="A1270">
            <v>1193509482</v>
          </cell>
          <cell r="B1270" t="str">
            <v>MURILLO DIAZ MANUEL ALFREDO</v>
          </cell>
          <cell r="C1270" t="str">
            <v>C171L1</v>
          </cell>
          <cell r="D1270" t="str">
            <v>INGENIO CARMELITA SAS LIMPIEZA</v>
          </cell>
          <cell r="E1270" t="str">
            <v>OFICINA PRINCIPAL</v>
          </cell>
          <cell r="F1270" t="str">
            <v>GESTOR DE SERVICIOS</v>
          </cell>
          <cell r="G1270" t="str">
            <v>JOSIMAR MARTINEZ (MAGDALI BENAVIDEZ)</v>
          </cell>
        </row>
        <row r="1271">
          <cell r="A1271">
            <v>1130650897</v>
          </cell>
          <cell r="B1271" t="str">
            <v>MURILLO DOMINGUEZ ANDRES FELIPE</v>
          </cell>
          <cell r="C1271" t="str">
            <v>A135L3</v>
          </cell>
          <cell r="D1271" t="str">
            <v>TQ JAMUNDI LIMPIEZA</v>
          </cell>
          <cell r="E1271" t="str">
            <v>OFICINA PRINCIPAL</v>
          </cell>
          <cell r="F1271" t="str">
            <v>GESTOR DE SERVICIOS</v>
          </cell>
          <cell r="G1271" t="str">
            <v>SOLANYI CARABALI C</v>
          </cell>
        </row>
        <row r="1272">
          <cell r="A1272">
            <v>1006332076</v>
          </cell>
          <cell r="B1272" t="str">
            <v>MURILLO GIRALDO GABRIELA</v>
          </cell>
          <cell r="C1272" t="str">
            <v>01188</v>
          </cell>
          <cell r="D1272" t="str">
            <v>AUXILIAR DE GESTION HUMANA</v>
          </cell>
          <cell r="E1272" t="str">
            <v>OFICINA PRINCIPAL</v>
          </cell>
          <cell r="F1272" t="str">
            <v>AUXILIAR</v>
          </cell>
          <cell r="G1272" t="str">
            <v>ALBA MARINA GUERRERO ROMAN</v>
          </cell>
        </row>
        <row r="1273">
          <cell r="A1273">
            <v>14473485</v>
          </cell>
          <cell r="B1273" t="str">
            <v>MURILLO GONZALEZ JOHN ALBERTO</v>
          </cell>
          <cell r="C1273" t="str">
            <v>C089L1</v>
          </cell>
          <cell r="D1273" t="str">
            <v>JGB CALI LIMPIEZA</v>
          </cell>
          <cell r="E1273" t="str">
            <v>OFICINA PRINCIPAL</v>
          </cell>
          <cell r="F1273" t="str">
            <v>GESTOR DE SERVICIOS</v>
          </cell>
          <cell r="G1273" t="str">
            <v>DIANA DIAGO</v>
          </cell>
        </row>
        <row r="1274">
          <cell r="A1274">
            <v>94294104</v>
          </cell>
          <cell r="B1274" t="str">
            <v>MURILLO GRANADOS JUAN JESUS</v>
          </cell>
          <cell r="C1274" t="str">
            <v>A277L1</v>
          </cell>
          <cell r="D1274" t="str">
            <v>INGENIO MAYAGUEZ LIMPIEZA GNRAL</v>
          </cell>
          <cell r="E1274" t="str">
            <v>OFICINA PRINCIPAL</v>
          </cell>
          <cell r="F1274" t="str">
            <v>GESTOR DE SERVICIOS</v>
          </cell>
          <cell r="G1274" t="str">
            <v>JOSIMAR MARTINEZ (MAGDALI BENAVIDEZ)</v>
          </cell>
        </row>
        <row r="1275">
          <cell r="A1275">
            <v>31376043</v>
          </cell>
          <cell r="B1275" t="str">
            <v>MURILLO HURTADO MARIA CATALINA</v>
          </cell>
          <cell r="C1275" t="str">
            <v>0105</v>
          </cell>
          <cell r="D1275" t="str">
            <v>OFICINA</v>
          </cell>
          <cell r="E1275" t="str">
            <v>OFICINA PRINCIPAL</v>
          </cell>
          <cell r="F1275" t="str">
            <v>GESTOR DE SERVICIOS</v>
          </cell>
          <cell r="G1275" t="str">
            <v>DUVAN HERNANDEZ M.</v>
          </cell>
        </row>
        <row r="1276">
          <cell r="A1276">
            <v>1010103619</v>
          </cell>
          <cell r="B1276" t="str">
            <v>MURILLO MOSQUERA LUCI MERCEDES</v>
          </cell>
          <cell r="C1276" t="str">
            <v>A275</v>
          </cell>
          <cell r="D1276" t="str">
            <v>CENTRO COMERCIAL SUPEROUTLET LA 80</v>
          </cell>
          <cell r="E1276" t="str">
            <v>OFICINA PRINCIPAL</v>
          </cell>
          <cell r="F1276" t="str">
            <v>GESTOR DE SERVICIOS</v>
          </cell>
          <cell r="G1276" t="str">
            <v>ELIZABETH MOSQUERA</v>
          </cell>
        </row>
        <row r="1277">
          <cell r="A1277">
            <v>29683548</v>
          </cell>
          <cell r="B1277" t="str">
            <v>MURILLO POTES VIVIANA ANDREA</v>
          </cell>
          <cell r="C1277" t="str">
            <v>C145L1</v>
          </cell>
          <cell r="D1277" t="str">
            <v>CLINICA SANTA BARBARA LIMPIEZA</v>
          </cell>
          <cell r="E1277" t="str">
            <v>OFICINA PRINCIPAL</v>
          </cell>
          <cell r="F1277" t="str">
            <v>GESTOR DE SERVICIOS</v>
          </cell>
          <cell r="G1277" t="str">
            <v>JOSIMAR MARTINEZ (PAOLA MARTINEZ)</v>
          </cell>
        </row>
        <row r="1278">
          <cell r="A1278">
            <v>1114825822</v>
          </cell>
          <cell r="B1278" t="str">
            <v>MURILLO RAMIREZ SILVIA PATRICIA</v>
          </cell>
          <cell r="C1278" t="str">
            <v>A251</v>
          </cell>
          <cell r="D1278" t="str">
            <v>UNICENTRO DE PALMIRA</v>
          </cell>
          <cell r="E1278" t="str">
            <v>OFICINA PRINCIPAL</v>
          </cell>
          <cell r="F1278" t="str">
            <v>GESTOR DE SERVICIOS</v>
          </cell>
          <cell r="G1278" t="str">
            <v>MARINO HURTADO</v>
          </cell>
        </row>
        <row r="1279">
          <cell r="A1279">
            <v>1006308512</v>
          </cell>
          <cell r="B1279" t="str">
            <v>MURILLO REYES SANDRA CAMILA</v>
          </cell>
          <cell r="C1279" t="str">
            <v>C145L1</v>
          </cell>
          <cell r="D1279" t="str">
            <v>CLINICA SANTA BARBARA LIMPIEZA</v>
          </cell>
          <cell r="E1279" t="str">
            <v>OFICINA PRINCIPAL</v>
          </cell>
          <cell r="F1279" t="str">
            <v>GESTOR DE SERVICIOS</v>
          </cell>
          <cell r="G1279" t="str">
            <v>JOSIMAR MARTINEZ (PAOLA MARTINEZ)</v>
          </cell>
        </row>
        <row r="1280">
          <cell r="A1280">
            <v>16897973</v>
          </cell>
          <cell r="B1280" t="str">
            <v>MURILLO RIVAS LUIS FERNANDO</v>
          </cell>
          <cell r="C1280" t="str">
            <v>A277L7</v>
          </cell>
          <cell r="D1280" t="str">
            <v>INGENIO MAYAGUEZ LIMPIEZA SERV. ADICIONA</v>
          </cell>
          <cell r="E1280" t="str">
            <v>OFICINA PRINCIPAL</v>
          </cell>
          <cell r="F1280" t="str">
            <v>GESTOR DE SERVICIOS</v>
          </cell>
          <cell r="G1280" t="str">
            <v>JOSIMAR MARTINEZ (MAGDALI BENAVIDEZ)</v>
          </cell>
        </row>
        <row r="1281">
          <cell r="A1281">
            <v>1114835065</v>
          </cell>
          <cell r="B1281" t="str">
            <v>MURILLO RIVAS MARIO ABDALA</v>
          </cell>
          <cell r="C1281" t="str">
            <v>C249L1</v>
          </cell>
          <cell r="D1281" t="str">
            <v>SURAMERICA COMERCIAL LIMPIEZA GENERALES</v>
          </cell>
          <cell r="E1281" t="str">
            <v>OFICINA PRINCIPAL</v>
          </cell>
          <cell r="F1281" t="str">
            <v>GESTOR DE SERVICIOS</v>
          </cell>
          <cell r="G1281" t="str">
            <v>JOSIMAR MARTINEZ (KARINA CAICEDO)</v>
          </cell>
        </row>
        <row r="1282">
          <cell r="A1282">
            <v>39419380</v>
          </cell>
          <cell r="B1282" t="str">
            <v>MURILLO RODRIGUEZ DEIVIS CRISTINA</v>
          </cell>
          <cell r="C1282" t="str">
            <v>01013</v>
          </cell>
          <cell r="D1282" t="str">
            <v>COORDINADOR DE FACTURACION Y CARTERA</v>
          </cell>
          <cell r="E1282" t="str">
            <v>OFICINA PRINCIPAL</v>
          </cell>
          <cell r="F1282" t="str">
            <v>COORDINAD CARTERA</v>
          </cell>
          <cell r="G1282" t="str">
            <v>MAURICIO BELTRAN</v>
          </cell>
        </row>
        <row r="1283">
          <cell r="A1283">
            <v>1144155956</v>
          </cell>
          <cell r="B1283" t="str">
            <v>MURILLO VALENCIA JOSE ALBERTO</v>
          </cell>
          <cell r="C1283" t="str">
            <v>0303</v>
          </cell>
          <cell r="D1283" t="str">
            <v>SERVICIOS EVENTUALES</v>
          </cell>
          <cell r="E1283" t="str">
            <v>OFICINA PRINCIPAL</v>
          </cell>
          <cell r="F1283" t="str">
            <v>GESTOR DE SERVICIOS</v>
          </cell>
          <cell r="G1283" t="str">
            <v>YESICA MANZANO</v>
          </cell>
        </row>
        <row r="1284">
          <cell r="A1284">
            <v>38644853</v>
          </cell>
          <cell r="B1284" t="str">
            <v>NANEZ MUNOZ LEIDY ANYELINE</v>
          </cell>
          <cell r="C1284" t="str">
            <v>A135L4</v>
          </cell>
          <cell r="D1284" t="str">
            <v>TQ SAN NICOLAS LIMPIEZA</v>
          </cell>
          <cell r="E1284" t="str">
            <v>OFICINA PRINCIPAL</v>
          </cell>
          <cell r="F1284" t="str">
            <v>GESTOR DE SERVICIOS</v>
          </cell>
          <cell r="G1284" t="str">
            <v>ZULLY MEJIA S.</v>
          </cell>
        </row>
        <row r="1285">
          <cell r="A1285">
            <v>1085322143</v>
          </cell>
          <cell r="B1285" t="str">
            <v>NARANJO CORDERO HAYZEMIN LIZETH</v>
          </cell>
          <cell r="C1285" t="str">
            <v>FGNN01</v>
          </cell>
          <cell r="D1285" t="str">
            <v>SEDE01 FISCALIA BUESACO</v>
          </cell>
          <cell r="E1285" t="str">
            <v>OFICINA PRINCIPAL</v>
          </cell>
          <cell r="F1285" t="str">
            <v>GESTOR DE SERVICIOS</v>
          </cell>
          <cell r="G1285" t="str">
            <v>MARLY V. GONZALEZ G.</v>
          </cell>
        </row>
        <row r="1286">
          <cell r="A1286">
            <v>1115084929</v>
          </cell>
          <cell r="B1286" t="str">
            <v>NARANJO GONZALEZ JOHAN ESTIVEN</v>
          </cell>
          <cell r="C1286" t="str">
            <v>C062L1</v>
          </cell>
          <cell r="D1286" t="str">
            <v>ING SAN CARLOS LIMPIEZA</v>
          </cell>
          <cell r="E1286" t="str">
            <v>OFICINA PRINCIPAL</v>
          </cell>
          <cell r="F1286" t="str">
            <v>GESTOR DE SERVICIOS</v>
          </cell>
          <cell r="G1286" t="str">
            <v>JOSIMAR MARTINEZ (MAGDALI BENAVIDEZ)</v>
          </cell>
        </row>
        <row r="1287">
          <cell r="A1287">
            <v>1111667589</v>
          </cell>
          <cell r="B1287" t="str">
            <v>NARANJO LEYTON VALERIN ANDREA</v>
          </cell>
          <cell r="C1287" t="str">
            <v>C271L1</v>
          </cell>
          <cell r="D1287" t="str">
            <v>SIDERURGICA DEL OCCIDENTE SAS LIMPIEZA</v>
          </cell>
          <cell r="E1287" t="str">
            <v>OFICINA PRINCIPAL</v>
          </cell>
          <cell r="F1287" t="str">
            <v>GESTOR DE SERVICIOS</v>
          </cell>
          <cell r="G1287" t="str">
            <v>ANGEL PEREZ</v>
          </cell>
        </row>
        <row r="1288">
          <cell r="A1288">
            <v>66834704</v>
          </cell>
          <cell r="B1288" t="str">
            <v>NARVAEZ DEICY</v>
          </cell>
          <cell r="C1288" t="str">
            <v>A0701</v>
          </cell>
          <cell r="D1288" t="str">
            <v>INS CL 5 INSTIT NINOS CIEGOS Y SORDOS</v>
          </cell>
          <cell r="E1288" t="str">
            <v>OFICINA PRINCIPAL</v>
          </cell>
          <cell r="F1288" t="str">
            <v>GESTOR DE SERVICIOS</v>
          </cell>
          <cell r="G1288" t="str">
            <v>HERNAN HERRERA M.</v>
          </cell>
        </row>
        <row r="1289">
          <cell r="A1289">
            <v>14590889</v>
          </cell>
          <cell r="B1289" t="str">
            <v>NARVAEZ FERNANDO</v>
          </cell>
          <cell r="C1289" t="str">
            <v>A264</v>
          </cell>
          <cell r="D1289" t="str">
            <v>CC NUEVA TEQUENDAMA PH</v>
          </cell>
          <cell r="E1289" t="str">
            <v>OFICINA PRINCIPAL</v>
          </cell>
          <cell r="F1289" t="str">
            <v>GESTOR DE SERVICIOS</v>
          </cell>
          <cell r="G1289" t="str">
            <v>DUVAN HERNANDEZ M.</v>
          </cell>
        </row>
        <row r="1290">
          <cell r="A1290">
            <v>1085332422</v>
          </cell>
          <cell r="B1290" t="str">
            <v>NARVAEZ JARAMILLO JOSE MANUEL</v>
          </cell>
          <cell r="C1290" t="str">
            <v>FGNC01</v>
          </cell>
          <cell r="D1290" t="str">
            <v>SEDE01 FISCALIA POPAYAN LA PAMBA ADMIN.</v>
          </cell>
          <cell r="E1290" t="str">
            <v>OFICINA PRINCIPAL</v>
          </cell>
          <cell r="F1290" t="str">
            <v>SUPERVISOR</v>
          </cell>
          <cell r="G1290" t="str">
            <v>CESAR OROZCO</v>
          </cell>
        </row>
        <row r="1291">
          <cell r="A1291">
            <v>1006327028</v>
          </cell>
          <cell r="B1291" t="str">
            <v>NARVAEZ SOSCUE MARIA ESTELIA</v>
          </cell>
          <cell r="C1291" t="str">
            <v>C145L1</v>
          </cell>
          <cell r="D1291" t="str">
            <v>CLINICA SANTA BARBARA LIMPIEZA</v>
          </cell>
          <cell r="E1291" t="str">
            <v>OFICINA PRINCIPAL</v>
          </cell>
          <cell r="F1291" t="str">
            <v>GESTOR DE SERVICIOS</v>
          </cell>
          <cell r="G1291" t="str">
            <v>JOSIMAR MARTINEZ (PAOLA MARTINEZ)</v>
          </cell>
        </row>
        <row r="1292">
          <cell r="A1292">
            <v>27535755</v>
          </cell>
          <cell r="B1292" t="str">
            <v>NASNER CUASES FANNY CARMELA</v>
          </cell>
          <cell r="C1292" t="str">
            <v>FGNN16</v>
          </cell>
          <cell r="D1292" t="str">
            <v>SEDE16 FISCALIA PASTO-SEDE MILAN</v>
          </cell>
          <cell r="E1292" t="str">
            <v>OFICINA PRINCIPAL</v>
          </cell>
          <cell r="F1292" t="str">
            <v>GESTOR DE SERVICIOS</v>
          </cell>
          <cell r="G1292" t="str">
            <v>MARLY V. GONZALEZ G.</v>
          </cell>
        </row>
        <row r="1293">
          <cell r="A1293">
            <v>1015993312</v>
          </cell>
          <cell r="B1293" t="str">
            <v>NAVARRO GOMEZ JOHANA ANDREA</v>
          </cell>
          <cell r="C1293" t="str">
            <v>B02703</v>
          </cell>
          <cell r="D1293" t="str">
            <v>LAB. CLINICO COLMEDICOS SEDE TEUSAQUILLO</v>
          </cell>
          <cell r="E1293" t="str">
            <v>OFICINA BOGOTA</v>
          </cell>
          <cell r="F1293" t="str">
            <v>GESTOR DE SERVICIOS</v>
          </cell>
          <cell r="G1293" t="str">
            <v>ANDREA PATRICIA MORALES</v>
          </cell>
        </row>
        <row r="1294">
          <cell r="A1294">
            <v>65739765</v>
          </cell>
          <cell r="B1294" t="str">
            <v>NAVARRO TAMA LUZ ASTRID</v>
          </cell>
          <cell r="C1294" t="str">
            <v>A192</v>
          </cell>
          <cell r="D1294" t="str">
            <v>CJ RESIDENCIAL ALCALA DE LAS CASA</v>
          </cell>
          <cell r="E1294" t="str">
            <v>OFICINA PRINCIPAL</v>
          </cell>
          <cell r="F1294" t="str">
            <v>GESTOR DE SERVICIOS</v>
          </cell>
          <cell r="G1294" t="str">
            <v>CESAR LONDONO</v>
          </cell>
        </row>
        <row r="1295">
          <cell r="A1295">
            <v>29505134</v>
          </cell>
          <cell r="B1295" t="str">
            <v>NAVAS ZULEIMA</v>
          </cell>
          <cell r="C1295" t="str">
            <v>C145L1</v>
          </cell>
          <cell r="D1295" t="str">
            <v>CLINICA SANTA BARBARA LIMPIEZA</v>
          </cell>
          <cell r="E1295" t="str">
            <v>OFICINA PRINCIPAL</v>
          </cell>
          <cell r="F1295" t="str">
            <v>GESTOR DE SERVICIOS</v>
          </cell>
          <cell r="G1295" t="str">
            <v>JOSIMAR MARTINEZ (PAOLA MARTINEZ)</v>
          </cell>
        </row>
        <row r="1296">
          <cell r="A1296">
            <v>4042753</v>
          </cell>
          <cell r="B1296" t="str">
            <v>NAVEDA LUGO DARWIN JOSE</v>
          </cell>
          <cell r="C1296" t="str">
            <v>C297</v>
          </cell>
          <cell r="D1296" t="str">
            <v>AGRICOLA HIMALAYA SA</v>
          </cell>
          <cell r="E1296" t="str">
            <v>OFICINA PRINCIPAL</v>
          </cell>
          <cell r="F1296" t="str">
            <v>GESTOR DE SERVICIOS</v>
          </cell>
          <cell r="G1296" t="str">
            <v>ANGEL PEREZ</v>
          </cell>
        </row>
        <row r="1297">
          <cell r="A1297">
            <v>94409860</v>
          </cell>
          <cell r="B1297" t="str">
            <v>NIEVA DELGADO JOSE WILLINTON</v>
          </cell>
          <cell r="C1297" t="str">
            <v>01114</v>
          </cell>
          <cell r="D1297" t="str">
            <v>AUXILIARES BODEGA</v>
          </cell>
          <cell r="E1297" t="str">
            <v>OFICINA PRINCIPAL</v>
          </cell>
          <cell r="F1297" t="str">
            <v>GESTOR DE SERVICIOS</v>
          </cell>
          <cell r="G1297" t="str">
            <v>PAOLA ARENAS MARTINEZ</v>
          </cell>
        </row>
        <row r="1298">
          <cell r="A1298">
            <v>31379618</v>
          </cell>
          <cell r="B1298" t="str">
            <v>NINO ESTUPINAN VILMA MARINA</v>
          </cell>
          <cell r="C1298" t="str">
            <v>0308</v>
          </cell>
          <cell r="D1298" t="str">
            <v>PERSONAL INCAPACITADO</v>
          </cell>
          <cell r="E1298" t="str">
            <v>OFICINA PRINCIPAL</v>
          </cell>
          <cell r="F1298" t="str">
            <v>GESTOR DE SERVICIOS</v>
          </cell>
          <cell r="G1298" t="str">
            <v>ALEXANDRA SALCEDO P.A.SST</v>
          </cell>
        </row>
        <row r="1299">
          <cell r="A1299">
            <v>1143997472</v>
          </cell>
          <cell r="B1299" t="str">
            <v>NOSSA RESTREPO JONATHAN</v>
          </cell>
          <cell r="C1299" t="str">
            <v>A358</v>
          </cell>
          <cell r="D1299" t="str">
            <v>EDIFICADORA CONTINENTAL</v>
          </cell>
          <cell r="E1299" t="str">
            <v>OFICINA PRINCIPAL</v>
          </cell>
          <cell r="F1299" t="str">
            <v>GESTOR DE SERVICIOS</v>
          </cell>
          <cell r="G1299" t="str">
            <v>ELIZABETH MOSQUERA</v>
          </cell>
        </row>
        <row r="1300">
          <cell r="A1300">
            <v>1130946581</v>
          </cell>
          <cell r="B1300" t="str">
            <v>NOVOA CORTES DANIEL FERNANDO</v>
          </cell>
          <cell r="C1300" t="str">
            <v>C265</v>
          </cell>
          <cell r="D1300" t="str">
            <v>FUNDACION PEDAGOGICA PIGMALION</v>
          </cell>
          <cell r="E1300" t="str">
            <v>OFICINA PRINCIPAL</v>
          </cell>
          <cell r="F1300" t="str">
            <v>GESTOR DE SERVICIOS</v>
          </cell>
          <cell r="G1300" t="str">
            <v>MAURICIO CALDERON A.</v>
          </cell>
        </row>
        <row r="1301">
          <cell r="A1301">
            <v>1003154430</v>
          </cell>
          <cell r="B1301" t="str">
            <v>NUNEZ ALOMIA JHONNY FERLEY</v>
          </cell>
          <cell r="C1301" t="str">
            <v>A277L7</v>
          </cell>
          <cell r="D1301" t="str">
            <v>INGENIO MAYAGUEZ LIMPIEZA SERV. ADICIONA</v>
          </cell>
          <cell r="E1301" t="str">
            <v>OFICINA PRINCIPAL</v>
          </cell>
          <cell r="F1301" t="str">
            <v>GESTOR DE SERVICIOS</v>
          </cell>
          <cell r="G1301" t="str">
            <v>JOSIMAR MARTINEZ (MAGDALI BENAVIDEZ)</v>
          </cell>
        </row>
        <row r="1302">
          <cell r="A1302">
            <v>1007894102</v>
          </cell>
          <cell r="B1302" t="str">
            <v>NUNEZ CAICEDO JESUS DAVID</v>
          </cell>
          <cell r="C1302" t="str">
            <v>C145L1</v>
          </cell>
          <cell r="D1302" t="str">
            <v>CLINICA SANTA BARBARA LIMPIEZA</v>
          </cell>
          <cell r="E1302" t="str">
            <v>OFICINA PRINCIPAL</v>
          </cell>
          <cell r="F1302" t="str">
            <v>GESTOR DE SERVICIOS</v>
          </cell>
          <cell r="G1302" t="str">
            <v>JOSIMAR MARTINEZ (PAOLA MARTINEZ)</v>
          </cell>
        </row>
        <row r="1303">
          <cell r="A1303">
            <v>1059598609</v>
          </cell>
          <cell r="B1303" t="str">
            <v>NUNEZ CAPOTE EDGAR</v>
          </cell>
          <cell r="C1303" t="str">
            <v>C183</v>
          </cell>
          <cell r="D1303" t="str">
            <v>CORPORACION CLUB CAMPESTRE FARALLONES</v>
          </cell>
          <cell r="E1303" t="str">
            <v>OFICINA PRINCIPAL</v>
          </cell>
          <cell r="F1303" t="str">
            <v>GESTOR DE SERVICIOS</v>
          </cell>
          <cell r="G1303" t="str">
            <v>JORGE HOYOS</v>
          </cell>
        </row>
        <row r="1304">
          <cell r="A1304">
            <v>1113651025</v>
          </cell>
          <cell r="B1304" t="str">
            <v>OBANDO GOMEZ SIGIFREDO</v>
          </cell>
          <cell r="C1304" t="str">
            <v>CFMT012</v>
          </cell>
          <cell r="D1304" t="str">
            <v>COMFANDI MANTENIMIENTO OPERATIVO MOVIL</v>
          </cell>
          <cell r="E1304" t="str">
            <v>OFICINA PRINCIPAL</v>
          </cell>
          <cell r="F1304" t="str">
            <v>OFICIAL DE MTTO</v>
          </cell>
          <cell r="G1304" t="str">
            <v>EZEQUIEL JIMENEZ M</v>
          </cell>
        </row>
        <row r="1305">
          <cell r="A1305">
            <v>16893376</v>
          </cell>
          <cell r="B1305" t="str">
            <v>OBREGON MORAN HUGO</v>
          </cell>
          <cell r="C1305" t="str">
            <v>A277L1</v>
          </cell>
          <cell r="D1305" t="str">
            <v>INGENIO MAYAGUEZ LIMPIEZA GNRAL</v>
          </cell>
          <cell r="E1305" t="str">
            <v>OFICINA PRINCIPAL</v>
          </cell>
          <cell r="F1305" t="str">
            <v>GESTOR DE SERVICIOS</v>
          </cell>
          <cell r="G1305" t="str">
            <v>JOSIMAR MARTINEZ (MAGDALI BENAVIDEZ)</v>
          </cell>
        </row>
        <row r="1306">
          <cell r="A1306">
            <v>1113684915</v>
          </cell>
          <cell r="B1306" t="str">
            <v>OCAMPO CARO JOHAN STEVEN</v>
          </cell>
          <cell r="C1306" t="str">
            <v>CFMTCO13</v>
          </cell>
          <cell r="D1306" t="str">
            <v>COMFANDI ZONA NORTE (CALI)</v>
          </cell>
          <cell r="E1306" t="str">
            <v>OFICINA PRINCIPAL</v>
          </cell>
          <cell r="F1306" t="str">
            <v>AUXILIAR MANTENIMIEN</v>
          </cell>
          <cell r="G1306" t="str">
            <v>ADRIAN RESTREPO G.</v>
          </cell>
        </row>
        <row r="1307">
          <cell r="A1307">
            <v>1144075111</v>
          </cell>
          <cell r="B1307" t="str">
            <v>OCAMPO ESPITIA YULI MARCELA</v>
          </cell>
          <cell r="C1307" t="str">
            <v>C32201</v>
          </cell>
          <cell r="D1307" t="str">
            <v>CENTRO COMERCIAL ALFAGUARA PH GENERALES</v>
          </cell>
          <cell r="E1307" t="str">
            <v>OFICINA PRINCIPAL</v>
          </cell>
          <cell r="F1307" t="str">
            <v>GESTOR DE SERVICIOS</v>
          </cell>
          <cell r="G1307" t="str">
            <v>CESAR LONDONO</v>
          </cell>
        </row>
        <row r="1308">
          <cell r="A1308">
            <v>94324387</v>
          </cell>
          <cell r="B1308" t="str">
            <v>OCAMPO GIL JOSE ARNULFO</v>
          </cell>
          <cell r="C1308" t="str">
            <v>CFMTCO13</v>
          </cell>
          <cell r="D1308" t="str">
            <v>COMFANDI ZONA NORTE (CALI)</v>
          </cell>
          <cell r="E1308" t="str">
            <v>OFICINA PRINCIPAL</v>
          </cell>
          <cell r="F1308" t="str">
            <v>OFICIAL DE MTTO</v>
          </cell>
          <cell r="G1308" t="str">
            <v>ADRIAN RESTREPO G.</v>
          </cell>
        </row>
        <row r="1309">
          <cell r="A1309">
            <v>66916416</v>
          </cell>
          <cell r="B1309" t="str">
            <v>OCAMPO HERNANDEZ BEATRIZ ELENA</v>
          </cell>
          <cell r="C1309" t="str">
            <v>01028</v>
          </cell>
          <cell r="D1309" t="str">
            <v>ASISTENTE COMERCIAL</v>
          </cell>
          <cell r="E1309" t="str">
            <v>OFICINA PRINCIPAL</v>
          </cell>
          <cell r="F1309" t="str">
            <v>ASISTENTE COMERCIAL</v>
          </cell>
          <cell r="G1309" t="str">
            <v>MARIA F. AGUDELO</v>
          </cell>
        </row>
        <row r="1310">
          <cell r="A1310">
            <v>1112879367</v>
          </cell>
          <cell r="B1310" t="str">
            <v>OCAMPO HOLGUIN LUIS FERNANDO</v>
          </cell>
          <cell r="C1310" t="str">
            <v>CFMTCO12</v>
          </cell>
          <cell r="D1310" t="str">
            <v>COMFANDI ZONA VALLE2 (BUGA-CALIMA)</v>
          </cell>
          <cell r="E1310" t="str">
            <v>OFICINA PRINCIPAL</v>
          </cell>
          <cell r="F1310" t="str">
            <v>OFICIAL DE MTTO</v>
          </cell>
          <cell r="G1310" t="str">
            <v>CESAR D. MONTES G.</v>
          </cell>
        </row>
        <row r="1311">
          <cell r="A1311">
            <v>1109540531</v>
          </cell>
          <cell r="B1311" t="str">
            <v>OCHOA LLALLES JOHAN SEBASTIAN</v>
          </cell>
          <cell r="C1311" t="str">
            <v>C056L1</v>
          </cell>
          <cell r="D1311" t="str">
            <v>INGREDION LIMPIEZA CALI</v>
          </cell>
          <cell r="E1311" t="str">
            <v>OFICINA PRINCIPAL</v>
          </cell>
          <cell r="F1311" t="str">
            <v>GESTOR DE SERVICIOS</v>
          </cell>
          <cell r="G1311" t="str">
            <v>JOSIMAR MARTINEZ (KARINA CAICEDO)</v>
          </cell>
        </row>
        <row r="1312">
          <cell r="A1312">
            <v>66986669</v>
          </cell>
          <cell r="B1312" t="str">
            <v>OCHOA PIRAQUIVE GLADYS MARITZA</v>
          </cell>
          <cell r="C1312" t="str">
            <v>0304</v>
          </cell>
          <cell r="D1312" t="str">
            <v>PERSONAL VALOR AGREGADO</v>
          </cell>
          <cell r="E1312" t="str">
            <v>OFICINA PRINCIPAL</v>
          </cell>
          <cell r="F1312" t="str">
            <v>GESTOR DE SERVICIOS</v>
          </cell>
          <cell r="G1312" t="str">
            <v>LORENA GUZMAN</v>
          </cell>
        </row>
        <row r="1313">
          <cell r="A1313">
            <v>1005833109</v>
          </cell>
          <cell r="B1313" t="str">
            <v>OCHOA VALVERDE ANGELA TATIANA</v>
          </cell>
          <cell r="C1313" t="str">
            <v>01104</v>
          </cell>
          <cell r="D1313" t="str">
            <v>ESTUDIANTE EN PRACTICA</v>
          </cell>
          <cell r="E1313" t="str">
            <v>OFICINA PRINCIPAL</v>
          </cell>
          <cell r="F1313" t="str">
            <v>APRENDIZ SENA</v>
          </cell>
          <cell r="G1313" t="str">
            <v>ALBA MARINA GUERRERO ROMAN</v>
          </cell>
        </row>
        <row r="1314">
          <cell r="A1314">
            <v>34516846</v>
          </cell>
          <cell r="B1314" t="str">
            <v>OCORO MANCILLA MARLENY</v>
          </cell>
          <cell r="C1314" t="str">
            <v>A23754</v>
          </cell>
          <cell r="D1314" t="str">
            <v>INSTITUCION HORMIGUERO</v>
          </cell>
          <cell r="E1314" t="str">
            <v>OFICINA PRINCIPAL</v>
          </cell>
          <cell r="F1314" t="str">
            <v>GESTOR DE SERVICIOS</v>
          </cell>
          <cell r="G1314" t="str">
            <v>ALEXANDER CASTRO</v>
          </cell>
        </row>
        <row r="1315">
          <cell r="A1315">
            <v>1006324019</v>
          </cell>
          <cell r="B1315" t="str">
            <v>OCORO MENA JOSE GABRIEL</v>
          </cell>
          <cell r="C1315" t="str">
            <v>C249L1</v>
          </cell>
          <cell r="D1315" t="str">
            <v>SURAMERICA COMERCIAL LIMPIEZA GENERALES</v>
          </cell>
          <cell r="E1315" t="str">
            <v>OFICINA PRINCIPAL</v>
          </cell>
          <cell r="F1315" t="str">
            <v>GESTOR DE SERVICIOS</v>
          </cell>
          <cell r="G1315" t="str">
            <v>JOSIMAR MARTINEZ (KARINA CAICEDO)</v>
          </cell>
        </row>
        <row r="1316">
          <cell r="A1316">
            <v>1113682910</v>
          </cell>
          <cell r="B1316" t="str">
            <v>OJEDA DE JESUS LUISA MARIA</v>
          </cell>
          <cell r="C1316" t="str">
            <v>C145L1</v>
          </cell>
          <cell r="D1316" t="str">
            <v>CLINICA SANTA BARBARA LIMPIEZA</v>
          </cell>
          <cell r="E1316" t="str">
            <v>OFICINA PRINCIPAL</v>
          </cell>
          <cell r="F1316" t="str">
            <v>GESTOR DE SERVICIOS</v>
          </cell>
          <cell r="G1316" t="str">
            <v>JAIME OSORIO</v>
          </cell>
        </row>
        <row r="1317">
          <cell r="A1317">
            <v>1007735702</v>
          </cell>
          <cell r="B1317" t="str">
            <v>OLAYA CANDELO JULIAN ANDRES</v>
          </cell>
          <cell r="C1317" t="str">
            <v>A277L7</v>
          </cell>
          <cell r="D1317" t="str">
            <v>INGENIO MAYAGUEZ LIMPIEZA SERV. ADICIONA</v>
          </cell>
          <cell r="E1317" t="str">
            <v>OFICINA PRINCIPAL</v>
          </cell>
          <cell r="F1317" t="str">
            <v>GESTOR DE SERVICIOS</v>
          </cell>
          <cell r="G1317" t="str">
            <v>JOSIMAR MARTINEZ (MAGDALI BENAVIDEZ)</v>
          </cell>
        </row>
        <row r="1318">
          <cell r="A1318">
            <v>11955530</v>
          </cell>
          <cell r="B1318" t="str">
            <v>OLAYA MONCADA JORGE ENRIQUE</v>
          </cell>
          <cell r="C1318" t="str">
            <v>CFMTPR12</v>
          </cell>
          <cell r="D1318" t="str">
            <v>COMFANDI ZONA VALLE2 (BUGA-CALIMA)</v>
          </cell>
          <cell r="E1318" t="str">
            <v>OFICINA PRINCIPAL</v>
          </cell>
          <cell r="F1318" t="str">
            <v>OFICIAL DE MTTO</v>
          </cell>
          <cell r="G1318" t="str">
            <v>CESAR D. MONTES G.</v>
          </cell>
        </row>
        <row r="1319">
          <cell r="A1319">
            <v>1151941174</v>
          </cell>
          <cell r="B1319" t="str">
            <v>OLIVEROS CALDERON DAYANA</v>
          </cell>
          <cell r="C1319" t="str">
            <v>A228</v>
          </cell>
          <cell r="D1319" t="str">
            <v>COLEGIO ALEMAN</v>
          </cell>
          <cell r="E1319" t="str">
            <v>OFICINA PRINCIPAL</v>
          </cell>
          <cell r="F1319" t="str">
            <v>GESTOR DE SERVICIOS</v>
          </cell>
          <cell r="G1319" t="str">
            <v>LILIANA GARCIA</v>
          </cell>
        </row>
        <row r="1320">
          <cell r="A1320">
            <v>1114816700</v>
          </cell>
          <cell r="B1320" t="str">
            <v>OLIVEROS VARGAS VALENTINA</v>
          </cell>
          <cell r="C1320" t="str">
            <v>C249L1</v>
          </cell>
          <cell r="D1320" t="str">
            <v>SURAMERICA COMERCIAL LIMPIEZA GENERALES</v>
          </cell>
          <cell r="E1320" t="str">
            <v>OFICINA PRINCIPAL</v>
          </cell>
          <cell r="F1320" t="str">
            <v>GESTOR DE SERVICIOS</v>
          </cell>
          <cell r="G1320" t="str">
            <v>JOSIMAR MARTINEZ (KARINA CAICEDO)</v>
          </cell>
        </row>
        <row r="1321">
          <cell r="A1321">
            <v>1087106999</v>
          </cell>
          <cell r="B1321" t="str">
            <v>OLMEDO CASTILLO RICHARD SMITH</v>
          </cell>
          <cell r="C1321" t="str">
            <v>FGNN23</v>
          </cell>
          <cell r="D1321" t="str">
            <v>SEDE23 FISCALIA TUMACO - CAF</v>
          </cell>
          <cell r="E1321" t="str">
            <v>OFICINA PRINCIPAL</v>
          </cell>
          <cell r="F1321" t="str">
            <v>GESTOR DE SERVICIOS</v>
          </cell>
          <cell r="G1321" t="str">
            <v>MARLY V. GONZALEZ G.</v>
          </cell>
        </row>
        <row r="1322">
          <cell r="A1322">
            <v>1112466109</v>
          </cell>
          <cell r="B1322" t="str">
            <v>OLMOS CAUSAYA DUAR</v>
          </cell>
          <cell r="C1322" t="str">
            <v>C297</v>
          </cell>
          <cell r="D1322" t="str">
            <v>AGRICOLA HIMALAYA SA</v>
          </cell>
          <cell r="E1322" t="str">
            <v>OFICINA PRINCIPAL</v>
          </cell>
          <cell r="F1322" t="str">
            <v>GESTOR DE SERVICIOS</v>
          </cell>
          <cell r="G1322" t="str">
            <v>ANGEL PEREZ</v>
          </cell>
        </row>
        <row r="1323">
          <cell r="A1323">
            <v>76334200</v>
          </cell>
          <cell r="B1323" t="str">
            <v>OMEN HOYOS CAYO ROBIRO</v>
          </cell>
          <cell r="C1323" t="str">
            <v>A072</v>
          </cell>
          <cell r="D1323" t="str">
            <v>EDIF MIRADOR CEIBA</v>
          </cell>
          <cell r="E1323" t="str">
            <v>OFICINA PRINCIPAL</v>
          </cell>
          <cell r="F1323" t="str">
            <v>GESTOR DE SERVICIOS</v>
          </cell>
          <cell r="G1323" t="str">
            <v>MAURICIO CALDERON A.</v>
          </cell>
        </row>
        <row r="1324">
          <cell r="A1324">
            <v>20632745</v>
          </cell>
          <cell r="B1324" t="str">
            <v>OQUENDO BOHORQUEZ DORA ALBA</v>
          </cell>
          <cell r="C1324" t="str">
            <v>A23746</v>
          </cell>
          <cell r="D1324" t="str">
            <v>INSTITUTO JUAN DE EMPUDIA</v>
          </cell>
          <cell r="E1324" t="str">
            <v>OFICINA PRINCIPAL</v>
          </cell>
          <cell r="F1324" t="str">
            <v>GESTOR DE SERVICIOS</v>
          </cell>
          <cell r="G1324" t="str">
            <v>CRISTRIAN SUAREZ U.</v>
          </cell>
        </row>
        <row r="1325">
          <cell r="A1325">
            <v>1085327087</v>
          </cell>
          <cell r="B1325" t="str">
            <v>ORBES ERAZO KEVIN SEBASTIAN</v>
          </cell>
          <cell r="C1325" t="str">
            <v>FGNN01</v>
          </cell>
          <cell r="D1325" t="str">
            <v>SEDE01 FISCALIA BUESACO</v>
          </cell>
          <cell r="E1325" t="str">
            <v>OFICINA PRINCIPAL</v>
          </cell>
          <cell r="F1325" t="str">
            <v>GESTOR DE SERVICIOS</v>
          </cell>
          <cell r="G1325" t="str">
            <v>MARLY V. GONZALEZ G.</v>
          </cell>
        </row>
        <row r="1326">
          <cell r="A1326">
            <v>1113675635</v>
          </cell>
          <cell r="B1326" t="str">
            <v>ORDONEZ CANAVERAL VIVIAN JULIETH</v>
          </cell>
          <cell r="C1326" t="str">
            <v>C249L1</v>
          </cell>
          <cell r="D1326" t="str">
            <v>SURAMERICA COMERCIAL LIMPIEZA GENERALES</v>
          </cell>
          <cell r="E1326" t="str">
            <v>OFICINA PRINCIPAL</v>
          </cell>
          <cell r="F1326" t="str">
            <v>GESTOR DE SERVICIOS</v>
          </cell>
          <cell r="G1326" t="str">
            <v>JOSIMAR MARTINEZ (KARINA CAICEDO)</v>
          </cell>
        </row>
        <row r="1327">
          <cell r="A1327">
            <v>94266813</v>
          </cell>
          <cell r="B1327" t="str">
            <v>ORDONEZ ERAZO LUIS EDUARDO</v>
          </cell>
          <cell r="C1327" t="str">
            <v>CFMTPR12</v>
          </cell>
          <cell r="D1327" t="str">
            <v>COMFANDI ZONA VALLE2 (BUGA-CALIMA)</v>
          </cell>
          <cell r="E1327" t="str">
            <v>OFICINA PRINCIPAL</v>
          </cell>
          <cell r="F1327" t="str">
            <v>AUXILIAR MANTENIMIEN</v>
          </cell>
          <cell r="G1327" t="str">
            <v>CESAR D. MONTES G.</v>
          </cell>
        </row>
        <row r="1328">
          <cell r="A1328">
            <v>1113640830</v>
          </cell>
          <cell r="B1328" t="str">
            <v>ORDONEZ ROCIO ANGELICA</v>
          </cell>
          <cell r="C1328" t="str">
            <v>C145L1</v>
          </cell>
          <cell r="D1328" t="str">
            <v>CLINICA SANTA BARBARA LIMPIEZA</v>
          </cell>
          <cell r="E1328" t="str">
            <v>OFICINA PRINCIPAL</v>
          </cell>
          <cell r="F1328" t="str">
            <v>GESTOR DE SERVICIOS</v>
          </cell>
          <cell r="G1328" t="str">
            <v>JAIME OSORIO</v>
          </cell>
        </row>
        <row r="1329">
          <cell r="A1329">
            <v>1114824528</v>
          </cell>
          <cell r="B1329" t="str">
            <v>OREJUELA CEBALLOS LINA MARCELA</v>
          </cell>
          <cell r="C1329" t="str">
            <v>A358</v>
          </cell>
          <cell r="D1329" t="str">
            <v>EDIFICADORA CONTINENTAL</v>
          </cell>
          <cell r="E1329" t="str">
            <v>OFICINA PRINCIPAL</v>
          </cell>
          <cell r="F1329" t="str">
            <v>GESTOR DE SERVICIOS</v>
          </cell>
          <cell r="G1329" t="str">
            <v>ELIZABETH MOSQUERA</v>
          </cell>
        </row>
        <row r="1330">
          <cell r="A1330">
            <v>1112476894</v>
          </cell>
          <cell r="B1330" t="str">
            <v>OREJUELA MARIN VANESSA</v>
          </cell>
          <cell r="C1330" t="str">
            <v>C278</v>
          </cell>
          <cell r="D1330" t="str">
            <v>ALUCAPS CALI SAS</v>
          </cell>
          <cell r="E1330" t="str">
            <v>OFICINA PRINCIPAL</v>
          </cell>
          <cell r="F1330" t="str">
            <v>GESTOR DE SERVICIOS</v>
          </cell>
          <cell r="G1330" t="str">
            <v>MARIA ALEJANDRA BALANTA</v>
          </cell>
        </row>
        <row r="1331">
          <cell r="A1331">
            <v>16587532</v>
          </cell>
          <cell r="B1331" t="str">
            <v>OREJUELA MOLINA CARLOS ALBERTO</v>
          </cell>
          <cell r="C1331" t="str">
            <v>C090L1</v>
          </cell>
          <cell r="D1331" t="str">
            <v>COPSERVIR CALI LIMPIEZA</v>
          </cell>
          <cell r="E1331" t="str">
            <v>OFICINA PRINCIPAL</v>
          </cell>
          <cell r="F1331" t="str">
            <v>GESTOR DE SERVICIOS</v>
          </cell>
          <cell r="G1331" t="str">
            <v>CESAR LONDONO</v>
          </cell>
        </row>
        <row r="1332">
          <cell r="A1332">
            <v>16745991</v>
          </cell>
          <cell r="B1332" t="str">
            <v>OREJUELA VANEGAS NESTOR FABIO</v>
          </cell>
          <cell r="C1332" t="str">
            <v>A034</v>
          </cell>
          <cell r="D1332" t="str">
            <v>ESCUELA NACIONAL DEPORTE</v>
          </cell>
          <cell r="E1332" t="str">
            <v>OFICINA PRINCIPAL</v>
          </cell>
          <cell r="F1332" t="str">
            <v>GESTOR DE SERVICIOS</v>
          </cell>
          <cell r="G1332" t="str">
            <v>DAGOBERTO CARDONA M.</v>
          </cell>
        </row>
        <row r="1333">
          <cell r="A1333">
            <v>1144193433</v>
          </cell>
          <cell r="B1333" t="str">
            <v>OROBIO CABEZAS OSCAR DAVID</v>
          </cell>
          <cell r="C1333" t="str">
            <v>CFMT012</v>
          </cell>
          <cell r="D1333" t="str">
            <v>COMFANDI MANTENIMIENTO OPERATIVO MOVIL</v>
          </cell>
          <cell r="E1333" t="str">
            <v>OFICINA PRINCIPAL</v>
          </cell>
          <cell r="F1333" t="str">
            <v>OFICIAL DE MTTO</v>
          </cell>
          <cell r="G1333" t="str">
            <v>ADRIAN RESTREPO G.</v>
          </cell>
        </row>
        <row r="1334">
          <cell r="A1334">
            <v>94317267</v>
          </cell>
          <cell r="B1334" t="str">
            <v>OROZCO AGUDELO CESAR EMILIO</v>
          </cell>
          <cell r="C1334" t="str">
            <v>01141</v>
          </cell>
          <cell r="D1334" t="str">
            <v>DIRECTOR OPERATIVO</v>
          </cell>
          <cell r="E1334" t="str">
            <v>OFICINA PRINCIPAL</v>
          </cell>
          <cell r="F1334" t="str">
            <v>DIRECTOR OPERATIVO</v>
          </cell>
          <cell r="G1334" t="str">
            <v>GERENCIA GENERAL</v>
          </cell>
        </row>
        <row r="1335">
          <cell r="A1335">
            <v>40762306</v>
          </cell>
          <cell r="B1335" t="str">
            <v>OROZCO DE CRIZA MELIDA</v>
          </cell>
          <cell r="C1335" t="str">
            <v>C126</v>
          </cell>
          <cell r="D1335" t="str">
            <v>SI SAS</v>
          </cell>
          <cell r="E1335" t="str">
            <v>OFICINA PRINCIPAL</v>
          </cell>
          <cell r="F1335" t="str">
            <v>GESTOR DE SERVICIOS</v>
          </cell>
          <cell r="G1335" t="str">
            <v>ELIZABETH MOSQUERA</v>
          </cell>
        </row>
        <row r="1336">
          <cell r="A1336">
            <v>1045746030</v>
          </cell>
          <cell r="B1336" t="str">
            <v>OROZCO MARRIAGA JEFFERSON</v>
          </cell>
          <cell r="C1336" t="str">
            <v>A041L4</v>
          </cell>
          <cell r="D1336" t="str">
            <v>ETERNIT BARRANQUILLA LIMPIEZA</v>
          </cell>
          <cell r="E1336" t="str">
            <v>OFICINA BOGOTA</v>
          </cell>
          <cell r="F1336" t="str">
            <v>GESTOR DE SERVICIOS</v>
          </cell>
          <cell r="G1336" t="str">
            <v>MARCELA PATARROYO</v>
          </cell>
        </row>
        <row r="1337">
          <cell r="A1337">
            <v>4652885</v>
          </cell>
          <cell r="B1337" t="str">
            <v>OROZCO PINO LUIS EDUARDO</v>
          </cell>
          <cell r="C1337" t="str">
            <v>C090L1</v>
          </cell>
          <cell r="D1337" t="str">
            <v>COPSERVIR CALI LIMPIEZA</v>
          </cell>
          <cell r="E1337" t="str">
            <v>OFICINA PRINCIPAL</v>
          </cell>
          <cell r="F1337" t="str">
            <v>GESTOR DE SERVICIOS</v>
          </cell>
          <cell r="G1337" t="str">
            <v>CESAR LONDONO</v>
          </cell>
        </row>
        <row r="1338">
          <cell r="A1338">
            <v>1115077359</v>
          </cell>
          <cell r="B1338" t="str">
            <v>OROZCO RESTREPO JUAN MANUEL</v>
          </cell>
          <cell r="C1338" t="str">
            <v>CFMTPR12</v>
          </cell>
          <cell r="D1338" t="str">
            <v>COMFANDI ZONA VALLE2 (BUGA-CALIMA)</v>
          </cell>
          <cell r="E1338" t="str">
            <v>OFICINA PRINCIPAL</v>
          </cell>
          <cell r="F1338" t="str">
            <v>AUXILIAR MANTENIMIEN</v>
          </cell>
          <cell r="G1338" t="str">
            <v>CESAR D. MONTES G.</v>
          </cell>
        </row>
        <row r="1339">
          <cell r="A1339">
            <v>6247669</v>
          </cell>
          <cell r="B1339" t="str">
            <v>OROZCO RUIZ JAIRO HERNAN</v>
          </cell>
          <cell r="C1339" t="str">
            <v>A228</v>
          </cell>
          <cell r="D1339" t="str">
            <v>COLEGIO ALEMAN</v>
          </cell>
          <cell r="E1339" t="str">
            <v>OFICINA PRINCIPAL</v>
          </cell>
          <cell r="F1339" t="str">
            <v>TODERO</v>
          </cell>
          <cell r="G1339" t="str">
            <v>LILIANA GARCIA</v>
          </cell>
        </row>
        <row r="1340">
          <cell r="A1340">
            <v>1113529469</v>
          </cell>
          <cell r="B1340" t="str">
            <v>ORTEGA CABRERA CARLOS ANDRES</v>
          </cell>
          <cell r="C1340" t="str">
            <v>A113L1</v>
          </cell>
          <cell r="D1340" t="str">
            <v>MM PACKAGING LIMPIEZA</v>
          </cell>
          <cell r="E1340" t="str">
            <v>OFICINA PRINCIPAL</v>
          </cell>
          <cell r="F1340" t="str">
            <v>COORDINADOR OPERATIV</v>
          </cell>
          <cell r="G1340" t="str">
            <v>JOSIMAR MARTINEZ V</v>
          </cell>
        </row>
        <row r="1341">
          <cell r="A1341">
            <v>1085270969</v>
          </cell>
          <cell r="B1341" t="str">
            <v>ORTEGA ERASO MARIEN ALEXANDRA</v>
          </cell>
          <cell r="C1341" t="str">
            <v>FGNN01</v>
          </cell>
          <cell r="D1341" t="str">
            <v>SEDE01 FISCALIA BUESACO</v>
          </cell>
          <cell r="E1341" t="str">
            <v>OFICINA PRINCIPAL</v>
          </cell>
          <cell r="F1341" t="str">
            <v>GESTOR DE SERVICIOS</v>
          </cell>
          <cell r="G1341" t="str">
            <v>J. VICENTE RAMIREZ T.</v>
          </cell>
        </row>
        <row r="1342">
          <cell r="A1342">
            <v>31477059</v>
          </cell>
          <cell r="B1342" t="str">
            <v>ORTEGA GAVIRIA PASTORA</v>
          </cell>
          <cell r="C1342" t="str">
            <v>C195</v>
          </cell>
          <cell r="D1342" t="str">
            <v>PROYECTOS ELECTRICOS DE COLOMBIA SAS</v>
          </cell>
          <cell r="E1342" t="str">
            <v>OFICINA PRINCIPAL</v>
          </cell>
          <cell r="F1342" t="str">
            <v>GESTOR DE SERVICIOS</v>
          </cell>
          <cell r="G1342" t="str">
            <v>LORENA GUZMAN</v>
          </cell>
        </row>
        <row r="1343">
          <cell r="A1343">
            <v>94378686</v>
          </cell>
          <cell r="B1343" t="str">
            <v>ORTEGA GUERRERO GIOVANNY ALEXANDER</v>
          </cell>
          <cell r="C1343" t="str">
            <v>A257L1</v>
          </cell>
          <cell r="D1343" t="str">
            <v>HARINERA DEL VALLE CALI LIMPIEZA</v>
          </cell>
          <cell r="E1343" t="str">
            <v>OFICINA PRINCIPAL</v>
          </cell>
          <cell r="F1343" t="str">
            <v>GESTOR DE SERVICIOS</v>
          </cell>
          <cell r="G1343" t="str">
            <v>LORENA GUZMAN</v>
          </cell>
        </row>
        <row r="1344">
          <cell r="A1344">
            <v>66862511</v>
          </cell>
          <cell r="B1344" t="str">
            <v>ORTEGA LOPEZ OFELIA</v>
          </cell>
          <cell r="C1344" t="str">
            <v>A168</v>
          </cell>
          <cell r="D1344" t="str">
            <v>CORP LUCHA CONTRA EL SIDA</v>
          </cell>
          <cell r="E1344" t="str">
            <v>OFICINA PRINCIPAL</v>
          </cell>
          <cell r="F1344" t="str">
            <v>GESTOR DE SERVICIOS</v>
          </cell>
          <cell r="G1344" t="str">
            <v>DUVAN HERNANDEZ M.</v>
          </cell>
        </row>
        <row r="1345">
          <cell r="A1345">
            <v>66832910</v>
          </cell>
          <cell r="B1345" t="str">
            <v>ORTEGA MARTINEZ MARIA EUGENIA</v>
          </cell>
          <cell r="C1345" t="str">
            <v>C182</v>
          </cell>
          <cell r="D1345" t="str">
            <v>CENTRO COMERCIAL IDEO CALI</v>
          </cell>
          <cell r="E1345" t="str">
            <v>OFICINA PRINCIPAL</v>
          </cell>
          <cell r="F1345" t="str">
            <v>GESTOR DE SERVICIOS</v>
          </cell>
          <cell r="G1345" t="str">
            <v>ELIZABETH MOSQUERA</v>
          </cell>
        </row>
        <row r="1346">
          <cell r="A1346">
            <v>14568046</v>
          </cell>
          <cell r="B1346" t="str">
            <v>ORTEGA REBELLON CARLOS AUGUSTO</v>
          </cell>
          <cell r="C1346" t="str">
            <v>CFMTPR11</v>
          </cell>
          <cell r="D1346" t="str">
            <v>COMFANDI ZONA VALLE1 (TULUA-CARTAGO)</v>
          </cell>
          <cell r="E1346" t="str">
            <v>OFICINA PRINCIPAL</v>
          </cell>
          <cell r="F1346" t="str">
            <v>OFICIAL DE MTTO</v>
          </cell>
          <cell r="G1346" t="str">
            <v>JOSE L. RODRIGUEZ G.</v>
          </cell>
        </row>
        <row r="1347">
          <cell r="A1347">
            <v>1112105384</v>
          </cell>
          <cell r="B1347" t="str">
            <v>ORTIZ AGUIRRE JOSE LUIS</v>
          </cell>
          <cell r="C1347" t="str">
            <v>C062L1</v>
          </cell>
          <cell r="D1347" t="str">
            <v>ING SAN CARLOS LIMPIEZA</v>
          </cell>
          <cell r="E1347" t="str">
            <v>OFICINA PRINCIPAL</v>
          </cell>
          <cell r="F1347" t="str">
            <v>GESTOR DE SERVICIOS</v>
          </cell>
          <cell r="G1347" t="str">
            <v>JOSIMAR MARTINEZ (MAGDALI BENAVIDEZ)</v>
          </cell>
        </row>
        <row r="1348">
          <cell r="A1348">
            <v>1112880490</v>
          </cell>
          <cell r="B1348" t="str">
            <v>ORTIZ CADENA FRANCISCO ALBERTO</v>
          </cell>
          <cell r="C1348" t="str">
            <v>CFMTPR12</v>
          </cell>
          <cell r="D1348" t="str">
            <v>COMFANDI ZONA VALLE2 (BUGA-CALIMA)</v>
          </cell>
          <cell r="E1348" t="str">
            <v>OFICINA PRINCIPAL</v>
          </cell>
          <cell r="F1348" t="str">
            <v>AUXILIAR MANTENIMIEN</v>
          </cell>
          <cell r="G1348" t="str">
            <v>CESAR D. MONTES G.</v>
          </cell>
        </row>
        <row r="1349">
          <cell r="A1349">
            <v>16685280</v>
          </cell>
          <cell r="B1349" t="str">
            <v>ORTIZ CARLOS ARTURO</v>
          </cell>
          <cell r="C1349" t="str">
            <v>C056L1</v>
          </cell>
          <cell r="D1349" t="str">
            <v>INGREDION LIMPIEZA CALI</v>
          </cell>
          <cell r="E1349" t="str">
            <v>OFICINA PRINCIPAL</v>
          </cell>
          <cell r="F1349" t="str">
            <v>GESTOR DE SERVICIOS</v>
          </cell>
          <cell r="G1349" t="str">
            <v>JOSIMAR MARTINEZ (KARINA CAICEDO)</v>
          </cell>
        </row>
        <row r="1350">
          <cell r="A1350">
            <v>1244160</v>
          </cell>
          <cell r="B1350" t="str">
            <v>ORTIZ CASTILLO YAMILEX COROMOTO</v>
          </cell>
          <cell r="C1350" t="str">
            <v>B018</v>
          </cell>
          <cell r="D1350" t="str">
            <v>AMCOR RIGID PACKAGING - FUNZA</v>
          </cell>
          <cell r="E1350" t="str">
            <v>OFICINA BOGOTA</v>
          </cell>
          <cell r="F1350" t="str">
            <v>GESTOR DE SERVICIOS</v>
          </cell>
          <cell r="G1350" t="str">
            <v>ROMERO CARDENAS NIDIAN DEL CARMEN</v>
          </cell>
        </row>
        <row r="1351">
          <cell r="A1351">
            <v>27201337</v>
          </cell>
          <cell r="B1351" t="str">
            <v>ORTIZ DIAZ LILIAN DEL CARMEN</v>
          </cell>
          <cell r="C1351" t="str">
            <v>FGNN11</v>
          </cell>
          <cell r="D1351" t="str">
            <v>SEDE11 FISCALIA PASTO - URI</v>
          </cell>
          <cell r="E1351" t="str">
            <v>OFICINA PRINCIPAL</v>
          </cell>
          <cell r="F1351" t="str">
            <v>GESTOR DE SERVICIOS</v>
          </cell>
          <cell r="G1351" t="str">
            <v>MARLY V. GONZALEZ G.</v>
          </cell>
        </row>
        <row r="1352">
          <cell r="A1352">
            <v>66836923</v>
          </cell>
          <cell r="B1352" t="str">
            <v>ORTIZ DIAZ NORALBA</v>
          </cell>
          <cell r="C1352" t="str">
            <v>0304</v>
          </cell>
          <cell r="D1352" t="str">
            <v>PERSONAL VALOR AGREGADO</v>
          </cell>
          <cell r="E1352" t="str">
            <v>OFICINA PRINCIPAL</v>
          </cell>
          <cell r="F1352" t="str">
            <v>GESTOR DE SERVICIOS</v>
          </cell>
          <cell r="G1352" t="str">
            <v>MAURICIO CALDERON A.</v>
          </cell>
        </row>
        <row r="1353">
          <cell r="A1353">
            <v>2473881</v>
          </cell>
          <cell r="B1353" t="str">
            <v>ORTIZ GOMEZ HECTOR FABIO</v>
          </cell>
          <cell r="C1353" t="str">
            <v>C056L4</v>
          </cell>
          <cell r="D1353" t="str">
            <v>INGREDION LIMPIEZA CARTAGO</v>
          </cell>
          <cell r="E1353" t="str">
            <v>OFICINA PRINCIPAL</v>
          </cell>
          <cell r="F1353" t="str">
            <v>GESTOR DE SERVICIOS</v>
          </cell>
          <cell r="G1353" t="str">
            <v>JOSIMAR MARTINEZ (KARINA CAICEDO)</v>
          </cell>
        </row>
        <row r="1354">
          <cell r="A1354">
            <v>25485897</v>
          </cell>
          <cell r="B1354" t="str">
            <v>ORTIZ LUNA FRANCELINA</v>
          </cell>
          <cell r="C1354" t="str">
            <v>C090L1</v>
          </cell>
          <cell r="D1354" t="str">
            <v>COPSERVIR CALI LIMPIEZA</v>
          </cell>
          <cell r="E1354" t="str">
            <v>OFICINA PRINCIPAL</v>
          </cell>
          <cell r="F1354" t="str">
            <v>GESTOR DE SERVICIOS</v>
          </cell>
          <cell r="G1354" t="str">
            <v>CESAR LONDONO</v>
          </cell>
        </row>
        <row r="1355">
          <cell r="A1355">
            <v>1192735377</v>
          </cell>
          <cell r="B1355" t="str">
            <v>ORTIZ MARTINEZ LEIDY JOHANNA</v>
          </cell>
          <cell r="C1355" t="str">
            <v>C249L1</v>
          </cell>
          <cell r="D1355" t="str">
            <v>SURAMERICA COMERCIAL LIMPIEZA GENERALES</v>
          </cell>
          <cell r="E1355" t="str">
            <v>OFICINA PRINCIPAL</v>
          </cell>
          <cell r="F1355" t="str">
            <v>GESTOR DE SERVICIOS</v>
          </cell>
          <cell r="G1355" t="str">
            <v>JOSIMAR MARTINEZ (KARINA CAICEDO)</v>
          </cell>
        </row>
        <row r="1356">
          <cell r="A1356">
            <v>1004736639</v>
          </cell>
          <cell r="B1356" t="str">
            <v>ORTIZ MORALES JAIDER</v>
          </cell>
          <cell r="C1356" t="str">
            <v>CFMTPR12</v>
          </cell>
          <cell r="D1356" t="str">
            <v>COMFANDI ZONA VALLE2 (BUGA-CALIMA)</v>
          </cell>
          <cell r="E1356" t="str">
            <v>OFICINA PRINCIPAL</v>
          </cell>
          <cell r="F1356" t="str">
            <v>AUXILIAR MANTENIMIEN</v>
          </cell>
          <cell r="G1356" t="str">
            <v>CESAR D. MONTES G.</v>
          </cell>
        </row>
        <row r="1357">
          <cell r="A1357">
            <v>1143969218</v>
          </cell>
          <cell r="B1357" t="str">
            <v>ORTIZ QUINONES ISAMAR</v>
          </cell>
          <cell r="C1357" t="str">
            <v>C158</v>
          </cell>
          <cell r="D1357" t="str">
            <v>FUNDAFAST SAS</v>
          </cell>
          <cell r="E1357" t="str">
            <v>OFICINA PRINCIPAL</v>
          </cell>
          <cell r="F1357" t="str">
            <v>GESTOR DE SERVICIOS</v>
          </cell>
          <cell r="G1357" t="str">
            <v>MAURICIO CALDERON A.</v>
          </cell>
        </row>
        <row r="1358">
          <cell r="A1358">
            <v>29661917</v>
          </cell>
          <cell r="B1358" t="str">
            <v>ORTIZ RESTREPO LUZ AYDA</v>
          </cell>
          <cell r="C1358" t="str">
            <v>C270</v>
          </cell>
          <cell r="D1358" t="str">
            <v>LABORATORIO CLINICO COLMEDICOS IPS SAS</v>
          </cell>
          <cell r="E1358" t="str">
            <v>OFICINA PRINCIPAL</v>
          </cell>
          <cell r="F1358" t="str">
            <v>GESTOR DE SERVICIOS</v>
          </cell>
          <cell r="G1358" t="str">
            <v>ANGEL PEREZ</v>
          </cell>
        </row>
        <row r="1359">
          <cell r="A1359">
            <v>1088536655</v>
          </cell>
          <cell r="B1359" t="str">
            <v>ORTIZ RUIZ MAYRA ALEJANDRA</v>
          </cell>
          <cell r="C1359" t="str">
            <v>A277L1</v>
          </cell>
          <cell r="D1359" t="str">
            <v>INGENIO MAYAGUEZ LIMPIEZA GNRAL</v>
          </cell>
          <cell r="E1359" t="str">
            <v>OFICINA PRINCIPAL</v>
          </cell>
          <cell r="F1359" t="str">
            <v>GESTOR DE SERVICIOS</v>
          </cell>
          <cell r="G1359" t="str">
            <v>JOSIMAR MARTINEZ (MAGDALI BENAVIDEZ)</v>
          </cell>
        </row>
        <row r="1360">
          <cell r="A1360">
            <v>1130951036</v>
          </cell>
          <cell r="B1360" t="str">
            <v>ORTIZ UZURIAGA DIANA PATRICIA</v>
          </cell>
          <cell r="C1360" t="str">
            <v>A135L8</v>
          </cell>
          <cell r="D1360" t="str">
            <v>TQ TECNOFAR LIMPIEZA</v>
          </cell>
          <cell r="E1360" t="str">
            <v>OFICINA PRINCIPAL</v>
          </cell>
          <cell r="F1360" t="str">
            <v>GESTOR DE SERVICIOS</v>
          </cell>
          <cell r="G1360" t="str">
            <v>NUBIA RIVERA</v>
          </cell>
        </row>
        <row r="1361">
          <cell r="A1361">
            <v>14695186</v>
          </cell>
          <cell r="B1361" t="str">
            <v>OSORIO CASTANO CESAR AUGUSTO</v>
          </cell>
          <cell r="C1361" t="str">
            <v>10043</v>
          </cell>
          <cell r="D1361" t="str">
            <v>VENDEDOR 2</v>
          </cell>
          <cell r="E1361" t="str">
            <v>OFICINA PRINCIPAL</v>
          </cell>
          <cell r="F1361" t="str">
            <v>ASESOR COMERCIAL</v>
          </cell>
          <cell r="G1361" t="str">
            <v>MARIA F. AGUDELO</v>
          </cell>
        </row>
        <row r="1362">
          <cell r="A1362">
            <v>1118312220</v>
          </cell>
          <cell r="B1362" t="str">
            <v>OSORIO GARZON JUAN DIEGO</v>
          </cell>
          <cell r="C1362" t="str">
            <v>FGNV01</v>
          </cell>
          <cell r="D1362" t="str">
            <v>SEDE01 FISCALIA ALCALA</v>
          </cell>
          <cell r="E1362" t="str">
            <v>OFICINA PRINCIPAL</v>
          </cell>
          <cell r="F1362" t="str">
            <v>GESTOR DE SERVICIOS</v>
          </cell>
          <cell r="G1362" t="str">
            <v>J. VICENTE RAMIREZ T.</v>
          </cell>
        </row>
        <row r="1363">
          <cell r="A1363">
            <v>1112100360</v>
          </cell>
          <cell r="B1363" t="str">
            <v>OSORIO GONZALEZ JAIME DALBERTO</v>
          </cell>
          <cell r="C1363" t="str">
            <v>C145L1</v>
          </cell>
          <cell r="D1363" t="str">
            <v>CLINICA SANTA BARBARA LIMPIEZA</v>
          </cell>
          <cell r="E1363" t="str">
            <v>OFICINA PRINCIPAL</v>
          </cell>
          <cell r="F1363" t="str">
            <v>SUPERVISOR</v>
          </cell>
          <cell r="G1363" t="str">
            <v>JOSIMAR MARTINEZ V</v>
          </cell>
        </row>
        <row r="1364">
          <cell r="A1364">
            <v>29110513</v>
          </cell>
          <cell r="B1364" t="str">
            <v>OSORIO OSORIO MARTHA LUCIA</v>
          </cell>
          <cell r="C1364" t="str">
            <v>A086</v>
          </cell>
          <cell r="D1364" t="str">
            <v>EDIF RIO AGUACATAL</v>
          </cell>
          <cell r="E1364" t="str">
            <v>OFICINA PRINCIPAL</v>
          </cell>
          <cell r="F1364" t="str">
            <v>GESTOR DE SERVICIOS</v>
          </cell>
          <cell r="G1364" t="str">
            <v>MAURICIO CALDERON A.</v>
          </cell>
        </row>
        <row r="1365">
          <cell r="A1365">
            <v>1143832283</v>
          </cell>
          <cell r="B1365" t="str">
            <v>OSORIO TORRES INGRID MARCELA</v>
          </cell>
          <cell r="C1365" t="str">
            <v>FGNV01</v>
          </cell>
          <cell r="D1365" t="str">
            <v>SEDE01 FISCALIA ALCALA</v>
          </cell>
          <cell r="E1365" t="str">
            <v>OFICINA PRINCIPAL</v>
          </cell>
          <cell r="F1365" t="str">
            <v>GESTOR DE SERVICIOS</v>
          </cell>
          <cell r="G1365" t="str">
            <v>J. VICENTE RAMIREZ T.</v>
          </cell>
        </row>
        <row r="1366">
          <cell r="A1366">
            <v>1144139977</v>
          </cell>
          <cell r="B1366" t="str">
            <v>OSPINA HERRERA MARIA ISABEL</v>
          </cell>
          <cell r="C1366" t="str">
            <v>CFMTZ221</v>
          </cell>
          <cell r="D1366" t="str">
            <v>COMFANDI EQUIPOS Z22 AVISOS MANO DE OBRA</v>
          </cell>
          <cell r="E1366" t="str">
            <v>OFICINA PRINCIPAL</v>
          </cell>
          <cell r="F1366" t="str">
            <v>AUX ADMINISTRATIVA</v>
          </cell>
          <cell r="G1366" t="str">
            <v>BRAYAN VILLEGAS</v>
          </cell>
        </row>
        <row r="1367">
          <cell r="A1367">
            <v>4860213</v>
          </cell>
          <cell r="B1367" t="str">
            <v>OSPINA LOPEZ JHON JAIRO</v>
          </cell>
          <cell r="C1367" t="str">
            <v>C062L1</v>
          </cell>
          <cell r="D1367" t="str">
            <v>ING SAN CARLOS LIMPIEZA</v>
          </cell>
          <cell r="E1367" t="str">
            <v>OFICINA PRINCIPAL</v>
          </cell>
          <cell r="F1367" t="str">
            <v>GESTOR DE SERVICIOS</v>
          </cell>
          <cell r="G1367" t="str">
            <v>JOSIMAR MARTINEZ (MAGDALI BENAVIDEZ)</v>
          </cell>
        </row>
        <row r="1368">
          <cell r="A1368">
            <v>31938511</v>
          </cell>
          <cell r="B1368" t="str">
            <v>OSPINA MONTOYA ANA PATRICIA</v>
          </cell>
          <cell r="C1368" t="str">
            <v>C230L1</v>
          </cell>
          <cell r="D1368" t="str">
            <v>SUCROAL SA LIMPIEZA</v>
          </cell>
          <cell r="E1368" t="str">
            <v>OFICINA PRINCIPAL</v>
          </cell>
          <cell r="F1368" t="str">
            <v>GESTOR DE SERVICIOS</v>
          </cell>
          <cell r="G1368" t="str">
            <v>JOSIMAR MARTINEZ (PAOLA MARTINEZ)</v>
          </cell>
        </row>
        <row r="1369">
          <cell r="A1369">
            <v>1113698910</v>
          </cell>
          <cell r="B1369" t="str">
            <v>OSPINA NUNEZ JULIETH ALEJANDRA</v>
          </cell>
          <cell r="C1369" t="str">
            <v>C145L1</v>
          </cell>
          <cell r="D1369" t="str">
            <v>CLINICA SANTA BARBARA LIMPIEZA</v>
          </cell>
          <cell r="E1369" t="str">
            <v>OFICINA PRINCIPAL</v>
          </cell>
          <cell r="F1369" t="str">
            <v>GESTOR DE SERVICIOS</v>
          </cell>
          <cell r="G1369" t="str">
            <v>JOSIMAR MARTINEZ (PAOLA MARTINEZ)</v>
          </cell>
        </row>
        <row r="1370">
          <cell r="A1370">
            <v>16692736</v>
          </cell>
          <cell r="B1370" t="str">
            <v>OSPINA OSORIO MANUEL DESIDERIO</v>
          </cell>
          <cell r="C1370" t="str">
            <v>A034</v>
          </cell>
          <cell r="D1370" t="str">
            <v>ESCUELA NACIONAL DEPORTE</v>
          </cell>
          <cell r="E1370" t="str">
            <v>OFICINA PRINCIPAL</v>
          </cell>
          <cell r="F1370" t="str">
            <v>GESTOR DE SERVICIOS</v>
          </cell>
          <cell r="G1370" t="str">
            <v>DAGOBERTO CARDONA M.</v>
          </cell>
        </row>
        <row r="1371">
          <cell r="A1371">
            <v>66825705</v>
          </cell>
          <cell r="B1371" t="str">
            <v>OSPINA RINCON JENNY PATRICIA</v>
          </cell>
          <cell r="C1371" t="str">
            <v>A421</v>
          </cell>
          <cell r="D1371" t="str">
            <v>CONJ RESID LOMBARDIA CLUN HOUSE</v>
          </cell>
          <cell r="E1371" t="str">
            <v>OFICINA PRINCIPAL</v>
          </cell>
          <cell r="F1371" t="str">
            <v>GESTOR DE SERVICIOS</v>
          </cell>
          <cell r="G1371" t="str">
            <v>CESAR LONDONO</v>
          </cell>
        </row>
        <row r="1372">
          <cell r="A1372">
            <v>1143945954</v>
          </cell>
          <cell r="B1372" t="str">
            <v>OSPINA SANDOVAL FLOR MELISSA</v>
          </cell>
          <cell r="C1372" t="str">
            <v>C089L1</v>
          </cell>
          <cell r="D1372" t="str">
            <v>JGB CALI LIMPIEZA</v>
          </cell>
          <cell r="E1372" t="str">
            <v>OFICINA PRINCIPAL</v>
          </cell>
          <cell r="F1372" t="str">
            <v>GESTOR DE SERVICIOS</v>
          </cell>
          <cell r="G1372" t="str">
            <v>DIANA DIAGO</v>
          </cell>
        </row>
        <row r="1373">
          <cell r="A1373">
            <v>1113693274</v>
          </cell>
          <cell r="B1373" t="str">
            <v>OSTOS OSPINA DANIELA ALEJANDRA</v>
          </cell>
          <cell r="C1373" t="str">
            <v>C317L1</v>
          </cell>
          <cell r="D1373" t="str">
            <v>CENTRO COMERCIAL LLANOGRANDE LIMPIEZA</v>
          </cell>
          <cell r="E1373" t="str">
            <v>OFICINA PRINCIPAL</v>
          </cell>
          <cell r="F1373" t="str">
            <v>GESTOR DE SERVICIOS</v>
          </cell>
          <cell r="G1373" t="str">
            <v>JOSIMAR MARTINEZ (PAOLA MARTINEZ)</v>
          </cell>
        </row>
        <row r="1374">
          <cell r="A1374">
            <v>66714082</v>
          </cell>
          <cell r="B1374" t="str">
            <v>OTERO BOTERO ADRIANA</v>
          </cell>
          <cell r="C1374" t="str">
            <v>FGNV01</v>
          </cell>
          <cell r="D1374" t="str">
            <v>SEDE01 FISCALIA ALCALA</v>
          </cell>
          <cell r="E1374" t="str">
            <v>OFICINA PRINCIPAL</v>
          </cell>
          <cell r="F1374" t="str">
            <v>GESTOR DE SERVICIOS</v>
          </cell>
          <cell r="G1374" t="str">
            <v>J. VICENTE RAMIREZ T.</v>
          </cell>
        </row>
        <row r="1375">
          <cell r="A1375">
            <v>1006515452</v>
          </cell>
          <cell r="B1375" t="str">
            <v>OVIEDO BEJARANO WILLIAN ALBERTO</v>
          </cell>
          <cell r="C1375" t="str">
            <v>A237A21</v>
          </cell>
          <cell r="D1375" t="str">
            <v>I.E. CUADRILLA TANQUES</v>
          </cell>
          <cell r="E1375" t="str">
            <v>OFICINA PRINCIPAL</v>
          </cell>
          <cell r="F1375" t="str">
            <v>GESTOR DE SERVICIOS</v>
          </cell>
          <cell r="G1375" t="str">
            <v>CRISTRIAN SUAREZ U.</v>
          </cell>
        </row>
        <row r="1376">
          <cell r="A1376">
            <v>1112303371</v>
          </cell>
          <cell r="B1376" t="str">
            <v>OVIEDO ZAPATA LUIS ALFREDO</v>
          </cell>
          <cell r="C1376" t="str">
            <v>C062L1</v>
          </cell>
          <cell r="D1376" t="str">
            <v>ING SAN CARLOS LIMPIEZA</v>
          </cell>
          <cell r="E1376" t="str">
            <v>OFICINA PRINCIPAL</v>
          </cell>
          <cell r="F1376" t="str">
            <v>COORDINADOR DE CUENT</v>
          </cell>
          <cell r="G1376" t="str">
            <v>JOSIMAR MARTINEZ V</v>
          </cell>
        </row>
        <row r="1377">
          <cell r="A1377">
            <v>25274284</v>
          </cell>
          <cell r="B1377" t="str">
            <v>PABON LOPEZ CARMEN ROSA</v>
          </cell>
          <cell r="C1377" t="str">
            <v>C118</v>
          </cell>
          <cell r="D1377" t="str">
            <v>FUNDACION EL COTTOLENGO DEL PADRE OCAMPO</v>
          </cell>
          <cell r="E1377" t="str">
            <v>OFICINA PRINCIPAL</v>
          </cell>
          <cell r="F1377" t="str">
            <v>GESTOR DE SERVICIOS</v>
          </cell>
          <cell r="G1377" t="str">
            <v>SOLANYI CARABALI C</v>
          </cell>
        </row>
        <row r="1378">
          <cell r="A1378">
            <v>94296791</v>
          </cell>
          <cell r="B1378" t="str">
            <v>PACHECO JOSE MARIA</v>
          </cell>
          <cell r="C1378" t="str">
            <v>A318</v>
          </cell>
          <cell r="D1378" t="str">
            <v>PYP CONSTRUCTORA URBANO (URBANO GREEN)</v>
          </cell>
          <cell r="E1378" t="str">
            <v>OFICINA PRINCIPAL</v>
          </cell>
          <cell r="F1378" t="str">
            <v>GESTOR DE SERVICIOS</v>
          </cell>
          <cell r="G1378" t="str">
            <v>MAURICIO CALDERON A.</v>
          </cell>
        </row>
        <row r="1379">
          <cell r="A1379">
            <v>14697812</v>
          </cell>
          <cell r="B1379" t="str">
            <v>PACHECO MONTANO OSCAR MAURICIO</v>
          </cell>
          <cell r="C1379" t="str">
            <v>A251</v>
          </cell>
          <cell r="D1379" t="str">
            <v>UNICENTRO DE PALMIRA</v>
          </cell>
          <cell r="E1379" t="str">
            <v>OFICINA PRINCIPAL</v>
          </cell>
          <cell r="F1379" t="str">
            <v>GESTOR DE SERVICIOS</v>
          </cell>
          <cell r="G1379" t="str">
            <v>MARINO HURTADO</v>
          </cell>
        </row>
        <row r="1380">
          <cell r="A1380">
            <v>1069476822</v>
          </cell>
          <cell r="B1380" t="str">
            <v>PACHECO VERGARA EVELIS YOLANDA</v>
          </cell>
          <cell r="C1380" t="str">
            <v>C090L3</v>
          </cell>
          <cell r="D1380" t="str">
            <v>COPSERVIR MEDELLIN LIMPIEZA</v>
          </cell>
          <cell r="E1380" t="str">
            <v>OFICINA PRINCIPAL</v>
          </cell>
          <cell r="F1380" t="str">
            <v>GESTOR DE SERVICIOS</v>
          </cell>
          <cell r="G1380" t="str">
            <v>ELIZABETH MOSQUERA</v>
          </cell>
        </row>
        <row r="1381">
          <cell r="A1381">
            <v>1113661308</v>
          </cell>
          <cell r="B1381" t="str">
            <v>PALACIO TREJOS MICHAEL STEVE</v>
          </cell>
          <cell r="C1381" t="str">
            <v>C159L1</v>
          </cell>
          <cell r="D1381" t="str">
            <v>ITALCOL LIMPIEZA PALMIRA</v>
          </cell>
          <cell r="E1381" t="str">
            <v>OFICINA PRINCIPAL</v>
          </cell>
          <cell r="F1381" t="str">
            <v>GESTOR DE SERVICIOS</v>
          </cell>
          <cell r="G1381" t="str">
            <v>JOSIMAR MARTINEZ (KARINA CAICEDO)</v>
          </cell>
        </row>
        <row r="1382">
          <cell r="A1382">
            <v>66661135</v>
          </cell>
          <cell r="B1382" t="str">
            <v>PALACIOS CAMILO DORA ALEJANDRA</v>
          </cell>
          <cell r="C1382" t="str">
            <v>C145L1</v>
          </cell>
          <cell r="D1382" t="str">
            <v>CLINICA SANTA BARBARA LIMPIEZA</v>
          </cell>
          <cell r="E1382" t="str">
            <v>OFICINA PRINCIPAL</v>
          </cell>
          <cell r="F1382" t="str">
            <v>GESTOR DE SERVICIOS</v>
          </cell>
          <cell r="G1382" t="str">
            <v>JOSIMAR MARTINEZ (PAOLA MARTINEZ)</v>
          </cell>
        </row>
        <row r="1383">
          <cell r="A1383">
            <v>1062296227</v>
          </cell>
          <cell r="B1383" t="str">
            <v>PALACIOS CHARA ANYERSSON</v>
          </cell>
          <cell r="C1383" t="str">
            <v>A135L9</v>
          </cell>
          <cell r="D1383" t="str">
            <v>TQ TECNOSUR LIMPIEZA</v>
          </cell>
          <cell r="E1383" t="str">
            <v>OFICINA PRINCIPAL</v>
          </cell>
          <cell r="F1383" t="str">
            <v>GESTOR DE SERVICIOS</v>
          </cell>
          <cell r="G1383" t="str">
            <v>JUAN M MORENO</v>
          </cell>
        </row>
        <row r="1384">
          <cell r="A1384">
            <v>6316325</v>
          </cell>
          <cell r="B1384" t="str">
            <v>PALACIOS JAIRO</v>
          </cell>
          <cell r="C1384" t="str">
            <v>A019</v>
          </cell>
          <cell r="D1384" t="str">
            <v>EDIF ULPIANO LLOREDA</v>
          </cell>
          <cell r="E1384" t="str">
            <v>OFICINA PRINCIPAL</v>
          </cell>
          <cell r="F1384" t="str">
            <v>GESTOR DE SERVICIOS</v>
          </cell>
          <cell r="G1384" t="str">
            <v>ELIZABETH MOSQUERA</v>
          </cell>
        </row>
        <row r="1385">
          <cell r="A1385">
            <v>14894427</v>
          </cell>
          <cell r="B1385" t="str">
            <v>PALACIOS PALACIOS CARLOS MARINO</v>
          </cell>
          <cell r="C1385" t="str">
            <v>C010L1</v>
          </cell>
          <cell r="D1385" t="str">
            <v>QBCO SA LIMPIEZA</v>
          </cell>
          <cell r="E1385" t="str">
            <v>OFICINA PRINCIPAL</v>
          </cell>
          <cell r="F1385" t="str">
            <v>GESTOR DE SERVICIOS</v>
          </cell>
          <cell r="G1385" t="str">
            <v>JOSIMAR MARTINEZ (PAOLA MARTINEZ)</v>
          </cell>
        </row>
        <row r="1386">
          <cell r="A1386">
            <v>1002862962</v>
          </cell>
          <cell r="B1386" t="str">
            <v>PALACIOS SANCHEZ MAIRA ALEJANDRA</v>
          </cell>
          <cell r="C1386" t="str">
            <v>FGNC01</v>
          </cell>
          <cell r="D1386" t="str">
            <v>SEDE01 FISCALIA POPAYAN LA PAMBA ADMIN.</v>
          </cell>
          <cell r="E1386" t="str">
            <v>OFICINA PRINCIPAL</v>
          </cell>
          <cell r="F1386" t="str">
            <v>GESTOR DE SERVICIOS</v>
          </cell>
          <cell r="G1386" t="str">
            <v>MIREYA PIAMBA</v>
          </cell>
        </row>
        <row r="1387">
          <cell r="A1387">
            <v>1130651636</v>
          </cell>
          <cell r="B1387" t="str">
            <v>PALACIOS VALENCIA MARIA DEL PILAR</v>
          </cell>
          <cell r="C1387" t="str">
            <v>A23739</v>
          </cell>
          <cell r="D1387" t="str">
            <v>INSTITUCION CIUDAD MODELO</v>
          </cell>
          <cell r="E1387" t="str">
            <v>OFICINA PRINCIPAL</v>
          </cell>
          <cell r="F1387" t="str">
            <v>GESTOR DE SERVICIOS</v>
          </cell>
          <cell r="G1387" t="str">
            <v>OSCAR BENAVIDES V.</v>
          </cell>
        </row>
        <row r="1388">
          <cell r="A1388">
            <v>66978990</v>
          </cell>
          <cell r="B1388" t="str">
            <v>PALADINES ARGOTE BEATRIZ</v>
          </cell>
          <cell r="C1388" t="str">
            <v>C182</v>
          </cell>
          <cell r="D1388" t="str">
            <v>CENTRO COMERCIAL IDEO CALI</v>
          </cell>
          <cell r="E1388" t="str">
            <v>OFICINA PRINCIPAL</v>
          </cell>
          <cell r="F1388" t="str">
            <v>GESTOR DE SERVICIOS</v>
          </cell>
          <cell r="G1388" t="str">
            <v>ELIZABETH MOSQUERA</v>
          </cell>
        </row>
        <row r="1389">
          <cell r="A1389">
            <v>1067461574</v>
          </cell>
          <cell r="B1389" t="str">
            <v>PALECHOR REINOSO JHON EDINSON</v>
          </cell>
          <cell r="C1389" t="str">
            <v>A135L3</v>
          </cell>
          <cell r="D1389" t="str">
            <v>TQ JAMUNDI LIMPIEZA</v>
          </cell>
          <cell r="E1389" t="str">
            <v>OFICINA PRINCIPAL</v>
          </cell>
          <cell r="F1389" t="str">
            <v>GESTOR DE SERVICIOS</v>
          </cell>
          <cell r="G1389" t="str">
            <v>SOLANYI CARABALI C</v>
          </cell>
        </row>
        <row r="1390">
          <cell r="A1390">
            <v>1061791696</v>
          </cell>
          <cell r="B1390" t="str">
            <v>PALECHOR UNI EIVER</v>
          </cell>
          <cell r="C1390" t="str">
            <v>A237A20</v>
          </cell>
          <cell r="D1390" t="str">
            <v>I.E. CUADRILLA JARDINERIA</v>
          </cell>
          <cell r="E1390" t="str">
            <v>OFICINA PRINCIPAL</v>
          </cell>
          <cell r="F1390" t="str">
            <v>GESTOR DE SERVICIOS</v>
          </cell>
          <cell r="G1390" t="str">
            <v>YAMILETH MEJIA U.</v>
          </cell>
        </row>
        <row r="1391">
          <cell r="A1391">
            <v>1115071650</v>
          </cell>
          <cell r="B1391" t="str">
            <v>PALENQUE RAMIREZ YULI ANDREA</v>
          </cell>
          <cell r="C1391" t="str">
            <v>C010L1</v>
          </cell>
          <cell r="D1391" t="str">
            <v>QBCO SA LIMPIEZA</v>
          </cell>
          <cell r="E1391" t="str">
            <v>OFICINA PRINCIPAL</v>
          </cell>
          <cell r="F1391" t="str">
            <v>GESTOR DE SERVICIOS</v>
          </cell>
          <cell r="G1391" t="str">
            <v>JOSIMAR MARTINEZ (PAOLA MARTINEZ)</v>
          </cell>
        </row>
        <row r="1392">
          <cell r="A1392">
            <v>5114907</v>
          </cell>
          <cell r="B1392" t="str">
            <v>PALMA YONATHAN JAVIER</v>
          </cell>
          <cell r="C1392" t="str">
            <v>C089L1</v>
          </cell>
          <cell r="D1392" t="str">
            <v>JGB CALI LIMPIEZA</v>
          </cell>
          <cell r="E1392" t="str">
            <v>OFICINA PRINCIPAL</v>
          </cell>
          <cell r="F1392" t="str">
            <v>GESTOR DE SERVICIOS</v>
          </cell>
          <cell r="G1392" t="str">
            <v>DIANA DIAGO</v>
          </cell>
        </row>
        <row r="1393">
          <cell r="A1393">
            <v>57273490</v>
          </cell>
          <cell r="B1393" t="str">
            <v>PALMERA MOYA DINA LUZ</v>
          </cell>
          <cell r="C1393" t="str">
            <v>B02902</v>
          </cell>
          <cell r="D1393" t="str">
            <v>SURAMERICA COMERCIAL SAS BARRANQUILLA</v>
          </cell>
          <cell r="E1393" t="str">
            <v>OFICINA BOGOTA</v>
          </cell>
          <cell r="F1393" t="str">
            <v>GESTOR DE SERVICIOS</v>
          </cell>
          <cell r="G1393" t="str">
            <v>JOSIMAR MARTINEZ (KARINA CAICEDO)</v>
          </cell>
        </row>
        <row r="1394">
          <cell r="A1394">
            <v>16926331</v>
          </cell>
          <cell r="B1394" t="str">
            <v>PALOMEQUE ANGULO HECTOR LUIS</v>
          </cell>
          <cell r="C1394" t="str">
            <v>C116</v>
          </cell>
          <cell r="D1394" t="str">
            <v>CR MANZANA 3 URBANIZACION LA HACIENDA PH</v>
          </cell>
          <cell r="E1394" t="str">
            <v>OFICINA PRINCIPAL</v>
          </cell>
          <cell r="F1394" t="str">
            <v>GESTOR DE SERVICIOS</v>
          </cell>
          <cell r="G1394" t="str">
            <v>ANGEL PEREZ</v>
          </cell>
        </row>
        <row r="1395">
          <cell r="A1395">
            <v>1113537370</v>
          </cell>
          <cell r="B1395" t="str">
            <v>PALOMINO CASTRO ESTEBAN</v>
          </cell>
          <cell r="C1395" t="str">
            <v>A277L1</v>
          </cell>
          <cell r="D1395" t="str">
            <v>INGENIO MAYAGUEZ LIMPIEZA GNRAL</v>
          </cell>
          <cell r="E1395" t="str">
            <v>OFICINA PRINCIPAL</v>
          </cell>
          <cell r="F1395" t="str">
            <v>GESTOR DE SERVICIOS</v>
          </cell>
          <cell r="G1395" t="str">
            <v>JOSIMAR MARTINEZ (MAGDALI BENAVIDEZ)</v>
          </cell>
        </row>
        <row r="1396">
          <cell r="A1396">
            <v>1124024333</v>
          </cell>
          <cell r="B1396" t="str">
            <v>PALOMINO GONZALEZ JOHANDRY</v>
          </cell>
          <cell r="C1396" t="str">
            <v>C230L1</v>
          </cell>
          <cell r="D1396" t="str">
            <v>SUCROAL SA LIMPIEZA</v>
          </cell>
          <cell r="E1396" t="str">
            <v>OFICINA PRINCIPAL</v>
          </cell>
          <cell r="F1396" t="str">
            <v>GESTOR DE SERVICIOS</v>
          </cell>
          <cell r="G1396" t="str">
            <v>JOSIMAR MARTINEZ (PAOLA MARTINEZ)</v>
          </cell>
        </row>
        <row r="1397">
          <cell r="A1397">
            <v>1060417513</v>
          </cell>
          <cell r="B1397" t="str">
            <v>PALOMINO MOSQUERA YURY VANESA</v>
          </cell>
          <cell r="C1397" t="str">
            <v>A135L8</v>
          </cell>
          <cell r="D1397" t="str">
            <v>TQ TECNOFAR LIMPIEZA</v>
          </cell>
          <cell r="E1397" t="str">
            <v>OFICINA PRINCIPAL</v>
          </cell>
          <cell r="F1397" t="str">
            <v>GESTOR DE SERVICIOS</v>
          </cell>
          <cell r="G1397" t="str">
            <v>NUBIA RIVERA</v>
          </cell>
        </row>
        <row r="1398">
          <cell r="A1398">
            <v>28929621</v>
          </cell>
          <cell r="B1398" t="str">
            <v>PALOMINO SALAZAR MARTA CLEMENCIA</v>
          </cell>
          <cell r="C1398" t="str">
            <v>B014</v>
          </cell>
          <cell r="D1398" t="str">
            <v>INGENIEROS CONSULTORES CIVILES ELECTRICO</v>
          </cell>
          <cell r="E1398" t="str">
            <v>OFICINA BOGOTA</v>
          </cell>
          <cell r="F1398" t="str">
            <v>SUPERVISOR</v>
          </cell>
          <cell r="G1398" t="str">
            <v>MARCELA PATARROYO</v>
          </cell>
        </row>
        <row r="1399">
          <cell r="A1399">
            <v>1006194870</v>
          </cell>
          <cell r="B1399" t="str">
            <v>PANAMENO SINISTERRA LEIDY CARINA</v>
          </cell>
          <cell r="C1399" t="str">
            <v>0308</v>
          </cell>
          <cell r="D1399" t="str">
            <v>PERSONAL INCAPACITADO</v>
          </cell>
          <cell r="E1399" t="str">
            <v>OFICINA PRINCIPAL</v>
          </cell>
          <cell r="F1399" t="str">
            <v>GESTOR DE SERVICIOS</v>
          </cell>
          <cell r="G1399" t="str">
            <v>ALEXANDRA SALCEDO P.A.SST</v>
          </cell>
        </row>
        <row r="1400">
          <cell r="A1400">
            <v>1005967311</v>
          </cell>
          <cell r="B1400" t="str">
            <v>PANTOJA ARCE MICHAELL JAVIER</v>
          </cell>
          <cell r="C1400" t="str">
            <v>01188</v>
          </cell>
          <cell r="D1400" t="str">
            <v>AUXILIAR DE GESTION HUMANA</v>
          </cell>
          <cell r="E1400" t="str">
            <v>OFICINA PRINCIPAL</v>
          </cell>
          <cell r="F1400" t="str">
            <v>AUXILIAR DE GH</v>
          </cell>
          <cell r="G1400" t="str">
            <v>ALBA MARINA GUERRERO ROMAN</v>
          </cell>
        </row>
        <row r="1401">
          <cell r="A1401">
            <v>94297966</v>
          </cell>
          <cell r="B1401" t="str">
            <v>PAREDES CHAVARRO JHON FREDY</v>
          </cell>
          <cell r="C1401" t="str">
            <v>A277L1</v>
          </cell>
          <cell r="D1401" t="str">
            <v>INGENIO MAYAGUEZ LIMPIEZA GNRAL</v>
          </cell>
          <cell r="E1401" t="str">
            <v>OFICINA PRINCIPAL</v>
          </cell>
          <cell r="F1401" t="str">
            <v>GESTOR DE SERVICIOS</v>
          </cell>
          <cell r="G1401" t="str">
            <v>JOSIMAR MARTINEZ (MAGDALI BENAVIDEZ)</v>
          </cell>
        </row>
        <row r="1402">
          <cell r="A1402">
            <v>1113694183</v>
          </cell>
          <cell r="B1402" t="str">
            <v>PAREDES PAREDES DANIELA</v>
          </cell>
          <cell r="C1402" t="str">
            <v>C145L1</v>
          </cell>
          <cell r="D1402" t="str">
            <v>CLINICA SANTA BARBARA LIMPIEZA</v>
          </cell>
          <cell r="E1402" t="str">
            <v>OFICINA PRINCIPAL</v>
          </cell>
          <cell r="F1402" t="str">
            <v>AUX ADMINISTRATIVA</v>
          </cell>
          <cell r="G1402" t="str">
            <v>JOSIMAR MARTINEZ (PAOLA MARTINEZ)</v>
          </cell>
        </row>
        <row r="1403">
          <cell r="A1403">
            <v>1036692598</v>
          </cell>
          <cell r="B1403" t="str">
            <v>PARRA QUINTERO KAREN DANIELA</v>
          </cell>
          <cell r="C1403" t="str">
            <v>C318L1</v>
          </cell>
          <cell r="D1403" t="str">
            <v>PRODUCTOS LACTEOS AURA SAS LIMPIEZA</v>
          </cell>
          <cell r="E1403" t="str">
            <v>OFICINA PRINCIPAL</v>
          </cell>
          <cell r="F1403" t="str">
            <v>GESTOR DE SERVICIOS</v>
          </cell>
          <cell r="G1403" t="str">
            <v>JOSIMAR MARTINEZ (PAOLA MARTINEZ)</v>
          </cell>
        </row>
        <row r="1404">
          <cell r="A1404">
            <v>27206939</v>
          </cell>
          <cell r="B1404" t="str">
            <v>PASCUAZA CHAMORRO MARIA DEL CARMEN</v>
          </cell>
          <cell r="C1404" t="str">
            <v>0308</v>
          </cell>
          <cell r="D1404" t="str">
            <v>PERSONAL INCAPACITADO</v>
          </cell>
          <cell r="E1404" t="str">
            <v>OFICINA PRINCIPAL</v>
          </cell>
          <cell r="F1404" t="str">
            <v>GESTOR DE SERVICIOS</v>
          </cell>
          <cell r="G1404" t="str">
            <v>ALEXANDRA SALCEDO P.A.SST</v>
          </cell>
        </row>
        <row r="1405">
          <cell r="A1405">
            <v>1088648187</v>
          </cell>
          <cell r="B1405" t="str">
            <v>PASTAS EDWIN JAVIER</v>
          </cell>
          <cell r="C1405" t="str">
            <v>FGNV01</v>
          </cell>
          <cell r="D1405" t="str">
            <v>SEDE01 FISCALIA ALCALA</v>
          </cell>
          <cell r="E1405" t="str">
            <v>OFICINA PRINCIPAL</v>
          </cell>
          <cell r="F1405" t="str">
            <v>GESTOR DE SERVICIOS</v>
          </cell>
          <cell r="G1405" t="str">
            <v>J. VICENTE RAMIREZ T.</v>
          </cell>
        </row>
        <row r="1406">
          <cell r="A1406">
            <v>79543510</v>
          </cell>
          <cell r="B1406" t="str">
            <v>PASTRANA GUTIERREZ FERNANDO</v>
          </cell>
          <cell r="C1406" t="str">
            <v>0323</v>
          </cell>
          <cell r="D1406" t="str">
            <v>PERSONAL EVENTUAL BOGOTA</v>
          </cell>
          <cell r="E1406" t="str">
            <v>OFICINA BOGOTA</v>
          </cell>
          <cell r="F1406" t="str">
            <v>GESTOR DE SERVICIOS</v>
          </cell>
          <cell r="G1406" t="str">
            <v>ANDREA PATRICIA MORALES</v>
          </cell>
        </row>
        <row r="1407">
          <cell r="A1407">
            <v>59177484</v>
          </cell>
          <cell r="B1407" t="str">
            <v>PASTUZAN YENNY YAMILE</v>
          </cell>
          <cell r="C1407" t="str">
            <v>A131</v>
          </cell>
          <cell r="D1407" t="str">
            <v>CR TORRES SAN JOAQUIN II</v>
          </cell>
          <cell r="E1407" t="str">
            <v>OFICINA PRINCIPAL</v>
          </cell>
          <cell r="F1407" t="str">
            <v>GESTOR DE SERVICIOS</v>
          </cell>
          <cell r="G1407" t="str">
            <v>CESAR LONDONO</v>
          </cell>
        </row>
        <row r="1408">
          <cell r="A1408">
            <v>52538592</v>
          </cell>
          <cell r="B1408" t="str">
            <v>PATARROYO CONTRERAS DIANA MARCELA</v>
          </cell>
          <cell r="C1408" t="str">
            <v>011809</v>
          </cell>
          <cell r="D1408" t="str">
            <v>JEFE DE OPERACIONES</v>
          </cell>
          <cell r="E1408" t="str">
            <v>OFICINA BOGOTA</v>
          </cell>
          <cell r="F1408" t="str">
            <v>JEFE OPERACIONES</v>
          </cell>
          <cell r="G1408" t="str">
            <v>SANDRA BALLESTEROS B.</v>
          </cell>
        </row>
        <row r="1409">
          <cell r="A1409">
            <v>16669563</v>
          </cell>
          <cell r="B1409" t="str">
            <v>PATINO ARIAS HENRY</v>
          </cell>
          <cell r="C1409" t="str">
            <v>A100</v>
          </cell>
          <cell r="D1409" t="str">
            <v>EDIF SANTA BARBARA</v>
          </cell>
          <cell r="E1409" t="str">
            <v>OFICINA PRINCIPAL</v>
          </cell>
          <cell r="F1409" t="str">
            <v>GESTOR DE SERVICIOS</v>
          </cell>
          <cell r="G1409" t="str">
            <v>MAURICIO CALDERON A.</v>
          </cell>
        </row>
        <row r="1410">
          <cell r="A1410">
            <v>1113518958</v>
          </cell>
          <cell r="B1410" t="str">
            <v>PATINO PENA JOSE ARLEX</v>
          </cell>
          <cell r="C1410" t="str">
            <v>A277L1</v>
          </cell>
          <cell r="D1410" t="str">
            <v>INGENIO MAYAGUEZ LIMPIEZA GNRAL</v>
          </cell>
          <cell r="E1410" t="str">
            <v>OFICINA PRINCIPAL</v>
          </cell>
          <cell r="F1410" t="str">
            <v>GESTOR DE SERVICIOS</v>
          </cell>
          <cell r="G1410" t="str">
            <v>JOSIMAR MARTINEZ (MAGDALI BENAVIDEZ)</v>
          </cell>
        </row>
        <row r="1411">
          <cell r="A1411">
            <v>1113699745</v>
          </cell>
          <cell r="B1411" t="str">
            <v>PATINO RICO DANIEL FELIPE</v>
          </cell>
          <cell r="C1411" t="str">
            <v>C159L1</v>
          </cell>
          <cell r="D1411" t="str">
            <v>ITALCOL LIMPIEZA PALMIRA</v>
          </cell>
          <cell r="E1411" t="str">
            <v>OFICINA PRINCIPAL</v>
          </cell>
          <cell r="F1411" t="str">
            <v>AUXILIAR OPERATIVO</v>
          </cell>
          <cell r="G1411" t="str">
            <v>JOSIMAR MARTINEZ V</v>
          </cell>
        </row>
        <row r="1412">
          <cell r="A1412">
            <v>1112104703</v>
          </cell>
          <cell r="B1412" t="str">
            <v>PATINO VELASCO LUIS MIGUEL</v>
          </cell>
          <cell r="C1412" t="str">
            <v>C171L1</v>
          </cell>
          <cell r="D1412" t="str">
            <v>INGENIO CARMELITA SAS LIMPIEZA</v>
          </cell>
          <cell r="E1412" t="str">
            <v>OFICINA PRINCIPAL</v>
          </cell>
          <cell r="F1412" t="str">
            <v>GESTOR DE SERVICIOS</v>
          </cell>
          <cell r="G1412" t="str">
            <v>JOSIMAR MARTINEZ (MAGDALI BENAVIDEZ)</v>
          </cell>
        </row>
        <row r="1413">
          <cell r="A1413">
            <v>38460432</v>
          </cell>
          <cell r="B1413" t="str">
            <v>PAZ CARABALI MARIA DARLY</v>
          </cell>
          <cell r="C1413" t="str">
            <v>A0701</v>
          </cell>
          <cell r="D1413" t="str">
            <v>INS CL 5 INSTIT NINOS CIEGOS Y SORDOS</v>
          </cell>
          <cell r="E1413" t="str">
            <v>OFICINA PRINCIPAL</v>
          </cell>
          <cell r="F1413" t="str">
            <v>GESTOR DE SERVICIOS</v>
          </cell>
          <cell r="G1413" t="str">
            <v>HERNAN HERRERA M.</v>
          </cell>
        </row>
        <row r="1414">
          <cell r="A1414">
            <v>38610892</v>
          </cell>
          <cell r="B1414" t="str">
            <v>PAZ QUINONES VIANY CARMENZA</v>
          </cell>
          <cell r="C1414" t="str">
            <v>A104</v>
          </cell>
          <cell r="D1414" t="str">
            <v>CR TORRES SAN AGUSTIN</v>
          </cell>
          <cell r="E1414" t="str">
            <v>OFICINA PRINCIPAL</v>
          </cell>
          <cell r="F1414" t="str">
            <v>GESTOR DE SERVICIOS</v>
          </cell>
          <cell r="G1414" t="str">
            <v>CESAR LONDONO</v>
          </cell>
        </row>
        <row r="1415">
          <cell r="A1415">
            <v>25361192</v>
          </cell>
          <cell r="B1415" t="str">
            <v>PAZ TROCHEZ CARMEN MIREYA</v>
          </cell>
          <cell r="C1415" t="str">
            <v>FGNC10</v>
          </cell>
          <cell r="D1415" t="str">
            <v>SEDE10 FISCALIA PIENDAMO</v>
          </cell>
          <cell r="E1415" t="str">
            <v>OFICINA PRINCIPAL</v>
          </cell>
          <cell r="F1415" t="str">
            <v>GESTOR DE SERVICIOS</v>
          </cell>
          <cell r="G1415" t="str">
            <v>MIREYA PIAMBA</v>
          </cell>
        </row>
        <row r="1416">
          <cell r="A1416">
            <v>36952972</v>
          </cell>
          <cell r="B1416" t="str">
            <v>PAZOS CASTRO JENNY KAROL PATRICIA</v>
          </cell>
          <cell r="C1416" t="str">
            <v>C137</v>
          </cell>
          <cell r="D1416" t="str">
            <v>MOTORES JAPONESES SA</v>
          </cell>
          <cell r="E1416" t="str">
            <v>OFICINA PRINCIPAL</v>
          </cell>
          <cell r="F1416" t="str">
            <v>GESTOR DE SERVICIOS</v>
          </cell>
          <cell r="G1416" t="str">
            <v>LORENA GUZMAN</v>
          </cell>
        </row>
        <row r="1417">
          <cell r="A1417">
            <v>10755502</v>
          </cell>
          <cell r="B1417" t="str">
            <v>PECHENE DIAZ CIRO ALFONSO</v>
          </cell>
          <cell r="C1417" t="str">
            <v>A135L1</v>
          </cell>
          <cell r="D1417" t="str">
            <v>TQ COLDESIVOS LIMPIEZA</v>
          </cell>
          <cell r="E1417" t="str">
            <v>OFICINA PRINCIPAL</v>
          </cell>
          <cell r="F1417" t="str">
            <v>GESTOR DE SERVICIOS</v>
          </cell>
          <cell r="G1417" t="str">
            <v>JHON VIVAS</v>
          </cell>
        </row>
        <row r="1418">
          <cell r="A1418">
            <v>16688525</v>
          </cell>
          <cell r="B1418" t="str">
            <v>PEDRAZA GOMEZ MAURICIO</v>
          </cell>
          <cell r="C1418" t="str">
            <v>C056L1</v>
          </cell>
          <cell r="D1418" t="str">
            <v>INGREDION LIMPIEZA CALI</v>
          </cell>
          <cell r="E1418" t="str">
            <v>OFICINA PRINCIPAL</v>
          </cell>
          <cell r="F1418" t="str">
            <v>GESTOR DE SERVICIOS</v>
          </cell>
          <cell r="G1418" t="str">
            <v>JOSIMAR MARTINEZ (KARINA CAICEDO)</v>
          </cell>
        </row>
        <row r="1419">
          <cell r="A1419">
            <v>1002860455</v>
          </cell>
          <cell r="B1419" t="str">
            <v>PEDROZA MORENO ALEXANDRA</v>
          </cell>
          <cell r="C1419" t="str">
            <v>FGNC03</v>
          </cell>
          <cell r="D1419" t="str">
            <v>SEDE03 FISCALIA POPAYAN PALACIO JUSTICIA</v>
          </cell>
          <cell r="E1419" t="str">
            <v>OFICINA PRINCIPAL</v>
          </cell>
          <cell r="F1419" t="str">
            <v>GESTOR DE SERVICIOS</v>
          </cell>
          <cell r="G1419" t="str">
            <v>MIREYA PIAMBA</v>
          </cell>
        </row>
        <row r="1420">
          <cell r="A1420">
            <v>94496163</v>
          </cell>
          <cell r="B1420" t="str">
            <v>PELAEZ LOPEZ OCTALIVAR</v>
          </cell>
          <cell r="C1420" t="str">
            <v>A034</v>
          </cell>
          <cell r="D1420" t="str">
            <v>ESCUELA NACIONAL DEPORTE</v>
          </cell>
          <cell r="E1420" t="str">
            <v>OFICINA PRINCIPAL</v>
          </cell>
          <cell r="F1420" t="str">
            <v>GESTOR DE SERVICIOS</v>
          </cell>
          <cell r="G1420" t="str">
            <v>DAGOBERTO CARDONA M.</v>
          </cell>
        </row>
        <row r="1421">
          <cell r="A1421">
            <v>1143967791</v>
          </cell>
          <cell r="B1421" t="str">
            <v>PENA CAICEDO YEISON</v>
          </cell>
          <cell r="C1421" t="str">
            <v>C249L1</v>
          </cell>
          <cell r="D1421" t="str">
            <v>SURAMERICA COMERCIAL LIMPIEZA GENERALES</v>
          </cell>
          <cell r="E1421" t="str">
            <v>OFICINA PRINCIPAL</v>
          </cell>
          <cell r="F1421" t="str">
            <v>GESTOR DE SERVICIOS</v>
          </cell>
          <cell r="G1421" t="str">
            <v>JOSIMAR MARTINEZ (KARINA CAICEDO)</v>
          </cell>
        </row>
        <row r="1422">
          <cell r="A1422">
            <v>52243393</v>
          </cell>
          <cell r="B1422" t="str">
            <v>PENA CARABALI MARITZA</v>
          </cell>
          <cell r="C1422" t="str">
            <v>A135L8</v>
          </cell>
          <cell r="D1422" t="str">
            <v>TQ TECNOFAR LIMPIEZA</v>
          </cell>
          <cell r="E1422" t="str">
            <v>OFICINA PRINCIPAL</v>
          </cell>
          <cell r="F1422" t="str">
            <v>GESTOR DE SERVICIOS</v>
          </cell>
          <cell r="G1422" t="str">
            <v>NUBIA RIVERA</v>
          </cell>
        </row>
        <row r="1423">
          <cell r="A1423">
            <v>1112883246</v>
          </cell>
          <cell r="B1423" t="str">
            <v>PENA CRUZ DANNI STEBAN</v>
          </cell>
          <cell r="C1423" t="str">
            <v>CFMTPR12</v>
          </cell>
          <cell r="D1423" t="str">
            <v>COMFANDI ZONA VALLE2 (BUGA-CALIMA)</v>
          </cell>
          <cell r="E1423" t="str">
            <v>OFICINA PRINCIPAL</v>
          </cell>
          <cell r="F1423" t="str">
            <v>AUXILIAR MANTENIMIEN</v>
          </cell>
          <cell r="G1423" t="str">
            <v>CESAR D. MONTES G.</v>
          </cell>
        </row>
        <row r="1424">
          <cell r="A1424">
            <v>16926858</v>
          </cell>
          <cell r="B1424" t="str">
            <v>PENA DELGADO EDGAR</v>
          </cell>
          <cell r="C1424" t="str">
            <v>A016</v>
          </cell>
          <cell r="D1424" t="str">
            <v>CR GRATAMIRA K</v>
          </cell>
          <cell r="E1424" t="str">
            <v>OFICINA PRINCIPAL</v>
          </cell>
          <cell r="F1424" t="str">
            <v>GESTOR DE SERVICIOS</v>
          </cell>
          <cell r="G1424" t="str">
            <v>CESAR LONDONO</v>
          </cell>
        </row>
        <row r="1425">
          <cell r="A1425">
            <v>79728747</v>
          </cell>
          <cell r="B1425" t="str">
            <v>PENA GAMBA JHON JAIRO</v>
          </cell>
          <cell r="C1425" t="str">
            <v>B014</v>
          </cell>
          <cell r="D1425" t="str">
            <v>INGENIEROS CONSULTORES CIVILES ELECTRICO</v>
          </cell>
          <cell r="E1425" t="str">
            <v>OFICINA BOGOTA</v>
          </cell>
          <cell r="F1425" t="str">
            <v>GESTOR DE SERVICIOS</v>
          </cell>
          <cell r="G1425" t="str">
            <v>MARTA C. PALOMINO</v>
          </cell>
        </row>
        <row r="1426">
          <cell r="A1426">
            <v>1143926209</v>
          </cell>
          <cell r="B1426" t="str">
            <v>PENA ORDONEZ JOHN JAIRO</v>
          </cell>
          <cell r="C1426" t="str">
            <v>C153</v>
          </cell>
          <cell r="D1426" t="str">
            <v>WORLD TRADE CENTER CALI - PH</v>
          </cell>
          <cell r="E1426" t="str">
            <v>OFICINA PRINCIPAL</v>
          </cell>
          <cell r="F1426" t="str">
            <v>GESTOR DE SERVICIOS</v>
          </cell>
          <cell r="G1426" t="str">
            <v>DUVAN HERNANDEZ M.</v>
          </cell>
        </row>
        <row r="1427">
          <cell r="A1427">
            <v>31448753</v>
          </cell>
          <cell r="B1427" t="str">
            <v>PENA TORRES LINA YISED</v>
          </cell>
          <cell r="C1427" t="str">
            <v>A135L9</v>
          </cell>
          <cell r="D1427" t="str">
            <v>TQ TECNOSUR LIMPIEZA</v>
          </cell>
          <cell r="E1427" t="str">
            <v>OFICINA PRINCIPAL</v>
          </cell>
          <cell r="F1427" t="str">
            <v>GESTOR DE SERVICIOS</v>
          </cell>
          <cell r="G1427" t="str">
            <v>JUAN M MORENO</v>
          </cell>
        </row>
        <row r="1428">
          <cell r="A1428">
            <v>1114873562</v>
          </cell>
          <cell r="B1428" t="str">
            <v>PENAGOS MORENO ALEXANDRA</v>
          </cell>
          <cell r="C1428" t="str">
            <v>C277L1</v>
          </cell>
          <cell r="D1428" t="str">
            <v>RIOPAILA CASTILLA SA LIMPIEZA</v>
          </cell>
          <cell r="E1428" t="str">
            <v>OFICINA PRINCIPAL</v>
          </cell>
          <cell r="F1428" t="str">
            <v>GESTOR DE SERVICIOS</v>
          </cell>
          <cell r="G1428" t="str">
            <v>JOSIMAR MARTINEZ (PAOLA MARTINEZ)</v>
          </cell>
        </row>
        <row r="1429">
          <cell r="A1429">
            <v>1114894309</v>
          </cell>
          <cell r="B1429" t="str">
            <v>PENARANDA RUIZ ANDERLEY</v>
          </cell>
          <cell r="C1429" t="str">
            <v>A277L1</v>
          </cell>
          <cell r="D1429" t="str">
            <v>INGENIO MAYAGUEZ LIMPIEZA GNRAL</v>
          </cell>
          <cell r="E1429" t="str">
            <v>OFICINA PRINCIPAL</v>
          </cell>
          <cell r="F1429" t="str">
            <v>GESTOR DE SERVICIOS</v>
          </cell>
          <cell r="G1429" t="str">
            <v>JOSIMAR MARTINEZ (MAGDALI BENAVIDEZ)</v>
          </cell>
        </row>
        <row r="1430">
          <cell r="A1430">
            <v>31447214</v>
          </cell>
          <cell r="B1430" t="str">
            <v>PERDIGON RESTREPO MARTHA INES</v>
          </cell>
          <cell r="C1430" t="str">
            <v>C31901</v>
          </cell>
          <cell r="D1430" t="str">
            <v>GUTIERREZ FRANCO INGENIERIA SAS GENERAL</v>
          </cell>
          <cell r="E1430" t="str">
            <v>OFICINA PRINCIPAL</v>
          </cell>
          <cell r="F1430" t="str">
            <v>GESTOR DE SERVICIOS</v>
          </cell>
          <cell r="G1430" t="str">
            <v>CESAR LONDONO</v>
          </cell>
        </row>
        <row r="1431">
          <cell r="A1431">
            <v>94302011</v>
          </cell>
          <cell r="B1431" t="str">
            <v>PERDOMO CASTILLO JHON FERNANDO</v>
          </cell>
          <cell r="C1431" t="str">
            <v>A277L1</v>
          </cell>
          <cell r="D1431" t="str">
            <v>INGENIO MAYAGUEZ LIMPIEZA GNRAL</v>
          </cell>
          <cell r="E1431" t="str">
            <v>OFICINA PRINCIPAL</v>
          </cell>
          <cell r="F1431" t="str">
            <v>GESTOR DE SERVICIOS</v>
          </cell>
          <cell r="G1431" t="str">
            <v>JOSIMAR MARTINEZ (MAGDALI BENAVIDEZ)</v>
          </cell>
        </row>
        <row r="1432">
          <cell r="A1432">
            <v>1113521004</v>
          </cell>
          <cell r="B1432" t="str">
            <v>PERDOMO VIVAS ANA BOLENA</v>
          </cell>
          <cell r="C1432" t="str">
            <v>0303</v>
          </cell>
          <cell r="D1432" t="str">
            <v>SERVICIOS EVENTUALES</v>
          </cell>
          <cell r="E1432" t="str">
            <v>OFICINA PRINCIPAL</v>
          </cell>
          <cell r="F1432" t="str">
            <v>GESTOR DE SERVICIOS</v>
          </cell>
          <cell r="G1432" t="str">
            <v>YESICA MANZANO</v>
          </cell>
        </row>
        <row r="1433">
          <cell r="A1433">
            <v>1114884601</v>
          </cell>
          <cell r="B1433" t="str">
            <v>PEREA TORRES ALEJANDRO</v>
          </cell>
          <cell r="C1433" t="str">
            <v>A277L1</v>
          </cell>
          <cell r="D1433" t="str">
            <v>INGENIO MAYAGUEZ LIMPIEZA GNRAL</v>
          </cell>
          <cell r="E1433" t="str">
            <v>OFICINA PRINCIPAL</v>
          </cell>
          <cell r="F1433" t="str">
            <v>GESTOR DE SERVICIOS</v>
          </cell>
          <cell r="G1433" t="str">
            <v>JOSIMAR MARTINEZ (MAGDALI BENAVIDEZ)</v>
          </cell>
        </row>
        <row r="1434">
          <cell r="A1434">
            <v>1143982126</v>
          </cell>
          <cell r="B1434" t="str">
            <v>PEREA TORRES DIANA FERNANDA</v>
          </cell>
          <cell r="C1434" t="str">
            <v>C30801</v>
          </cell>
          <cell r="D1434" t="str">
            <v>GO INVERSIONISTAS DEL VALLE SAS GENERALE</v>
          </cell>
          <cell r="E1434" t="str">
            <v>OFICINA PRINCIPAL</v>
          </cell>
          <cell r="F1434" t="str">
            <v>GESTOR DE SERVICIOS</v>
          </cell>
          <cell r="G1434" t="str">
            <v>MAURICIO CALDERON A.</v>
          </cell>
        </row>
        <row r="1435">
          <cell r="A1435">
            <v>16289271</v>
          </cell>
          <cell r="B1435" t="str">
            <v>PEREA VALENCIA JOHN BLADIMIR</v>
          </cell>
          <cell r="C1435" t="str">
            <v>C124</v>
          </cell>
          <cell r="D1435" t="str">
            <v>FUNDACION ACADEMIA DE DIBUJO PROFESIONAL</v>
          </cell>
          <cell r="E1435" t="str">
            <v>OFICINA PRINCIPAL</v>
          </cell>
          <cell r="F1435" t="str">
            <v>GESTOR DE SERVICIOS</v>
          </cell>
          <cell r="G1435" t="str">
            <v>LORENA GUZMAN</v>
          </cell>
        </row>
        <row r="1436">
          <cell r="A1436">
            <v>6770534</v>
          </cell>
          <cell r="B1436" t="str">
            <v>PERES PUERTA THAIS DEL CARMEN</v>
          </cell>
          <cell r="C1436" t="str">
            <v>C291</v>
          </cell>
          <cell r="D1436" t="str">
            <v>COGRUPO SA</v>
          </cell>
          <cell r="E1436" t="str">
            <v>OFICINA PRINCIPAL</v>
          </cell>
          <cell r="F1436" t="str">
            <v>GESTOR DE SERVICIOS</v>
          </cell>
          <cell r="G1436" t="str">
            <v>ANGEL PEREZ</v>
          </cell>
        </row>
        <row r="1437">
          <cell r="A1437">
            <v>1116233827</v>
          </cell>
          <cell r="B1437" t="str">
            <v>PEREZ ALVAREZ JUAN CAMILO</v>
          </cell>
          <cell r="C1437" t="str">
            <v>C171L1</v>
          </cell>
          <cell r="D1437" t="str">
            <v>INGENIO CARMELITA SAS LIMPIEZA</v>
          </cell>
          <cell r="E1437" t="str">
            <v>OFICINA PRINCIPAL</v>
          </cell>
          <cell r="F1437" t="str">
            <v>GESTOR DE SERVICIOS</v>
          </cell>
          <cell r="G1437" t="str">
            <v>JOSIMAR MARTINEZ (MAGDALI BENAVIDEZ)</v>
          </cell>
        </row>
        <row r="1438">
          <cell r="A1438">
            <v>94331737</v>
          </cell>
          <cell r="B1438" t="str">
            <v>PEREZ CARREJO ANGEL HERNANDO</v>
          </cell>
          <cell r="C1438" t="str">
            <v>01150</v>
          </cell>
          <cell r="D1438" t="str">
            <v>SUPERVISOR DE RUTA 5</v>
          </cell>
          <cell r="E1438" t="str">
            <v>OFICINA PRINCIPAL</v>
          </cell>
          <cell r="F1438" t="str">
            <v>SUPERVISORES</v>
          </cell>
          <cell r="G1438" t="str">
            <v>CESAR OROZCO</v>
          </cell>
        </row>
        <row r="1439">
          <cell r="A1439">
            <v>4972776</v>
          </cell>
          <cell r="B1439" t="str">
            <v>PEREZ CONTRERAS MARIA</v>
          </cell>
          <cell r="C1439" t="str">
            <v>B014</v>
          </cell>
          <cell r="D1439" t="str">
            <v>INGENIEROS CONSULTORES CIVILES ELECTRICO</v>
          </cell>
          <cell r="E1439" t="str">
            <v>OFICINA BOGOTA</v>
          </cell>
          <cell r="F1439" t="str">
            <v>GESTOR DE SERVICIOS</v>
          </cell>
          <cell r="G1439" t="str">
            <v>MARTA C. PALOMINO</v>
          </cell>
        </row>
        <row r="1440">
          <cell r="A1440">
            <v>1061807108</v>
          </cell>
          <cell r="B1440" t="str">
            <v>PEREZ GOMEZ JULIO CESAR</v>
          </cell>
          <cell r="C1440" t="str">
            <v>FGNC01</v>
          </cell>
          <cell r="D1440" t="str">
            <v>SEDE01 FISCALIA POPAYAN LA PAMBA ADMIN.</v>
          </cell>
          <cell r="E1440" t="str">
            <v>OFICINA PRINCIPAL</v>
          </cell>
          <cell r="F1440" t="str">
            <v>GESTOR DE SERVICIOS</v>
          </cell>
          <cell r="G1440" t="str">
            <v>MIREYA PIAMBA</v>
          </cell>
        </row>
        <row r="1441">
          <cell r="A1441">
            <v>16776852</v>
          </cell>
          <cell r="B1441" t="str">
            <v>PEREZ GUILLERMO ALEJANDRO</v>
          </cell>
          <cell r="C1441" t="str">
            <v>A235</v>
          </cell>
          <cell r="D1441" t="str">
            <v>IMPORMEDICAL EQUIPOS Y SUMINISTROS MEDIC</v>
          </cell>
          <cell r="E1441" t="str">
            <v>OFICINA PRINCIPAL</v>
          </cell>
          <cell r="F1441" t="str">
            <v>GESTOR DE SERVICIOS</v>
          </cell>
          <cell r="G1441" t="str">
            <v>ANGEL PEREZ</v>
          </cell>
        </row>
        <row r="1442">
          <cell r="A1442">
            <v>1112488492</v>
          </cell>
          <cell r="B1442" t="str">
            <v>PEREZ HIDALGO ANGIE VANESSA</v>
          </cell>
          <cell r="C1442" t="str">
            <v>C183</v>
          </cell>
          <cell r="D1442" t="str">
            <v>CORPORACION CLUB CAMPESTRE FARALLONES</v>
          </cell>
          <cell r="E1442" t="str">
            <v>OFICINA PRINCIPAL</v>
          </cell>
          <cell r="F1442" t="str">
            <v>GESTOR DE SERVICIOS</v>
          </cell>
          <cell r="G1442" t="str">
            <v>JORGE HOYOS</v>
          </cell>
        </row>
        <row r="1443">
          <cell r="A1443">
            <v>6253445</v>
          </cell>
          <cell r="B1443" t="str">
            <v>PEREZ MARTINEZ LUIS YILIAN</v>
          </cell>
          <cell r="C1443" t="str">
            <v>01010</v>
          </cell>
          <cell r="D1443" t="str">
            <v>AUXILIAR DE SERVICIOS GENERALES</v>
          </cell>
          <cell r="E1443" t="str">
            <v>OFICINA PRINCIPAL</v>
          </cell>
          <cell r="F1443" t="str">
            <v>AUXILIAR DE SERV</v>
          </cell>
          <cell r="G1443" t="str">
            <v>PAOLA ARENAS MARTINEZ</v>
          </cell>
        </row>
        <row r="1444">
          <cell r="A1444">
            <v>1039084997</v>
          </cell>
          <cell r="B1444" t="str">
            <v>PEREZ SANCHEZ NELSON ENRIQUE</v>
          </cell>
          <cell r="C1444" t="str">
            <v>C318L1</v>
          </cell>
          <cell r="D1444" t="str">
            <v>PRODUCTOS LACTEOS AURA SAS LIMPIEZA</v>
          </cell>
          <cell r="E1444" t="str">
            <v>OFICINA PRINCIPAL</v>
          </cell>
          <cell r="F1444" t="str">
            <v>GESTOR DE SERVICIOS</v>
          </cell>
          <cell r="G1444" t="str">
            <v>JOSIMAR MARTINEZ (PAOLA MARTINEZ)</v>
          </cell>
        </row>
        <row r="1445">
          <cell r="A1445">
            <v>6626368</v>
          </cell>
          <cell r="B1445" t="str">
            <v>PEREZ SOUFFERT JUAN FRANCISCO</v>
          </cell>
          <cell r="C1445" t="str">
            <v>FGNV01</v>
          </cell>
          <cell r="D1445" t="str">
            <v>SEDE01 FISCALIA ALCALA</v>
          </cell>
          <cell r="E1445" t="str">
            <v>OFICINA PRINCIPAL</v>
          </cell>
          <cell r="F1445" t="str">
            <v>JEFE DE CUENTA</v>
          </cell>
          <cell r="G1445" t="str">
            <v>CESAR OROZCO</v>
          </cell>
        </row>
        <row r="1446">
          <cell r="A1446">
            <v>52997375</v>
          </cell>
          <cell r="B1446" t="str">
            <v>PEREZ YAZMIN ROCIO</v>
          </cell>
          <cell r="C1446" t="str">
            <v>B02706</v>
          </cell>
          <cell r="D1446" t="str">
            <v>LAB. CLINICO COLMEDICOS ADMON HEROES</v>
          </cell>
          <cell r="E1446" t="str">
            <v>OFICINA BOGOTA</v>
          </cell>
          <cell r="F1446" t="str">
            <v>GESTOR DE SERVICIOS</v>
          </cell>
          <cell r="G1446" t="str">
            <v>ANDREA PATRICIA MORALES</v>
          </cell>
        </row>
        <row r="1447">
          <cell r="A1447">
            <v>29675992</v>
          </cell>
          <cell r="B1447" t="str">
            <v>PERLAZA ARRUBLA YAMILETH</v>
          </cell>
          <cell r="C1447" t="str">
            <v>C230L1</v>
          </cell>
          <cell r="D1447" t="str">
            <v>SUCROAL SA LIMPIEZA</v>
          </cell>
          <cell r="E1447" t="str">
            <v>OFICINA PRINCIPAL</v>
          </cell>
          <cell r="F1447" t="str">
            <v>GESTOR DE SERVICIOS</v>
          </cell>
          <cell r="G1447" t="str">
            <v>JOSIMAR MARTINEZ (PAOLA MARTINEZ)</v>
          </cell>
        </row>
        <row r="1448">
          <cell r="A1448">
            <v>1006286976</v>
          </cell>
          <cell r="B1448" t="str">
            <v>PERLAZA GARCIA ADRIANA</v>
          </cell>
          <cell r="C1448" t="str">
            <v>C270</v>
          </cell>
          <cell r="D1448" t="str">
            <v>LABORATORIO CLINICO COLMEDICOS IPS SAS</v>
          </cell>
          <cell r="E1448" t="str">
            <v>OFICINA PRINCIPAL</v>
          </cell>
          <cell r="F1448" t="str">
            <v>GESTOR DE SERVICIOS</v>
          </cell>
          <cell r="G1448" t="str">
            <v>DUVAN HERNANDEZ M.</v>
          </cell>
        </row>
        <row r="1449">
          <cell r="A1449">
            <v>34370676</v>
          </cell>
          <cell r="B1449" t="str">
            <v>PERLAZA VALENCIA ONESITA</v>
          </cell>
          <cell r="C1449" t="str">
            <v>A034</v>
          </cell>
          <cell r="D1449" t="str">
            <v>ESCUELA NACIONAL DEPORTE</v>
          </cell>
          <cell r="E1449" t="str">
            <v>OFICINA PRINCIPAL</v>
          </cell>
          <cell r="F1449" t="str">
            <v>GESTOR DE SERVICIOS</v>
          </cell>
          <cell r="G1449" t="str">
            <v>DAGOBERTO CARDONA M.</v>
          </cell>
        </row>
        <row r="1450">
          <cell r="A1450">
            <v>25291093</v>
          </cell>
          <cell r="B1450" t="str">
            <v>PIAMBA CAMAYO ELSA MIREYA</v>
          </cell>
          <cell r="C1450" t="str">
            <v>FGNC01</v>
          </cell>
          <cell r="D1450" t="str">
            <v>SEDE01 FISCALIA POPAYAN LA PAMBA ADMIN.</v>
          </cell>
          <cell r="E1450" t="str">
            <v>OFICINA PRINCIPAL</v>
          </cell>
          <cell r="F1450" t="str">
            <v>SUPERVISOR</v>
          </cell>
          <cell r="G1450" t="str">
            <v>CESAR OROZCO</v>
          </cell>
        </row>
        <row r="1451">
          <cell r="A1451">
            <v>1085322400</v>
          </cell>
          <cell r="B1451" t="str">
            <v>PIANDA TABLA LEONARDO FABIAN</v>
          </cell>
          <cell r="C1451" t="str">
            <v>FGNN01</v>
          </cell>
          <cell r="D1451" t="str">
            <v>SEDE01 FISCALIA BUESACO</v>
          </cell>
          <cell r="E1451" t="str">
            <v>OFICINA PRINCIPAL</v>
          </cell>
          <cell r="F1451" t="str">
            <v>GESTOR DE SERVICIOS</v>
          </cell>
          <cell r="G1451" t="str">
            <v>MARLY V. GONZALEZ G.</v>
          </cell>
        </row>
        <row r="1452">
          <cell r="A1452">
            <v>29677803</v>
          </cell>
          <cell r="B1452" t="str">
            <v>PIEDRAHITA HERNANDEZ MARIA ANGELICA</v>
          </cell>
          <cell r="C1452" t="str">
            <v>C291</v>
          </cell>
          <cell r="D1452" t="str">
            <v>COGRUPO SA</v>
          </cell>
          <cell r="E1452" t="str">
            <v>OFICINA PRINCIPAL</v>
          </cell>
          <cell r="F1452" t="str">
            <v>GESTOR DE SERVICIOS</v>
          </cell>
          <cell r="G1452" t="str">
            <v>ANGEL PEREZ</v>
          </cell>
        </row>
        <row r="1453">
          <cell r="A1453">
            <v>1059606425</v>
          </cell>
          <cell r="B1453" t="str">
            <v>PILLIMUE CAMAYO GUIDO</v>
          </cell>
          <cell r="C1453" t="str">
            <v>C130</v>
          </cell>
          <cell r="D1453" t="str">
            <v>UNIDAD RESIDENCIAL SIETE MARAVILLAS</v>
          </cell>
          <cell r="E1453" t="str">
            <v>OFICINA PRINCIPAL</v>
          </cell>
          <cell r="F1453" t="str">
            <v>GESTOR DE SERVICIOS</v>
          </cell>
          <cell r="G1453" t="str">
            <v>CESAR LONDONO</v>
          </cell>
        </row>
        <row r="1454">
          <cell r="A1454">
            <v>1118311534</v>
          </cell>
          <cell r="B1454" t="str">
            <v>PINCHAO CASTILLO JONNIER</v>
          </cell>
          <cell r="C1454" t="str">
            <v>C282</v>
          </cell>
          <cell r="D1454" t="str">
            <v>DISTRIBUIDORA DE RODAMIENTOS S A</v>
          </cell>
          <cell r="E1454" t="str">
            <v>OFICINA PRINCIPAL</v>
          </cell>
          <cell r="F1454" t="str">
            <v>GESTOR DE SERVICIOS</v>
          </cell>
          <cell r="G1454" t="str">
            <v>ANGEL PEREZ</v>
          </cell>
        </row>
        <row r="1455">
          <cell r="A1455">
            <v>1113623320</v>
          </cell>
          <cell r="B1455" t="str">
            <v>PINCHAO GUERRERO MONICA SULMA</v>
          </cell>
          <cell r="C1455" t="str">
            <v>C277L1</v>
          </cell>
          <cell r="D1455" t="str">
            <v>RIOPAILA CASTILLA SA LIMPIEZA</v>
          </cell>
          <cell r="E1455" t="str">
            <v>OFICINA PRINCIPAL</v>
          </cell>
          <cell r="F1455" t="str">
            <v>GESTOR DE SERVICIOS</v>
          </cell>
          <cell r="G1455" t="str">
            <v>JOSIMAR MARTINEZ (PAOLA MARTINEZ)</v>
          </cell>
        </row>
        <row r="1456">
          <cell r="A1456">
            <v>66991322</v>
          </cell>
          <cell r="B1456" t="str">
            <v>PINEROS VARGAS MONICA</v>
          </cell>
          <cell r="C1456" t="str">
            <v>01108</v>
          </cell>
          <cell r="D1456" t="str">
            <v>ASISTENTE DE GESTION HUMANA</v>
          </cell>
          <cell r="E1456" t="str">
            <v>OFICINA PRINCIPAL</v>
          </cell>
          <cell r="F1456" t="str">
            <v>ASIST ADMINISTRATIVO</v>
          </cell>
          <cell r="G1456" t="str">
            <v>ALBA MARINA GUERRERO ROMAN</v>
          </cell>
        </row>
        <row r="1457">
          <cell r="A1457">
            <v>1130649253</v>
          </cell>
          <cell r="B1457" t="str">
            <v>PINILLO CUERO LUCI</v>
          </cell>
          <cell r="C1457" t="str">
            <v>A37601</v>
          </cell>
          <cell r="D1457" t="str">
            <v>TELECENTER PANAMERICANA (CALI)</v>
          </cell>
          <cell r="E1457" t="str">
            <v>OFICINA PRINCIPAL</v>
          </cell>
          <cell r="F1457" t="str">
            <v>GESTOR DE SERVICIOS</v>
          </cell>
          <cell r="G1457" t="str">
            <v>ELIZABETH MOSQUERA</v>
          </cell>
        </row>
        <row r="1458">
          <cell r="A1458">
            <v>1113651411</v>
          </cell>
          <cell r="B1458" t="str">
            <v>PINILLOS BRAN ILIAN ANDRES</v>
          </cell>
          <cell r="C1458" t="str">
            <v>C202L1</v>
          </cell>
          <cell r="D1458" t="str">
            <v>AMCOR HOLDINGS AUSTRALIA PTY COLOMBIA</v>
          </cell>
          <cell r="E1458" t="str">
            <v>OFICINA PRINCIPAL</v>
          </cell>
          <cell r="F1458" t="str">
            <v>GESTOR DE SERVICIOS</v>
          </cell>
          <cell r="G1458" t="str">
            <v>JOSIMAR MARTINEZ (KARINA CAICEDO)</v>
          </cell>
        </row>
        <row r="1459">
          <cell r="A1459">
            <v>66849319</v>
          </cell>
          <cell r="B1459" t="str">
            <v>PINILLOS VIAFARA EMMA</v>
          </cell>
          <cell r="C1459" t="str">
            <v>A072</v>
          </cell>
          <cell r="D1459" t="str">
            <v>EDIF MIRADOR CEIBA</v>
          </cell>
          <cell r="E1459" t="str">
            <v>OFICINA PRINCIPAL</v>
          </cell>
          <cell r="F1459" t="str">
            <v>GESTOR DE SERVICIOS</v>
          </cell>
          <cell r="G1459" t="str">
            <v>MAURICIO CALDERON A.</v>
          </cell>
        </row>
        <row r="1460">
          <cell r="A1460">
            <v>1118257138</v>
          </cell>
          <cell r="B1460" t="str">
            <v>PINO MUELAS LEYDI MARITZA</v>
          </cell>
          <cell r="C1460" t="str">
            <v>C304</v>
          </cell>
          <cell r="D1460" t="str">
            <v>COMBUSTIBLES LIQUIDOS DE COLOMBIA SA ESP</v>
          </cell>
          <cell r="E1460" t="str">
            <v>OFICINA PRINCIPAL</v>
          </cell>
          <cell r="F1460" t="str">
            <v>GESTOR DE SERVICIOS</v>
          </cell>
          <cell r="G1460" t="str">
            <v>ANGEL PEREZ</v>
          </cell>
        </row>
        <row r="1461">
          <cell r="A1461">
            <v>29974135</v>
          </cell>
          <cell r="B1461" t="str">
            <v>PINTA NARVAEZ LUZ MARY</v>
          </cell>
          <cell r="C1461" t="str">
            <v>C133L1</v>
          </cell>
          <cell r="D1461" t="str">
            <v>COMESTIBLES ALDOR SAS LIMPIEZA</v>
          </cell>
          <cell r="E1461" t="str">
            <v>OFICINA PRINCIPAL</v>
          </cell>
          <cell r="F1461" t="str">
            <v>GESTOR DE SERVICIOS</v>
          </cell>
          <cell r="G1461" t="str">
            <v>JOSIMAR MARTINEZ (KARINA CAICEDO)</v>
          </cell>
        </row>
        <row r="1462">
          <cell r="A1462">
            <v>94296756</v>
          </cell>
          <cell r="B1462" t="str">
            <v>PINTO CARVAJAL JOHNN JAIRO</v>
          </cell>
          <cell r="C1462" t="str">
            <v>A135L4</v>
          </cell>
          <cell r="D1462" t="str">
            <v>TQ SAN NICOLAS LIMPIEZA</v>
          </cell>
          <cell r="E1462" t="str">
            <v>OFICINA PRINCIPAL</v>
          </cell>
          <cell r="F1462" t="str">
            <v>GESTOR DE SERVICIOS</v>
          </cell>
          <cell r="G1462" t="str">
            <v>ZULLY MEJIA S.</v>
          </cell>
        </row>
        <row r="1463">
          <cell r="A1463">
            <v>1004234325</v>
          </cell>
          <cell r="B1463" t="str">
            <v>PINTO NARVAEZ INGRID LORENA</v>
          </cell>
          <cell r="C1463" t="str">
            <v>C268L1</v>
          </cell>
          <cell r="D1463" t="str">
            <v>D 1 SAS LIMPIEZA</v>
          </cell>
          <cell r="E1463" t="str">
            <v>OFICINA PRINCIPAL</v>
          </cell>
          <cell r="F1463" t="str">
            <v>GESTOR DE SERVICIOS</v>
          </cell>
          <cell r="G1463" t="str">
            <v>JOSIMAR MARTINEZ (KARINA CAICEDO)</v>
          </cell>
        </row>
        <row r="1464">
          <cell r="A1464">
            <v>1247008</v>
          </cell>
          <cell r="B1464" t="str">
            <v>PINTO PEREZ MANUEL ANTONIO</v>
          </cell>
          <cell r="C1464" t="str">
            <v>C056L1</v>
          </cell>
          <cell r="D1464" t="str">
            <v>INGREDION LIMPIEZA CALI</v>
          </cell>
          <cell r="E1464" t="str">
            <v>OFICINA PRINCIPAL</v>
          </cell>
          <cell r="F1464" t="str">
            <v>GESTOR DE SERVICIOS</v>
          </cell>
          <cell r="G1464" t="str">
            <v>JOSIMAR MARTINEZ (KARINA CAICEDO)</v>
          </cell>
        </row>
        <row r="1465">
          <cell r="A1465">
            <v>1061685000</v>
          </cell>
          <cell r="B1465" t="str">
            <v>PIZO SANDRA MILENA</v>
          </cell>
          <cell r="C1465" t="str">
            <v>A135L4</v>
          </cell>
          <cell r="D1465" t="str">
            <v>TQ SAN NICOLAS LIMPIEZA</v>
          </cell>
          <cell r="E1465" t="str">
            <v>OFICINA PRINCIPAL</v>
          </cell>
          <cell r="F1465" t="str">
            <v>GESTOR DE SERVICIOS</v>
          </cell>
          <cell r="G1465" t="str">
            <v>ZULLY MEJIA S.</v>
          </cell>
        </row>
        <row r="1466">
          <cell r="A1466">
            <v>31996137</v>
          </cell>
          <cell r="B1466" t="str">
            <v>PLATICON ESTUPINAN CARMEN</v>
          </cell>
          <cell r="C1466" t="str">
            <v>0308</v>
          </cell>
          <cell r="D1466" t="str">
            <v>PERSONAL INCAPACITADO</v>
          </cell>
          <cell r="E1466" t="str">
            <v>OFICINA PRINCIPAL</v>
          </cell>
          <cell r="F1466" t="str">
            <v>GESTOR DE SERVICIOS</v>
          </cell>
          <cell r="G1466" t="str">
            <v>ALEXANDRA SALCEDO P.A.SST</v>
          </cell>
        </row>
        <row r="1467">
          <cell r="A1467">
            <v>26575193</v>
          </cell>
          <cell r="B1467" t="str">
            <v>PLAZA FACUNDO CECILIA</v>
          </cell>
          <cell r="C1467" t="str">
            <v>C162</v>
          </cell>
          <cell r="D1467" t="str">
            <v>GRUPO ARANGO TESSONE SAS</v>
          </cell>
          <cell r="E1467" t="str">
            <v>OFICINA PRINCIPAL</v>
          </cell>
          <cell r="F1467" t="str">
            <v>GESTOR DE SERVICIOS</v>
          </cell>
          <cell r="G1467" t="str">
            <v>MAURICIO CALDERON A.</v>
          </cell>
        </row>
        <row r="1468">
          <cell r="A1468">
            <v>67037676</v>
          </cell>
          <cell r="B1468" t="str">
            <v>PLAZA GLORIA STELLA</v>
          </cell>
          <cell r="C1468" t="str">
            <v>C167</v>
          </cell>
          <cell r="D1468" t="str">
            <v>PRICE RES SAS</v>
          </cell>
          <cell r="E1468" t="str">
            <v>OFICINA PRINCIPAL</v>
          </cell>
          <cell r="F1468" t="str">
            <v>GESTOR DE SERVICIOS</v>
          </cell>
          <cell r="G1468" t="str">
            <v>MAURICIO CALDERON A.</v>
          </cell>
        </row>
        <row r="1469">
          <cell r="A1469">
            <v>1193439773</v>
          </cell>
          <cell r="B1469" t="str">
            <v>PLAZA PRADO BRAYAN STIVEN</v>
          </cell>
          <cell r="C1469" t="str">
            <v>A113L1</v>
          </cell>
          <cell r="D1469" t="str">
            <v>MM PACKAGING LIMPIEZA</v>
          </cell>
          <cell r="E1469" t="str">
            <v>OFICINA PRINCIPAL</v>
          </cell>
          <cell r="F1469" t="str">
            <v>GESTOR DE SERVICIOS</v>
          </cell>
          <cell r="G1469" t="str">
            <v>JOSIMAR MARTINEZ (PAOLA MARTINEZ)</v>
          </cell>
        </row>
        <row r="1470">
          <cell r="A1470">
            <v>1128192270</v>
          </cell>
          <cell r="B1470" t="str">
            <v>POLO PEREZ YULEIMIS ESTHER</v>
          </cell>
          <cell r="C1470" t="str">
            <v>C285L17</v>
          </cell>
          <cell r="D1470" t="str">
            <v>GRUPO SUPERMOTOS BOSTON B/QUILLA LIMPIEZ</v>
          </cell>
          <cell r="E1470" t="str">
            <v>OFICINA PRINCIPAL</v>
          </cell>
          <cell r="F1470" t="str">
            <v>GESTOR DE SERVICIOS</v>
          </cell>
          <cell r="G1470" t="str">
            <v>ELIZABETH MOSQUERA</v>
          </cell>
        </row>
        <row r="1471">
          <cell r="A1471">
            <v>1130944063</v>
          </cell>
          <cell r="B1471" t="str">
            <v>POPO PENA ESTEBAN</v>
          </cell>
          <cell r="C1471" t="str">
            <v>A135L9</v>
          </cell>
          <cell r="D1471" t="str">
            <v>TQ TECNOSUR LIMPIEZA</v>
          </cell>
          <cell r="E1471" t="str">
            <v>OFICINA PRINCIPAL</v>
          </cell>
          <cell r="F1471" t="str">
            <v>GESTOR DE SERVICIOS</v>
          </cell>
          <cell r="G1471" t="str">
            <v>JUAN M MORENO</v>
          </cell>
        </row>
        <row r="1472">
          <cell r="A1472">
            <v>25310962</v>
          </cell>
          <cell r="B1472" t="str">
            <v>PORTILLA BURBANO LUZ DARY</v>
          </cell>
          <cell r="C1472" t="str">
            <v>FGNC17</v>
          </cell>
          <cell r="D1472" t="str">
            <v>SEDE17 FISCALIA BOLIVAR</v>
          </cell>
          <cell r="E1472" t="str">
            <v>OFICINA PRINCIPAL</v>
          </cell>
          <cell r="F1472" t="str">
            <v>GESTOR DE SERVICIOS</v>
          </cell>
          <cell r="G1472" t="str">
            <v>MIREYA PIAMBA</v>
          </cell>
        </row>
        <row r="1473">
          <cell r="A1473">
            <v>1113534426</v>
          </cell>
          <cell r="B1473" t="str">
            <v>PORTILLA ZUNIGA GIOVANNY ANDRES</v>
          </cell>
          <cell r="C1473" t="str">
            <v>A277L1</v>
          </cell>
          <cell r="D1473" t="str">
            <v>INGENIO MAYAGUEZ LIMPIEZA GNRAL</v>
          </cell>
          <cell r="E1473" t="str">
            <v>OFICINA PRINCIPAL</v>
          </cell>
          <cell r="F1473" t="str">
            <v>AUXILIAR OPERATIVO</v>
          </cell>
          <cell r="G1473" t="str">
            <v>JOSIMAR MARTINEZ V</v>
          </cell>
        </row>
        <row r="1474">
          <cell r="A1474">
            <v>66878593</v>
          </cell>
          <cell r="B1474" t="str">
            <v>PORTILLO GUERRERO MARTHA LUCIA</v>
          </cell>
          <cell r="C1474" t="str">
            <v>A135L4</v>
          </cell>
          <cell r="D1474" t="str">
            <v>TQ SAN NICOLAS LIMPIEZA</v>
          </cell>
          <cell r="E1474" t="str">
            <v>OFICINA PRINCIPAL</v>
          </cell>
          <cell r="F1474" t="str">
            <v>GESTOR DE SERVICIOS</v>
          </cell>
          <cell r="G1474" t="str">
            <v>ZULLY MEJIA S.</v>
          </cell>
        </row>
        <row r="1475">
          <cell r="A1475">
            <v>94298020</v>
          </cell>
          <cell r="B1475" t="str">
            <v>PORTILLO GUERRERO NILSON</v>
          </cell>
          <cell r="C1475" t="str">
            <v>C133L1</v>
          </cell>
          <cell r="D1475" t="str">
            <v>COMESTIBLES ALDOR SAS LIMPIEZA</v>
          </cell>
          <cell r="E1475" t="str">
            <v>OFICINA PRINCIPAL</v>
          </cell>
          <cell r="F1475" t="str">
            <v>GESTOR DE SERVICIOS</v>
          </cell>
          <cell r="G1475" t="str">
            <v>JOSIMAR MARTINEZ (KARINA CAICEDO)</v>
          </cell>
        </row>
        <row r="1476">
          <cell r="A1476">
            <v>1234196965</v>
          </cell>
          <cell r="B1476" t="str">
            <v>PORTOCARRERO CHEME MAIRA ALEJANDRA</v>
          </cell>
          <cell r="C1476" t="str">
            <v>0303</v>
          </cell>
          <cell r="D1476" t="str">
            <v>SERVICIOS EVENTUALES</v>
          </cell>
          <cell r="E1476" t="str">
            <v>OFICINA PRINCIPAL</v>
          </cell>
          <cell r="F1476" t="str">
            <v>GESTOR DE SERVICIOS</v>
          </cell>
          <cell r="G1476" t="str">
            <v>YESICA MANZANO</v>
          </cell>
        </row>
        <row r="1477">
          <cell r="A1477">
            <v>1130597280</v>
          </cell>
          <cell r="B1477" t="str">
            <v>PORTOCARRERO YONATAN</v>
          </cell>
          <cell r="C1477" t="str">
            <v>A135L4</v>
          </cell>
          <cell r="D1477" t="str">
            <v>TQ SAN NICOLAS LIMPIEZA</v>
          </cell>
          <cell r="E1477" t="str">
            <v>OFICINA PRINCIPAL</v>
          </cell>
          <cell r="F1477" t="str">
            <v>GESTOR DE SERVICIOS</v>
          </cell>
          <cell r="G1477" t="str">
            <v>ZULLY MEJIA S.</v>
          </cell>
        </row>
        <row r="1478">
          <cell r="A1478">
            <v>29757344</v>
          </cell>
          <cell r="B1478" t="str">
            <v>POSADA GONZALES NORBELY</v>
          </cell>
          <cell r="C1478" t="str">
            <v>FGNV13</v>
          </cell>
          <cell r="D1478" t="str">
            <v>SEDE13 FISCALIA CALI SAN FRANCISCO</v>
          </cell>
          <cell r="E1478" t="str">
            <v>OFICINA PRINCIPAL</v>
          </cell>
          <cell r="F1478" t="str">
            <v>GESTOR DE SERVICIOS</v>
          </cell>
          <cell r="G1478" t="str">
            <v>J. VICENTE RAMIREZ T.</v>
          </cell>
        </row>
        <row r="1479">
          <cell r="A1479">
            <v>31986578</v>
          </cell>
          <cell r="B1479" t="str">
            <v>POSADA JARAMILLO LUZ MARINA</v>
          </cell>
          <cell r="C1479" t="str">
            <v>A0701</v>
          </cell>
          <cell r="D1479" t="str">
            <v>INS CL 5 INSTIT NINOS CIEGOS Y SORDOS</v>
          </cell>
          <cell r="E1479" t="str">
            <v>OFICINA PRINCIPAL</v>
          </cell>
          <cell r="F1479" t="str">
            <v>GESTOR DE SERVICIOS</v>
          </cell>
          <cell r="G1479" t="str">
            <v>HERNAN HERRERA M.</v>
          </cell>
        </row>
        <row r="1480">
          <cell r="A1480">
            <v>10722614</v>
          </cell>
          <cell r="B1480" t="str">
            <v>POSCUE NENE WILLINGTON</v>
          </cell>
          <cell r="C1480" t="str">
            <v>0306</v>
          </cell>
          <cell r="D1480" t="str">
            <v>SERVICIO OPERATIVOS</v>
          </cell>
          <cell r="E1480" t="str">
            <v>OFICINA PRINCIPAL</v>
          </cell>
          <cell r="F1480" t="str">
            <v>GESTOR DE SERVICIOS</v>
          </cell>
          <cell r="G1480" t="str">
            <v>YERALDI VILLA</v>
          </cell>
        </row>
        <row r="1481">
          <cell r="A1481">
            <v>1002987890</v>
          </cell>
          <cell r="B1481" t="str">
            <v>POSSU MANCILLA WENDY YULIHTZA</v>
          </cell>
          <cell r="C1481" t="str">
            <v>A135L9</v>
          </cell>
          <cell r="D1481" t="str">
            <v>TQ TECNOSUR LIMPIEZA</v>
          </cell>
          <cell r="E1481" t="str">
            <v>OFICINA PRINCIPAL</v>
          </cell>
          <cell r="F1481" t="str">
            <v>GESTOR DE SERVICIOS</v>
          </cell>
          <cell r="G1481" t="str">
            <v>JUAN M MORENO</v>
          </cell>
        </row>
        <row r="1482">
          <cell r="A1482">
            <v>1095800327</v>
          </cell>
          <cell r="B1482" t="str">
            <v>PRADA CRUZ DIANA YURLEY</v>
          </cell>
          <cell r="C1482" t="str">
            <v>C090L5</v>
          </cell>
          <cell r="D1482" t="str">
            <v>COPSERVIR BUCARAMANGA LIMPIEZA</v>
          </cell>
          <cell r="E1482" t="str">
            <v>OFICINA PRINCIPAL</v>
          </cell>
          <cell r="F1482" t="str">
            <v>GESTOR DE SERVICIOS</v>
          </cell>
          <cell r="G1482" t="str">
            <v>ELIZABETH MOSQUERA</v>
          </cell>
        </row>
        <row r="1483">
          <cell r="A1483">
            <v>5997499</v>
          </cell>
          <cell r="B1483" t="str">
            <v>PRECIADO WILSON ANDRES</v>
          </cell>
          <cell r="C1483" t="str">
            <v>CFMTPR15</v>
          </cell>
          <cell r="D1483" t="str">
            <v>COMFANDI ZONA SUR (CALI)</v>
          </cell>
          <cell r="E1483" t="str">
            <v>OFICINA PRINCIPAL</v>
          </cell>
          <cell r="F1483" t="str">
            <v>OFICIAL DE MTTO</v>
          </cell>
          <cell r="G1483" t="str">
            <v>EZEQUIEL JIMENEZ M</v>
          </cell>
        </row>
        <row r="1484">
          <cell r="A1484">
            <v>29116549</v>
          </cell>
          <cell r="B1484" t="str">
            <v>PUDISTAR DORIS DEL CARMEN</v>
          </cell>
          <cell r="C1484" t="str">
            <v>FGNV01</v>
          </cell>
          <cell r="D1484" t="str">
            <v>SEDE01 FISCALIA ALCALA</v>
          </cell>
          <cell r="E1484" t="str">
            <v>OFICINA PRINCIPAL</v>
          </cell>
          <cell r="F1484" t="str">
            <v>GESTOR DE SERVICIOS</v>
          </cell>
          <cell r="G1484" t="str">
            <v>J. VICENTE RAMIREZ T.</v>
          </cell>
        </row>
        <row r="1485">
          <cell r="A1485">
            <v>66861029</v>
          </cell>
          <cell r="B1485" t="str">
            <v>PULIDO CALERO MARIA NELA</v>
          </cell>
          <cell r="C1485" t="str">
            <v>A034</v>
          </cell>
          <cell r="D1485" t="str">
            <v>ESCUELA NACIONAL DEPORTE</v>
          </cell>
          <cell r="E1485" t="str">
            <v>OFICINA PRINCIPAL</v>
          </cell>
          <cell r="F1485" t="str">
            <v>GESTOR DE SERVICIOS</v>
          </cell>
          <cell r="G1485" t="str">
            <v>DAGOBERTO CARDONA M.</v>
          </cell>
        </row>
        <row r="1486">
          <cell r="A1486">
            <v>1024562825</v>
          </cell>
          <cell r="B1486" t="str">
            <v>QUEBRADA ABRIL KAREN JULIETH</v>
          </cell>
          <cell r="C1486" t="str">
            <v>B02710</v>
          </cell>
          <cell r="D1486" t="str">
            <v>LAB. CLINICO COLMEDICOS PASEO DEL RIO</v>
          </cell>
          <cell r="E1486" t="str">
            <v>OFICINA BOGOTA</v>
          </cell>
          <cell r="F1486" t="str">
            <v>GESTOR DE SERVICIOS</v>
          </cell>
          <cell r="G1486" t="str">
            <v>ANDREA PATRICIA MORALES</v>
          </cell>
        </row>
        <row r="1487">
          <cell r="A1487">
            <v>94503557</v>
          </cell>
          <cell r="B1487" t="str">
            <v>QUESADA QUEBRADA JOSE DAVID</v>
          </cell>
          <cell r="C1487" t="str">
            <v>A019</v>
          </cell>
          <cell r="D1487" t="str">
            <v>EDIF ULPIANO LLOREDA</v>
          </cell>
          <cell r="E1487" t="str">
            <v>OFICINA PRINCIPAL</v>
          </cell>
          <cell r="F1487" t="str">
            <v>GESTOR DE SERVICIOS</v>
          </cell>
          <cell r="G1487" t="str">
            <v>ELIZABETH MOSQUERA</v>
          </cell>
        </row>
        <row r="1488">
          <cell r="A1488">
            <v>38665231</v>
          </cell>
          <cell r="B1488" t="str">
            <v>QUIGUANAS MUNOZ MARIBEL</v>
          </cell>
          <cell r="C1488" t="str">
            <v>C183</v>
          </cell>
          <cell r="D1488" t="str">
            <v>CORPORACION CLUB CAMPESTRE FARALLONES</v>
          </cell>
          <cell r="E1488" t="str">
            <v>OFICINA PRINCIPAL</v>
          </cell>
          <cell r="F1488" t="str">
            <v>GESTOR DE SERVICIOS</v>
          </cell>
          <cell r="G1488" t="str">
            <v>JORGE HOYOS</v>
          </cell>
        </row>
        <row r="1489">
          <cell r="A1489">
            <v>34604199</v>
          </cell>
          <cell r="B1489" t="str">
            <v>QUIGUANAS VITONAS AMILBIA</v>
          </cell>
          <cell r="C1489" t="str">
            <v>FGNC01</v>
          </cell>
          <cell r="D1489" t="str">
            <v>SEDE01 FISCALIA POPAYAN LA PAMBA ADMIN.</v>
          </cell>
          <cell r="E1489" t="str">
            <v>OFICINA PRINCIPAL</v>
          </cell>
          <cell r="F1489" t="str">
            <v>GESTOR DE SERVICIOS</v>
          </cell>
          <cell r="G1489" t="str">
            <v>MIREYA PIAMBA</v>
          </cell>
        </row>
        <row r="1490">
          <cell r="A1490">
            <v>1006096143</v>
          </cell>
          <cell r="B1490" t="str">
            <v>QUINAYAS OTAYA DIANA MARCELA</v>
          </cell>
          <cell r="C1490" t="str">
            <v>01100</v>
          </cell>
          <cell r="D1490" t="str">
            <v>AUXILIAR DE FACTURACION Y CARTERA</v>
          </cell>
          <cell r="E1490" t="str">
            <v>OFICINA PRINCIPAL</v>
          </cell>
          <cell r="F1490" t="str">
            <v>AUXILIAR</v>
          </cell>
          <cell r="G1490" t="str">
            <v>MAURICIO BELTRAN</v>
          </cell>
        </row>
        <row r="1491">
          <cell r="A1491">
            <v>1143972486</v>
          </cell>
          <cell r="B1491" t="str">
            <v>QUINONES AGUIRRE LESLIE IRENE</v>
          </cell>
          <cell r="C1491" t="str">
            <v>0303</v>
          </cell>
          <cell r="D1491" t="str">
            <v>SERVICIOS EVENTUALES</v>
          </cell>
          <cell r="E1491" t="str">
            <v>OFICINA PRINCIPAL</v>
          </cell>
          <cell r="F1491" t="str">
            <v>GESTOR DE SERVICIOS</v>
          </cell>
          <cell r="G1491" t="str">
            <v>YESICA MANZANO</v>
          </cell>
        </row>
        <row r="1492">
          <cell r="A1492">
            <v>29113811</v>
          </cell>
          <cell r="B1492" t="str">
            <v>QUINONES CORTES YENNY OLEISY</v>
          </cell>
          <cell r="C1492" t="str">
            <v>A135L4</v>
          </cell>
          <cell r="D1492" t="str">
            <v>TQ SAN NICOLAS LIMPIEZA</v>
          </cell>
          <cell r="E1492" t="str">
            <v>OFICINA PRINCIPAL</v>
          </cell>
          <cell r="F1492" t="str">
            <v>GESTOR DE SERVICIOS</v>
          </cell>
          <cell r="G1492" t="str">
            <v>ZULLY MEJIA S.</v>
          </cell>
        </row>
        <row r="1493">
          <cell r="A1493">
            <v>1143976694</v>
          </cell>
          <cell r="B1493" t="str">
            <v>QUINONES HURTADO YARY MABEL</v>
          </cell>
          <cell r="C1493" t="str">
            <v>A0701</v>
          </cell>
          <cell r="D1493" t="str">
            <v>INS CL 5 INSTIT NINOS CIEGOS Y SORDOS</v>
          </cell>
          <cell r="E1493" t="str">
            <v>OFICINA PRINCIPAL</v>
          </cell>
          <cell r="F1493" t="str">
            <v>GESTOR DE SERVICIOS</v>
          </cell>
          <cell r="G1493" t="str">
            <v>HERNAN HERRERA M.</v>
          </cell>
        </row>
        <row r="1494">
          <cell r="A1494">
            <v>1193481667</v>
          </cell>
          <cell r="B1494" t="str">
            <v>QUINONES PRADO DIANA CAROLINA</v>
          </cell>
          <cell r="C1494" t="str">
            <v>FGNN16</v>
          </cell>
          <cell r="D1494" t="str">
            <v>SEDE16 FISCALIA PASTO-SEDE MILAN</v>
          </cell>
          <cell r="E1494" t="str">
            <v>OFICINA PRINCIPAL</v>
          </cell>
          <cell r="F1494" t="str">
            <v>GESTOR DE SERVICIOS</v>
          </cell>
          <cell r="G1494" t="str">
            <v>MARLY V. GONZALEZ G.</v>
          </cell>
        </row>
        <row r="1495">
          <cell r="A1495">
            <v>1193526144</v>
          </cell>
          <cell r="B1495" t="str">
            <v>QUINONES PRECIADO ESTEFHAN MAYERLY</v>
          </cell>
          <cell r="C1495" t="str">
            <v>C30901</v>
          </cell>
          <cell r="D1495" t="str">
            <v>CENTRO RADIOLOGICO OVIEDO SAS GENERALES</v>
          </cell>
          <cell r="E1495" t="str">
            <v>OFICINA PRINCIPAL</v>
          </cell>
          <cell r="F1495" t="str">
            <v>GESTOR DE SERVICIOS</v>
          </cell>
          <cell r="G1495" t="str">
            <v>DUVAN HERNANDEZ M.</v>
          </cell>
        </row>
        <row r="1496">
          <cell r="A1496">
            <v>59686055</v>
          </cell>
          <cell r="B1496" t="str">
            <v>QUINONEZ ANGULO MARIA EDITH</v>
          </cell>
          <cell r="C1496" t="str">
            <v>FGNN23</v>
          </cell>
          <cell r="D1496" t="str">
            <v>SEDE23 FISCALIA TUMACO - CAF</v>
          </cell>
          <cell r="E1496" t="str">
            <v>OFICINA PRINCIPAL</v>
          </cell>
          <cell r="F1496" t="str">
            <v>GESTOR DE SERVICIOS</v>
          </cell>
          <cell r="G1496" t="str">
            <v>MARLY V. GONZALEZ G.</v>
          </cell>
        </row>
        <row r="1497">
          <cell r="A1497">
            <v>1125408346</v>
          </cell>
          <cell r="B1497" t="str">
            <v>QUINONEZ FLORISELDA</v>
          </cell>
          <cell r="C1497" t="str">
            <v>A135L3</v>
          </cell>
          <cell r="D1497" t="str">
            <v>TQ JAMUNDI LIMPIEZA</v>
          </cell>
          <cell r="E1497" t="str">
            <v>OFICINA PRINCIPAL</v>
          </cell>
          <cell r="F1497" t="str">
            <v>GESTOR DE SERVICIOS</v>
          </cell>
          <cell r="G1497" t="str">
            <v>SOLANYI CARABALI C</v>
          </cell>
        </row>
        <row r="1498">
          <cell r="A1498">
            <v>1144041397</v>
          </cell>
          <cell r="B1498" t="str">
            <v>QUINONEZ SILVA MARIA YOLIMA</v>
          </cell>
          <cell r="C1498" t="str">
            <v>0303</v>
          </cell>
          <cell r="D1498" t="str">
            <v>SERVICIOS EVENTUALES</v>
          </cell>
          <cell r="E1498" t="str">
            <v>OFICINA PRINCIPAL</v>
          </cell>
          <cell r="F1498" t="str">
            <v>GESTOR DE SERVICIOS</v>
          </cell>
          <cell r="G1498" t="str">
            <v>YESICA MANZANO</v>
          </cell>
        </row>
        <row r="1499">
          <cell r="A1499">
            <v>1061537348</v>
          </cell>
          <cell r="B1499" t="str">
            <v>QUINTANA GUENGUE DARIO FERNANDO</v>
          </cell>
          <cell r="C1499" t="str">
            <v>CFMTCO15</v>
          </cell>
          <cell r="D1499" t="str">
            <v>COMFANDI ZONA SUR (CALI)</v>
          </cell>
          <cell r="E1499" t="str">
            <v>OFICINA PRINCIPAL</v>
          </cell>
          <cell r="F1499" t="str">
            <v>OFICIAL DE MTTO</v>
          </cell>
          <cell r="G1499" t="str">
            <v>EZEQUIEL JIMENEZ M</v>
          </cell>
        </row>
        <row r="1500">
          <cell r="A1500">
            <v>31486613</v>
          </cell>
          <cell r="B1500" t="str">
            <v>QUINTERO CARDENAS ALEXANDRA</v>
          </cell>
          <cell r="C1500" t="str">
            <v>FGNV44</v>
          </cell>
          <cell r="D1500" t="str">
            <v>SEDE44 FISCALIA YUMBO ARCHIVO B3</v>
          </cell>
          <cell r="E1500" t="str">
            <v>OFICINA PRINCIPAL</v>
          </cell>
          <cell r="F1500" t="str">
            <v>GESTOR DE SERVICIOS</v>
          </cell>
          <cell r="G1500" t="str">
            <v>J. VICENTE RAMIREZ T.</v>
          </cell>
        </row>
        <row r="1501">
          <cell r="A1501">
            <v>1112767128</v>
          </cell>
          <cell r="B1501" t="str">
            <v>QUINTERO CASTANEDA ANDRES FELIPE</v>
          </cell>
          <cell r="C1501" t="str">
            <v>CFMTPR11</v>
          </cell>
          <cell r="D1501" t="str">
            <v>COMFANDI ZONA VALLE1 (TULUA-CARTAGO)</v>
          </cell>
          <cell r="E1501" t="str">
            <v>OFICINA PRINCIPAL</v>
          </cell>
          <cell r="F1501" t="str">
            <v>OFICIAL DE MTTO</v>
          </cell>
          <cell r="G1501" t="str">
            <v>JOSE L. RODRIGUEZ G.</v>
          </cell>
        </row>
        <row r="1502">
          <cell r="A1502">
            <v>1112487201</v>
          </cell>
          <cell r="B1502" t="str">
            <v>QUINTERO FAJARDO CRISTIAN STIVEN</v>
          </cell>
          <cell r="C1502" t="str">
            <v>CFMTPR15</v>
          </cell>
          <cell r="D1502" t="str">
            <v>COMFANDI ZONA SUR (CALI)</v>
          </cell>
          <cell r="E1502" t="str">
            <v>OFICINA PRINCIPAL</v>
          </cell>
          <cell r="F1502" t="str">
            <v>AUXILIAR MANTENIMIEN</v>
          </cell>
          <cell r="G1502" t="str">
            <v>EZEQUIEL JIMENEZ M</v>
          </cell>
        </row>
        <row r="1503">
          <cell r="A1503">
            <v>1006365092</v>
          </cell>
          <cell r="B1503" t="str">
            <v>QUINTERO LEUDO SERGIO</v>
          </cell>
          <cell r="C1503" t="str">
            <v>A16501</v>
          </cell>
          <cell r="D1503" t="str">
            <v>FRIOMIX CAUCA</v>
          </cell>
          <cell r="E1503" t="str">
            <v>OFICINA PRINCIPAL</v>
          </cell>
          <cell r="F1503" t="str">
            <v>GESTOR DE SERVICIOS</v>
          </cell>
          <cell r="G1503" t="str">
            <v>MARIA ALEJANDRA BALANTA</v>
          </cell>
        </row>
        <row r="1504">
          <cell r="A1504">
            <v>66809645</v>
          </cell>
          <cell r="B1504" t="str">
            <v>QUINTERO MARIA LILIANA</v>
          </cell>
          <cell r="C1504" t="str">
            <v>0314</v>
          </cell>
          <cell r="D1504" t="str">
            <v>OFICINA PPAL</v>
          </cell>
          <cell r="E1504" t="str">
            <v>OFICINA PRINCIPAL</v>
          </cell>
          <cell r="F1504" t="str">
            <v>GESTOR DE SERVICIOS</v>
          </cell>
          <cell r="G1504" t="str">
            <v>DUVAN HERNANDEZ M.</v>
          </cell>
        </row>
        <row r="1505">
          <cell r="A1505">
            <v>1113533393</v>
          </cell>
          <cell r="B1505" t="str">
            <v>QUINTERO MOSQUERA DERIAN JESUS</v>
          </cell>
          <cell r="C1505" t="str">
            <v>A277L7</v>
          </cell>
          <cell r="D1505" t="str">
            <v>INGENIO MAYAGUEZ LIMPIEZA SERV. ADICIONA</v>
          </cell>
          <cell r="E1505" t="str">
            <v>OFICINA PRINCIPAL</v>
          </cell>
          <cell r="F1505" t="str">
            <v>AUXILIAR OPERATIVO</v>
          </cell>
          <cell r="G1505" t="str">
            <v>JOSIMAR MARTINEZ V</v>
          </cell>
        </row>
        <row r="1506">
          <cell r="A1506">
            <v>31973304</v>
          </cell>
          <cell r="B1506" t="str">
            <v>QUINTO VALENCIA NIMIA MARIA</v>
          </cell>
          <cell r="C1506" t="str">
            <v>FGNV10</v>
          </cell>
          <cell r="D1506" t="str">
            <v>SEDE10 FISCALIA CALI SANTA MONICA</v>
          </cell>
          <cell r="E1506" t="str">
            <v>OFICINA PRINCIPAL</v>
          </cell>
          <cell r="F1506" t="str">
            <v>GESTOR DE SERVICIOS</v>
          </cell>
          <cell r="G1506" t="str">
            <v>J. VICENTE RAMIREZ T.</v>
          </cell>
        </row>
        <row r="1507">
          <cell r="A1507">
            <v>51872176</v>
          </cell>
          <cell r="B1507" t="str">
            <v>QUIROGA CASTILLO MYRIAM YANETH</v>
          </cell>
          <cell r="C1507" t="str">
            <v>B02803</v>
          </cell>
          <cell r="D1507" t="str">
            <v>GRUPO SUPERMOTOS BOGOTA SUBA</v>
          </cell>
          <cell r="E1507" t="str">
            <v>OFICINA BOGOTA</v>
          </cell>
          <cell r="F1507" t="str">
            <v>GESTOR DE SERVICIOS</v>
          </cell>
          <cell r="G1507" t="str">
            <v>ANDREA PATRICIA MORALES</v>
          </cell>
        </row>
        <row r="1508">
          <cell r="A1508">
            <v>1085261103</v>
          </cell>
          <cell r="B1508" t="str">
            <v>QUIROZ LUNA NELLY MERCEDES</v>
          </cell>
          <cell r="C1508" t="str">
            <v>FGNN16</v>
          </cell>
          <cell r="D1508" t="str">
            <v>SEDE16 FISCALIA PASTO-SEDE MILAN</v>
          </cell>
          <cell r="E1508" t="str">
            <v>OFICINA PRINCIPAL</v>
          </cell>
          <cell r="F1508" t="str">
            <v>GESTOR DE SERVICIOS</v>
          </cell>
          <cell r="G1508" t="str">
            <v>MARLY V. GONZALEZ G.</v>
          </cell>
        </row>
        <row r="1509">
          <cell r="A1509">
            <v>1118307422</v>
          </cell>
          <cell r="B1509" t="str">
            <v>RAMIREZ BERMUDEZ ALEJANDRO</v>
          </cell>
          <cell r="C1509" t="str">
            <v>A113L1</v>
          </cell>
          <cell r="D1509" t="str">
            <v>MM PACKAGING LIMPIEZA</v>
          </cell>
          <cell r="E1509" t="str">
            <v>OFICINA PRINCIPAL</v>
          </cell>
          <cell r="F1509" t="str">
            <v>GESTOR DE SERVICIOS</v>
          </cell>
          <cell r="G1509" t="str">
            <v>JOSIMAR MARTINEZ (PAOLA MARTINEZ)</v>
          </cell>
        </row>
        <row r="1510">
          <cell r="A1510">
            <v>1144088832</v>
          </cell>
          <cell r="B1510" t="str">
            <v>RAMIREZ CARDONA ANA ISABELA</v>
          </cell>
          <cell r="C1510" t="str">
            <v>01139</v>
          </cell>
          <cell r="D1510" t="str">
            <v>ANALISTA DE GESTION AMBIENTAL</v>
          </cell>
          <cell r="E1510" t="str">
            <v>OFICINA PRINCIPAL</v>
          </cell>
          <cell r="F1510" t="str">
            <v>ANALISTA AMBIENTAL</v>
          </cell>
          <cell r="G1510" t="str">
            <v>BETSY RAMIREZ</v>
          </cell>
        </row>
        <row r="1511">
          <cell r="A1511">
            <v>8434438</v>
          </cell>
          <cell r="B1511" t="str">
            <v>RAMIREZ CARDONA ANDRES RICARDO</v>
          </cell>
          <cell r="C1511" t="str">
            <v>0114A</v>
          </cell>
          <cell r="D1511" t="str">
            <v>JEFE DE OPERACIONES</v>
          </cell>
          <cell r="E1511" t="str">
            <v>OFICINA PRINCIPAL</v>
          </cell>
          <cell r="F1511" t="str">
            <v>JEFE OPERACIONES</v>
          </cell>
          <cell r="G1511" t="str">
            <v>CESAR OROZCO</v>
          </cell>
        </row>
        <row r="1512">
          <cell r="A1512">
            <v>71779836</v>
          </cell>
          <cell r="B1512" t="str">
            <v>RAMIREZ CARLOS OSWALDO</v>
          </cell>
          <cell r="C1512" t="str">
            <v>A135L4</v>
          </cell>
          <cell r="D1512" t="str">
            <v>TQ SAN NICOLAS LIMPIEZA</v>
          </cell>
          <cell r="E1512" t="str">
            <v>OFICINA PRINCIPAL</v>
          </cell>
          <cell r="F1512" t="str">
            <v>COORDINADOR</v>
          </cell>
          <cell r="G1512" t="str">
            <v>CESAR OROZCO</v>
          </cell>
        </row>
        <row r="1513">
          <cell r="A1513">
            <v>1110463612</v>
          </cell>
          <cell r="B1513" t="str">
            <v>RAMIREZ CASTANEDA SANDRA LUCIA</v>
          </cell>
          <cell r="C1513" t="str">
            <v>C285L12</v>
          </cell>
          <cell r="D1513" t="str">
            <v>GRUPO SUPER MOTOS IBAGUE PRINCIPAL LIMPI</v>
          </cell>
          <cell r="E1513" t="str">
            <v>OFICINA PRINCIPAL</v>
          </cell>
          <cell r="F1513" t="str">
            <v>GESTOR DE SERVICIOS</v>
          </cell>
          <cell r="G1513" t="str">
            <v>LORENA GUZMAN</v>
          </cell>
        </row>
        <row r="1514">
          <cell r="A1514">
            <v>1097406703</v>
          </cell>
          <cell r="B1514" t="str">
            <v>RAMIREZ CASTELLANOS DANIELA</v>
          </cell>
          <cell r="C1514" t="str">
            <v>CFMT011</v>
          </cell>
          <cell r="D1514" t="str">
            <v>COMFANDI MANTENIMIENTO ADMINISTRACION</v>
          </cell>
          <cell r="E1514" t="str">
            <v>OFICINA PRINCIPAL</v>
          </cell>
          <cell r="F1514" t="str">
            <v>AUX ADMINISTRATIVA</v>
          </cell>
          <cell r="G1514" t="str">
            <v>BRAYAN VILLEGAS</v>
          </cell>
        </row>
        <row r="1515">
          <cell r="A1515">
            <v>94447873</v>
          </cell>
          <cell r="B1515" t="str">
            <v>RAMIREZ HAROLD ANDRES</v>
          </cell>
          <cell r="C1515" t="str">
            <v>A034</v>
          </cell>
          <cell r="D1515" t="str">
            <v>ESCUELA NACIONAL DEPORTE</v>
          </cell>
          <cell r="E1515" t="str">
            <v>OFICINA PRINCIPAL</v>
          </cell>
          <cell r="F1515" t="str">
            <v>GESTOR DE SERVICIOS</v>
          </cell>
          <cell r="G1515" t="str">
            <v>DAGOBERTO CARDONA M.</v>
          </cell>
        </row>
        <row r="1516">
          <cell r="A1516">
            <v>1113645415</v>
          </cell>
          <cell r="B1516" t="str">
            <v>RAMIREZ HERNANDEZ YUDI VANESSA</v>
          </cell>
          <cell r="C1516" t="str">
            <v>C145L1</v>
          </cell>
          <cell r="D1516" t="str">
            <v>CLINICA SANTA BARBARA LIMPIEZA</v>
          </cell>
          <cell r="E1516" t="str">
            <v>OFICINA PRINCIPAL</v>
          </cell>
          <cell r="F1516" t="str">
            <v>GESTOR DE SERVICIOS</v>
          </cell>
          <cell r="G1516" t="str">
            <v>JOSIMAR MARTINEZ (PAOLA MARTINEZ)</v>
          </cell>
        </row>
        <row r="1517">
          <cell r="A1517">
            <v>29939932</v>
          </cell>
          <cell r="B1517" t="str">
            <v>RAMIREZ NORA ELENA</v>
          </cell>
          <cell r="C1517" t="str">
            <v>A135L2</v>
          </cell>
          <cell r="D1517" t="str">
            <v>TQ YUMBO LIMPIEZA</v>
          </cell>
          <cell r="E1517" t="str">
            <v>OFICINA PRINCIPAL</v>
          </cell>
          <cell r="F1517" t="str">
            <v>GESTOR DE SERVICIOS</v>
          </cell>
          <cell r="G1517" t="str">
            <v>JHON VIVAS</v>
          </cell>
        </row>
        <row r="1518">
          <cell r="A1518">
            <v>1113526735</v>
          </cell>
          <cell r="B1518" t="str">
            <v>RAMIREZ PENARANDA INGRID YOHANNA</v>
          </cell>
          <cell r="C1518" t="str">
            <v>A277L1</v>
          </cell>
          <cell r="D1518" t="str">
            <v>INGENIO MAYAGUEZ LIMPIEZA GNRAL</v>
          </cell>
          <cell r="E1518" t="str">
            <v>OFICINA PRINCIPAL</v>
          </cell>
          <cell r="F1518" t="str">
            <v>GESTOR DE SERVICIOS</v>
          </cell>
          <cell r="G1518" t="str">
            <v>JOSIMAR MARTINEZ (MAGDALI BENAVIDEZ)</v>
          </cell>
        </row>
        <row r="1519">
          <cell r="A1519">
            <v>16674530</v>
          </cell>
          <cell r="B1519" t="str">
            <v>RAMIREZ TELLO JOSE VICENTE</v>
          </cell>
          <cell r="C1519" t="str">
            <v>FGNV01</v>
          </cell>
          <cell r="D1519" t="str">
            <v>SEDE01 FISCALIA ALCALA</v>
          </cell>
          <cell r="E1519" t="str">
            <v>OFICINA PRINCIPAL</v>
          </cell>
          <cell r="F1519" t="str">
            <v>SUPERVISOR</v>
          </cell>
          <cell r="G1519" t="str">
            <v>CESAR OROZCO</v>
          </cell>
        </row>
        <row r="1520">
          <cell r="A1520">
            <v>16452855</v>
          </cell>
          <cell r="B1520" t="str">
            <v>RAMIREZ TRUJILLO FRANCISCO ELIAS</v>
          </cell>
          <cell r="C1520" t="str">
            <v>C056L1</v>
          </cell>
          <cell r="D1520" t="str">
            <v>INGREDION LIMPIEZA CALI</v>
          </cell>
          <cell r="E1520" t="str">
            <v>OFICINA PRINCIPAL</v>
          </cell>
          <cell r="F1520" t="str">
            <v>GESTOR DE SERVICIOS</v>
          </cell>
          <cell r="G1520" t="str">
            <v>JOSIMAR MARTINEZ (KARINA CAICEDO)</v>
          </cell>
        </row>
        <row r="1521">
          <cell r="A1521">
            <v>1143929883</v>
          </cell>
          <cell r="B1521" t="str">
            <v>RAMIREZ URRESTA NATALY</v>
          </cell>
          <cell r="C1521" t="str">
            <v>C277L1</v>
          </cell>
          <cell r="D1521" t="str">
            <v>RIOPAILA CASTILLA SA LIMPIEZA</v>
          </cell>
          <cell r="E1521" t="str">
            <v>OFICINA PRINCIPAL</v>
          </cell>
          <cell r="F1521" t="str">
            <v>GESTOR DE SERVICIOS</v>
          </cell>
          <cell r="G1521" t="str">
            <v>JOSIMAR MARTINEZ (PAOLA MARTINEZ)</v>
          </cell>
        </row>
        <row r="1522">
          <cell r="A1522">
            <v>1077631733</v>
          </cell>
          <cell r="B1522" t="str">
            <v>RAMIREZ VALENCIA YEICY PATRICIA</v>
          </cell>
          <cell r="C1522" t="str">
            <v>C256</v>
          </cell>
          <cell r="D1522" t="str">
            <v>C I DE AZUCARES Y MIELES SA - CIAMSA</v>
          </cell>
          <cell r="E1522" t="str">
            <v>OFICINA PRINCIPAL</v>
          </cell>
          <cell r="F1522" t="str">
            <v>GESTOR DE SERVICIOS</v>
          </cell>
          <cell r="G1522" t="str">
            <v>MAURICIO CALDERON A.</v>
          </cell>
        </row>
        <row r="1523">
          <cell r="A1523">
            <v>67025942</v>
          </cell>
          <cell r="B1523" t="str">
            <v>RAMIREZ VIVIANA NATALI</v>
          </cell>
          <cell r="C1523" t="str">
            <v>A013</v>
          </cell>
          <cell r="D1523" t="str">
            <v>ESSENSALE</v>
          </cell>
          <cell r="E1523" t="str">
            <v>OFICINA PRINCIPAL</v>
          </cell>
          <cell r="F1523" t="str">
            <v>GESTOR DE SERVICIOS</v>
          </cell>
          <cell r="G1523" t="str">
            <v>ANGEL PEREZ</v>
          </cell>
        </row>
        <row r="1524">
          <cell r="A1524">
            <v>31644670</v>
          </cell>
          <cell r="B1524" t="str">
            <v>RAMIREZ ZUNIGA CIELO MILENA</v>
          </cell>
          <cell r="C1524" t="str">
            <v>FGNV05</v>
          </cell>
          <cell r="D1524" t="str">
            <v>SEDE05 FISCALIA DIRECCION BUGA</v>
          </cell>
          <cell r="E1524" t="str">
            <v>OFICINA PRINCIPAL</v>
          </cell>
          <cell r="F1524" t="str">
            <v>GESTOR DE SERVICIOS</v>
          </cell>
          <cell r="G1524" t="str">
            <v>J. VICENTE RAMIREZ T.</v>
          </cell>
        </row>
        <row r="1525">
          <cell r="A1525">
            <v>1234194794</v>
          </cell>
          <cell r="B1525" t="str">
            <v>RAMOS CHACON LUZ ADRIANA</v>
          </cell>
          <cell r="C1525" t="str">
            <v>0308</v>
          </cell>
          <cell r="D1525" t="str">
            <v>PERSONAL INCAPACITADO</v>
          </cell>
          <cell r="E1525" t="str">
            <v>OFICINA PRINCIPAL</v>
          </cell>
          <cell r="F1525" t="str">
            <v>GESTOR DE SERVICIOS</v>
          </cell>
          <cell r="G1525" t="str">
            <v>ALEXANDRA SALCEDO P.A.SST</v>
          </cell>
        </row>
        <row r="1526">
          <cell r="A1526">
            <v>1007852126</v>
          </cell>
          <cell r="B1526" t="str">
            <v>RAMOS HERNANDEZ ANDERSON STEVEN</v>
          </cell>
          <cell r="C1526" t="str">
            <v>C159L1</v>
          </cell>
          <cell r="D1526" t="str">
            <v>ITALCOL LIMPIEZA PALMIRA</v>
          </cell>
          <cell r="E1526" t="str">
            <v>OFICINA PRINCIPAL</v>
          </cell>
          <cell r="F1526" t="str">
            <v>GESTOR DE SERVICIOS</v>
          </cell>
          <cell r="G1526" t="str">
            <v>JOSIMAR MARTINEZ (KARINA CAICEDO)</v>
          </cell>
        </row>
        <row r="1527">
          <cell r="A1527">
            <v>1112469786</v>
          </cell>
          <cell r="B1527" t="str">
            <v>RAMOS MOSQUERA YOCER JAVIER</v>
          </cell>
          <cell r="C1527" t="str">
            <v>C202L1</v>
          </cell>
          <cell r="D1527" t="str">
            <v>AMCOR HOLDINGS AUSTRALIA PTY COLOMBIA</v>
          </cell>
          <cell r="E1527" t="str">
            <v>OFICINA PRINCIPAL</v>
          </cell>
          <cell r="F1527" t="str">
            <v>GESTOR DE SERVICIOS</v>
          </cell>
          <cell r="G1527" t="str">
            <v>JOSIMAR MARTINEZ (KARINA CAICEDO)</v>
          </cell>
        </row>
        <row r="1528">
          <cell r="A1528">
            <v>14839577</v>
          </cell>
          <cell r="B1528" t="str">
            <v>RANGEL ORTEGA JAVIER ESTEBAN</v>
          </cell>
          <cell r="C1528" t="str">
            <v>01011</v>
          </cell>
          <cell r="D1528" t="str">
            <v>GERENTE GENERAL</v>
          </cell>
          <cell r="E1528" t="str">
            <v>OFICINA PRINCIPAL</v>
          </cell>
          <cell r="F1528" t="str">
            <v>GERENTE GENERAL</v>
          </cell>
          <cell r="G1528" t="str">
            <v>GERENCIA GENERAL</v>
          </cell>
        </row>
        <row r="1529">
          <cell r="A1529">
            <v>4207329</v>
          </cell>
          <cell r="B1529" t="str">
            <v>RAVELO RONDON STEPHANY NAKARY</v>
          </cell>
          <cell r="C1529" t="str">
            <v>C208L1</v>
          </cell>
          <cell r="D1529" t="str">
            <v>C.I. DE LA CANA DE AZUCAR LIMPIEZA</v>
          </cell>
          <cell r="E1529" t="str">
            <v>OFICINA PRINCIPAL</v>
          </cell>
          <cell r="F1529" t="str">
            <v>GESTOR DE SERVICIOS</v>
          </cell>
          <cell r="G1529" t="str">
            <v>JOSIMAR MARTINEZ (PAOLA MARTINEZ)</v>
          </cell>
        </row>
        <row r="1530">
          <cell r="A1530">
            <v>85380365</v>
          </cell>
          <cell r="B1530" t="str">
            <v>REALES SANABRIA CONCEPCION</v>
          </cell>
          <cell r="C1530" t="str">
            <v>C056L2</v>
          </cell>
          <cell r="D1530" t="str">
            <v>INGREDION LIMPIEZA MALAMBO</v>
          </cell>
          <cell r="E1530" t="str">
            <v>OFICINA PRINCIPAL</v>
          </cell>
          <cell r="F1530" t="str">
            <v>GESTOR DE SERVICIOS</v>
          </cell>
          <cell r="G1530" t="str">
            <v>JOSIMAR MARTINEZ (KARINA CAICEDO)</v>
          </cell>
        </row>
        <row r="1531">
          <cell r="A1531">
            <v>1005979174</v>
          </cell>
          <cell r="B1531" t="str">
            <v>REALPE LEAL JOHAN ESTEBAN</v>
          </cell>
          <cell r="C1531" t="str">
            <v>0303</v>
          </cell>
          <cell r="D1531" t="str">
            <v>SERVICIOS EVENTUALES</v>
          </cell>
          <cell r="E1531" t="str">
            <v>OFICINA PRINCIPAL</v>
          </cell>
          <cell r="F1531" t="str">
            <v>GESTOR DE SERVICIOS</v>
          </cell>
          <cell r="G1531" t="str">
            <v>YESICA MANZANO</v>
          </cell>
        </row>
        <row r="1532">
          <cell r="A1532">
            <v>1088976157</v>
          </cell>
          <cell r="B1532" t="str">
            <v>REALPE RODRIGUEZ KAROL TATIANA</v>
          </cell>
          <cell r="C1532" t="str">
            <v>FGNN01</v>
          </cell>
          <cell r="D1532" t="str">
            <v>SEDE01 FISCALIA BUESACO</v>
          </cell>
          <cell r="E1532" t="str">
            <v>OFICINA PRINCIPAL</v>
          </cell>
          <cell r="F1532" t="str">
            <v>GESTOR DE SERVICIOS</v>
          </cell>
          <cell r="G1532" t="str">
            <v>MARLY V. GONZALEZ G.</v>
          </cell>
        </row>
        <row r="1533">
          <cell r="A1533">
            <v>66857849</v>
          </cell>
          <cell r="B1533" t="str">
            <v>REINA JIMENEZ DERLY</v>
          </cell>
          <cell r="C1533" t="str">
            <v>0110A1</v>
          </cell>
          <cell r="D1533" t="str">
            <v>JEFE DE NOMINA Y CONTRATACION</v>
          </cell>
          <cell r="E1533" t="str">
            <v>OFICINA PRINCIPAL</v>
          </cell>
          <cell r="F1533" t="str">
            <v>JEFE</v>
          </cell>
          <cell r="G1533" t="str">
            <v>ALBA MARINA GUERRERO ROMAN</v>
          </cell>
        </row>
        <row r="1534">
          <cell r="A1534">
            <v>31963967</v>
          </cell>
          <cell r="B1534" t="str">
            <v>REINA MARIA VICTORIA</v>
          </cell>
          <cell r="C1534" t="str">
            <v>A005</v>
          </cell>
          <cell r="D1534" t="str">
            <v>FUNDALIVIO</v>
          </cell>
          <cell r="E1534" t="str">
            <v>OFICINA PRINCIPAL</v>
          </cell>
          <cell r="F1534" t="str">
            <v>GESTOR DE SERVICIOS</v>
          </cell>
          <cell r="G1534" t="str">
            <v>MAURICIO CALDERON A.</v>
          </cell>
        </row>
        <row r="1535">
          <cell r="A1535">
            <v>1005705116</v>
          </cell>
          <cell r="B1535" t="str">
            <v>RENDON CORRALES YAJAIRA CAROLINA</v>
          </cell>
          <cell r="C1535" t="str">
            <v>01120</v>
          </cell>
          <cell r="D1535" t="str">
            <v>ANALISTA DE SST</v>
          </cell>
          <cell r="E1535" t="str">
            <v>OFICINA PRINCIPAL</v>
          </cell>
          <cell r="F1535" t="str">
            <v>ANALISTA</v>
          </cell>
          <cell r="G1535" t="str">
            <v>ALEXANDRA SALCEDO P.A.SST</v>
          </cell>
        </row>
        <row r="1536">
          <cell r="A1536">
            <v>66859002</v>
          </cell>
          <cell r="B1536" t="str">
            <v>RENGIFO HOYOS MIREYA</v>
          </cell>
          <cell r="C1536" t="str">
            <v>C145L1</v>
          </cell>
          <cell r="D1536" t="str">
            <v>CLINICA SANTA BARBARA LIMPIEZA</v>
          </cell>
          <cell r="E1536" t="str">
            <v>OFICINA PRINCIPAL</v>
          </cell>
          <cell r="F1536" t="str">
            <v>GESTOR DE SERVICIOS</v>
          </cell>
          <cell r="G1536" t="str">
            <v>JOSIMAR MARTINEZ (PAOLA MARTINEZ)</v>
          </cell>
        </row>
        <row r="1537">
          <cell r="A1537">
            <v>34371410</v>
          </cell>
          <cell r="B1537" t="str">
            <v>RENGIFO MOSQUERA YAMILE</v>
          </cell>
          <cell r="C1537" t="str">
            <v>A135L9</v>
          </cell>
          <cell r="D1537" t="str">
            <v>TQ TECNOSUR LIMPIEZA</v>
          </cell>
          <cell r="E1537" t="str">
            <v>OFICINA PRINCIPAL</v>
          </cell>
          <cell r="F1537" t="str">
            <v>GESTOR DE SERVICIOS</v>
          </cell>
          <cell r="G1537" t="str">
            <v>JUAN M MORENO</v>
          </cell>
        </row>
        <row r="1538">
          <cell r="A1538">
            <v>16785880</v>
          </cell>
          <cell r="B1538" t="str">
            <v>RENGIFO MUNOZ OSWALDO</v>
          </cell>
          <cell r="C1538" t="str">
            <v>CFMTPR15</v>
          </cell>
          <cell r="D1538" t="str">
            <v>COMFANDI ZONA SUR (CALI)</v>
          </cell>
          <cell r="E1538" t="str">
            <v>OFICINA PRINCIPAL</v>
          </cell>
          <cell r="F1538" t="str">
            <v>OFICIAL DE MTTO</v>
          </cell>
          <cell r="G1538" t="str">
            <v>EZEQUIEL JIMENEZ M</v>
          </cell>
        </row>
        <row r="1539">
          <cell r="A1539">
            <v>31482808</v>
          </cell>
          <cell r="B1539" t="str">
            <v>RENGIFO ORTEGA SANDRA PATRICIA</v>
          </cell>
          <cell r="C1539" t="str">
            <v>A034</v>
          </cell>
          <cell r="D1539" t="str">
            <v>ESCUELA NACIONAL DEPORTE</v>
          </cell>
          <cell r="E1539" t="str">
            <v>OFICINA PRINCIPAL</v>
          </cell>
          <cell r="F1539" t="str">
            <v>GESTOR DE SERVICIOS</v>
          </cell>
          <cell r="G1539" t="str">
            <v>DAGOBERTO CARDONA M.</v>
          </cell>
        </row>
        <row r="1540">
          <cell r="A1540">
            <v>1063811891</v>
          </cell>
          <cell r="B1540" t="str">
            <v>RENGIFO VELASCO JINNETH DAYANA</v>
          </cell>
          <cell r="C1540" t="str">
            <v>C056L1</v>
          </cell>
          <cell r="D1540" t="str">
            <v>INGREDION LIMPIEZA CALI</v>
          </cell>
          <cell r="E1540" t="str">
            <v>OFICINA PRINCIPAL</v>
          </cell>
          <cell r="F1540" t="str">
            <v>ANALISTA</v>
          </cell>
          <cell r="G1540" t="str">
            <v>CESAR OROZCO</v>
          </cell>
        </row>
        <row r="1541">
          <cell r="A1541">
            <v>16503064</v>
          </cell>
          <cell r="B1541" t="str">
            <v>RENTERIA CUERO GERMAN</v>
          </cell>
          <cell r="C1541" t="str">
            <v>A135L2</v>
          </cell>
          <cell r="D1541" t="str">
            <v>TQ YUMBO LIMPIEZA</v>
          </cell>
          <cell r="E1541" t="str">
            <v>OFICINA PRINCIPAL</v>
          </cell>
          <cell r="F1541" t="str">
            <v>GESTOR DE SERVICIOS</v>
          </cell>
          <cell r="G1541" t="str">
            <v>JHON VIVAS</v>
          </cell>
        </row>
        <row r="1542">
          <cell r="A1542">
            <v>1005862792</v>
          </cell>
          <cell r="B1542" t="str">
            <v>RENTERIA LUZ MARY</v>
          </cell>
          <cell r="C1542" t="str">
            <v>C153</v>
          </cell>
          <cell r="D1542" t="str">
            <v>WORLD TRADE CENTER CALI - PH</v>
          </cell>
          <cell r="E1542" t="str">
            <v>OFICINA PRINCIPAL</v>
          </cell>
          <cell r="F1542" t="str">
            <v>GESTOR DE SERVICIOS</v>
          </cell>
          <cell r="G1542" t="str">
            <v>DUVAN HERNANDEZ M.</v>
          </cell>
        </row>
        <row r="1543">
          <cell r="A1543">
            <v>1001847709</v>
          </cell>
          <cell r="B1543" t="str">
            <v>RENTERIA MOSQUERA JENIFER</v>
          </cell>
          <cell r="C1543" t="str">
            <v>C042</v>
          </cell>
          <cell r="D1543" t="str">
            <v>PLASTICOS CALIBRADOS SAS</v>
          </cell>
          <cell r="E1543" t="str">
            <v>OFICINA PRINCIPAL</v>
          </cell>
          <cell r="F1543" t="str">
            <v>GESTOR DE SERVICIOS</v>
          </cell>
          <cell r="G1543" t="str">
            <v>DUVAN HERNANDEZ M.</v>
          </cell>
        </row>
        <row r="1544">
          <cell r="A1544">
            <v>31565828</v>
          </cell>
          <cell r="B1544" t="str">
            <v>RESTREPO QUINTERO TATIANA DEL MAR</v>
          </cell>
          <cell r="C1544" t="str">
            <v>A207</v>
          </cell>
          <cell r="D1544" t="str">
            <v>CONJ RES VILLA ALLEGRA ETAPA I</v>
          </cell>
          <cell r="E1544" t="str">
            <v>OFICINA PRINCIPAL</v>
          </cell>
          <cell r="F1544" t="str">
            <v>GESTOR DE SERVICIOS</v>
          </cell>
          <cell r="G1544" t="str">
            <v>MAURICIO CALDERON A.</v>
          </cell>
        </row>
        <row r="1545">
          <cell r="A1545">
            <v>1112298846</v>
          </cell>
          <cell r="B1545" t="str">
            <v>RESTREPO RAMIREZ LORENA</v>
          </cell>
          <cell r="C1545" t="str">
            <v>0304</v>
          </cell>
          <cell r="D1545" t="str">
            <v>PERSONAL VALOR AGREGADO</v>
          </cell>
          <cell r="E1545" t="str">
            <v>OFICINA PRINCIPAL</v>
          </cell>
          <cell r="F1545" t="str">
            <v>GESTOR DE SERVICIOS</v>
          </cell>
          <cell r="G1545" t="str">
            <v>EDILSON MARIN</v>
          </cell>
        </row>
        <row r="1546">
          <cell r="A1546">
            <v>29107845</v>
          </cell>
          <cell r="B1546" t="str">
            <v>RESTREPO SALAZAR SANDRA MILENA</v>
          </cell>
          <cell r="C1546" t="str">
            <v>C102</v>
          </cell>
          <cell r="D1546" t="str">
            <v>EDIFICIO ATALANTA PH</v>
          </cell>
          <cell r="E1546" t="str">
            <v>OFICINA PRINCIPAL</v>
          </cell>
          <cell r="F1546" t="str">
            <v>GESTOR DE SERVICIOS</v>
          </cell>
          <cell r="G1546" t="str">
            <v>DUVAN HERNANDEZ M.</v>
          </cell>
        </row>
        <row r="1547">
          <cell r="A1547">
            <v>1116277728</v>
          </cell>
          <cell r="B1547" t="str">
            <v>RESTREPO TORRES LUIS FERNANDO</v>
          </cell>
          <cell r="C1547" t="str">
            <v>C171L1</v>
          </cell>
          <cell r="D1547" t="str">
            <v>INGENIO CARMELITA SAS LIMPIEZA</v>
          </cell>
          <cell r="E1547" t="str">
            <v>OFICINA PRINCIPAL</v>
          </cell>
          <cell r="F1547" t="str">
            <v>GESTOR DE SERVICIOS</v>
          </cell>
          <cell r="G1547" t="str">
            <v>JOSIMAR MARTINEZ (MAGDALI BENAVIDEZ)</v>
          </cell>
        </row>
        <row r="1548">
          <cell r="A1548">
            <v>1112772638</v>
          </cell>
          <cell r="B1548" t="str">
            <v>RESTREPO ZULETA YURY MARCELA</v>
          </cell>
          <cell r="C1548" t="str">
            <v>FGNV01</v>
          </cell>
          <cell r="D1548" t="str">
            <v>SEDE01 FISCALIA ALCALA</v>
          </cell>
          <cell r="E1548" t="str">
            <v>OFICINA PRINCIPAL</v>
          </cell>
          <cell r="F1548" t="str">
            <v>GESTOR DE SERVICIOS</v>
          </cell>
          <cell r="G1548" t="str">
            <v>J. VICENTE RAMIREZ T.</v>
          </cell>
        </row>
        <row r="1549">
          <cell r="A1549">
            <v>16722073</v>
          </cell>
          <cell r="B1549" t="str">
            <v>REYES ALEJANDRO</v>
          </cell>
          <cell r="C1549" t="str">
            <v>0308</v>
          </cell>
          <cell r="D1549" t="str">
            <v>PERSONAL INCAPACITADO</v>
          </cell>
          <cell r="E1549" t="str">
            <v>OFICINA PRINCIPAL</v>
          </cell>
          <cell r="F1549" t="str">
            <v>GESTOR DE SERVICIOS</v>
          </cell>
          <cell r="G1549" t="str">
            <v>ALEXANDRA SALCEDO P.A.SST</v>
          </cell>
        </row>
        <row r="1550">
          <cell r="A1550">
            <v>1006209823</v>
          </cell>
          <cell r="B1550" t="str">
            <v>REYES BETANCUR CRISTIAN FABIAN</v>
          </cell>
          <cell r="C1550" t="str">
            <v>CFMTPR12</v>
          </cell>
          <cell r="D1550" t="str">
            <v>COMFANDI ZONA VALLE2 (BUGA-CALIMA)</v>
          </cell>
          <cell r="E1550" t="str">
            <v>OFICINA PRINCIPAL</v>
          </cell>
          <cell r="F1550" t="str">
            <v>AUXILIAR MANTENIMIEN</v>
          </cell>
          <cell r="G1550" t="str">
            <v>CESAR D. MONTES G.</v>
          </cell>
        </row>
        <row r="1551">
          <cell r="A1551">
            <v>5326402</v>
          </cell>
          <cell r="B1551" t="str">
            <v>REYES DIAZ CLARIGMAR GUADALUPE</v>
          </cell>
          <cell r="C1551" t="str">
            <v>C318L1</v>
          </cell>
          <cell r="D1551" t="str">
            <v>PRODUCTOS LACTEOS AURA SAS LIMPIEZA</v>
          </cell>
          <cell r="E1551" t="str">
            <v>OFICINA PRINCIPAL</v>
          </cell>
          <cell r="F1551" t="str">
            <v>GESTOR DE SERVICIOS</v>
          </cell>
          <cell r="G1551" t="str">
            <v>JOSIMAR MARTINEZ (PAOLA MARTINEZ)</v>
          </cell>
        </row>
        <row r="1552">
          <cell r="A1552">
            <v>38657197</v>
          </cell>
          <cell r="B1552" t="str">
            <v>REYES PRADO ISABEL CRISTINA</v>
          </cell>
          <cell r="C1552" t="str">
            <v>FGNV01</v>
          </cell>
          <cell r="D1552" t="str">
            <v>SEDE01 FISCALIA ALCALA</v>
          </cell>
          <cell r="E1552" t="str">
            <v>OFICINA PRINCIPAL</v>
          </cell>
          <cell r="F1552" t="str">
            <v>GESTOR DE SERVICIOS</v>
          </cell>
          <cell r="G1552" t="str">
            <v>J. VICENTE RAMIREZ T.</v>
          </cell>
        </row>
        <row r="1553">
          <cell r="A1553">
            <v>1006217854</v>
          </cell>
          <cell r="B1553" t="str">
            <v>REYES TAFUR CRISTIAN</v>
          </cell>
          <cell r="C1553" t="str">
            <v>0308</v>
          </cell>
          <cell r="D1553" t="str">
            <v>PERSONAL INCAPACITADO</v>
          </cell>
          <cell r="E1553" t="str">
            <v>OFICINA PRINCIPAL</v>
          </cell>
          <cell r="F1553" t="str">
            <v>GESTOR DE SERVICIOS</v>
          </cell>
          <cell r="G1553" t="str">
            <v>ALEXANDRA SALCEDO P.A.SST</v>
          </cell>
        </row>
        <row r="1554">
          <cell r="A1554">
            <v>40774424</v>
          </cell>
          <cell r="B1554" t="str">
            <v>RIANO CORREA AMPARO</v>
          </cell>
          <cell r="C1554" t="str">
            <v>A237A1</v>
          </cell>
          <cell r="D1554" t="str">
            <v>I.E. CELMIRA BUENO DE OREJUELA</v>
          </cell>
          <cell r="E1554" t="str">
            <v>OFICINA PRINCIPAL</v>
          </cell>
          <cell r="F1554" t="str">
            <v>GESTOR DE SERVICIOS</v>
          </cell>
          <cell r="G1554" t="str">
            <v>CRISTRIAN SUAREZ U.</v>
          </cell>
        </row>
        <row r="1555">
          <cell r="A1555">
            <v>28935406</v>
          </cell>
          <cell r="B1555" t="str">
            <v>RIANOS ROSA MATILDE</v>
          </cell>
          <cell r="C1555" t="str">
            <v>A257L7</v>
          </cell>
          <cell r="D1555" t="str">
            <v>HARINERA DEL VALLE IBAGUE LIMPIEZA</v>
          </cell>
          <cell r="E1555" t="str">
            <v>OFICINA PRINCIPAL</v>
          </cell>
          <cell r="F1555" t="str">
            <v>GESTOR DE SERVICIOS</v>
          </cell>
          <cell r="G1555" t="str">
            <v>LORENA GUZMAN</v>
          </cell>
        </row>
        <row r="1556">
          <cell r="A1556">
            <v>4719376</v>
          </cell>
          <cell r="B1556" t="str">
            <v>RIANOS TUNUBALA HERLEY</v>
          </cell>
          <cell r="C1556" t="str">
            <v>A131</v>
          </cell>
          <cell r="D1556" t="str">
            <v>CR TORRES SAN JOAQUIN II</v>
          </cell>
          <cell r="E1556" t="str">
            <v>OFICINA PRINCIPAL</v>
          </cell>
          <cell r="F1556" t="str">
            <v>GESTOR DE SERVICIOS</v>
          </cell>
          <cell r="G1556" t="str">
            <v>CESAR LONDONO</v>
          </cell>
        </row>
        <row r="1557">
          <cell r="A1557">
            <v>1004617108</v>
          </cell>
          <cell r="B1557" t="str">
            <v>RIASCOS ENRIQUEZ GABRIEL</v>
          </cell>
          <cell r="C1557" t="str">
            <v>A237A20</v>
          </cell>
          <cell r="D1557" t="str">
            <v>I.E. CUADRILLA JARDINERIA</v>
          </cell>
          <cell r="E1557" t="str">
            <v>OFICINA PRINCIPAL</v>
          </cell>
          <cell r="F1557" t="str">
            <v>GESTOR DE SERVICIOS</v>
          </cell>
          <cell r="G1557" t="str">
            <v>YAMILETH MEJIA U.</v>
          </cell>
        </row>
        <row r="1558">
          <cell r="A1558">
            <v>1007561896</v>
          </cell>
          <cell r="B1558" t="str">
            <v>RIASCOS HERNANDEZ JEINER STIVEN</v>
          </cell>
          <cell r="C1558" t="str">
            <v>A135L4</v>
          </cell>
          <cell r="D1558" t="str">
            <v>TQ SAN NICOLAS LIMPIEZA</v>
          </cell>
          <cell r="E1558" t="str">
            <v>OFICINA PRINCIPAL</v>
          </cell>
          <cell r="F1558" t="str">
            <v>GESTOR DE SERVICIOS</v>
          </cell>
          <cell r="G1558" t="str">
            <v>ZULLY MEJIA S.</v>
          </cell>
        </row>
        <row r="1559">
          <cell r="A1559">
            <v>1113541312</v>
          </cell>
          <cell r="B1559" t="str">
            <v>RIASCOS HURTADO YEFRI FERNANDO</v>
          </cell>
          <cell r="C1559" t="str">
            <v>A277L1</v>
          </cell>
          <cell r="D1559" t="str">
            <v>INGENIO MAYAGUEZ LIMPIEZA GNRAL</v>
          </cell>
          <cell r="E1559" t="str">
            <v>OFICINA PRINCIPAL</v>
          </cell>
          <cell r="F1559" t="str">
            <v>GESTOR DE SERVICIOS</v>
          </cell>
          <cell r="G1559" t="str">
            <v>JOSIMAR MARTINEZ (MAGDALI BENAVIDEZ)</v>
          </cell>
        </row>
        <row r="1560">
          <cell r="A1560">
            <v>1064488238</v>
          </cell>
          <cell r="B1560" t="str">
            <v>RIASCOS PALOMINO NILSON FERNEY</v>
          </cell>
          <cell r="C1560" t="str">
            <v>C056L1</v>
          </cell>
          <cell r="D1560" t="str">
            <v>INGREDION LIMPIEZA CALI</v>
          </cell>
          <cell r="E1560" t="str">
            <v>OFICINA PRINCIPAL</v>
          </cell>
          <cell r="F1560" t="str">
            <v>GESTOR DE SERVICIOS</v>
          </cell>
          <cell r="G1560" t="str">
            <v>JOSIMAR MARTINEZ (KARINA CAICEDO)</v>
          </cell>
        </row>
        <row r="1561">
          <cell r="A1561">
            <v>94460913</v>
          </cell>
          <cell r="B1561" t="str">
            <v>RIASCOS RIASCOS HENRY</v>
          </cell>
          <cell r="C1561" t="str">
            <v>C289</v>
          </cell>
          <cell r="D1561" t="str">
            <v>EDIFICIO COLSEGUROS PH</v>
          </cell>
          <cell r="E1561" t="str">
            <v>OFICINA PRINCIPAL</v>
          </cell>
          <cell r="F1561" t="str">
            <v>GESTOR DE SERVICIOS</v>
          </cell>
          <cell r="G1561" t="str">
            <v>ELIZABETH MOSQUERA</v>
          </cell>
        </row>
        <row r="1562">
          <cell r="A1562">
            <v>1061112160</v>
          </cell>
          <cell r="B1562" t="str">
            <v>RIASCOS RIASCOS LUZ DANIELA</v>
          </cell>
          <cell r="C1562" t="str">
            <v>FGNC30</v>
          </cell>
          <cell r="D1562" t="str">
            <v>SEDE30 FISCALIA LOPEZ DE MICAY</v>
          </cell>
          <cell r="E1562" t="str">
            <v>OFICINA PRINCIPAL</v>
          </cell>
          <cell r="F1562" t="str">
            <v>GESTOR DE SERVICIOS</v>
          </cell>
          <cell r="G1562" t="str">
            <v>MIREYA PIAMBA</v>
          </cell>
        </row>
        <row r="1563">
          <cell r="A1563">
            <v>5678595</v>
          </cell>
          <cell r="B1563" t="str">
            <v>RICO MALAGUERA CHRISTOPHER ALEXIS</v>
          </cell>
          <cell r="C1563" t="str">
            <v>C31001</v>
          </cell>
          <cell r="D1563" t="str">
            <v>EDIFICIO KORINTIAS PH GENERALES</v>
          </cell>
          <cell r="E1563" t="str">
            <v>OFICINA PRINCIPAL</v>
          </cell>
          <cell r="F1563" t="str">
            <v>GESTOR DE SERVICIOS</v>
          </cell>
          <cell r="G1563" t="str">
            <v>MAURICIO CALDERON A.</v>
          </cell>
        </row>
        <row r="1564">
          <cell r="A1564">
            <v>66961154</v>
          </cell>
          <cell r="B1564" t="str">
            <v>RINCON QUINTERO DIANA MARIA</v>
          </cell>
          <cell r="C1564" t="str">
            <v>C102</v>
          </cell>
          <cell r="D1564" t="str">
            <v>EDIFICIO ATALANTA PH</v>
          </cell>
          <cell r="E1564" t="str">
            <v>OFICINA PRINCIPAL</v>
          </cell>
          <cell r="F1564" t="str">
            <v>GESTOR DE SERVICIOS</v>
          </cell>
          <cell r="G1564" t="str">
            <v>DUVAN HERNANDEZ M.</v>
          </cell>
        </row>
        <row r="1565">
          <cell r="A1565">
            <v>66679663</v>
          </cell>
          <cell r="B1565" t="str">
            <v>RINCON RUIZ SANDRA PATRICIA</v>
          </cell>
          <cell r="C1565" t="str">
            <v>A19605</v>
          </cell>
          <cell r="D1565" t="str">
            <v>CONSEJO J. BOLIVAR</v>
          </cell>
          <cell r="E1565" t="str">
            <v>OFICINA PRINCIPAL</v>
          </cell>
          <cell r="F1565" t="str">
            <v>GESTOR DE SERVICIOS</v>
          </cell>
          <cell r="G1565" t="str">
            <v>EDILSON MARIN</v>
          </cell>
        </row>
        <row r="1566">
          <cell r="A1566">
            <v>31835357</v>
          </cell>
          <cell r="B1566" t="str">
            <v>RINCON TREJOS ROSALINA</v>
          </cell>
          <cell r="C1566" t="str">
            <v>FGNV11</v>
          </cell>
          <cell r="D1566" t="str">
            <v>SEDE11 FISCALIA CALI TELECOM</v>
          </cell>
          <cell r="E1566" t="str">
            <v>OFICINA PRINCIPAL</v>
          </cell>
          <cell r="F1566" t="str">
            <v>GESTOR DE SERVICIOS</v>
          </cell>
          <cell r="G1566" t="str">
            <v>J. VICENTE RAMIREZ T.</v>
          </cell>
        </row>
        <row r="1567">
          <cell r="A1567">
            <v>1144091598</v>
          </cell>
          <cell r="B1567" t="str">
            <v>RIOS CERON ARLES ANTONIO</v>
          </cell>
          <cell r="C1567" t="str">
            <v>C230L1</v>
          </cell>
          <cell r="D1567" t="str">
            <v>SUCROAL SA LIMPIEZA</v>
          </cell>
          <cell r="E1567" t="str">
            <v>OFICINA PRINCIPAL</v>
          </cell>
          <cell r="F1567" t="str">
            <v>GESTOR DE SERVICIOS</v>
          </cell>
          <cell r="G1567" t="str">
            <v>JOSIMAR MARTINEZ (PAOLA MARTINEZ)</v>
          </cell>
        </row>
        <row r="1568">
          <cell r="A1568">
            <v>1107089377</v>
          </cell>
          <cell r="B1568" t="str">
            <v>RIOS GONZALEZ MARIETH</v>
          </cell>
          <cell r="C1568" t="str">
            <v>CFMT011</v>
          </cell>
          <cell r="D1568" t="str">
            <v>COMFANDI MANTENIMIENTO ADMINISTRACION</v>
          </cell>
          <cell r="E1568" t="str">
            <v>OFICINA PRINCIPAL</v>
          </cell>
          <cell r="F1568" t="str">
            <v>AUXILIAR ADMON</v>
          </cell>
          <cell r="G1568" t="str">
            <v>BRAYAN VILLEGAS</v>
          </cell>
        </row>
        <row r="1569">
          <cell r="A1569">
            <v>1061598977</v>
          </cell>
          <cell r="B1569" t="str">
            <v>RIOS GUEVARA JENNY KATERINE</v>
          </cell>
          <cell r="C1569" t="str">
            <v>FGNC27</v>
          </cell>
          <cell r="D1569" t="str">
            <v>SEDE27 FISCALIA ROSAS</v>
          </cell>
          <cell r="E1569" t="str">
            <v>OFICINA PRINCIPAL</v>
          </cell>
          <cell r="F1569" t="str">
            <v>GESTOR DE SERVICIOS</v>
          </cell>
          <cell r="G1569" t="str">
            <v>MIREYA PIAMBA</v>
          </cell>
        </row>
        <row r="1570">
          <cell r="A1570">
            <v>16702618</v>
          </cell>
          <cell r="B1570" t="str">
            <v>RIOS RESTREPO CARLOS ENRIQUE</v>
          </cell>
          <cell r="C1570" t="str">
            <v>A335</v>
          </cell>
          <cell r="D1570" t="str">
            <v>FUNDACION SARMIENTO PALAU</v>
          </cell>
          <cell r="E1570" t="str">
            <v>OFICINA PRINCIPAL</v>
          </cell>
          <cell r="F1570" t="str">
            <v>GESTOR DE SERVICIOS</v>
          </cell>
          <cell r="G1570" t="str">
            <v>ANGEL PEREZ</v>
          </cell>
        </row>
        <row r="1571">
          <cell r="A1571">
            <v>1006462923</v>
          </cell>
          <cell r="B1571" t="str">
            <v>RIOS VILLA NORBEY</v>
          </cell>
          <cell r="C1571" t="str">
            <v>C062L1</v>
          </cell>
          <cell r="D1571" t="str">
            <v>ING SAN CARLOS LIMPIEZA</v>
          </cell>
          <cell r="E1571" t="str">
            <v>OFICINA PRINCIPAL</v>
          </cell>
          <cell r="F1571" t="str">
            <v>GESTOR DE SERVICIOS</v>
          </cell>
          <cell r="G1571" t="str">
            <v>JOSIMAR MARTINEZ (MAGDALI BENAVIDEZ)</v>
          </cell>
        </row>
        <row r="1572">
          <cell r="A1572">
            <v>1077437642</v>
          </cell>
          <cell r="B1572" t="str">
            <v>RIVAS CAICEDO HEINER CAMILO</v>
          </cell>
          <cell r="C1572" t="str">
            <v>A257L1</v>
          </cell>
          <cell r="D1572" t="str">
            <v>HARINERA DEL VALLE CALI LIMPIEZA</v>
          </cell>
          <cell r="E1572" t="str">
            <v>OFICINA PRINCIPAL</v>
          </cell>
          <cell r="F1572" t="str">
            <v>GESTOR DE SERVICIOS</v>
          </cell>
          <cell r="G1572" t="str">
            <v>LORENA GUZMAN</v>
          </cell>
        </row>
        <row r="1573">
          <cell r="A1573">
            <v>1113671823</v>
          </cell>
          <cell r="B1573" t="str">
            <v>RIVAS GONZALEZ KATHERINE</v>
          </cell>
          <cell r="C1573" t="str">
            <v>A251</v>
          </cell>
          <cell r="D1573" t="str">
            <v>UNICENTRO DE PALMIRA</v>
          </cell>
          <cell r="E1573" t="str">
            <v>OFICINA PRINCIPAL</v>
          </cell>
          <cell r="F1573" t="str">
            <v>GESTOR DE SERVICIOS</v>
          </cell>
          <cell r="G1573" t="str">
            <v>MARINO HURTADO</v>
          </cell>
        </row>
        <row r="1574">
          <cell r="A1574">
            <v>1111484111</v>
          </cell>
          <cell r="B1574" t="str">
            <v>RIVAS MERCADO LEGWIS FARLEY</v>
          </cell>
          <cell r="C1574" t="str">
            <v>A237A20</v>
          </cell>
          <cell r="D1574" t="str">
            <v>I.E. CUADRILLA JARDINERIA</v>
          </cell>
          <cell r="E1574" t="str">
            <v>OFICINA PRINCIPAL</v>
          </cell>
          <cell r="F1574" t="str">
            <v>GESTOR DE SERVICIOS</v>
          </cell>
          <cell r="G1574" t="str">
            <v>YAMILETH MEJIA U.</v>
          </cell>
        </row>
        <row r="1575">
          <cell r="A1575">
            <v>1113690694</v>
          </cell>
          <cell r="B1575" t="str">
            <v>RIVAS MORENO CRISTHIAN DAVID</v>
          </cell>
          <cell r="C1575" t="str">
            <v>0308</v>
          </cell>
          <cell r="D1575" t="str">
            <v>PERSONAL INCAPACITADO</v>
          </cell>
          <cell r="E1575" t="str">
            <v>OFICINA PRINCIPAL</v>
          </cell>
          <cell r="F1575" t="str">
            <v>GESTOR DE SERVICIOS</v>
          </cell>
          <cell r="G1575" t="str">
            <v>ALEXANDRA SALCEDO P.A.SST</v>
          </cell>
        </row>
        <row r="1576">
          <cell r="A1576">
            <v>1010156522</v>
          </cell>
          <cell r="B1576" t="str">
            <v>RIVAS PERDOMO CRISTIAN ANDRES</v>
          </cell>
          <cell r="C1576" t="str">
            <v>0303</v>
          </cell>
          <cell r="D1576" t="str">
            <v>SERVICIOS EVENTUALES</v>
          </cell>
          <cell r="E1576" t="str">
            <v>OFICINA PRINCIPAL</v>
          </cell>
          <cell r="F1576" t="str">
            <v>GESTOR DE SERVICIOS</v>
          </cell>
          <cell r="G1576" t="str">
            <v>YESICA MANZANO</v>
          </cell>
        </row>
        <row r="1577">
          <cell r="A1577">
            <v>1113529721</v>
          </cell>
          <cell r="B1577" t="str">
            <v>RIVAS RODRIGUEZ IVAN LEONARDO</v>
          </cell>
          <cell r="C1577" t="str">
            <v>C230L1</v>
          </cell>
          <cell r="D1577" t="str">
            <v>SUCROAL SA LIMPIEZA</v>
          </cell>
          <cell r="E1577" t="str">
            <v>OFICINA PRINCIPAL</v>
          </cell>
          <cell r="F1577" t="str">
            <v>COORDINADOR OPERATIV</v>
          </cell>
          <cell r="G1577" t="str">
            <v>JOSIMAR MARTINEZ V</v>
          </cell>
        </row>
        <row r="1578">
          <cell r="A1578">
            <v>1112480403</v>
          </cell>
          <cell r="B1578" t="str">
            <v>RIVERA BARONA LEIDY</v>
          </cell>
          <cell r="C1578" t="str">
            <v>A135L3</v>
          </cell>
          <cell r="D1578" t="str">
            <v>TQ JAMUNDI LIMPIEZA</v>
          </cell>
          <cell r="E1578" t="str">
            <v>OFICINA PRINCIPAL</v>
          </cell>
          <cell r="F1578" t="str">
            <v>GESTOR DE SERVICIOS</v>
          </cell>
          <cell r="G1578" t="str">
            <v>ANTONIO LOAIZA</v>
          </cell>
        </row>
        <row r="1579">
          <cell r="A1579">
            <v>1113520389</v>
          </cell>
          <cell r="B1579" t="str">
            <v>RIVERA BEDOYA SINDY LORENA</v>
          </cell>
          <cell r="C1579" t="str">
            <v>FGNV17</v>
          </cell>
          <cell r="D1579" t="str">
            <v>SEDE17 FISCALIA CALI CIUDAD JARDIN</v>
          </cell>
          <cell r="E1579" t="str">
            <v>OFICINA PRINCIPAL</v>
          </cell>
          <cell r="F1579" t="str">
            <v>GESTOR DE SERVICIOS</v>
          </cell>
          <cell r="G1579" t="str">
            <v>J. VICENTE RAMIREZ T.</v>
          </cell>
        </row>
        <row r="1580">
          <cell r="A1580">
            <v>53051902</v>
          </cell>
          <cell r="B1580" t="str">
            <v>RIVERA CALVO ELIANA</v>
          </cell>
          <cell r="C1580" t="str">
            <v>CFMT011</v>
          </cell>
          <cell r="D1580" t="str">
            <v>COMFANDI MANTENIMIENTO ADMINISTRACION</v>
          </cell>
          <cell r="E1580" t="str">
            <v>OFICINA PRINCIPAL</v>
          </cell>
          <cell r="F1580" t="str">
            <v>COORDINADOR</v>
          </cell>
          <cell r="G1580" t="str">
            <v>FERNANDO VILLACRECES H.</v>
          </cell>
        </row>
        <row r="1581">
          <cell r="A1581">
            <v>94382659</v>
          </cell>
          <cell r="B1581" t="str">
            <v>RIVERA CAMPO HIPOLITO</v>
          </cell>
          <cell r="C1581" t="str">
            <v>A126</v>
          </cell>
          <cell r="D1581" t="str">
            <v>CR ALTOS JOCKEY</v>
          </cell>
          <cell r="E1581" t="str">
            <v>OFICINA PRINCIPAL</v>
          </cell>
          <cell r="F1581" t="str">
            <v>GESTOR DE SERVICIOS</v>
          </cell>
          <cell r="G1581" t="str">
            <v>CESAR LONDONO</v>
          </cell>
        </row>
        <row r="1582">
          <cell r="A1582">
            <v>38644395</v>
          </cell>
          <cell r="B1582" t="str">
            <v>RIVERA CHANTRE EMMA SUSANA</v>
          </cell>
          <cell r="C1582" t="str">
            <v>A034</v>
          </cell>
          <cell r="D1582" t="str">
            <v>ESCUELA NACIONAL DEPORTE</v>
          </cell>
          <cell r="E1582" t="str">
            <v>OFICINA PRINCIPAL</v>
          </cell>
          <cell r="F1582" t="str">
            <v>GESTOR DE SERVICIOS</v>
          </cell>
          <cell r="G1582" t="str">
            <v>DAGOBERTO CARDONA M.</v>
          </cell>
        </row>
        <row r="1583">
          <cell r="A1583">
            <v>1085322791</v>
          </cell>
          <cell r="B1583" t="str">
            <v>RIVERA DORADO JEISON ANDRES</v>
          </cell>
          <cell r="C1583" t="str">
            <v>FGNN01</v>
          </cell>
          <cell r="D1583" t="str">
            <v>SEDE01 FISCALIA BUESACO</v>
          </cell>
          <cell r="E1583" t="str">
            <v>OFICINA PRINCIPAL</v>
          </cell>
          <cell r="F1583" t="str">
            <v>GESTOR DE SERVICIOS</v>
          </cell>
          <cell r="G1583" t="str">
            <v>MARLY V. GONZALEZ G.</v>
          </cell>
        </row>
        <row r="1584">
          <cell r="A1584">
            <v>29110875</v>
          </cell>
          <cell r="B1584" t="str">
            <v>RIVERA ESTRADA PAULA ANDREA</v>
          </cell>
          <cell r="C1584" t="str">
            <v>A135L3</v>
          </cell>
          <cell r="D1584" t="str">
            <v>TQ JAMUNDI LIMPIEZA</v>
          </cell>
          <cell r="E1584" t="str">
            <v>OFICINA PRINCIPAL</v>
          </cell>
          <cell r="F1584" t="str">
            <v>GESTOR DE SERVICIOS</v>
          </cell>
          <cell r="G1584" t="str">
            <v>SOLANYI CARABALI C</v>
          </cell>
        </row>
        <row r="1585">
          <cell r="A1585">
            <v>14699565</v>
          </cell>
          <cell r="B1585" t="str">
            <v>RIVERA FAJARDO HELBERT MAURICIO</v>
          </cell>
          <cell r="C1585" t="str">
            <v>0308</v>
          </cell>
          <cell r="D1585" t="str">
            <v>PERSONAL INCAPACITADO</v>
          </cell>
          <cell r="E1585" t="str">
            <v>OFICINA PRINCIPAL</v>
          </cell>
          <cell r="F1585" t="str">
            <v>GESTOR DE SERVICIOS</v>
          </cell>
          <cell r="G1585" t="str">
            <v>ALEXANDRA SALCEDO P.A.SST</v>
          </cell>
        </row>
        <row r="1586">
          <cell r="A1586">
            <v>1059062516</v>
          </cell>
          <cell r="B1586" t="str">
            <v>RIVERA JHON EDWAR</v>
          </cell>
          <cell r="C1586" t="str">
            <v>C008L1</v>
          </cell>
          <cell r="D1586" t="str">
            <v>AUTOPACIFICO COLICON LIMPIEZA</v>
          </cell>
          <cell r="E1586" t="str">
            <v>OFICINA PRINCIPAL</v>
          </cell>
          <cell r="F1586" t="str">
            <v>GESTOR DE SERVICIOS</v>
          </cell>
          <cell r="G1586" t="str">
            <v>ANGEL PEREZ</v>
          </cell>
        </row>
        <row r="1587">
          <cell r="A1587">
            <v>66883489</v>
          </cell>
          <cell r="B1587" t="str">
            <v>RIVERA JOJOA NORMA PATRICIA</v>
          </cell>
          <cell r="C1587" t="str">
            <v>0304</v>
          </cell>
          <cell r="D1587" t="str">
            <v>PERSONAL VALOR AGREGADO</v>
          </cell>
          <cell r="E1587" t="str">
            <v>OFICINA PRINCIPAL</v>
          </cell>
          <cell r="F1587" t="str">
            <v>GESTOR DE SERVICIOS</v>
          </cell>
          <cell r="G1587" t="str">
            <v>YAMILETH MEJIA U.</v>
          </cell>
        </row>
        <row r="1588">
          <cell r="A1588">
            <v>76010346</v>
          </cell>
          <cell r="B1588" t="str">
            <v>RIVERA LUIS ANGEL</v>
          </cell>
          <cell r="C1588" t="str">
            <v>C068</v>
          </cell>
          <cell r="D1588" t="str">
            <v>CRISTAL BLUE PROPIEDAD HORIZONTAL</v>
          </cell>
          <cell r="E1588" t="str">
            <v>OFICINA PRINCIPAL</v>
          </cell>
          <cell r="F1588" t="str">
            <v>GESTOR DE SERVICIOS</v>
          </cell>
          <cell r="G1588" t="str">
            <v>MAURICIO CALDERON A.</v>
          </cell>
        </row>
        <row r="1589">
          <cell r="A1589">
            <v>1023000472</v>
          </cell>
          <cell r="B1589" t="str">
            <v>RIVERA NINO NANCY ESPERANZA</v>
          </cell>
          <cell r="C1589" t="str">
            <v>B02708</v>
          </cell>
          <cell r="D1589" t="str">
            <v>LAB. CLINICO COLMEDICOS COMERCIAL</v>
          </cell>
          <cell r="E1589" t="str">
            <v>OFICINA BOGOTA</v>
          </cell>
          <cell r="F1589" t="str">
            <v>GESTOR DE SERVICIOS</v>
          </cell>
          <cell r="G1589" t="str">
            <v>ANDREA PATRICIA MORALES</v>
          </cell>
        </row>
        <row r="1590">
          <cell r="A1590">
            <v>66955334</v>
          </cell>
          <cell r="B1590" t="str">
            <v>RIVERA NUBIA</v>
          </cell>
          <cell r="C1590" t="str">
            <v>A135L8</v>
          </cell>
          <cell r="D1590" t="str">
            <v>TQ TECNOFAR LIMPIEZA</v>
          </cell>
          <cell r="E1590" t="str">
            <v>OFICINA PRINCIPAL</v>
          </cell>
          <cell r="F1590" t="str">
            <v>SUPERVISOR</v>
          </cell>
          <cell r="G1590" t="str">
            <v>CESAR OROZCO</v>
          </cell>
        </row>
        <row r="1591">
          <cell r="A1591">
            <v>1143938414</v>
          </cell>
          <cell r="B1591" t="str">
            <v>RIVERA ORTIZ JOSE ANDRES</v>
          </cell>
          <cell r="C1591" t="str">
            <v>C260</v>
          </cell>
          <cell r="D1591" t="str">
            <v>C.R. PORTAL DE LA ESTACION III PH</v>
          </cell>
          <cell r="E1591" t="str">
            <v>OFICINA PRINCIPAL</v>
          </cell>
          <cell r="F1591" t="str">
            <v>GESTOR DE SERVICIOS</v>
          </cell>
          <cell r="G1591" t="str">
            <v>MAURICIO CALDERON A.</v>
          </cell>
        </row>
        <row r="1592">
          <cell r="A1592">
            <v>1109117979</v>
          </cell>
          <cell r="B1592" t="str">
            <v>RIVERA ORTIZ MAURICIO</v>
          </cell>
          <cell r="C1592" t="str">
            <v>A257L1</v>
          </cell>
          <cell r="D1592" t="str">
            <v>HARINERA DEL VALLE CALI LIMPIEZA</v>
          </cell>
          <cell r="E1592" t="str">
            <v>OFICINA PRINCIPAL</v>
          </cell>
          <cell r="F1592" t="str">
            <v>GESTOR DE SERVICIOS</v>
          </cell>
          <cell r="G1592" t="str">
            <v>LORENA GUZMAN</v>
          </cell>
        </row>
        <row r="1593">
          <cell r="A1593">
            <v>35331664</v>
          </cell>
          <cell r="B1593" t="str">
            <v>RIVERA QUINTERO GLORIA PATRICIA</v>
          </cell>
          <cell r="C1593" t="str">
            <v>0331</v>
          </cell>
          <cell r="D1593" t="str">
            <v>PERSONAL CON INC. 180 DIAS</v>
          </cell>
          <cell r="E1593" t="str">
            <v>OFICINA BOGOTA</v>
          </cell>
          <cell r="F1593" t="str">
            <v>GESTOR DE SERVICIOS</v>
          </cell>
          <cell r="G1593" t="str">
            <v>LIZETH ALAPE FELIX</v>
          </cell>
        </row>
        <row r="1594">
          <cell r="A1594">
            <v>1005095184</v>
          </cell>
          <cell r="B1594" t="str">
            <v>RODRIGUEZ ALVAREZ MARIA CAMILA</v>
          </cell>
          <cell r="C1594" t="str">
            <v>C285L25</v>
          </cell>
          <cell r="D1594" t="str">
            <v>GRUPO SUPERMOTOS ARMENIA LIMPIEZA</v>
          </cell>
          <cell r="E1594" t="str">
            <v>OFICINA PRINCIPAL</v>
          </cell>
          <cell r="F1594" t="str">
            <v>GESTOR DE SERVICIOS</v>
          </cell>
          <cell r="G1594" t="str">
            <v>EDILSON MARIN</v>
          </cell>
        </row>
        <row r="1595">
          <cell r="A1595">
            <v>31487623</v>
          </cell>
          <cell r="B1595" t="str">
            <v>RODRIGUEZ ASTUDILLO OLIVIA</v>
          </cell>
          <cell r="C1595" t="str">
            <v>C238</v>
          </cell>
          <cell r="D1595" t="str">
            <v>CORP LICEO FRANCES PAUL VALERY</v>
          </cell>
          <cell r="E1595" t="str">
            <v>OFICINA PRINCIPAL</v>
          </cell>
          <cell r="F1595" t="str">
            <v>GESTOR DE SERVICIOS</v>
          </cell>
          <cell r="G1595" t="str">
            <v>DANIEL RODRIGUEZ</v>
          </cell>
        </row>
        <row r="1596">
          <cell r="A1596">
            <v>5365429</v>
          </cell>
          <cell r="B1596" t="str">
            <v>RODRIGUEZ BATALLA NORMAN</v>
          </cell>
          <cell r="C1596" t="str">
            <v>A034</v>
          </cell>
          <cell r="D1596" t="str">
            <v>ESCUELA NACIONAL DEPORTE</v>
          </cell>
          <cell r="E1596" t="str">
            <v>OFICINA PRINCIPAL</v>
          </cell>
          <cell r="F1596" t="str">
            <v>GESTOR DE SERVICIOS</v>
          </cell>
          <cell r="G1596" t="str">
            <v>DAGOBERTO CARDONA M.</v>
          </cell>
        </row>
        <row r="1597">
          <cell r="A1597">
            <v>11447010</v>
          </cell>
          <cell r="B1597" t="str">
            <v>RODRIGUEZ BERBEO GERARDO ANTONIO</v>
          </cell>
          <cell r="C1597" t="str">
            <v>B018</v>
          </cell>
          <cell r="D1597" t="str">
            <v>AMCOR RIGID PACKAGING - FUNZA</v>
          </cell>
          <cell r="E1597" t="str">
            <v>OFICINA BOGOTA</v>
          </cell>
          <cell r="F1597" t="str">
            <v>GESTOR DE SERVICIOS</v>
          </cell>
          <cell r="G1597" t="str">
            <v>ROMERO CARDENAS NIDIAN DEL CARMEN</v>
          </cell>
        </row>
        <row r="1598">
          <cell r="A1598">
            <v>79728151</v>
          </cell>
          <cell r="B1598" t="str">
            <v>RODRIGUEZ BUITRAGO JORGE ANTONIO</v>
          </cell>
          <cell r="C1598" t="str">
            <v>B018</v>
          </cell>
          <cell r="D1598" t="str">
            <v>AMCOR RIGID PACKAGING - FUNZA</v>
          </cell>
          <cell r="E1598" t="str">
            <v>OFICINA BOGOTA</v>
          </cell>
          <cell r="F1598" t="str">
            <v>TODERO</v>
          </cell>
          <cell r="G1598" t="str">
            <v>ROMERO CARDENAS NIDIAN DEL CARMEN</v>
          </cell>
        </row>
        <row r="1599">
          <cell r="A1599">
            <v>1118291487</v>
          </cell>
          <cell r="B1599" t="str">
            <v>RODRIGUEZ BUSTAMANTE ARLEY</v>
          </cell>
          <cell r="C1599" t="str">
            <v>A113L1</v>
          </cell>
          <cell r="D1599" t="str">
            <v>MM PACKAGING LIMPIEZA</v>
          </cell>
          <cell r="E1599" t="str">
            <v>OFICINA PRINCIPAL</v>
          </cell>
          <cell r="F1599" t="str">
            <v>GESTOR DE SERVICIOS</v>
          </cell>
          <cell r="G1599" t="str">
            <v>JOSIMAR MARTINEZ (PAOLA MARTINEZ)</v>
          </cell>
        </row>
        <row r="1600">
          <cell r="A1600">
            <v>1234188220</v>
          </cell>
          <cell r="B1600" t="str">
            <v>RODRIGUEZ CASTRILLON OSCAR IVAN</v>
          </cell>
          <cell r="C1600" t="str">
            <v>C056L1</v>
          </cell>
          <cell r="D1600" t="str">
            <v>INGREDION LIMPIEZA CALI</v>
          </cell>
          <cell r="E1600" t="str">
            <v>OFICINA PRINCIPAL</v>
          </cell>
          <cell r="F1600" t="str">
            <v>GESTOR DE SERVICIOS</v>
          </cell>
          <cell r="G1600" t="str">
            <v>JOSIMAR MARTINEZ (KARINA CAICEDO)</v>
          </cell>
        </row>
        <row r="1601">
          <cell r="A1601">
            <v>1082689758</v>
          </cell>
          <cell r="B1601" t="str">
            <v>RODRIGUEZ DELGADO VICKI LEANI</v>
          </cell>
          <cell r="C1601" t="str">
            <v>A135L4</v>
          </cell>
          <cell r="D1601" t="str">
            <v>TQ SAN NICOLAS LIMPIEZA</v>
          </cell>
          <cell r="E1601" t="str">
            <v>OFICINA PRINCIPAL</v>
          </cell>
          <cell r="F1601" t="str">
            <v>GESTOR DE SERVICIOS</v>
          </cell>
          <cell r="G1601" t="str">
            <v>ZULLY MEJIA S.</v>
          </cell>
        </row>
        <row r="1602">
          <cell r="A1602">
            <v>94383621</v>
          </cell>
          <cell r="B1602" t="str">
            <v>RODRIGUEZ DORADO DANIEL</v>
          </cell>
          <cell r="C1602" t="str">
            <v>C238</v>
          </cell>
          <cell r="D1602" t="str">
            <v>CORP LICEO FRANCES PAUL VALERY</v>
          </cell>
          <cell r="E1602" t="str">
            <v>OFICINA PRINCIPAL</v>
          </cell>
          <cell r="F1602" t="str">
            <v>SUPERVISOR</v>
          </cell>
          <cell r="G1602" t="str">
            <v>CESAR OROZCO</v>
          </cell>
        </row>
        <row r="1603">
          <cell r="A1603">
            <v>66984095</v>
          </cell>
          <cell r="B1603" t="str">
            <v>RODRIGUEZ FERNANDEZ FRANEY ESTELLA</v>
          </cell>
          <cell r="C1603" t="str">
            <v>C067</v>
          </cell>
          <cell r="D1603" t="str">
            <v>CORP. UNIV. CENTRO SUPERIOR UNICUCES</v>
          </cell>
          <cell r="E1603" t="str">
            <v>OFICINA PRINCIPAL</v>
          </cell>
          <cell r="F1603" t="str">
            <v>GESTOR DE SERVICIOS</v>
          </cell>
          <cell r="G1603" t="str">
            <v>MAURICIO CALDERON A.</v>
          </cell>
        </row>
        <row r="1604">
          <cell r="A1604">
            <v>5174489</v>
          </cell>
          <cell r="B1604" t="str">
            <v>RODRIGUEZ FIGUEROA ELENA VENESA</v>
          </cell>
          <cell r="C1604" t="str">
            <v>C268L1</v>
          </cell>
          <cell r="D1604" t="str">
            <v>D 1 SAS LIMPIEZA</v>
          </cell>
          <cell r="E1604" t="str">
            <v>OFICINA PRINCIPAL</v>
          </cell>
          <cell r="F1604" t="str">
            <v>GESTOR DE SERVICIOS</v>
          </cell>
          <cell r="G1604" t="str">
            <v>JOSIMAR MARTINEZ (KARINA CAICEDO)</v>
          </cell>
        </row>
        <row r="1605">
          <cell r="A1605">
            <v>1143950990</v>
          </cell>
          <cell r="B1605" t="str">
            <v>RODRIGUEZ GAMBOA JORGE ANDRES</v>
          </cell>
          <cell r="C1605" t="str">
            <v>CFMT011</v>
          </cell>
          <cell r="D1605" t="str">
            <v>COMFANDI MANTENIMIENTO ADMINISTRACION</v>
          </cell>
          <cell r="E1605" t="str">
            <v>OFICINA PRINCIPAL</v>
          </cell>
          <cell r="F1605" t="str">
            <v>SUPERVISOR</v>
          </cell>
          <cell r="G1605" t="str">
            <v>BRAYAN VILLEGAS</v>
          </cell>
        </row>
        <row r="1606">
          <cell r="A1606">
            <v>17637481</v>
          </cell>
          <cell r="B1606" t="str">
            <v>RODRIGUEZ GUTIERREZ JORGE ELIECER</v>
          </cell>
          <cell r="C1606" t="str">
            <v>A176</v>
          </cell>
          <cell r="D1606" t="str">
            <v>EDIF LOMAS DE JUANANBU-PH</v>
          </cell>
          <cell r="E1606" t="str">
            <v>OFICINA PRINCIPAL</v>
          </cell>
          <cell r="F1606" t="str">
            <v>GESTOR DE SERVICIOS</v>
          </cell>
          <cell r="G1606" t="str">
            <v>ELIZABETH MOSQUERA</v>
          </cell>
        </row>
        <row r="1607">
          <cell r="A1607">
            <v>10347892</v>
          </cell>
          <cell r="B1607" t="str">
            <v>RODRIGUEZ MANCHAVAJOY JANER DARIO</v>
          </cell>
          <cell r="C1607" t="str">
            <v>C056L1</v>
          </cell>
          <cell r="D1607" t="str">
            <v>INGREDION LIMPIEZA CALI</v>
          </cell>
          <cell r="E1607" t="str">
            <v>OFICINA PRINCIPAL</v>
          </cell>
          <cell r="F1607" t="str">
            <v>TODERO</v>
          </cell>
          <cell r="G1607" t="str">
            <v>JOSIMAR MARTINEZ (KARINA CAICEDO)</v>
          </cell>
        </row>
        <row r="1608">
          <cell r="A1608">
            <v>30729518</v>
          </cell>
          <cell r="B1608" t="str">
            <v>RODRIGUEZ MINGAN MARIA ROSARIO</v>
          </cell>
          <cell r="C1608" t="str">
            <v>FGNN16</v>
          </cell>
          <cell r="D1608" t="str">
            <v>SEDE16 FISCALIA PASTO-SEDE MILAN</v>
          </cell>
          <cell r="E1608" t="str">
            <v>OFICINA PRINCIPAL</v>
          </cell>
          <cell r="F1608" t="str">
            <v>GESTOR DE SERVICIOS</v>
          </cell>
          <cell r="G1608" t="str">
            <v>MARLY V. GONZALEZ G.</v>
          </cell>
        </row>
        <row r="1609">
          <cell r="A1609">
            <v>1004610669</v>
          </cell>
          <cell r="B1609" t="str">
            <v>RODRIGUEZ MORIANO CARLOS ADRIAN</v>
          </cell>
          <cell r="C1609" t="str">
            <v>A126</v>
          </cell>
          <cell r="D1609" t="str">
            <v>CR ALTOS JOCKEY</v>
          </cell>
          <cell r="E1609" t="str">
            <v>OFICINA PRINCIPAL</v>
          </cell>
          <cell r="F1609" t="str">
            <v>GESTOR DE SERVICIOS</v>
          </cell>
          <cell r="G1609" t="str">
            <v>CESAR LONDONO</v>
          </cell>
        </row>
        <row r="1610">
          <cell r="A1610">
            <v>1114842068</v>
          </cell>
          <cell r="B1610" t="str">
            <v>RODRIGUEZ MOSQUERA JENIFER JOHANA</v>
          </cell>
          <cell r="C1610" t="str">
            <v>C230L1</v>
          </cell>
          <cell r="D1610" t="str">
            <v>SUCROAL SA LIMPIEZA</v>
          </cell>
          <cell r="E1610" t="str">
            <v>OFICINA PRINCIPAL</v>
          </cell>
          <cell r="F1610" t="str">
            <v>GESTOR DE SERVICIOS</v>
          </cell>
          <cell r="G1610" t="str">
            <v>JOSIMAR MARTINEZ (PAOLA MARTINEZ)</v>
          </cell>
        </row>
        <row r="1611">
          <cell r="A1611">
            <v>36950909</v>
          </cell>
          <cell r="B1611" t="str">
            <v>RODRIGUEZ NARVAEZ YOLANDA PATRICIA</v>
          </cell>
          <cell r="C1611" t="str">
            <v>FGNN16</v>
          </cell>
          <cell r="D1611" t="str">
            <v>SEDE16 FISCALIA PASTO-SEDE MILAN</v>
          </cell>
          <cell r="E1611" t="str">
            <v>OFICINA PRINCIPAL</v>
          </cell>
          <cell r="F1611" t="str">
            <v>GESTOR DE SERVICIOS</v>
          </cell>
          <cell r="G1611" t="str">
            <v>MARLY V. GONZALEZ G.</v>
          </cell>
        </row>
        <row r="1612">
          <cell r="A1612">
            <v>27535902</v>
          </cell>
          <cell r="B1612" t="str">
            <v>RODRIGUEZ ORBES RUBIELA DEL ROSIO</v>
          </cell>
          <cell r="C1612" t="str">
            <v>FGNN25</v>
          </cell>
          <cell r="D1612" t="str">
            <v>SEDE25 FISCALIA TUQUERRES</v>
          </cell>
          <cell r="E1612" t="str">
            <v>OFICINA PRINCIPAL</v>
          </cell>
          <cell r="F1612" t="str">
            <v>GESTOR DE SERVICIOS</v>
          </cell>
          <cell r="G1612" t="str">
            <v>MARLY V. GONZALEZ G.</v>
          </cell>
        </row>
        <row r="1613">
          <cell r="A1613">
            <v>1112969418</v>
          </cell>
          <cell r="B1613" t="str">
            <v>RODRIGUEZ ORTEGA NAREN ALEXANDER</v>
          </cell>
          <cell r="C1613" t="str">
            <v>C317L1</v>
          </cell>
          <cell r="D1613" t="str">
            <v>CENTRO COMERCIAL LLANOGRANDE LIMPIEZA</v>
          </cell>
          <cell r="E1613" t="str">
            <v>OFICINA PRINCIPAL</v>
          </cell>
          <cell r="F1613" t="str">
            <v>GESTOR DE SERVICIOS</v>
          </cell>
          <cell r="G1613" t="str">
            <v>DANIELA PAREDES P.</v>
          </cell>
        </row>
        <row r="1614">
          <cell r="A1614">
            <v>25287516</v>
          </cell>
          <cell r="B1614" t="str">
            <v>RODRIGUEZ PINZON MARIA DEL ROSARIO</v>
          </cell>
          <cell r="C1614" t="str">
            <v>FGNC02</v>
          </cell>
          <cell r="D1614" t="str">
            <v>SEDE02 FISCALIA POPAYAN URI-CAIVAS-SAU</v>
          </cell>
          <cell r="E1614" t="str">
            <v>OFICINA PRINCIPAL</v>
          </cell>
          <cell r="F1614" t="str">
            <v>GESTOR DE SERVICIOS</v>
          </cell>
          <cell r="G1614" t="str">
            <v>MIREYA PIAMBA</v>
          </cell>
        </row>
        <row r="1615">
          <cell r="A1615">
            <v>1144182564</v>
          </cell>
          <cell r="B1615" t="str">
            <v>RODRIGUEZ QUICENO FERNEY</v>
          </cell>
          <cell r="C1615" t="str">
            <v>CFMTCO15</v>
          </cell>
          <cell r="D1615" t="str">
            <v>COMFANDI ZONA SUR (CALI)</v>
          </cell>
          <cell r="E1615" t="str">
            <v>OFICINA PRINCIPAL</v>
          </cell>
          <cell r="F1615" t="str">
            <v>OFICIAL DE MTTO</v>
          </cell>
          <cell r="G1615" t="str">
            <v>EZEQUIEL JIMENEZ M</v>
          </cell>
        </row>
        <row r="1616">
          <cell r="A1616">
            <v>66782978</v>
          </cell>
          <cell r="B1616" t="str">
            <v>RODRIGUEZ REYES OMAIRA</v>
          </cell>
          <cell r="C1616" t="str">
            <v>0304</v>
          </cell>
          <cell r="D1616" t="str">
            <v>PERSONAL VALOR AGREGADO</v>
          </cell>
          <cell r="E1616" t="str">
            <v>OFICINA PRINCIPAL</v>
          </cell>
          <cell r="F1616" t="str">
            <v>GESTOR DE SERVICIOS</v>
          </cell>
          <cell r="G1616" t="str">
            <v>JOSIMAR MARTINEZ (PAOLA MARTINEZ)</v>
          </cell>
        </row>
        <row r="1617">
          <cell r="A1617">
            <v>1095941645</v>
          </cell>
          <cell r="B1617" t="str">
            <v>RODRIGUEZ ROA ANDREA CAROLINA</v>
          </cell>
          <cell r="C1617" t="str">
            <v>A135L4</v>
          </cell>
          <cell r="D1617" t="str">
            <v>TQ SAN NICOLAS LIMPIEZA</v>
          </cell>
          <cell r="E1617" t="str">
            <v>OFICINA PRINCIPAL</v>
          </cell>
          <cell r="F1617" t="str">
            <v>GESTOR DE SERVICIOS</v>
          </cell>
          <cell r="G1617" t="str">
            <v>ZULLY MEJIA S.</v>
          </cell>
        </row>
        <row r="1618">
          <cell r="A1618">
            <v>16493723</v>
          </cell>
          <cell r="B1618" t="str">
            <v>RODRIGUEZ RODRIGUEZ RAMON</v>
          </cell>
          <cell r="C1618" t="str">
            <v>0302</v>
          </cell>
          <cell r="D1618" t="str">
            <v>SERVICIOS ESPECIALES</v>
          </cell>
          <cell r="E1618" t="str">
            <v>OFICINA PRINCIPAL</v>
          </cell>
          <cell r="F1618" t="str">
            <v>GESTOR DE SERVICIOS</v>
          </cell>
          <cell r="G1618" t="str">
            <v>LUIS F. MARTINEZ</v>
          </cell>
        </row>
        <row r="1619">
          <cell r="A1619">
            <v>1118290022</v>
          </cell>
          <cell r="B1619" t="str">
            <v>RODRIGUEZ SANCHEZ JOSE LUIS</v>
          </cell>
          <cell r="C1619" t="str">
            <v>C007</v>
          </cell>
          <cell r="D1619" t="str">
            <v>EDIFICIO KINERET</v>
          </cell>
          <cell r="E1619" t="str">
            <v>OFICINA PRINCIPAL</v>
          </cell>
          <cell r="F1619" t="str">
            <v>GESTOR DE SERVICIOS</v>
          </cell>
          <cell r="G1619" t="str">
            <v>MAURICIO CALDERON A.</v>
          </cell>
        </row>
        <row r="1620">
          <cell r="A1620">
            <v>1059985701</v>
          </cell>
          <cell r="B1620" t="str">
            <v>RODRIGUEZ SANCHEZ KELLY YOBANA</v>
          </cell>
          <cell r="C1620" t="str">
            <v>A135L9</v>
          </cell>
          <cell r="D1620" t="str">
            <v>TQ TECNOSUR LIMPIEZA</v>
          </cell>
          <cell r="E1620" t="str">
            <v>OFICINA PRINCIPAL</v>
          </cell>
          <cell r="F1620" t="str">
            <v>GESTOR DE SERVICIOS</v>
          </cell>
          <cell r="G1620" t="str">
            <v>JUAN M MORENO</v>
          </cell>
        </row>
        <row r="1621">
          <cell r="A1621">
            <v>16750399</v>
          </cell>
          <cell r="B1621" t="str">
            <v>RODRIGUEZ SERNA CARLOS ARTURO</v>
          </cell>
          <cell r="C1621" t="str">
            <v>C215</v>
          </cell>
          <cell r="D1621" t="str">
            <v>VIDRIOS TEMPLADOS DE OCCIDENTE - VITOCSA</v>
          </cell>
          <cell r="E1621" t="str">
            <v>OFICINA PRINCIPAL</v>
          </cell>
          <cell r="F1621" t="str">
            <v>GESTOR DE SERVICIOS</v>
          </cell>
          <cell r="G1621" t="str">
            <v>LORENA GUZMAN</v>
          </cell>
        </row>
        <row r="1622">
          <cell r="A1622">
            <v>1114732947</v>
          </cell>
          <cell r="B1622" t="str">
            <v>ROJAS DIAZ JOSE ALDEMAR</v>
          </cell>
          <cell r="C1622" t="str">
            <v>A257L8</v>
          </cell>
          <cell r="D1622" t="str">
            <v>HARINERA DEL VALLE DAGUA LIMPIEZA</v>
          </cell>
          <cell r="E1622" t="str">
            <v>OFICINA PRINCIPAL</v>
          </cell>
          <cell r="F1622" t="str">
            <v>GESTOR DE SERVICIOS</v>
          </cell>
          <cell r="G1622" t="str">
            <v>LORENA GUZMAN</v>
          </cell>
        </row>
        <row r="1623">
          <cell r="A1623">
            <v>25453259</v>
          </cell>
          <cell r="B1623" t="str">
            <v>ROJAS DORADO IMELDA</v>
          </cell>
          <cell r="C1623" t="str">
            <v>FGNC22</v>
          </cell>
          <cell r="D1623" t="str">
            <v>SEDE22 FISCALIA INZA</v>
          </cell>
          <cell r="E1623" t="str">
            <v>OFICINA PRINCIPAL</v>
          </cell>
          <cell r="F1623" t="str">
            <v>GESTOR DE SERVICIOS</v>
          </cell>
          <cell r="G1623" t="str">
            <v>MIREYA PIAMBA</v>
          </cell>
        </row>
        <row r="1624">
          <cell r="A1624">
            <v>14622147</v>
          </cell>
          <cell r="B1624" t="str">
            <v>ROJAS ESPITIA MARIO FERNANDO</v>
          </cell>
          <cell r="C1624" t="str">
            <v>A257L1</v>
          </cell>
          <cell r="D1624" t="str">
            <v>HARINERA DEL VALLE CALI LIMPIEZA</v>
          </cell>
          <cell r="E1624" t="str">
            <v>OFICINA PRINCIPAL</v>
          </cell>
          <cell r="F1624" t="str">
            <v>GESTOR DE SERVICIOS</v>
          </cell>
          <cell r="G1624" t="str">
            <v>LORENA GUZMAN</v>
          </cell>
        </row>
        <row r="1625">
          <cell r="A1625">
            <v>1010082313</v>
          </cell>
          <cell r="B1625" t="str">
            <v>ROJAS MARTINEZ KATHERINE</v>
          </cell>
          <cell r="C1625" t="str">
            <v>01108</v>
          </cell>
          <cell r="D1625" t="str">
            <v>ASISTENTE DE GESTION HUMANA</v>
          </cell>
          <cell r="E1625" t="str">
            <v>OFICINA PRINCIPAL</v>
          </cell>
          <cell r="F1625" t="str">
            <v>ASIST GESTION HUMANA</v>
          </cell>
          <cell r="G1625" t="str">
            <v>ALBA MARINA GUERRERO ROMAN</v>
          </cell>
        </row>
        <row r="1626">
          <cell r="A1626">
            <v>66879792</v>
          </cell>
          <cell r="B1626" t="str">
            <v>ROJAS MONTENEGRO YANETH</v>
          </cell>
          <cell r="C1626" t="str">
            <v>FGNV22</v>
          </cell>
          <cell r="D1626" t="str">
            <v>SEDE22 FISCALIA CANDELARIA</v>
          </cell>
          <cell r="E1626" t="str">
            <v>OFICINA PRINCIPAL</v>
          </cell>
          <cell r="F1626" t="str">
            <v>GESTOR DE SERVICIOS</v>
          </cell>
          <cell r="G1626" t="str">
            <v>J. VICENTE RAMIREZ T.</v>
          </cell>
        </row>
        <row r="1627">
          <cell r="A1627">
            <v>1143993936</v>
          </cell>
          <cell r="B1627" t="str">
            <v>ROJAS MORENO WALTER IVAN</v>
          </cell>
          <cell r="C1627" t="str">
            <v>A135L2</v>
          </cell>
          <cell r="D1627" t="str">
            <v>TQ YUMBO LIMPIEZA</v>
          </cell>
          <cell r="E1627" t="str">
            <v>OFICINA PRINCIPAL</v>
          </cell>
          <cell r="F1627" t="str">
            <v>GESTOR DE SERVICIOS</v>
          </cell>
          <cell r="G1627" t="str">
            <v>JHON VIVAS</v>
          </cell>
        </row>
        <row r="1628">
          <cell r="A1628">
            <v>1022345939</v>
          </cell>
          <cell r="B1628" t="str">
            <v>ROJAS MOYANO GILMA PAOLA</v>
          </cell>
          <cell r="C1628" t="str">
            <v>0308</v>
          </cell>
          <cell r="D1628" t="str">
            <v>PERSONAL INCAPACITADO</v>
          </cell>
          <cell r="E1628" t="str">
            <v>OFICINA BOGOTA</v>
          </cell>
          <cell r="F1628" t="str">
            <v>GESTOR DE SERVICIOS</v>
          </cell>
          <cell r="G1628" t="str">
            <v>LIZETH ALAPE FELIX</v>
          </cell>
        </row>
        <row r="1629">
          <cell r="A1629">
            <v>10347751</v>
          </cell>
          <cell r="B1629" t="str">
            <v>ROJAS MUNOZ GIOVANNI</v>
          </cell>
          <cell r="C1629" t="str">
            <v>A277L1</v>
          </cell>
          <cell r="D1629" t="str">
            <v>INGENIO MAYAGUEZ LIMPIEZA GNRAL</v>
          </cell>
          <cell r="E1629" t="str">
            <v>OFICINA PRINCIPAL</v>
          </cell>
          <cell r="F1629" t="str">
            <v>GESTOR DE SERVICIOS</v>
          </cell>
          <cell r="G1629" t="str">
            <v>JOSIMAR MARTINEZ (MAGDALI BENAVIDEZ)</v>
          </cell>
        </row>
        <row r="1630">
          <cell r="A1630">
            <v>79064993</v>
          </cell>
          <cell r="B1630" t="str">
            <v>ROJAS OSORIO MARCO DANILO</v>
          </cell>
          <cell r="C1630" t="str">
            <v>B018</v>
          </cell>
          <cell r="D1630" t="str">
            <v>AMCOR RIGID PACKAGING - FUNZA</v>
          </cell>
          <cell r="E1630" t="str">
            <v>OFICINA BOGOTA</v>
          </cell>
          <cell r="F1630" t="str">
            <v>GESTOR DE SERVICIOS</v>
          </cell>
          <cell r="G1630" t="str">
            <v>ROMERO CARDENAS NIDIAN DEL CARMEN</v>
          </cell>
        </row>
        <row r="1631">
          <cell r="A1631">
            <v>1030685166</v>
          </cell>
          <cell r="B1631" t="str">
            <v>ROJAS PINZON DANIEL ALFONSO</v>
          </cell>
          <cell r="C1631" t="str">
            <v>A257L10</v>
          </cell>
          <cell r="D1631" t="str">
            <v>HARINERA DEL VALLE MAMA IA LIMPIEZA</v>
          </cell>
          <cell r="E1631" t="str">
            <v>OFICINA BOGOTA</v>
          </cell>
          <cell r="F1631" t="str">
            <v>GESTOR DE SERVICIOS</v>
          </cell>
          <cell r="G1631" t="str">
            <v>ANDREA PATRICIA MORALES</v>
          </cell>
        </row>
        <row r="1632">
          <cell r="A1632">
            <v>1094895714</v>
          </cell>
          <cell r="B1632" t="str">
            <v>ROJAS QUINONEZ MARIA DEISY</v>
          </cell>
          <cell r="C1632" t="str">
            <v>FGNV05</v>
          </cell>
          <cell r="D1632" t="str">
            <v>SEDE05 FISCALIA DIRECCION BUGA</v>
          </cell>
          <cell r="E1632" t="str">
            <v>OFICINA PRINCIPAL</v>
          </cell>
          <cell r="F1632" t="str">
            <v>GESTOR DE SERVICIOS</v>
          </cell>
          <cell r="G1632" t="str">
            <v>J. VICENTE RAMIREZ T.</v>
          </cell>
        </row>
        <row r="1633">
          <cell r="A1633">
            <v>29682524</v>
          </cell>
          <cell r="B1633" t="str">
            <v>ROMAN BETANCOURT ISABEL CRISTINA</v>
          </cell>
          <cell r="C1633" t="str">
            <v>C07902</v>
          </cell>
          <cell r="D1633" t="str">
            <v>GAMANUCLEAR SEDE PALMIRA</v>
          </cell>
          <cell r="E1633" t="str">
            <v>OFICINA PRINCIPAL</v>
          </cell>
          <cell r="F1633" t="str">
            <v>GESTOR DE SERVICIOS</v>
          </cell>
          <cell r="G1633" t="str">
            <v>ANGEL PEREZ</v>
          </cell>
        </row>
        <row r="1634">
          <cell r="A1634">
            <v>1112878727</v>
          </cell>
          <cell r="B1634" t="str">
            <v>ROMAN ORTEGA DIEGO FERNANDO</v>
          </cell>
          <cell r="C1634" t="str">
            <v>CFMTPR12</v>
          </cell>
          <cell r="D1634" t="str">
            <v>COMFANDI ZONA VALLE2 (BUGA-CALIMA)</v>
          </cell>
          <cell r="E1634" t="str">
            <v>OFICINA PRINCIPAL</v>
          </cell>
          <cell r="F1634" t="str">
            <v>AUXILIAR MANTENIMIEN</v>
          </cell>
          <cell r="G1634" t="str">
            <v>CESAR D. MONTES G.</v>
          </cell>
        </row>
        <row r="1635">
          <cell r="A1635">
            <v>1130946163</v>
          </cell>
          <cell r="B1635" t="str">
            <v>ROMERO ANGULO JHON EDINSON</v>
          </cell>
          <cell r="C1635" t="str">
            <v>A135L8</v>
          </cell>
          <cell r="D1635" t="str">
            <v>TQ TECNOFAR LIMPIEZA</v>
          </cell>
          <cell r="E1635" t="str">
            <v>OFICINA PRINCIPAL</v>
          </cell>
          <cell r="F1635" t="str">
            <v>GESTOR DE SERVICIOS</v>
          </cell>
          <cell r="G1635" t="str">
            <v>NUBIA RIVERA</v>
          </cell>
        </row>
        <row r="1636">
          <cell r="A1636">
            <v>29185347</v>
          </cell>
          <cell r="B1636" t="str">
            <v>ROMERO BEDOYA EUGENIA</v>
          </cell>
          <cell r="C1636" t="str">
            <v>0304</v>
          </cell>
          <cell r="D1636" t="str">
            <v>PERSONAL VALOR AGREGADO</v>
          </cell>
          <cell r="E1636" t="str">
            <v>OFICINA PRINCIPAL</v>
          </cell>
          <cell r="F1636" t="str">
            <v>GESTOR DE SERVICIOS</v>
          </cell>
          <cell r="G1636" t="str">
            <v>YESICA MANZANO</v>
          </cell>
        </row>
        <row r="1637">
          <cell r="A1637">
            <v>1049795235</v>
          </cell>
          <cell r="B1637" t="str">
            <v>ROMERO CARDENAS NIDIAN DEL CARMEN</v>
          </cell>
          <cell r="C1637" t="str">
            <v>B018</v>
          </cell>
          <cell r="D1637" t="str">
            <v>AMCOR RIGID PACKAGING - FUNZA</v>
          </cell>
          <cell r="E1637" t="str">
            <v>OFICINA BOGOTA</v>
          </cell>
          <cell r="F1637" t="str">
            <v>SUPERVISOR</v>
          </cell>
          <cell r="G1637" t="str">
            <v>MARCELA PATARROYO</v>
          </cell>
        </row>
        <row r="1638">
          <cell r="A1638">
            <v>6228262</v>
          </cell>
          <cell r="B1638" t="str">
            <v>ROMERO OLMEDO JOSE DAVID</v>
          </cell>
          <cell r="C1638" t="str">
            <v>01118</v>
          </cell>
          <cell r="D1638" t="str">
            <v>ASISTENTE DE NOMINA</v>
          </cell>
          <cell r="E1638" t="str">
            <v>OFICINA PRINCIPAL</v>
          </cell>
          <cell r="F1638" t="str">
            <v>ANALISTA NOMINA</v>
          </cell>
          <cell r="G1638" t="str">
            <v>ALBA MARINA GUERRERO ROMAN</v>
          </cell>
        </row>
        <row r="1639">
          <cell r="A1639">
            <v>1078687796</v>
          </cell>
          <cell r="B1639" t="str">
            <v>ROMERO PRETEL WALTER</v>
          </cell>
          <cell r="C1639" t="str">
            <v>A251</v>
          </cell>
          <cell r="D1639" t="str">
            <v>UNICENTRO DE PALMIRA</v>
          </cell>
          <cell r="E1639" t="str">
            <v>OFICINA PRINCIPAL</v>
          </cell>
          <cell r="F1639" t="str">
            <v>GESTOR DE SERVICIOS</v>
          </cell>
          <cell r="G1639" t="str">
            <v>MARINO HURTADO</v>
          </cell>
        </row>
        <row r="1640">
          <cell r="A1640">
            <v>1112219068</v>
          </cell>
          <cell r="B1640" t="str">
            <v>ROSAS CASTRO NIYIRETH</v>
          </cell>
          <cell r="C1640" t="str">
            <v>FGNV01</v>
          </cell>
          <cell r="D1640" t="str">
            <v>SEDE01 FISCALIA ALCALA</v>
          </cell>
          <cell r="E1640" t="str">
            <v>OFICINA PRINCIPAL</v>
          </cell>
          <cell r="F1640" t="str">
            <v>GESTOR DE SERVICIOS</v>
          </cell>
          <cell r="G1640" t="str">
            <v>J. VICENTE RAMIREZ T.</v>
          </cell>
        </row>
        <row r="1641">
          <cell r="A1641">
            <v>6098338</v>
          </cell>
          <cell r="B1641" t="str">
            <v>ROSAS SILVA JUAN PABLO</v>
          </cell>
          <cell r="C1641" t="str">
            <v>A135L2</v>
          </cell>
          <cell r="D1641" t="str">
            <v>TQ YUMBO LIMPIEZA</v>
          </cell>
          <cell r="E1641" t="str">
            <v>OFICINA PRINCIPAL</v>
          </cell>
          <cell r="F1641" t="str">
            <v>SUPERVISOR</v>
          </cell>
          <cell r="G1641" t="str">
            <v>CESAR OROZCO</v>
          </cell>
        </row>
        <row r="1642">
          <cell r="A1642">
            <v>59177702</v>
          </cell>
          <cell r="B1642" t="str">
            <v>ROSERO BURBANO DORA DEL CARMEN</v>
          </cell>
          <cell r="C1642" t="str">
            <v>FGNN21</v>
          </cell>
          <cell r="D1642" t="str">
            <v>SEDE21 FISCALIA SANDONA</v>
          </cell>
          <cell r="E1642" t="str">
            <v>OFICINA PRINCIPAL</v>
          </cell>
          <cell r="F1642" t="str">
            <v>GESTOR DE SERVICIOS</v>
          </cell>
          <cell r="G1642" t="str">
            <v>MARLY V. GONZALEZ G.</v>
          </cell>
        </row>
        <row r="1643">
          <cell r="A1643">
            <v>25389631</v>
          </cell>
          <cell r="B1643" t="str">
            <v>ROSERO GARCIA MARIA ELSA</v>
          </cell>
          <cell r="C1643" t="str">
            <v>C153</v>
          </cell>
          <cell r="D1643" t="str">
            <v>WORLD TRADE CENTER CALI - PH</v>
          </cell>
          <cell r="E1643" t="str">
            <v>OFICINA PRINCIPAL</v>
          </cell>
          <cell r="F1643" t="str">
            <v>GESTOR DE SERVICIOS</v>
          </cell>
          <cell r="G1643" t="str">
            <v>DUVAN HERNANDEZ M.</v>
          </cell>
        </row>
        <row r="1644">
          <cell r="A1644">
            <v>1004236075</v>
          </cell>
          <cell r="B1644" t="str">
            <v>ROSERO HERNANDEZ MELISA ANDREA</v>
          </cell>
          <cell r="C1644" t="str">
            <v>FGNN01</v>
          </cell>
          <cell r="D1644" t="str">
            <v>SEDE01 FISCALIA BUESACO</v>
          </cell>
          <cell r="E1644" t="str">
            <v>OFICINA PRINCIPAL</v>
          </cell>
          <cell r="F1644" t="str">
            <v>GESTOR DE SERVICIOS</v>
          </cell>
          <cell r="G1644" t="str">
            <v>MARLY V. GONZALEZ G.</v>
          </cell>
        </row>
        <row r="1645">
          <cell r="A1645">
            <v>49718103</v>
          </cell>
          <cell r="B1645" t="str">
            <v>RUA AREVALO LENYS MARIA</v>
          </cell>
          <cell r="C1645" t="str">
            <v>B018</v>
          </cell>
          <cell r="D1645" t="str">
            <v>AMCOR RIGID PACKAGING - FUNZA</v>
          </cell>
          <cell r="E1645" t="str">
            <v>OFICINA BOGOTA</v>
          </cell>
          <cell r="F1645" t="str">
            <v>GESTOR DE SERVICIOS</v>
          </cell>
          <cell r="G1645" t="str">
            <v>ROMERO CARDENAS NIDIAN DEL CARMEN</v>
          </cell>
        </row>
        <row r="1646">
          <cell r="A1646">
            <v>1114873968</v>
          </cell>
          <cell r="B1646" t="str">
            <v>RUALES ERIKA JULIETH</v>
          </cell>
          <cell r="C1646" t="str">
            <v>FGNC18</v>
          </cell>
          <cell r="D1646" t="str">
            <v>SEDE18 FISCALIA MIRANDA</v>
          </cell>
          <cell r="E1646" t="str">
            <v>OFICINA PRINCIPAL</v>
          </cell>
          <cell r="F1646" t="str">
            <v>GESTOR DE SERVICIOS</v>
          </cell>
          <cell r="G1646" t="str">
            <v>MIREYA PIAMBA</v>
          </cell>
        </row>
        <row r="1647">
          <cell r="A1647">
            <v>1061734505</v>
          </cell>
          <cell r="B1647" t="str">
            <v>RUANO CERON YAQUELINE</v>
          </cell>
          <cell r="C1647" t="str">
            <v>FGNC01</v>
          </cell>
          <cell r="D1647" t="str">
            <v>SEDE01 FISCALIA POPAYAN LA PAMBA ADMIN.</v>
          </cell>
          <cell r="E1647" t="str">
            <v>OFICINA PRINCIPAL</v>
          </cell>
          <cell r="F1647" t="str">
            <v>GESTOR DE SERVICIOS</v>
          </cell>
          <cell r="G1647" t="str">
            <v>MIREYA PIAMBA</v>
          </cell>
        </row>
        <row r="1648">
          <cell r="A1648">
            <v>1143877964</v>
          </cell>
          <cell r="B1648" t="str">
            <v>RUANO TOVAR VALERIA</v>
          </cell>
          <cell r="C1648" t="str">
            <v>CFMT011</v>
          </cell>
          <cell r="D1648" t="str">
            <v>COMFANDI MANTENIMIENTO ADMINISTRACION</v>
          </cell>
          <cell r="E1648" t="str">
            <v>OFICINA PRINCIPAL</v>
          </cell>
          <cell r="F1648" t="str">
            <v>ANALISTA</v>
          </cell>
          <cell r="G1648" t="str">
            <v>BRAYAN VILLEGAS</v>
          </cell>
        </row>
        <row r="1649">
          <cell r="A1649">
            <v>94529132</v>
          </cell>
          <cell r="B1649" t="str">
            <v>RUBIANO RAMOS YONNY ALEXANDER</v>
          </cell>
          <cell r="C1649" t="str">
            <v>A034</v>
          </cell>
          <cell r="D1649" t="str">
            <v>ESCUELA NACIONAL DEPORTE</v>
          </cell>
          <cell r="E1649" t="str">
            <v>OFICINA PRINCIPAL</v>
          </cell>
          <cell r="F1649" t="str">
            <v>GESTOR DE SERVICIOS</v>
          </cell>
          <cell r="G1649" t="str">
            <v>DAGOBERTO CARDONA M.</v>
          </cell>
        </row>
        <row r="1650">
          <cell r="A1650">
            <v>31481561</v>
          </cell>
          <cell r="B1650" t="str">
            <v>RUIZ ALVAREZ DIANA MIRYAM</v>
          </cell>
          <cell r="C1650" t="str">
            <v>A0701</v>
          </cell>
          <cell r="D1650" t="str">
            <v>INS CL 5 INSTIT NINOS CIEGOS Y SORDOS</v>
          </cell>
          <cell r="E1650" t="str">
            <v>OFICINA PRINCIPAL</v>
          </cell>
          <cell r="F1650" t="str">
            <v>GESTOR DE SERVICIOS</v>
          </cell>
          <cell r="G1650" t="str">
            <v>HERNAN HERRERA M.</v>
          </cell>
        </row>
        <row r="1651">
          <cell r="A1651">
            <v>1073514151</v>
          </cell>
          <cell r="B1651" t="str">
            <v>RUIZ DOCTOR YESID CAMILO</v>
          </cell>
          <cell r="C1651" t="str">
            <v>B018</v>
          </cell>
          <cell r="D1651" t="str">
            <v>AMCOR RIGID PACKAGING - FUNZA</v>
          </cell>
          <cell r="E1651" t="str">
            <v>OFICINA BOGOTA</v>
          </cell>
          <cell r="F1651" t="str">
            <v>AUXILIAR MANTENIMIEN</v>
          </cell>
          <cell r="G1651" t="str">
            <v>ROMERO CARDENAS NIDIAN DEL CARMEN</v>
          </cell>
        </row>
        <row r="1652">
          <cell r="A1652">
            <v>1110289664</v>
          </cell>
          <cell r="B1652" t="str">
            <v>RUIZ DORADO ESTEFANY</v>
          </cell>
          <cell r="C1652" t="str">
            <v>01093</v>
          </cell>
          <cell r="D1652" t="str">
            <v>AUXILIAR DE CONTABILIDAD</v>
          </cell>
          <cell r="E1652" t="str">
            <v>OFICINA PRINCIPAL</v>
          </cell>
          <cell r="F1652" t="str">
            <v>AUXILIAR</v>
          </cell>
          <cell r="G1652" t="str">
            <v>MAURICIO BELTRAN</v>
          </cell>
        </row>
        <row r="1653">
          <cell r="A1653">
            <v>31995368</v>
          </cell>
          <cell r="B1653" t="str">
            <v>RUIZ FLORENCIA</v>
          </cell>
          <cell r="C1653" t="str">
            <v>A23707</v>
          </cell>
          <cell r="D1653" t="str">
            <v>INSTITUCION JOSE MARIA CARBONELL</v>
          </cell>
          <cell r="E1653" t="str">
            <v>OFICINA PRINCIPAL</v>
          </cell>
          <cell r="F1653" t="str">
            <v>GESTOR DE SERVICIOS</v>
          </cell>
          <cell r="G1653" t="str">
            <v>YAMILETH MEJIA U.</v>
          </cell>
        </row>
        <row r="1654">
          <cell r="A1654">
            <v>29682680</v>
          </cell>
          <cell r="B1654" t="str">
            <v>RUIZ JARAMILLO LUZ ANYELA</v>
          </cell>
          <cell r="C1654" t="str">
            <v>C194</v>
          </cell>
          <cell r="D1654" t="str">
            <v>REDAINER SAS</v>
          </cell>
          <cell r="E1654" t="str">
            <v>OFICINA PRINCIPAL</v>
          </cell>
          <cell r="F1654" t="str">
            <v>GESTOR DE SERVICIOS</v>
          </cell>
          <cell r="G1654" t="str">
            <v>ANGEL PEREZ</v>
          </cell>
        </row>
        <row r="1655">
          <cell r="A1655">
            <v>1006171747</v>
          </cell>
          <cell r="B1655" t="str">
            <v>RUIZ MONTANO JUAN CARLOS</v>
          </cell>
          <cell r="C1655" t="str">
            <v>A372</v>
          </cell>
          <cell r="D1655" t="str">
            <v>EDIF COLINA DEL PARQUE PROPIEDAD HORIZON</v>
          </cell>
          <cell r="E1655" t="str">
            <v>OFICINA PRINCIPAL</v>
          </cell>
          <cell r="F1655" t="str">
            <v>GESTOR DE SERVICIOS</v>
          </cell>
          <cell r="G1655" t="str">
            <v>MAURICIO CALDERON A.</v>
          </cell>
        </row>
        <row r="1656">
          <cell r="A1656">
            <v>66803241</v>
          </cell>
          <cell r="B1656" t="str">
            <v>RUIZ PABON MARIA EUGENIA</v>
          </cell>
          <cell r="C1656" t="str">
            <v>FGNV21</v>
          </cell>
          <cell r="D1656" t="str">
            <v>SEDE21 FISCALIA CALIMA DARIEN</v>
          </cell>
          <cell r="E1656" t="str">
            <v>OFICINA PRINCIPAL</v>
          </cell>
          <cell r="F1656" t="str">
            <v>GESTOR DE SERVICIOS</v>
          </cell>
          <cell r="G1656" t="str">
            <v>J. VICENTE RAMIREZ T.</v>
          </cell>
        </row>
        <row r="1657">
          <cell r="A1657">
            <v>1130680826</v>
          </cell>
          <cell r="B1657" t="str">
            <v>RUIZ PULGARIN VICTOR ALFONSO</v>
          </cell>
          <cell r="C1657" t="str">
            <v>CFMT012</v>
          </cell>
          <cell r="D1657" t="str">
            <v>COMFANDI MANTENIMIENTO OPERATIVO MOVIL</v>
          </cell>
          <cell r="E1657" t="str">
            <v>OFICINA PRINCIPAL</v>
          </cell>
          <cell r="F1657" t="str">
            <v>AUXILIAR MANTENIMIEN</v>
          </cell>
          <cell r="G1657" t="str">
            <v>BRYAN S. URBANO M.</v>
          </cell>
        </row>
        <row r="1658">
          <cell r="A1658">
            <v>1143988448</v>
          </cell>
          <cell r="B1658" t="str">
            <v>RUIZ QUINTO DIANA YIRLESA</v>
          </cell>
          <cell r="C1658" t="str">
            <v>FGNV01</v>
          </cell>
          <cell r="D1658" t="str">
            <v>SEDE01 FISCALIA ALCALA</v>
          </cell>
          <cell r="E1658" t="str">
            <v>OFICINA PRINCIPAL</v>
          </cell>
          <cell r="F1658" t="str">
            <v>GESTOR DE SERVICIOS</v>
          </cell>
          <cell r="G1658" t="str">
            <v>J. VICENTE RAMIREZ T.</v>
          </cell>
        </row>
        <row r="1659">
          <cell r="A1659">
            <v>31427322</v>
          </cell>
          <cell r="B1659" t="str">
            <v>RUIZ RAMIREZ ANA MARIA</v>
          </cell>
          <cell r="C1659" t="str">
            <v>C133L1</v>
          </cell>
          <cell r="D1659" t="str">
            <v>COMESTIBLES ALDOR SAS LIMPIEZA</v>
          </cell>
          <cell r="E1659" t="str">
            <v>OFICINA PRINCIPAL</v>
          </cell>
          <cell r="F1659" t="str">
            <v>GESTOR DE SERVICIOS</v>
          </cell>
          <cell r="G1659" t="str">
            <v>JOSIMAR MARTINEZ (KARINA CAICEDO)</v>
          </cell>
        </row>
        <row r="1660">
          <cell r="A1660">
            <v>1108638126</v>
          </cell>
          <cell r="B1660" t="str">
            <v>RUIZ RAMIREZ DEYVI JHOAN</v>
          </cell>
          <cell r="C1660" t="str">
            <v>01103</v>
          </cell>
          <cell r="D1660" t="str">
            <v>AUXILIAR DE SST</v>
          </cell>
          <cell r="E1660" t="str">
            <v>OFICINA PRINCIPAL</v>
          </cell>
          <cell r="F1660" t="str">
            <v>AUXILIAR</v>
          </cell>
          <cell r="G1660" t="str">
            <v>ALBA MARINA GUERRERO ROMAN</v>
          </cell>
        </row>
        <row r="1661">
          <cell r="A1661">
            <v>16943185</v>
          </cell>
          <cell r="B1661" t="str">
            <v>RUIZ RUIZ HARBEY</v>
          </cell>
          <cell r="C1661" t="str">
            <v>A108</v>
          </cell>
          <cell r="D1661" t="str">
            <v>CR JOCKEY CLUB VII</v>
          </cell>
          <cell r="E1661" t="str">
            <v>OFICINA PRINCIPAL</v>
          </cell>
          <cell r="F1661" t="str">
            <v>GESTOR DE SERVICIOS</v>
          </cell>
          <cell r="G1661" t="str">
            <v>CESAR LONDONO</v>
          </cell>
        </row>
        <row r="1662">
          <cell r="A1662">
            <v>1113527836</v>
          </cell>
          <cell r="B1662" t="str">
            <v>RUIZ SINISTERRA OSCAR EDUARDO</v>
          </cell>
          <cell r="C1662" t="str">
            <v>CFMT013</v>
          </cell>
          <cell r="D1662" t="str">
            <v>COMFANDI MANTENIMIENTO INHOUSE</v>
          </cell>
          <cell r="E1662" t="str">
            <v>OFICINA PRINCIPAL</v>
          </cell>
          <cell r="F1662" t="str">
            <v>AUXILIAR MANTENIMIEN</v>
          </cell>
          <cell r="G1662" t="str">
            <v>BRYAN S. URBANO M.</v>
          </cell>
        </row>
        <row r="1663">
          <cell r="A1663">
            <v>1113538577</v>
          </cell>
          <cell r="B1663" t="str">
            <v>SAA HERNANDEZ JOSE GABRIEL</v>
          </cell>
          <cell r="C1663" t="str">
            <v>A277L1</v>
          </cell>
          <cell r="D1663" t="str">
            <v>INGENIO MAYAGUEZ LIMPIEZA GNRAL</v>
          </cell>
          <cell r="E1663" t="str">
            <v>OFICINA PRINCIPAL</v>
          </cell>
          <cell r="F1663" t="str">
            <v>GESTOR DE SERVICIOS</v>
          </cell>
          <cell r="G1663" t="str">
            <v>JOSIMAR MARTINEZ (MAGDALI BENAVIDEZ)</v>
          </cell>
        </row>
        <row r="1664">
          <cell r="A1664">
            <v>29663836</v>
          </cell>
          <cell r="B1664" t="str">
            <v>SAA NUNEZ JENNY</v>
          </cell>
          <cell r="C1664" t="str">
            <v>C18105</v>
          </cell>
          <cell r="D1664" t="str">
            <v>COLEGAS PALMIRA</v>
          </cell>
          <cell r="E1664" t="str">
            <v>OFICINA PRINCIPAL</v>
          </cell>
          <cell r="F1664" t="str">
            <v>GESTOR DE SERVICIOS</v>
          </cell>
          <cell r="G1664" t="str">
            <v>ANGEL PEREZ</v>
          </cell>
        </row>
        <row r="1665">
          <cell r="A1665">
            <v>1006010717</v>
          </cell>
          <cell r="B1665" t="str">
            <v>SABANERO ANGULO NICHOL STEPHANIE</v>
          </cell>
          <cell r="C1665" t="str">
            <v>C238</v>
          </cell>
          <cell r="D1665" t="str">
            <v>CORP LICEO FRANCES PAUL VALERY</v>
          </cell>
          <cell r="E1665" t="str">
            <v>OFICINA PRINCIPAL</v>
          </cell>
          <cell r="F1665" t="str">
            <v>GESTOR DE SERVICIOS</v>
          </cell>
          <cell r="G1665" t="str">
            <v>DANIEL RODRIGUEZ</v>
          </cell>
        </row>
        <row r="1666">
          <cell r="A1666">
            <v>1057016896</v>
          </cell>
          <cell r="B1666" t="str">
            <v>SABOGAL QUICENO MARIA DEL CARMEN</v>
          </cell>
          <cell r="C1666" t="str">
            <v>B014</v>
          </cell>
          <cell r="D1666" t="str">
            <v>INGENIEROS CONSULTORES CIVILES ELECTRICO</v>
          </cell>
          <cell r="E1666" t="str">
            <v>OFICINA BOGOTA</v>
          </cell>
          <cell r="F1666" t="str">
            <v>GESTOR DE SERVICIOS</v>
          </cell>
          <cell r="G1666" t="str">
            <v>MARTA C. PALOMINO</v>
          </cell>
        </row>
        <row r="1667">
          <cell r="A1667">
            <v>1007152842</v>
          </cell>
          <cell r="B1667" t="str">
            <v>SALABARRIA HERNANDEZ CINDY LUCILA</v>
          </cell>
          <cell r="C1667" t="str">
            <v>C03802</v>
          </cell>
          <cell r="D1667" t="str">
            <v>SEGURIDAD DE OCCIDENTE BOGOTA</v>
          </cell>
          <cell r="E1667" t="str">
            <v>OFICINA PRINCIPAL</v>
          </cell>
          <cell r="F1667" t="str">
            <v>GESTOR DE SERVICIOS</v>
          </cell>
          <cell r="G1667" t="str">
            <v>MAURICIO CALDERON A.</v>
          </cell>
        </row>
        <row r="1668">
          <cell r="A1668">
            <v>1022978021</v>
          </cell>
          <cell r="B1668" t="str">
            <v>SALAMANCA BOLANOS JOHN FREDY</v>
          </cell>
          <cell r="C1668" t="str">
            <v>B014</v>
          </cell>
          <cell r="D1668" t="str">
            <v>INGENIEROS CONSULTORES CIVILES ELECTRICO</v>
          </cell>
          <cell r="E1668" t="str">
            <v>OFICINA BOGOTA</v>
          </cell>
          <cell r="F1668" t="str">
            <v>GESTOR DE SERVICIOS</v>
          </cell>
          <cell r="G1668" t="str">
            <v>MARTA C. PALOMINO</v>
          </cell>
        </row>
        <row r="1669">
          <cell r="A1669">
            <v>16766824</v>
          </cell>
          <cell r="B1669" t="str">
            <v>SALAMANCA NARVAEZ LUIS ARIEL</v>
          </cell>
          <cell r="C1669" t="str">
            <v>0308</v>
          </cell>
          <cell r="D1669" t="str">
            <v>PERSONAL INCAPACITADO</v>
          </cell>
          <cell r="E1669" t="str">
            <v>OFICINA PRINCIPAL</v>
          </cell>
          <cell r="F1669" t="str">
            <v>GESTOR DE SERVICIOS</v>
          </cell>
          <cell r="G1669" t="str">
            <v>ALEXANDRA SALCEDO P.A.SST</v>
          </cell>
        </row>
        <row r="1670">
          <cell r="A1670">
            <v>1144104593</v>
          </cell>
          <cell r="B1670" t="str">
            <v>SALAS AGUDELO JHOAN ANDRES</v>
          </cell>
          <cell r="C1670" t="str">
            <v>C118</v>
          </cell>
          <cell r="D1670" t="str">
            <v>FUNDACION EL COTTOLENGO DEL PADRE OCAMPO</v>
          </cell>
          <cell r="E1670" t="str">
            <v>OFICINA PRINCIPAL</v>
          </cell>
          <cell r="F1670" t="str">
            <v>GESTOR DE SERVICIOS</v>
          </cell>
          <cell r="G1670" t="str">
            <v>SOLANYI CARABALI C</v>
          </cell>
        </row>
        <row r="1671">
          <cell r="A1671">
            <v>1143965613</v>
          </cell>
          <cell r="B1671" t="str">
            <v>SALAZAR ALVAREZ LINA MARCELA</v>
          </cell>
          <cell r="C1671" t="str">
            <v>C281</v>
          </cell>
          <cell r="D1671" t="str">
            <v>PROCESOS DE MANUFACTURA SAS</v>
          </cell>
          <cell r="E1671" t="str">
            <v>OFICINA PRINCIPAL</v>
          </cell>
          <cell r="F1671" t="str">
            <v>GESTOR DE SERVICIOS</v>
          </cell>
          <cell r="G1671" t="str">
            <v>LORENA GUZMAN</v>
          </cell>
        </row>
        <row r="1672">
          <cell r="A1672">
            <v>16222071</v>
          </cell>
          <cell r="B1672" t="str">
            <v>SALAZAR ALZATE HENRY</v>
          </cell>
          <cell r="C1672" t="str">
            <v>A19613</v>
          </cell>
          <cell r="D1672" t="str">
            <v>CONSEJO J. CARTAGO</v>
          </cell>
          <cell r="E1672" t="str">
            <v>OFICINA PRINCIPAL</v>
          </cell>
          <cell r="F1672" t="str">
            <v>GESTOR DE SERVICIOS</v>
          </cell>
          <cell r="G1672" t="str">
            <v>EDILSON MARIN</v>
          </cell>
        </row>
        <row r="1673">
          <cell r="A1673">
            <v>1114062814</v>
          </cell>
          <cell r="B1673" t="str">
            <v>SALAZAR ARANDA GLADYS</v>
          </cell>
          <cell r="C1673" t="str">
            <v>0304</v>
          </cell>
          <cell r="D1673" t="str">
            <v>PERSONAL VALOR AGREGADO</v>
          </cell>
          <cell r="E1673" t="str">
            <v>OFICINA PRINCIPAL</v>
          </cell>
          <cell r="F1673" t="str">
            <v>GESTOR DE SERVICIOS</v>
          </cell>
          <cell r="G1673" t="str">
            <v>BRAYAN VILLEGAS</v>
          </cell>
        </row>
        <row r="1674">
          <cell r="A1674">
            <v>29817866</v>
          </cell>
          <cell r="B1674" t="str">
            <v>SALAZAR DIEZ OMAIRA</v>
          </cell>
          <cell r="C1674" t="str">
            <v>FGNV40</v>
          </cell>
          <cell r="D1674" t="str">
            <v>SEDE40 FISCALIA SEVILLA</v>
          </cell>
          <cell r="E1674" t="str">
            <v>OFICINA PRINCIPAL</v>
          </cell>
          <cell r="F1674" t="str">
            <v>GESTOR DE SERVICIOS</v>
          </cell>
          <cell r="G1674" t="str">
            <v>J. VICENTE RAMIREZ T.</v>
          </cell>
        </row>
        <row r="1675">
          <cell r="A1675">
            <v>66969676</v>
          </cell>
          <cell r="B1675" t="str">
            <v>SALAZAR GETIAL LUZ ANGELA</v>
          </cell>
          <cell r="C1675" t="str">
            <v>0308</v>
          </cell>
          <cell r="D1675" t="str">
            <v>PERSONAL INCAPACITADO</v>
          </cell>
          <cell r="E1675" t="str">
            <v>OFICINA PRINCIPAL</v>
          </cell>
          <cell r="F1675" t="str">
            <v>GESTOR DE SERVICIOS</v>
          </cell>
          <cell r="G1675" t="str">
            <v>ALEXANDRA SALCEDO P.A.SST</v>
          </cell>
        </row>
        <row r="1676">
          <cell r="A1676">
            <v>1112098220</v>
          </cell>
          <cell r="B1676" t="str">
            <v>SALAZAR LEAL MANUEL ARTURO</v>
          </cell>
          <cell r="C1676" t="str">
            <v>CFMTPR11</v>
          </cell>
          <cell r="D1676" t="str">
            <v>COMFANDI ZONA VALLE1 (TULUA-CARTAGO)</v>
          </cell>
          <cell r="E1676" t="str">
            <v>OFICINA PRINCIPAL</v>
          </cell>
          <cell r="F1676" t="str">
            <v>OFICIAL DE MTTO</v>
          </cell>
          <cell r="G1676" t="str">
            <v>JOSE L. RODRIGUEZ G.</v>
          </cell>
        </row>
        <row r="1677">
          <cell r="A1677">
            <v>94537111</v>
          </cell>
          <cell r="B1677" t="str">
            <v>SALAZAR MUNOZ JHON MARIO</v>
          </cell>
          <cell r="C1677" t="str">
            <v>A102</v>
          </cell>
          <cell r="D1677" t="str">
            <v>UR TEQUENDAMA ET 6</v>
          </cell>
          <cell r="E1677" t="str">
            <v>OFICINA PRINCIPAL</v>
          </cell>
          <cell r="F1677" t="str">
            <v>GESTOR DE SERVICIOS</v>
          </cell>
          <cell r="G1677" t="str">
            <v>DUVAN HERNANDEZ M.</v>
          </cell>
        </row>
        <row r="1678">
          <cell r="A1678">
            <v>16378779</v>
          </cell>
          <cell r="B1678" t="str">
            <v>SALAZAR NANEZ GOBER ALEXANDER</v>
          </cell>
          <cell r="C1678" t="str">
            <v>CFMTPR13</v>
          </cell>
          <cell r="D1678" t="str">
            <v>COMFANDI ZONA NORTE (CALI)</v>
          </cell>
          <cell r="E1678" t="str">
            <v>OFICINA PRINCIPAL</v>
          </cell>
          <cell r="F1678" t="str">
            <v>AUXILIAR MANTENIMIEN</v>
          </cell>
          <cell r="G1678" t="str">
            <v>ADRIAN RESTREPO G.</v>
          </cell>
        </row>
        <row r="1679">
          <cell r="A1679">
            <v>16754343</v>
          </cell>
          <cell r="B1679" t="str">
            <v>SALAZAR RESTREPO MAURICIO</v>
          </cell>
          <cell r="C1679" t="str">
            <v>C056L1</v>
          </cell>
          <cell r="D1679" t="str">
            <v>INGREDION LIMPIEZA CALI</v>
          </cell>
          <cell r="E1679" t="str">
            <v>OFICINA PRINCIPAL</v>
          </cell>
          <cell r="F1679" t="str">
            <v>GESTOR DE SERVICIOS</v>
          </cell>
          <cell r="G1679" t="str">
            <v>JOSIMAR MARTINEZ (KARINA CAICEDO)</v>
          </cell>
        </row>
        <row r="1680">
          <cell r="A1680">
            <v>1113651078</v>
          </cell>
          <cell r="B1680" t="str">
            <v>SALCEDO GALLEGO SAYURI</v>
          </cell>
          <cell r="C1680" t="str">
            <v>A251</v>
          </cell>
          <cell r="D1680" t="str">
            <v>UNICENTRO DE PALMIRA</v>
          </cell>
          <cell r="E1680" t="str">
            <v>OFICINA PRINCIPAL</v>
          </cell>
          <cell r="F1680" t="str">
            <v>GESTOR DE SERVICIOS</v>
          </cell>
          <cell r="G1680" t="str">
            <v>MARINO HURTADO</v>
          </cell>
        </row>
        <row r="1681">
          <cell r="A1681">
            <v>1107058289</v>
          </cell>
          <cell r="B1681" t="str">
            <v>SALCEDO MESA ALEXANDRA</v>
          </cell>
          <cell r="C1681" t="str">
            <v>01117</v>
          </cell>
          <cell r="D1681" t="str">
            <v>JEFE SEGURIDAD Y SALUD EN EL TRABAJO</v>
          </cell>
          <cell r="E1681" t="str">
            <v>OFICINA PRINCIPAL</v>
          </cell>
          <cell r="F1681" t="str">
            <v>JEFE</v>
          </cell>
          <cell r="G1681" t="str">
            <v>ALEXANDRA SALCEDO P.A.SST</v>
          </cell>
        </row>
        <row r="1682">
          <cell r="A1682">
            <v>1130584493</v>
          </cell>
          <cell r="B1682" t="str">
            <v>SALINAS ARANGO JHONATTAN</v>
          </cell>
          <cell r="C1682" t="str">
            <v>C008L3</v>
          </cell>
          <cell r="D1682" t="str">
            <v>AUTOPACIFICO NORTE LIMPIEZA</v>
          </cell>
          <cell r="E1682" t="str">
            <v>OFICINA PRINCIPAL</v>
          </cell>
          <cell r="F1682" t="str">
            <v>GESTOR DE SERVICIOS</v>
          </cell>
          <cell r="G1682" t="str">
            <v>LORENA GUZMAN</v>
          </cell>
        </row>
        <row r="1683">
          <cell r="A1683">
            <v>1058964578</v>
          </cell>
          <cell r="B1683" t="str">
            <v>SAMBONI GALINDEZ JAVIER</v>
          </cell>
          <cell r="C1683" t="str">
            <v>A257L1</v>
          </cell>
          <cell r="D1683" t="str">
            <v>HARINERA DEL VALLE CALI LIMPIEZA</v>
          </cell>
          <cell r="E1683" t="str">
            <v>OFICINA PRINCIPAL</v>
          </cell>
          <cell r="F1683" t="str">
            <v>GESTOR DE SERVICIOS</v>
          </cell>
          <cell r="G1683" t="str">
            <v>LORENA GUZMAN</v>
          </cell>
        </row>
        <row r="1684">
          <cell r="A1684">
            <v>1058972476</v>
          </cell>
          <cell r="B1684" t="str">
            <v>SAMBONI IMBACHI ELMER ANTONIO</v>
          </cell>
          <cell r="C1684" t="str">
            <v>A358</v>
          </cell>
          <cell r="D1684" t="str">
            <v>EDIFICADORA CONTINENTAL</v>
          </cell>
          <cell r="E1684" t="str">
            <v>OFICINA PRINCIPAL</v>
          </cell>
          <cell r="F1684" t="str">
            <v>GESTOR DE SERVICIOS</v>
          </cell>
          <cell r="G1684" t="str">
            <v>ELIZABETH MOSQUERA</v>
          </cell>
        </row>
        <row r="1685">
          <cell r="A1685">
            <v>1143970052</v>
          </cell>
          <cell r="B1685" t="str">
            <v>SAMBONI QUIRAMA MARTHA CECILIA</v>
          </cell>
          <cell r="C1685" t="str">
            <v>C275</v>
          </cell>
          <cell r="D1685" t="str">
            <v>CORPORACION PSICOPEDAGOGICA DEL VALLE</v>
          </cell>
          <cell r="E1685" t="str">
            <v>OFICINA PRINCIPAL</v>
          </cell>
          <cell r="F1685" t="str">
            <v>GESTOR DE SERVICIOS</v>
          </cell>
          <cell r="G1685" t="str">
            <v>MAURICIO CALDERON A.</v>
          </cell>
        </row>
        <row r="1686">
          <cell r="A1686">
            <v>31565699</v>
          </cell>
          <cell r="B1686" t="str">
            <v>SANABRIA DELGADO VICENTA YINETH</v>
          </cell>
          <cell r="C1686" t="str">
            <v>C213</v>
          </cell>
          <cell r="D1686" t="str">
            <v>FUNDACION IDEAL PARA LA REHABILITACION I</v>
          </cell>
          <cell r="E1686" t="str">
            <v>OFICINA PRINCIPAL</v>
          </cell>
          <cell r="F1686" t="str">
            <v>GESTOR DE SERVICIOS</v>
          </cell>
          <cell r="G1686" t="str">
            <v>DUVAN HERNANDEZ M.</v>
          </cell>
        </row>
        <row r="1687">
          <cell r="A1687">
            <v>1144054740</v>
          </cell>
          <cell r="B1687" t="str">
            <v>SANCHEZ ANDRES FELIPE</v>
          </cell>
          <cell r="C1687" t="str">
            <v>CFMT013</v>
          </cell>
          <cell r="D1687" t="str">
            <v>COMFANDI MANTENIMIENTO INHOUSE</v>
          </cell>
          <cell r="E1687" t="str">
            <v>OFICINA PRINCIPAL</v>
          </cell>
          <cell r="F1687" t="str">
            <v>OFICIAL DE MTTO</v>
          </cell>
          <cell r="G1687" t="str">
            <v>BRYAN S. URBANO M.</v>
          </cell>
        </row>
        <row r="1688">
          <cell r="A1688">
            <v>1114489757</v>
          </cell>
          <cell r="B1688" t="str">
            <v>SANCHEZ CAPOTE DIANA MARCELA</v>
          </cell>
          <cell r="C1688" t="str">
            <v>C249L1</v>
          </cell>
          <cell r="D1688" t="str">
            <v>SURAMERICA COMERCIAL LIMPIEZA GENERALES</v>
          </cell>
          <cell r="E1688" t="str">
            <v>OFICINA PRINCIPAL</v>
          </cell>
          <cell r="F1688" t="str">
            <v>GESTOR DE SERVICIOS</v>
          </cell>
          <cell r="G1688" t="str">
            <v>JOSIMAR MARTINEZ (KARINA CAICEDO)</v>
          </cell>
        </row>
        <row r="1689">
          <cell r="A1689">
            <v>1193226468</v>
          </cell>
          <cell r="B1689" t="str">
            <v>SANCHEZ CARABALI CRISTIAN CAMILO</v>
          </cell>
          <cell r="C1689" t="str">
            <v>A135L15</v>
          </cell>
          <cell r="D1689" t="str">
            <v>TQ TECNOCENDI LIMPIEZA</v>
          </cell>
          <cell r="E1689" t="str">
            <v>OFICINA PRINCIPAL</v>
          </cell>
          <cell r="F1689" t="str">
            <v>GESTOR DE SERVICIOS</v>
          </cell>
          <cell r="G1689" t="str">
            <v>JUAN M MORENO</v>
          </cell>
        </row>
        <row r="1690">
          <cell r="A1690">
            <v>1061709992</v>
          </cell>
          <cell r="B1690" t="str">
            <v>SANCHEZ CHANTRE ANYELA MARCELA</v>
          </cell>
          <cell r="C1690" t="str">
            <v>FGNC24</v>
          </cell>
          <cell r="D1690" t="str">
            <v>SEDE24 FISCALIA CAJIBIO</v>
          </cell>
          <cell r="E1690" t="str">
            <v>OFICINA PRINCIPAL</v>
          </cell>
          <cell r="F1690" t="str">
            <v>GESTOR DE SERVICIOS</v>
          </cell>
          <cell r="G1690" t="str">
            <v>MIREYA PIAMBA</v>
          </cell>
        </row>
        <row r="1691">
          <cell r="A1691">
            <v>5681117</v>
          </cell>
          <cell r="B1691" t="str">
            <v>SANCHEZ CHIRINOS OSMAN EDUARDO</v>
          </cell>
          <cell r="C1691" t="str">
            <v>A257L1</v>
          </cell>
          <cell r="D1691" t="str">
            <v>HARINERA DEL VALLE CALI LIMPIEZA</v>
          </cell>
          <cell r="E1691" t="str">
            <v>OFICINA PRINCIPAL</v>
          </cell>
          <cell r="F1691" t="str">
            <v>GESTOR DE SERVICIOS</v>
          </cell>
          <cell r="G1691" t="str">
            <v>LORENA GUZMAN</v>
          </cell>
        </row>
        <row r="1692">
          <cell r="A1692">
            <v>16731151</v>
          </cell>
          <cell r="B1692" t="str">
            <v>SANCHEZ COMETA JAIRO UBEL</v>
          </cell>
          <cell r="C1692" t="str">
            <v>A034</v>
          </cell>
          <cell r="D1692" t="str">
            <v>ESCUELA NACIONAL DEPORTE</v>
          </cell>
          <cell r="E1692" t="str">
            <v>OFICINA PRINCIPAL</v>
          </cell>
          <cell r="F1692" t="str">
            <v>GESTOR DE SERVICIOS</v>
          </cell>
          <cell r="G1692" t="str">
            <v>DAGOBERTO CARDONA M.</v>
          </cell>
        </row>
        <row r="1693">
          <cell r="A1693">
            <v>1115083553</v>
          </cell>
          <cell r="B1693" t="str">
            <v>SANCHEZ ESCANDON DIANA CAROLINA</v>
          </cell>
          <cell r="C1693" t="str">
            <v>C010L1</v>
          </cell>
          <cell r="D1693" t="str">
            <v>QBCO SA LIMPIEZA</v>
          </cell>
          <cell r="E1693" t="str">
            <v>OFICINA PRINCIPAL</v>
          </cell>
          <cell r="F1693" t="str">
            <v>COORD OPERATIVO SST</v>
          </cell>
          <cell r="G1693" t="str">
            <v>JOSIMAR MARTINEZ V</v>
          </cell>
        </row>
        <row r="1694">
          <cell r="A1694">
            <v>29110325</v>
          </cell>
          <cell r="B1694" t="str">
            <v>SANCHEZ GRANJA TANIA DE JESUS</v>
          </cell>
          <cell r="C1694" t="str">
            <v>0304</v>
          </cell>
          <cell r="D1694" t="str">
            <v>PERSONAL VALOR AGREGADO</v>
          </cell>
          <cell r="E1694" t="str">
            <v>OFICINA PRINCIPAL</v>
          </cell>
          <cell r="F1694" t="str">
            <v>GESTOR DE SERVICIOS</v>
          </cell>
          <cell r="G1694" t="str">
            <v>SOLANYI CARABALI C</v>
          </cell>
        </row>
        <row r="1695">
          <cell r="A1695">
            <v>1192911735</v>
          </cell>
          <cell r="B1695" t="str">
            <v>SANCHEZ HENAO JOHAN SEBASTIAN</v>
          </cell>
          <cell r="C1695" t="str">
            <v>A135L3</v>
          </cell>
          <cell r="D1695" t="str">
            <v>TQ JAMUNDI LIMPIEZA</v>
          </cell>
          <cell r="E1695" t="str">
            <v>OFICINA PRINCIPAL</v>
          </cell>
          <cell r="F1695" t="str">
            <v>GESTOR DE SERVICIOS</v>
          </cell>
          <cell r="G1695" t="str">
            <v>SOLANYI CARABALI C</v>
          </cell>
        </row>
        <row r="1696">
          <cell r="A1696">
            <v>1085261803</v>
          </cell>
          <cell r="B1696" t="str">
            <v>SANCHEZ JIMENEZ JENIFER LORENA</v>
          </cell>
          <cell r="C1696" t="str">
            <v>FGNN16</v>
          </cell>
          <cell r="D1696" t="str">
            <v>SEDE16 FISCALIA PASTO-SEDE MILAN</v>
          </cell>
          <cell r="E1696" t="str">
            <v>OFICINA PRINCIPAL</v>
          </cell>
          <cell r="F1696" t="str">
            <v>GESTOR DE SERVICIOS</v>
          </cell>
          <cell r="G1696" t="str">
            <v>MARLY V. GONZALEZ G.</v>
          </cell>
        </row>
        <row r="1697">
          <cell r="A1697">
            <v>76227944</v>
          </cell>
          <cell r="B1697" t="str">
            <v>SANCHEZ LULIGO JOSE DANIEL</v>
          </cell>
          <cell r="C1697" t="str">
            <v>A272</v>
          </cell>
          <cell r="D1697" t="str">
            <v>CONJ RES TORRES DE BADALONA</v>
          </cell>
          <cell r="E1697" t="str">
            <v>OFICINA PRINCIPAL</v>
          </cell>
          <cell r="F1697" t="str">
            <v>GESTOR DE SERVICIOS</v>
          </cell>
          <cell r="G1697" t="str">
            <v>CESAR LONDONO</v>
          </cell>
        </row>
        <row r="1698">
          <cell r="A1698">
            <v>1113978337</v>
          </cell>
          <cell r="B1698" t="str">
            <v>SANCHEZ MEDINA JENIFER MICHEL</v>
          </cell>
          <cell r="C1698" t="str">
            <v>A235</v>
          </cell>
          <cell r="D1698" t="str">
            <v>IMPORMEDICAL EQUIPOS Y SUMINISTROS MEDIC</v>
          </cell>
          <cell r="E1698" t="str">
            <v>OFICINA PRINCIPAL</v>
          </cell>
          <cell r="F1698" t="str">
            <v>GESTOR DE SERVICIOS</v>
          </cell>
          <cell r="G1698" t="str">
            <v>ANGEL PEREZ</v>
          </cell>
        </row>
        <row r="1699">
          <cell r="A1699">
            <v>1113686559</v>
          </cell>
          <cell r="B1699" t="str">
            <v>SANCHEZ MILLARES LUZ EDITH</v>
          </cell>
          <cell r="C1699" t="str">
            <v>C317L1</v>
          </cell>
          <cell r="D1699" t="str">
            <v>CENTRO COMERCIAL LLANOGRANDE LIMPIEZA</v>
          </cell>
          <cell r="E1699" t="str">
            <v>OFICINA PRINCIPAL</v>
          </cell>
          <cell r="F1699" t="str">
            <v>GESTOR DE SERVICIOS</v>
          </cell>
          <cell r="G1699" t="str">
            <v>JOSIMAR MARTINEZ (PAOLA MARTINEZ)</v>
          </cell>
        </row>
        <row r="1700">
          <cell r="A1700">
            <v>67001025</v>
          </cell>
          <cell r="B1700" t="str">
            <v>SANCHEZ MONICA ANDREA</v>
          </cell>
          <cell r="C1700" t="str">
            <v>A23711</v>
          </cell>
          <cell r="D1700" t="str">
            <v>INSTITUCION JUANA DE CAICEDO Y CUERO</v>
          </cell>
          <cell r="E1700" t="str">
            <v>OFICINA PRINCIPAL</v>
          </cell>
          <cell r="F1700" t="str">
            <v>GESTOR DE SERVICIOS</v>
          </cell>
          <cell r="G1700" t="str">
            <v>YAMILETH MEJIA U.</v>
          </cell>
        </row>
        <row r="1701">
          <cell r="A1701">
            <v>94524646</v>
          </cell>
          <cell r="B1701" t="str">
            <v>SANCHEZ PINZON ABRAHAN</v>
          </cell>
          <cell r="C1701" t="str">
            <v>CFMTPR14</v>
          </cell>
          <cell r="D1701" t="str">
            <v>COMFANDI ZONA CENTRO (CALI)</v>
          </cell>
          <cell r="E1701" t="str">
            <v>OFICINA PRINCIPAL</v>
          </cell>
          <cell r="F1701" t="str">
            <v>OFICIAL DE MTTO</v>
          </cell>
          <cell r="G1701" t="str">
            <v>BRYAN S. URBANO M.</v>
          </cell>
        </row>
        <row r="1702">
          <cell r="A1702">
            <v>1149467133</v>
          </cell>
          <cell r="B1702" t="str">
            <v>SANCHEZ SANCHEZ MARIA ZORAIDA</v>
          </cell>
          <cell r="C1702" t="str">
            <v>C145L1</v>
          </cell>
          <cell r="D1702" t="str">
            <v>CLINICA SANTA BARBARA LIMPIEZA</v>
          </cell>
          <cell r="E1702" t="str">
            <v>OFICINA PRINCIPAL</v>
          </cell>
          <cell r="F1702" t="str">
            <v>GESTOR DE SERVICIOS</v>
          </cell>
          <cell r="G1702" t="str">
            <v>JOSIMAR MARTINEZ (PAOLA MARTINEZ)</v>
          </cell>
        </row>
        <row r="1703">
          <cell r="A1703">
            <v>1113690360</v>
          </cell>
          <cell r="B1703" t="str">
            <v>SANCHEZ TORRES JOHN SEBASTIAN</v>
          </cell>
          <cell r="C1703" t="str">
            <v>C249L1</v>
          </cell>
          <cell r="D1703" t="str">
            <v>SURAMERICA COMERCIAL LIMPIEZA GENERALES</v>
          </cell>
          <cell r="E1703" t="str">
            <v>OFICINA PRINCIPAL</v>
          </cell>
          <cell r="F1703" t="str">
            <v>GESTOR DE SERVICIOS</v>
          </cell>
          <cell r="G1703" t="str">
            <v>JOSIMAR MARTINEZ (KARINA CAICEDO)</v>
          </cell>
        </row>
        <row r="1704">
          <cell r="A1704">
            <v>1143994217</v>
          </cell>
          <cell r="B1704" t="str">
            <v>SANCHEZ URIBE LAURA DANIELA</v>
          </cell>
          <cell r="C1704" t="str">
            <v>C271L1</v>
          </cell>
          <cell r="D1704" t="str">
            <v>SIDERURGICA DEL OCCIDENTE SAS LIMPIEZA</v>
          </cell>
          <cell r="E1704" t="str">
            <v>OFICINA PRINCIPAL</v>
          </cell>
          <cell r="F1704" t="str">
            <v>GESTOR DE SERVICIOS</v>
          </cell>
          <cell r="G1704" t="str">
            <v>ANGEL PEREZ</v>
          </cell>
        </row>
        <row r="1705">
          <cell r="A1705">
            <v>1061429324</v>
          </cell>
          <cell r="B1705" t="str">
            <v>SANCHEZ VALENCIA BRAYAN ESTIVEN</v>
          </cell>
          <cell r="C1705" t="str">
            <v>A16501</v>
          </cell>
          <cell r="D1705" t="str">
            <v>FRIOMIX CAUCA</v>
          </cell>
          <cell r="E1705" t="str">
            <v>OFICINA PRINCIPAL</v>
          </cell>
          <cell r="F1705" t="str">
            <v>GESTOR DE SERVICIOS</v>
          </cell>
          <cell r="G1705" t="str">
            <v>MARIA ALEJANDRA BALANTA</v>
          </cell>
        </row>
        <row r="1706">
          <cell r="A1706">
            <v>1116262629</v>
          </cell>
          <cell r="B1706" t="str">
            <v>SANCHEZ VALENCIA OSCAR HERNAN</v>
          </cell>
          <cell r="C1706" t="str">
            <v>C062L1</v>
          </cell>
          <cell r="D1706" t="str">
            <v>ING SAN CARLOS LIMPIEZA</v>
          </cell>
          <cell r="E1706" t="str">
            <v>OFICINA PRINCIPAL</v>
          </cell>
          <cell r="F1706" t="str">
            <v>GESTOR DE SERVICIOS</v>
          </cell>
          <cell r="G1706" t="str">
            <v>JOSIMAR MARTINEZ (MAGDALI BENAVIDEZ)</v>
          </cell>
        </row>
        <row r="1707">
          <cell r="A1707">
            <v>16456473</v>
          </cell>
          <cell r="B1707" t="str">
            <v>SANCHEZ WALTER</v>
          </cell>
          <cell r="C1707" t="str">
            <v>A164</v>
          </cell>
          <cell r="D1707" t="str">
            <v>TERMINAL LOGISTICO (MARINA FRANCO)</v>
          </cell>
          <cell r="E1707" t="str">
            <v>OFICINA PRINCIPAL</v>
          </cell>
          <cell r="F1707" t="str">
            <v>GESTOR DE SERVICIOS</v>
          </cell>
          <cell r="G1707" t="str">
            <v>ANGEL PEREZ</v>
          </cell>
        </row>
        <row r="1708">
          <cell r="A1708">
            <v>1118306779</v>
          </cell>
          <cell r="B1708" t="str">
            <v>SANDOVAL CABRERA LEIDY JHOANA</v>
          </cell>
          <cell r="C1708" t="str">
            <v>A135L2</v>
          </cell>
          <cell r="D1708" t="str">
            <v>TQ YUMBO LIMPIEZA</v>
          </cell>
          <cell r="E1708" t="str">
            <v>OFICINA PRINCIPAL</v>
          </cell>
          <cell r="F1708" t="str">
            <v>GESTOR DE SERVICIOS</v>
          </cell>
          <cell r="G1708" t="str">
            <v>JHON VIVAS</v>
          </cell>
        </row>
        <row r="1709">
          <cell r="A1709">
            <v>1067460032</v>
          </cell>
          <cell r="B1709" t="str">
            <v>SANDOVAL CARABALI LUZ DEIFA</v>
          </cell>
          <cell r="C1709" t="str">
            <v>0308</v>
          </cell>
          <cell r="D1709" t="str">
            <v>PERSONAL INCAPACITADO</v>
          </cell>
          <cell r="E1709" t="str">
            <v>OFICINA PRINCIPAL</v>
          </cell>
          <cell r="F1709" t="str">
            <v>GESTOR DE SERVICIOS</v>
          </cell>
          <cell r="G1709" t="str">
            <v>ALEXANDRA SALCEDO P.A.SST</v>
          </cell>
        </row>
        <row r="1710">
          <cell r="A1710">
            <v>1003166164</v>
          </cell>
          <cell r="B1710" t="str">
            <v>SANGUINO POVEDA ROQUE JULIO</v>
          </cell>
          <cell r="C1710" t="str">
            <v>A135L2</v>
          </cell>
          <cell r="D1710" t="str">
            <v>TQ YUMBO LIMPIEZA</v>
          </cell>
          <cell r="E1710" t="str">
            <v>OFICINA PRINCIPAL</v>
          </cell>
          <cell r="F1710" t="str">
            <v>GESTOR DE SERVICIOS</v>
          </cell>
          <cell r="G1710" t="str">
            <v>JHON VIVAS</v>
          </cell>
        </row>
        <row r="1711">
          <cell r="A1711">
            <v>1144168829</v>
          </cell>
          <cell r="B1711" t="str">
            <v>SANTACOLOMA CASTILLO LIZETH</v>
          </cell>
          <cell r="C1711" t="str">
            <v>A23701</v>
          </cell>
          <cell r="D1711" t="str">
            <v>SECRETARIA EDUCACION MUNICIPAL - CALI</v>
          </cell>
          <cell r="E1711" t="str">
            <v>OFICINA PRINCIPAL</v>
          </cell>
          <cell r="F1711" t="str">
            <v>GESTOR DE SERVICIOS</v>
          </cell>
          <cell r="G1711" t="str">
            <v>YAMILETH MEJIA U.</v>
          </cell>
        </row>
        <row r="1712">
          <cell r="A1712">
            <v>27400653</v>
          </cell>
          <cell r="B1712" t="str">
            <v>SANTANDER LUZ DARY</v>
          </cell>
          <cell r="C1712" t="str">
            <v>FGNN19</v>
          </cell>
          <cell r="D1712" t="str">
            <v>SEDE19 FISCALIA RICAURTE</v>
          </cell>
          <cell r="E1712" t="str">
            <v>OFICINA PRINCIPAL</v>
          </cell>
          <cell r="F1712" t="str">
            <v>GESTOR DE SERVICIOS</v>
          </cell>
          <cell r="G1712" t="str">
            <v>MARLY V. GONZALEZ G.</v>
          </cell>
        </row>
        <row r="1713">
          <cell r="A1713">
            <v>1005874650</v>
          </cell>
          <cell r="B1713" t="str">
            <v>SANTIAGO LOPEZ ISRAEL</v>
          </cell>
          <cell r="C1713" t="str">
            <v>C182</v>
          </cell>
          <cell r="D1713" t="str">
            <v>CENTRO COMERCIAL IDEO CALI</v>
          </cell>
          <cell r="E1713" t="str">
            <v>OFICINA PRINCIPAL</v>
          </cell>
          <cell r="F1713" t="str">
            <v>GESTOR DE SERVICIOS</v>
          </cell>
          <cell r="G1713" t="str">
            <v>ELIZABETH MOSQUERA</v>
          </cell>
        </row>
        <row r="1714">
          <cell r="A1714">
            <v>1112762608</v>
          </cell>
          <cell r="B1714" t="str">
            <v>SANTIBANEZ POLANIA ANDRES FELIPE</v>
          </cell>
          <cell r="C1714" t="str">
            <v>A19613</v>
          </cell>
          <cell r="D1714" t="str">
            <v>CONSEJO J. CARTAGO</v>
          </cell>
          <cell r="E1714" t="str">
            <v>OFICINA PRINCIPAL</v>
          </cell>
          <cell r="F1714" t="str">
            <v>GESTOR DE SERVICIOS</v>
          </cell>
          <cell r="G1714" t="str">
            <v>EDILSON MARIN</v>
          </cell>
        </row>
        <row r="1715">
          <cell r="A1715">
            <v>25658402</v>
          </cell>
          <cell r="B1715" t="str">
            <v>SANTILLANA ZUNIGA LOREN TATIANA</v>
          </cell>
          <cell r="C1715" t="str">
            <v>A257L2</v>
          </cell>
          <cell r="D1715" t="str">
            <v>HARINERA DEL VALLE VILLA RICA LIMPIEZA</v>
          </cell>
          <cell r="E1715" t="str">
            <v>OFICINA PRINCIPAL</v>
          </cell>
          <cell r="F1715" t="str">
            <v>GESTOR DE SERVICIOS</v>
          </cell>
          <cell r="G1715" t="str">
            <v>MARIA ALEJANDRA BALANTA</v>
          </cell>
        </row>
        <row r="1716">
          <cell r="A1716">
            <v>5698606</v>
          </cell>
          <cell r="B1716" t="str">
            <v>SANTOYO CAMPOS ALCIDES JOSE</v>
          </cell>
          <cell r="C1716" t="str">
            <v>C32201</v>
          </cell>
          <cell r="D1716" t="str">
            <v>CENTRO COMERCIAL ALFAGUARA PH GENERALES</v>
          </cell>
          <cell r="E1716" t="str">
            <v>OFICINA PRINCIPAL</v>
          </cell>
          <cell r="F1716" t="str">
            <v>GESTOR DE SERVICIOS</v>
          </cell>
          <cell r="G1716" t="str">
            <v>CESAR LONDONO</v>
          </cell>
        </row>
        <row r="1717">
          <cell r="A1717">
            <v>12167929</v>
          </cell>
          <cell r="B1717" t="str">
            <v>SAPUYES BUESAQUILLO OSCAR EMILIO</v>
          </cell>
          <cell r="C1717" t="str">
            <v>0303</v>
          </cell>
          <cell r="D1717" t="str">
            <v>SERVICIOS EVENTUALES</v>
          </cell>
          <cell r="E1717" t="str">
            <v>OFICINA PRINCIPAL</v>
          </cell>
          <cell r="F1717" t="str">
            <v>GESTOR DE SERVICIOS</v>
          </cell>
          <cell r="G1717" t="str">
            <v>YESICA MANZANO</v>
          </cell>
        </row>
        <row r="1718">
          <cell r="A1718">
            <v>1062294856</v>
          </cell>
          <cell r="B1718" t="str">
            <v>SARRIA CAMBINDO MARISOLANDI</v>
          </cell>
          <cell r="C1718" t="str">
            <v>A135L8</v>
          </cell>
          <cell r="D1718" t="str">
            <v>TQ TECNOFAR LIMPIEZA</v>
          </cell>
          <cell r="E1718" t="str">
            <v>OFICINA PRINCIPAL</v>
          </cell>
          <cell r="F1718" t="str">
            <v>GESTOR DE SERVICIOS</v>
          </cell>
          <cell r="G1718" t="str">
            <v>NUBIA RIVERA</v>
          </cell>
        </row>
        <row r="1719">
          <cell r="A1719">
            <v>31575426</v>
          </cell>
          <cell r="B1719" t="str">
            <v>SARRIA MORENO DEYBI LUCRECIA</v>
          </cell>
          <cell r="C1719" t="str">
            <v>A002</v>
          </cell>
          <cell r="D1719" t="str">
            <v>EDIF CIUDAD MANIZALES</v>
          </cell>
          <cell r="E1719" t="str">
            <v>OFICINA PRINCIPAL</v>
          </cell>
          <cell r="F1719" t="str">
            <v>GESTOR DE SERVICIOS</v>
          </cell>
          <cell r="G1719" t="str">
            <v>MAURICIO CALDERON A.</v>
          </cell>
        </row>
        <row r="1720">
          <cell r="A1720">
            <v>5649721</v>
          </cell>
          <cell r="B1720" t="str">
            <v>SARRIA PACHECO NESTOR DANIEL</v>
          </cell>
          <cell r="C1720" t="str">
            <v>C33101</v>
          </cell>
          <cell r="D1720" t="str">
            <v>FUNDACION CULTURAL LAS CASITAS GENERALES</v>
          </cell>
          <cell r="E1720" t="str">
            <v>OFICINA PRINCIPAL</v>
          </cell>
          <cell r="F1720" t="str">
            <v>GESTOR DE SERVICIOS</v>
          </cell>
          <cell r="G1720" t="str">
            <v>MAURICIO CALDERON A.</v>
          </cell>
        </row>
        <row r="1721">
          <cell r="A1721">
            <v>76302839</v>
          </cell>
          <cell r="B1721" t="str">
            <v>SARRIA VERGARA IREIMAN</v>
          </cell>
          <cell r="C1721" t="str">
            <v>C273</v>
          </cell>
          <cell r="D1721" t="str">
            <v>CONJUNTO RESIDENCIAL SAMANES DEL LILI II</v>
          </cell>
          <cell r="E1721" t="str">
            <v>OFICINA PRINCIPAL</v>
          </cell>
          <cell r="F1721" t="str">
            <v>GESTOR DE SERVICIOS</v>
          </cell>
          <cell r="G1721" t="str">
            <v>CESAR LONDONO</v>
          </cell>
        </row>
        <row r="1722">
          <cell r="A1722">
            <v>1004711780</v>
          </cell>
          <cell r="B1722" t="str">
            <v>SEGURA OROBIO YOMARA</v>
          </cell>
          <cell r="C1722" t="str">
            <v>C285L31</v>
          </cell>
          <cell r="D1722" t="str">
            <v>GRUPO SUPERMOTOS LA LUNA LIMPIEZA</v>
          </cell>
          <cell r="E1722" t="str">
            <v>OFICINA PRINCIPAL</v>
          </cell>
          <cell r="F1722" t="str">
            <v>GESTOR DE SERVICIOS</v>
          </cell>
          <cell r="G1722" t="str">
            <v>ANGEL PEREZ</v>
          </cell>
        </row>
        <row r="1723">
          <cell r="A1723">
            <v>60408357</v>
          </cell>
          <cell r="B1723" t="str">
            <v>SEPULVEDA SANCHEZ LUISA</v>
          </cell>
          <cell r="C1723" t="str">
            <v>B02707</v>
          </cell>
          <cell r="D1723" t="str">
            <v>LAB. CLINICO COLMEDICOS TOBERIN</v>
          </cell>
          <cell r="E1723" t="str">
            <v>OFICINA BOGOTA</v>
          </cell>
          <cell r="F1723" t="str">
            <v>GESTOR DE SERVICIOS</v>
          </cell>
          <cell r="G1723" t="str">
            <v>ANDREA PATRICIA MORALES</v>
          </cell>
        </row>
        <row r="1724">
          <cell r="A1724">
            <v>14566456</v>
          </cell>
          <cell r="B1724" t="str">
            <v>SERNA MUNOZ JOAN FABIAN</v>
          </cell>
          <cell r="C1724" t="str">
            <v>FGNV24</v>
          </cell>
          <cell r="D1724" t="str">
            <v>SEDE24 FISCALIA CARTAGO URI-SAU-CTI</v>
          </cell>
          <cell r="E1724" t="str">
            <v>OFICINA PRINCIPAL</v>
          </cell>
          <cell r="F1724" t="str">
            <v>GESTOR DE SERVICIOS</v>
          </cell>
          <cell r="G1724" t="str">
            <v>J. VICENTE RAMIREZ T.</v>
          </cell>
        </row>
        <row r="1725">
          <cell r="A1725">
            <v>1059810672</v>
          </cell>
          <cell r="B1725" t="str">
            <v>SERNA VALENCIA CRISTIAN GUILLERMO</v>
          </cell>
          <cell r="C1725" t="str">
            <v>C268L1</v>
          </cell>
          <cell r="D1725" t="str">
            <v>D 1 SAS LIMPIEZA</v>
          </cell>
          <cell r="E1725" t="str">
            <v>OFICINA PRINCIPAL</v>
          </cell>
          <cell r="F1725" t="str">
            <v>AUXILIAR OPERATIVO</v>
          </cell>
          <cell r="G1725" t="str">
            <v>JOSIMAR MARTINEZ V</v>
          </cell>
        </row>
        <row r="1726">
          <cell r="A1726">
            <v>1114833758</v>
          </cell>
          <cell r="B1726" t="str">
            <v>SERNA YANDUN BRAYAN CAMILO</v>
          </cell>
          <cell r="C1726" t="str">
            <v>C249L1</v>
          </cell>
          <cell r="D1726" t="str">
            <v>SURAMERICA COMERCIAL LIMPIEZA GENERALES</v>
          </cell>
          <cell r="E1726" t="str">
            <v>OFICINA PRINCIPAL</v>
          </cell>
          <cell r="F1726" t="str">
            <v>GESTOR DE SERVICIOS</v>
          </cell>
          <cell r="G1726" t="str">
            <v>JOSIMAR MARTINEZ (KARINA CAICEDO)</v>
          </cell>
        </row>
        <row r="1727">
          <cell r="A1727">
            <v>1121851805</v>
          </cell>
          <cell r="B1727" t="str">
            <v>SERPA NARVAEZ KETERINE</v>
          </cell>
          <cell r="C1727" t="str">
            <v>A257L4</v>
          </cell>
          <cell r="D1727" t="str">
            <v>HARINERA DEL VALLE VILLAVICEN LIMPIEZA</v>
          </cell>
          <cell r="E1727" t="str">
            <v>OFICINA BOGOTA</v>
          </cell>
          <cell r="F1727" t="str">
            <v>GESTOR DE SERVICIOS</v>
          </cell>
          <cell r="G1727" t="str">
            <v>ANDREA PATRICIA MORALES</v>
          </cell>
        </row>
        <row r="1728">
          <cell r="A1728">
            <v>1004633755</v>
          </cell>
          <cell r="B1728" t="str">
            <v>SILVA CUNDUMI MARLEN YULIE</v>
          </cell>
          <cell r="C1728" t="str">
            <v>A322L1</v>
          </cell>
          <cell r="D1728" t="str">
            <v>HMCL COLOMBIA SAS LIMPIEZA</v>
          </cell>
          <cell r="E1728" t="str">
            <v>OFICINA PRINCIPAL</v>
          </cell>
          <cell r="F1728" t="str">
            <v>GESTOR DE SERVICIOS</v>
          </cell>
          <cell r="G1728" t="str">
            <v>MARIA ALEJANDRA BALANTA</v>
          </cell>
        </row>
        <row r="1729">
          <cell r="A1729">
            <v>5906480</v>
          </cell>
          <cell r="B1729" t="str">
            <v>SILVA LOZADA XIORELY DANILETH</v>
          </cell>
          <cell r="C1729" t="str">
            <v>A135L3</v>
          </cell>
          <cell r="D1729" t="str">
            <v>TQ JAMUNDI LIMPIEZA</v>
          </cell>
          <cell r="E1729" t="str">
            <v>OFICINA PRINCIPAL</v>
          </cell>
          <cell r="F1729" t="str">
            <v>GESTOR DE SERVICIOS</v>
          </cell>
          <cell r="G1729" t="str">
            <v>SOLANYI CARABALI C</v>
          </cell>
        </row>
        <row r="1730">
          <cell r="A1730">
            <v>1193078051</v>
          </cell>
          <cell r="B1730" t="str">
            <v>SILVA MARIN JULIAN</v>
          </cell>
          <cell r="C1730" t="str">
            <v>01118</v>
          </cell>
          <cell r="D1730" t="str">
            <v>ASISTENTE DE NOMINA</v>
          </cell>
          <cell r="E1730" t="str">
            <v>OFICINA PRINCIPAL</v>
          </cell>
          <cell r="F1730" t="str">
            <v>ASISTENTE</v>
          </cell>
          <cell r="G1730" t="str">
            <v>ALBA MARINA GUERRERO ROMAN</v>
          </cell>
        </row>
        <row r="1731">
          <cell r="A1731">
            <v>1007700256</v>
          </cell>
          <cell r="B1731" t="str">
            <v>SINISTERRA CAICEDO MARIA FERNANDA</v>
          </cell>
          <cell r="C1731" t="str">
            <v>A251</v>
          </cell>
          <cell r="D1731" t="str">
            <v>UNICENTRO DE PALMIRA</v>
          </cell>
          <cell r="E1731" t="str">
            <v>OFICINA PRINCIPAL</v>
          </cell>
          <cell r="F1731" t="str">
            <v>GESTOR DE SERVICIOS</v>
          </cell>
          <cell r="G1731" t="str">
            <v>MARINO HURTADO</v>
          </cell>
        </row>
        <row r="1732">
          <cell r="A1732">
            <v>16482058</v>
          </cell>
          <cell r="B1732" t="str">
            <v>SINISTERRA FORY PABLO</v>
          </cell>
          <cell r="C1732" t="str">
            <v>C089L1</v>
          </cell>
          <cell r="D1732" t="str">
            <v>JGB CALI LIMPIEZA</v>
          </cell>
          <cell r="E1732" t="str">
            <v>OFICINA PRINCIPAL</v>
          </cell>
          <cell r="F1732" t="str">
            <v>GESTOR DE SERVICIOS</v>
          </cell>
          <cell r="G1732" t="str">
            <v>DIANA DIAGO</v>
          </cell>
        </row>
        <row r="1733">
          <cell r="A1733">
            <v>16662227</v>
          </cell>
          <cell r="B1733" t="str">
            <v>SINISTERRA LUIS ANGEL</v>
          </cell>
          <cell r="C1733" t="str">
            <v>FGNV45</v>
          </cell>
          <cell r="D1733" t="str">
            <v>SEDE45 FISCALIA YUMBO EVIDENCIAS</v>
          </cell>
          <cell r="E1733" t="str">
            <v>OFICINA PRINCIPAL</v>
          </cell>
          <cell r="F1733" t="str">
            <v>GESTOR DE SERVICIOS</v>
          </cell>
          <cell r="G1733" t="str">
            <v>J. VICENTE RAMIREZ T.</v>
          </cell>
        </row>
        <row r="1734">
          <cell r="A1734">
            <v>66884065</v>
          </cell>
          <cell r="B1734" t="str">
            <v>SINISTERRA MORENO LUZ ELENA</v>
          </cell>
          <cell r="C1734" t="str">
            <v>C208L1</v>
          </cell>
          <cell r="D1734" t="str">
            <v>C.I. DE LA CANA DE AZUCAR LIMPIEZA</v>
          </cell>
          <cell r="E1734" t="str">
            <v>OFICINA PRINCIPAL</v>
          </cell>
          <cell r="F1734" t="str">
            <v>GESTOR DE SERVICIOS</v>
          </cell>
          <cell r="G1734" t="str">
            <v>JOSIMAR MARTINEZ (PAOLA MARTINEZ)</v>
          </cell>
        </row>
        <row r="1735">
          <cell r="A1735">
            <v>66680958</v>
          </cell>
          <cell r="B1735" t="str">
            <v>SINISTERRA RIASCOS YAMILETH</v>
          </cell>
          <cell r="C1735" t="str">
            <v>FGNV46</v>
          </cell>
          <cell r="D1735" t="str">
            <v>SEDE46 FISCALIA ZARZAL</v>
          </cell>
          <cell r="E1735" t="str">
            <v>OFICINA PRINCIPAL</v>
          </cell>
          <cell r="F1735" t="str">
            <v>GESTOR DE SERVICIOS</v>
          </cell>
          <cell r="G1735" t="str">
            <v>J. VICENTE RAMIREZ T.</v>
          </cell>
        </row>
        <row r="1736">
          <cell r="A1736">
            <v>1192917310</v>
          </cell>
          <cell r="B1736" t="str">
            <v>SINISTERRA URBANO JOHAN CAMILO</v>
          </cell>
          <cell r="C1736" t="str">
            <v>0303</v>
          </cell>
          <cell r="D1736" t="str">
            <v>SERVICIOS EVENTUALES</v>
          </cell>
          <cell r="E1736" t="str">
            <v>OFICINA PRINCIPAL</v>
          </cell>
          <cell r="F1736" t="str">
            <v>GESTOR DE SERVICIOS</v>
          </cell>
          <cell r="G1736" t="str">
            <v>YESICA MANZANO</v>
          </cell>
        </row>
        <row r="1737">
          <cell r="A1737">
            <v>1002874501</v>
          </cell>
          <cell r="B1737" t="str">
            <v>SOGAMOSO OLARTE JEAN CLAUDE</v>
          </cell>
          <cell r="C1737" t="str">
            <v>C273</v>
          </cell>
          <cell r="D1737" t="str">
            <v>CONJUNTO RESIDENCIAL SAMANES DEL LILI II</v>
          </cell>
          <cell r="E1737" t="str">
            <v>OFICINA PRINCIPAL</v>
          </cell>
          <cell r="F1737" t="str">
            <v>GESTOR DE SERVICIOS</v>
          </cell>
          <cell r="G1737" t="str">
            <v>CESAR LONDONO</v>
          </cell>
        </row>
        <row r="1738">
          <cell r="A1738">
            <v>1113538061</v>
          </cell>
          <cell r="B1738" t="str">
            <v>SOLARTE ANDRADE LUIS ADRIAN</v>
          </cell>
          <cell r="C1738" t="str">
            <v>A277L1</v>
          </cell>
          <cell r="D1738" t="str">
            <v>INGENIO MAYAGUEZ LIMPIEZA GNRAL</v>
          </cell>
          <cell r="E1738" t="str">
            <v>OFICINA PRINCIPAL</v>
          </cell>
          <cell r="F1738" t="str">
            <v>GESTOR DE SERVICIOS</v>
          </cell>
          <cell r="G1738" t="str">
            <v>JOSIMAR MARTINEZ (MAGDALI BENAVIDEZ)</v>
          </cell>
        </row>
        <row r="1739">
          <cell r="A1739">
            <v>27220729</v>
          </cell>
          <cell r="B1739" t="str">
            <v>SOLARTE MORA MARIA ESPERANZA</v>
          </cell>
          <cell r="C1739" t="str">
            <v>FGNN01</v>
          </cell>
          <cell r="D1739" t="str">
            <v>SEDE01 FISCALIA BUESACO</v>
          </cell>
          <cell r="E1739" t="str">
            <v>OFICINA PRINCIPAL</v>
          </cell>
          <cell r="F1739" t="str">
            <v>GESTOR DE SERVICIOS</v>
          </cell>
          <cell r="G1739" t="str">
            <v>MARLY V. GONZALEZ G.</v>
          </cell>
        </row>
        <row r="1740">
          <cell r="A1740">
            <v>66859410</v>
          </cell>
          <cell r="B1740" t="str">
            <v>SOLARTE MUNOZ EDITA</v>
          </cell>
          <cell r="C1740" t="str">
            <v>C256</v>
          </cell>
          <cell r="D1740" t="str">
            <v>C I DE AZUCARES Y MIELES SA - CIAMSA</v>
          </cell>
          <cell r="E1740" t="str">
            <v>OFICINA PRINCIPAL</v>
          </cell>
          <cell r="F1740" t="str">
            <v>GESTOR DE SERVICIOS</v>
          </cell>
          <cell r="G1740" t="str">
            <v>MAURICIO CALDERON A.</v>
          </cell>
        </row>
        <row r="1741">
          <cell r="A1741">
            <v>1002806671</v>
          </cell>
          <cell r="B1741" t="str">
            <v>SOLARTE MUNOZ LEYSA BRIYITH</v>
          </cell>
          <cell r="C1741" t="str">
            <v>FGNV01</v>
          </cell>
          <cell r="D1741" t="str">
            <v>SEDE01 FISCALIA ALCALA</v>
          </cell>
          <cell r="E1741" t="str">
            <v>OFICINA PRINCIPAL</v>
          </cell>
          <cell r="F1741" t="str">
            <v>GESTOR DE SERVICIOS</v>
          </cell>
          <cell r="G1741" t="str">
            <v>J. VICENTE RAMIREZ T.</v>
          </cell>
        </row>
        <row r="1742">
          <cell r="A1742">
            <v>1006463326</v>
          </cell>
          <cell r="B1742" t="str">
            <v>SOLIS CAICEDO CRISTHIAN MAURICIO</v>
          </cell>
          <cell r="C1742" t="str">
            <v>C062L1</v>
          </cell>
          <cell r="D1742" t="str">
            <v>ING SAN CARLOS LIMPIEZA</v>
          </cell>
          <cell r="E1742" t="str">
            <v>OFICINA PRINCIPAL</v>
          </cell>
          <cell r="F1742" t="str">
            <v>GESTOR DE SERVICIOS</v>
          </cell>
          <cell r="G1742" t="str">
            <v>JOSIMAR MARTINEZ (MAGDALI BENAVIDEZ)</v>
          </cell>
        </row>
        <row r="1743">
          <cell r="A1743">
            <v>1234188379</v>
          </cell>
          <cell r="B1743" t="str">
            <v>SOLIS CARMONA SULLY BELLY</v>
          </cell>
          <cell r="C1743" t="str">
            <v>A135L4</v>
          </cell>
          <cell r="D1743" t="str">
            <v>TQ SAN NICOLAS LIMPIEZA</v>
          </cell>
          <cell r="E1743" t="str">
            <v>OFICINA PRINCIPAL</v>
          </cell>
          <cell r="F1743" t="str">
            <v>GESTOR DE SERVICIOS</v>
          </cell>
          <cell r="G1743" t="str">
            <v>ZULLY MEJIA S.</v>
          </cell>
        </row>
        <row r="1744">
          <cell r="A1744">
            <v>1148688617</v>
          </cell>
          <cell r="B1744" t="str">
            <v>SOLIS GRUESO LEIDY ZULANDY</v>
          </cell>
          <cell r="C1744" t="str">
            <v>0303</v>
          </cell>
          <cell r="D1744" t="str">
            <v>SERVICIOS EVENTUALES</v>
          </cell>
          <cell r="E1744" t="str">
            <v>OFICINA PRINCIPAL</v>
          </cell>
          <cell r="F1744" t="str">
            <v>GESTOR DE SERVICIOS</v>
          </cell>
          <cell r="G1744" t="str">
            <v>YESICA MANZANO</v>
          </cell>
        </row>
        <row r="1745">
          <cell r="A1745">
            <v>1085545597</v>
          </cell>
          <cell r="B1745" t="str">
            <v>SOLIS OBANDO ELSY YOLANDA</v>
          </cell>
          <cell r="C1745" t="str">
            <v>FGNV12</v>
          </cell>
          <cell r="D1745" t="str">
            <v>SEDE12 FISCALIA CALI CONQUISTADORES</v>
          </cell>
          <cell r="E1745" t="str">
            <v>OFICINA PRINCIPAL</v>
          </cell>
          <cell r="F1745" t="str">
            <v>GESTOR DE SERVICIOS</v>
          </cell>
          <cell r="G1745" t="str">
            <v>J. VICENTE RAMIREZ T.</v>
          </cell>
        </row>
        <row r="1746">
          <cell r="A1746">
            <v>1112228697</v>
          </cell>
          <cell r="B1746" t="str">
            <v>SOLIS SOLIS LEIDY LILIANA</v>
          </cell>
          <cell r="C1746" t="str">
            <v>C145L1</v>
          </cell>
          <cell r="D1746" t="str">
            <v>CLINICA SANTA BARBARA LIMPIEZA</v>
          </cell>
          <cell r="E1746" t="str">
            <v>OFICINA PRINCIPAL</v>
          </cell>
          <cell r="F1746" t="str">
            <v>GESTOR DE SERVICIOS</v>
          </cell>
          <cell r="G1746" t="str">
            <v>JOSIMAR MARTINEZ (PAOLA MARTINEZ)</v>
          </cell>
        </row>
        <row r="1747">
          <cell r="A1747">
            <v>1118301684</v>
          </cell>
          <cell r="B1747" t="str">
            <v>SOTELO MELO CRISTHIAN</v>
          </cell>
          <cell r="C1747" t="str">
            <v>C268L1</v>
          </cell>
          <cell r="D1747" t="str">
            <v>D 1 SAS LIMPIEZA</v>
          </cell>
          <cell r="E1747" t="str">
            <v>OFICINA PRINCIPAL</v>
          </cell>
          <cell r="F1747" t="str">
            <v>GESTOR DE SERVICIOS</v>
          </cell>
          <cell r="G1747" t="str">
            <v>JOSIMAR MARTINEZ (KARINA CAICEDO)</v>
          </cell>
        </row>
        <row r="1748">
          <cell r="A1748">
            <v>66823674</v>
          </cell>
          <cell r="B1748" t="str">
            <v>SOTO AVILA NORHA</v>
          </cell>
          <cell r="C1748" t="str">
            <v>A135L4</v>
          </cell>
          <cell r="D1748" t="str">
            <v>TQ SAN NICOLAS LIMPIEZA</v>
          </cell>
          <cell r="E1748" t="str">
            <v>OFICINA PRINCIPAL</v>
          </cell>
          <cell r="F1748" t="str">
            <v>GESTOR DE SERVICIOS</v>
          </cell>
          <cell r="G1748" t="str">
            <v>ZULLY MEJIA S.</v>
          </cell>
        </row>
        <row r="1749">
          <cell r="A1749">
            <v>31690166</v>
          </cell>
          <cell r="B1749" t="str">
            <v>SOTO CARDONA DEYANIRA</v>
          </cell>
          <cell r="C1749" t="str">
            <v>0308</v>
          </cell>
          <cell r="D1749" t="str">
            <v>PERSONAL INCAPACITADO</v>
          </cell>
          <cell r="E1749" t="str">
            <v>OFICINA PRINCIPAL</v>
          </cell>
          <cell r="F1749" t="str">
            <v>GESTOR DE SERVICIOS</v>
          </cell>
          <cell r="G1749" t="str">
            <v>ALEXANDRA SALCEDO P.A.SST</v>
          </cell>
        </row>
        <row r="1750">
          <cell r="A1750">
            <v>1144158728</v>
          </cell>
          <cell r="B1750" t="str">
            <v>SOTO KAREN LEANDRA</v>
          </cell>
          <cell r="C1750" t="str">
            <v>0308</v>
          </cell>
          <cell r="D1750" t="str">
            <v>PERSONAL INCAPACITADO</v>
          </cell>
          <cell r="E1750" t="str">
            <v>OFICINA PRINCIPAL</v>
          </cell>
          <cell r="F1750" t="str">
            <v>GESTOR DE SERVICIOS</v>
          </cell>
          <cell r="G1750" t="str">
            <v>ALEXANDRA SALCEDO P.A.SST</v>
          </cell>
        </row>
        <row r="1751">
          <cell r="A1751">
            <v>79956503</v>
          </cell>
          <cell r="B1751" t="str">
            <v>SUAREZ BOCANEGRA JUAN PABLO</v>
          </cell>
          <cell r="C1751" t="str">
            <v>A228</v>
          </cell>
          <cell r="D1751" t="str">
            <v>COLEGIO ALEMAN</v>
          </cell>
          <cell r="E1751" t="str">
            <v>OFICINA PRINCIPAL</v>
          </cell>
          <cell r="F1751" t="str">
            <v>GESTOR DE SERVICIOS</v>
          </cell>
          <cell r="G1751" t="str">
            <v>LILIANA GARCIA</v>
          </cell>
        </row>
        <row r="1752">
          <cell r="A1752">
            <v>1081916753</v>
          </cell>
          <cell r="B1752" t="str">
            <v>SUAREZ CALVO CANDELARIA</v>
          </cell>
          <cell r="C1752" t="str">
            <v>B018</v>
          </cell>
          <cell r="D1752" t="str">
            <v>AMCOR RIGID PACKAGING - FUNZA</v>
          </cell>
          <cell r="E1752" t="str">
            <v>OFICINA BOGOTA</v>
          </cell>
          <cell r="F1752" t="str">
            <v>GESTOR DE SERVICIOS</v>
          </cell>
          <cell r="G1752" t="str">
            <v>ROMERO CARDENAS NIDIAN DEL CARMEN</v>
          </cell>
        </row>
        <row r="1753">
          <cell r="A1753">
            <v>1113538092</v>
          </cell>
          <cell r="B1753" t="str">
            <v>SUAREZ CAMACHO GUILLERMO ALEJANDRO</v>
          </cell>
          <cell r="C1753" t="str">
            <v>A277L1</v>
          </cell>
          <cell r="D1753" t="str">
            <v>INGENIO MAYAGUEZ LIMPIEZA GNRAL</v>
          </cell>
          <cell r="E1753" t="str">
            <v>OFICINA PRINCIPAL</v>
          </cell>
          <cell r="F1753" t="str">
            <v>GESTOR DE SERVICIOS</v>
          </cell>
          <cell r="G1753" t="str">
            <v>JOSIMAR MARTINEZ (MAGDALI BENAVIDEZ)</v>
          </cell>
        </row>
        <row r="1754">
          <cell r="A1754">
            <v>59835303</v>
          </cell>
          <cell r="B1754" t="str">
            <v>SUAREZ MALPUD SANDRA ISABEL</v>
          </cell>
          <cell r="C1754" t="str">
            <v>FGNN01</v>
          </cell>
          <cell r="D1754" t="str">
            <v>SEDE01 FISCALIA BUESACO</v>
          </cell>
          <cell r="E1754" t="str">
            <v>OFICINA PRINCIPAL</v>
          </cell>
          <cell r="F1754" t="str">
            <v>GESTOR DE SERVICIOS</v>
          </cell>
          <cell r="G1754" t="str">
            <v>MARLY V. GONZALEZ G.</v>
          </cell>
        </row>
        <row r="1755">
          <cell r="A1755">
            <v>1113672685</v>
          </cell>
          <cell r="B1755" t="str">
            <v>SUAREZ VELEZ KELLY VANESSA</v>
          </cell>
          <cell r="C1755" t="str">
            <v>C249L1</v>
          </cell>
          <cell r="D1755" t="str">
            <v>SURAMERICA COMERCIAL LIMPIEZA GENERALES</v>
          </cell>
          <cell r="E1755" t="str">
            <v>OFICINA PRINCIPAL</v>
          </cell>
          <cell r="F1755" t="str">
            <v>GESTOR DE SERVICIOS</v>
          </cell>
          <cell r="G1755" t="str">
            <v>JOSIMAR MARTINEZ (KARINA CAICEDO)</v>
          </cell>
        </row>
        <row r="1756">
          <cell r="A1756">
            <v>1085317007</v>
          </cell>
          <cell r="B1756" t="str">
            <v>TABLA NARVAEZ DANIEL FABIAN</v>
          </cell>
          <cell r="C1756" t="str">
            <v>FGNN01</v>
          </cell>
          <cell r="D1756" t="str">
            <v>SEDE01 FISCALIA BUESACO</v>
          </cell>
          <cell r="E1756" t="str">
            <v>OFICINA PRINCIPAL</v>
          </cell>
          <cell r="F1756" t="str">
            <v>GESTOR DE SERVICIOS</v>
          </cell>
          <cell r="G1756" t="str">
            <v>MARLY V. GONZALEZ G.</v>
          </cell>
        </row>
        <row r="1757">
          <cell r="A1757">
            <v>1128224104</v>
          </cell>
          <cell r="B1757" t="str">
            <v>TABORDA MONTENEGRO EDWIN FERNANDO</v>
          </cell>
          <cell r="C1757" t="str">
            <v>CFMTPR13</v>
          </cell>
          <cell r="D1757" t="str">
            <v>COMFANDI ZONA NORTE (CALI)</v>
          </cell>
          <cell r="E1757" t="str">
            <v>OFICINA PRINCIPAL</v>
          </cell>
          <cell r="F1757" t="str">
            <v>AUXILIAR MANTENIMIEN</v>
          </cell>
          <cell r="G1757" t="str">
            <v>ADRIAN RESTREPO G.</v>
          </cell>
        </row>
        <row r="1758">
          <cell r="A1758">
            <v>16670258</v>
          </cell>
          <cell r="B1758" t="str">
            <v>TACUMA BECERRA SILVERIO</v>
          </cell>
          <cell r="C1758" t="str">
            <v>A237A15</v>
          </cell>
          <cell r="D1758" t="str">
            <v>I.E. INEM JORGE ISAACS</v>
          </cell>
          <cell r="E1758" t="str">
            <v>OFICINA PRINCIPAL</v>
          </cell>
          <cell r="F1758" t="str">
            <v>GESTOR DE SERVICIOS</v>
          </cell>
          <cell r="G1758" t="str">
            <v>CRISTRIAN SUAREZ U.</v>
          </cell>
        </row>
        <row r="1759">
          <cell r="A1759">
            <v>1087408156</v>
          </cell>
          <cell r="B1759" t="str">
            <v>TAICUS GUANGA MARIA AMANDA</v>
          </cell>
          <cell r="C1759" t="str">
            <v>C18101</v>
          </cell>
          <cell r="D1759" t="str">
            <v>COLEGAS NORTE -</v>
          </cell>
          <cell r="E1759" t="str">
            <v>OFICINA PRINCIPAL</v>
          </cell>
          <cell r="F1759" t="str">
            <v>GESTOR DE SERVICIOS</v>
          </cell>
          <cell r="G1759" t="str">
            <v>MAURICIO CALDERON A.</v>
          </cell>
        </row>
        <row r="1760">
          <cell r="A1760">
            <v>1130672849</v>
          </cell>
          <cell r="B1760" t="str">
            <v>TAMAYO CASTRILLON YULY ANDREA</v>
          </cell>
          <cell r="C1760" t="str">
            <v>C285L11</v>
          </cell>
          <cell r="D1760" t="str">
            <v>GRUPO SUPERMOTOS AV ROOSEVELT LIMPIEZA</v>
          </cell>
          <cell r="E1760" t="str">
            <v>OFICINA PRINCIPAL</v>
          </cell>
          <cell r="F1760" t="str">
            <v>GESTOR DE SERVICIOS</v>
          </cell>
          <cell r="G1760" t="str">
            <v>ANGEL PEREZ</v>
          </cell>
        </row>
        <row r="1761">
          <cell r="A1761">
            <v>18515651</v>
          </cell>
          <cell r="B1761" t="str">
            <v>TAMAYO ZAPATA JHON FREDY</v>
          </cell>
          <cell r="C1761" t="str">
            <v>FGNV01</v>
          </cell>
          <cell r="D1761" t="str">
            <v>SEDE01 FISCALIA ALCALA</v>
          </cell>
          <cell r="E1761" t="str">
            <v>OFICINA PRINCIPAL</v>
          </cell>
          <cell r="F1761" t="str">
            <v>GESTOR DE SERVICIOS</v>
          </cell>
          <cell r="G1761" t="str">
            <v>J. VICENTE RAMIREZ T.</v>
          </cell>
        </row>
        <row r="1762">
          <cell r="A1762">
            <v>1144068176</v>
          </cell>
          <cell r="B1762" t="str">
            <v>TAPIAS ANACONA MARIA ALEXANDRA</v>
          </cell>
          <cell r="C1762" t="str">
            <v>C270</v>
          </cell>
          <cell r="D1762" t="str">
            <v>LABORATORIO CLINICO COLMEDICOS IPS SAS</v>
          </cell>
          <cell r="E1762" t="str">
            <v>OFICINA PRINCIPAL</v>
          </cell>
          <cell r="F1762" t="str">
            <v>GESTOR DE SERVICIOS</v>
          </cell>
          <cell r="G1762" t="str">
            <v>DUVAN HERNANDEZ M.</v>
          </cell>
        </row>
        <row r="1763">
          <cell r="A1763">
            <v>87711915</v>
          </cell>
          <cell r="B1763" t="str">
            <v>TATICUAN CRUZ JOSE RAMON</v>
          </cell>
          <cell r="C1763" t="str">
            <v>C147</v>
          </cell>
          <cell r="D1763" t="str">
            <v>EDIFICIO PIANO - PROPIEDAD HORIZONTAL</v>
          </cell>
          <cell r="E1763" t="str">
            <v>OFICINA PRINCIPAL</v>
          </cell>
          <cell r="F1763" t="str">
            <v>GESTOR DE SERVICIOS</v>
          </cell>
          <cell r="G1763" t="str">
            <v>CESAR LONDONO</v>
          </cell>
        </row>
        <row r="1764">
          <cell r="A1764">
            <v>1143944418</v>
          </cell>
          <cell r="B1764" t="str">
            <v>TEJEDA REYES JOHANN ANDRES</v>
          </cell>
          <cell r="C1764" t="str">
            <v>0114A</v>
          </cell>
          <cell r="D1764" t="str">
            <v>JEFE DE OPERACIONES</v>
          </cell>
          <cell r="E1764" t="str">
            <v>OFICINA PRINCIPAL</v>
          </cell>
          <cell r="F1764" t="str">
            <v>JEFE OPERACIONES</v>
          </cell>
          <cell r="G1764" t="str">
            <v>CESAR OROZCO</v>
          </cell>
        </row>
        <row r="1765">
          <cell r="A1765">
            <v>1113651934</v>
          </cell>
          <cell r="B1765" t="str">
            <v>TELLO GARCIA SANDRA LORENA</v>
          </cell>
          <cell r="C1765" t="str">
            <v>C145L1</v>
          </cell>
          <cell r="D1765" t="str">
            <v>CLINICA SANTA BARBARA LIMPIEZA</v>
          </cell>
          <cell r="E1765" t="str">
            <v>OFICINA PRINCIPAL</v>
          </cell>
          <cell r="F1765" t="str">
            <v>GESTOR DE SERVICIOS</v>
          </cell>
          <cell r="G1765" t="str">
            <v>JOSIMAR MARTINEZ (PAOLA MARTINEZ)</v>
          </cell>
        </row>
        <row r="1766">
          <cell r="A1766">
            <v>10307837</v>
          </cell>
          <cell r="B1766" t="str">
            <v>TELLO RENGIFO VICTOR ALFONSO</v>
          </cell>
          <cell r="C1766" t="str">
            <v>C202L1</v>
          </cell>
          <cell r="D1766" t="str">
            <v>AMCOR HOLDINGS AUSTRALIA PTY COLOMBIA</v>
          </cell>
          <cell r="E1766" t="str">
            <v>OFICINA PRINCIPAL</v>
          </cell>
          <cell r="F1766" t="str">
            <v>GESTOR DE SERVICIOS</v>
          </cell>
          <cell r="G1766" t="str">
            <v>JOSIMAR MARTINEZ (KARINA CAICEDO)</v>
          </cell>
        </row>
        <row r="1767">
          <cell r="A1767">
            <v>1089510407</v>
          </cell>
          <cell r="B1767" t="str">
            <v>TENORIO ARIZALA LICET YOJANA</v>
          </cell>
          <cell r="C1767" t="str">
            <v>C317L1</v>
          </cell>
          <cell r="D1767" t="str">
            <v>CENTRO COMERCIAL LLANOGRANDE LIMPIEZA</v>
          </cell>
          <cell r="E1767" t="str">
            <v>OFICINA PRINCIPAL</v>
          </cell>
          <cell r="F1767" t="str">
            <v>GESTOR DE SERVICIOS</v>
          </cell>
          <cell r="G1767" t="str">
            <v>JOSIMAR MARTINEZ (PAOLA MARTINEZ)</v>
          </cell>
        </row>
        <row r="1768">
          <cell r="A1768">
            <v>1058975145</v>
          </cell>
          <cell r="B1768" t="str">
            <v>TIMANA IMBACHI ERMIN FARID</v>
          </cell>
          <cell r="C1768" t="str">
            <v>C023</v>
          </cell>
          <cell r="D1768" t="str">
            <v>EDIFICIO LORETO</v>
          </cell>
          <cell r="E1768" t="str">
            <v>OFICINA PRINCIPAL</v>
          </cell>
          <cell r="F1768" t="str">
            <v>GESTOR DE SERVICIOS</v>
          </cell>
          <cell r="G1768" t="str">
            <v>ELIZABETH MOSQUERA</v>
          </cell>
        </row>
        <row r="1769">
          <cell r="A1769">
            <v>80022168</v>
          </cell>
          <cell r="B1769" t="str">
            <v>TOBAR HECTOR FABIO</v>
          </cell>
          <cell r="C1769" t="str">
            <v>A135L9</v>
          </cell>
          <cell r="D1769" t="str">
            <v>TQ TECNOSUR LIMPIEZA</v>
          </cell>
          <cell r="E1769" t="str">
            <v>OFICINA PRINCIPAL</v>
          </cell>
          <cell r="F1769" t="str">
            <v>GESTOR DE SERVICIOS</v>
          </cell>
          <cell r="G1769" t="str">
            <v>JUAN M MORENO</v>
          </cell>
        </row>
        <row r="1770">
          <cell r="A1770">
            <v>29287660</v>
          </cell>
          <cell r="B1770" t="str">
            <v>TOBAR RIVERA PAOLA ANDREA</v>
          </cell>
          <cell r="C1770" t="str">
            <v>FGNV07</v>
          </cell>
          <cell r="D1770" t="str">
            <v>SEDE07 FISCALIA BUGA INFANCIA</v>
          </cell>
          <cell r="E1770" t="str">
            <v>OFICINA PRINCIPAL</v>
          </cell>
          <cell r="F1770" t="str">
            <v>GESTOR DE SERVICIOS</v>
          </cell>
          <cell r="G1770" t="str">
            <v>J. VICENTE RAMIREZ T.</v>
          </cell>
        </row>
        <row r="1771">
          <cell r="A1771">
            <v>4735582</v>
          </cell>
          <cell r="B1771" t="str">
            <v>TOBAR VELASCO HAROLD JOHNSON</v>
          </cell>
          <cell r="C1771" t="str">
            <v>A138</v>
          </cell>
          <cell r="D1771" t="str">
            <v>PROYECTO EDIF RINCON 3</v>
          </cell>
          <cell r="E1771" t="str">
            <v>OFICINA PRINCIPAL</v>
          </cell>
          <cell r="F1771" t="str">
            <v>GESTOR DE SERVICIOS</v>
          </cell>
          <cell r="G1771" t="str">
            <v>CESAR LONDONO</v>
          </cell>
        </row>
        <row r="1772">
          <cell r="A1772">
            <v>1113636072</v>
          </cell>
          <cell r="B1772" t="str">
            <v>TORIJANO LOPEZ CAROLIN</v>
          </cell>
          <cell r="C1772" t="str">
            <v>C317L1</v>
          </cell>
          <cell r="D1772" t="str">
            <v>CENTRO COMERCIAL LLANOGRANDE LIMPIEZA</v>
          </cell>
          <cell r="E1772" t="str">
            <v>OFICINA PRINCIPAL</v>
          </cell>
          <cell r="F1772" t="str">
            <v>GESTOR DE SERVICIOS</v>
          </cell>
          <cell r="G1772" t="str">
            <v>JOSIMAR MARTINEZ (KARINA CAICEDO)</v>
          </cell>
        </row>
        <row r="1773">
          <cell r="A1773">
            <v>1143862019</v>
          </cell>
          <cell r="B1773" t="str">
            <v>TORO ACOSTA DANIEL</v>
          </cell>
          <cell r="C1773" t="str">
            <v>CFMTCO14</v>
          </cell>
          <cell r="D1773" t="str">
            <v>COMFANDI ZONA CENTRO (CALI)</v>
          </cell>
          <cell r="E1773" t="str">
            <v>OFICINA PRINCIPAL</v>
          </cell>
          <cell r="F1773" t="str">
            <v>OFICIAL DE MTTO</v>
          </cell>
          <cell r="G1773" t="str">
            <v>BRYAN S. URBANO M.</v>
          </cell>
        </row>
        <row r="1774">
          <cell r="A1774">
            <v>1113685479</v>
          </cell>
          <cell r="B1774" t="str">
            <v>TORO GONZALEZ JHOAN STIVEN</v>
          </cell>
          <cell r="C1774" t="str">
            <v>C317L1</v>
          </cell>
          <cell r="D1774" t="str">
            <v>CENTRO COMERCIAL LLANOGRANDE LIMPIEZA</v>
          </cell>
          <cell r="E1774" t="str">
            <v>OFICINA PRINCIPAL</v>
          </cell>
          <cell r="F1774" t="str">
            <v>GESTOR DE SERVICIOS</v>
          </cell>
          <cell r="G1774" t="str">
            <v>JOSIMAR MARTINEZ (PAOLA MARTINEZ)</v>
          </cell>
        </row>
        <row r="1775">
          <cell r="A1775">
            <v>1316059</v>
          </cell>
          <cell r="B1775" t="str">
            <v>TORO JIMENEZ LEONARDO ALBERTO</v>
          </cell>
          <cell r="C1775" t="str">
            <v>C062L1</v>
          </cell>
          <cell r="D1775" t="str">
            <v>ING SAN CARLOS LIMPIEZA</v>
          </cell>
          <cell r="E1775" t="str">
            <v>OFICINA PRINCIPAL</v>
          </cell>
          <cell r="F1775" t="str">
            <v>GESTOR DE SERVICIOS</v>
          </cell>
          <cell r="G1775" t="str">
            <v>JOSIMAR MARTINEZ (MAGDALI BENAVIDEZ)</v>
          </cell>
        </row>
        <row r="1776">
          <cell r="A1776">
            <v>1058669203</v>
          </cell>
          <cell r="B1776" t="str">
            <v>TORO SAMBONI LUZ EIDER</v>
          </cell>
          <cell r="C1776" t="str">
            <v>C303</v>
          </cell>
          <cell r="D1776" t="str">
            <v>COOPERATIVA DE AHORRO Y CREDITO BERLIN</v>
          </cell>
          <cell r="E1776" t="str">
            <v>OFICINA PRINCIPAL</v>
          </cell>
          <cell r="F1776" t="str">
            <v>GESTOR DE SERVICIOS</v>
          </cell>
          <cell r="G1776" t="str">
            <v>LORENA GUZMAN</v>
          </cell>
        </row>
        <row r="1777">
          <cell r="A1777">
            <v>1059446792</v>
          </cell>
          <cell r="B1777" t="str">
            <v>TORRES ANCHICO LEDY MELIZA</v>
          </cell>
          <cell r="C1777" t="str">
            <v>C276</v>
          </cell>
          <cell r="D1777" t="str">
            <v>GRUPO RENTALIFT SAS</v>
          </cell>
          <cell r="E1777" t="str">
            <v>OFICINA PRINCIPAL</v>
          </cell>
          <cell r="F1777" t="str">
            <v>GESTOR DE SERVICIOS</v>
          </cell>
          <cell r="G1777" t="str">
            <v>ANGEL PEREZ</v>
          </cell>
        </row>
        <row r="1778">
          <cell r="A1778">
            <v>1113654232</v>
          </cell>
          <cell r="B1778" t="str">
            <v>TORRES ARANGO FERNANDO AUGUSTO</v>
          </cell>
          <cell r="C1778" t="str">
            <v>CFMTCO13</v>
          </cell>
          <cell r="D1778" t="str">
            <v>COMFANDI ZONA NORTE (CALI)</v>
          </cell>
          <cell r="E1778" t="str">
            <v>OFICINA PRINCIPAL</v>
          </cell>
          <cell r="F1778" t="str">
            <v>OFICIAL DE MTTO</v>
          </cell>
          <cell r="G1778" t="str">
            <v>ADRIAN RESTREPO G.</v>
          </cell>
        </row>
        <row r="1779">
          <cell r="A1779">
            <v>38613028</v>
          </cell>
          <cell r="B1779" t="str">
            <v>TORRES BONILLA MIREYA</v>
          </cell>
          <cell r="C1779" t="str">
            <v>0303</v>
          </cell>
          <cell r="D1779" t="str">
            <v>SERVICIOS EVENTUALES</v>
          </cell>
          <cell r="E1779" t="str">
            <v>OFICINA PRINCIPAL</v>
          </cell>
          <cell r="F1779" t="str">
            <v>GESTOR DE SERVICIOS</v>
          </cell>
          <cell r="G1779" t="str">
            <v>YESICA MANZANO</v>
          </cell>
        </row>
        <row r="1780">
          <cell r="A1780">
            <v>1007187072</v>
          </cell>
          <cell r="B1780" t="str">
            <v>TORRES CASSIANI MARCELIANO</v>
          </cell>
          <cell r="C1780" t="str">
            <v>C090L2</v>
          </cell>
          <cell r="D1780" t="str">
            <v>COPSERVIR BOGOTA LIMPIEZA</v>
          </cell>
          <cell r="E1780" t="str">
            <v>OFICINA BOGOTA</v>
          </cell>
          <cell r="F1780" t="str">
            <v>GESTOR DE SERVICIOS</v>
          </cell>
          <cell r="G1780" t="str">
            <v>ANDREA PATRICIA MORALES</v>
          </cell>
        </row>
        <row r="1781">
          <cell r="A1781">
            <v>1006169652</v>
          </cell>
          <cell r="B1781" t="str">
            <v>TORRES COPETE JESUS ALBEIRO</v>
          </cell>
          <cell r="C1781" t="str">
            <v>C317L1</v>
          </cell>
          <cell r="D1781" t="str">
            <v>CENTRO COMERCIAL LLANOGRANDE LIMPIEZA</v>
          </cell>
          <cell r="E1781" t="str">
            <v>OFICINA PRINCIPAL</v>
          </cell>
          <cell r="F1781" t="str">
            <v>GESTOR DE SERVICIOS</v>
          </cell>
          <cell r="G1781" t="str">
            <v>JOSIMAR MARTINEZ (PAOLA MARTINEZ)</v>
          </cell>
        </row>
        <row r="1782">
          <cell r="A1782">
            <v>39669482</v>
          </cell>
          <cell r="B1782" t="str">
            <v>TORRES FANDINO LILIANA MARIA</v>
          </cell>
          <cell r="C1782" t="str">
            <v>0304</v>
          </cell>
          <cell r="D1782" t="str">
            <v>PERSONAL VALOR AGREGADO</v>
          </cell>
          <cell r="E1782" t="str">
            <v>OFICINA BOGOTA</v>
          </cell>
          <cell r="F1782" t="str">
            <v>GESTOR DE SERVICIOS</v>
          </cell>
          <cell r="G1782" t="str">
            <v>MARCELA PATARROYO</v>
          </cell>
        </row>
        <row r="1783">
          <cell r="A1783">
            <v>1006218321</v>
          </cell>
          <cell r="B1783" t="str">
            <v>TORRES LOPEZ LEIDY CAROLINA</v>
          </cell>
          <cell r="C1783" t="str">
            <v>C317L1</v>
          </cell>
          <cell r="D1783" t="str">
            <v>CENTRO COMERCIAL LLANOGRANDE LIMPIEZA</v>
          </cell>
          <cell r="E1783" t="str">
            <v>OFICINA PRINCIPAL</v>
          </cell>
          <cell r="F1783" t="str">
            <v>GESTOR DE SERVICIOS</v>
          </cell>
          <cell r="G1783" t="str">
            <v>JOSIMAR MARTINEZ (PAOLA MARTINEZ)</v>
          </cell>
        </row>
        <row r="1784">
          <cell r="A1784">
            <v>73575306</v>
          </cell>
          <cell r="B1784" t="str">
            <v>TORRES MARTINEZ EDWIN DE LOS SANTOS</v>
          </cell>
          <cell r="C1784" t="str">
            <v>0331</v>
          </cell>
          <cell r="D1784" t="str">
            <v>PERSONAL CON INC. 180 DIAS</v>
          </cell>
          <cell r="E1784" t="str">
            <v>OFICINA BOGOTA</v>
          </cell>
          <cell r="F1784" t="str">
            <v>GESTOR DE SERVICIOS</v>
          </cell>
          <cell r="G1784" t="str">
            <v>LIZETH ALAPE FELIX</v>
          </cell>
        </row>
        <row r="1785">
          <cell r="A1785">
            <v>1005864794</v>
          </cell>
          <cell r="B1785" t="str">
            <v>TORRES MINOTTA WILMER ALEXIS</v>
          </cell>
          <cell r="C1785" t="str">
            <v>A135L14</v>
          </cell>
          <cell r="D1785" t="str">
            <v>TQ INDUGRAFICAS LIMPIEZA</v>
          </cell>
          <cell r="E1785" t="str">
            <v>OFICINA PRINCIPAL</v>
          </cell>
          <cell r="F1785" t="str">
            <v>GESTOR DE SERVICIOS</v>
          </cell>
          <cell r="G1785" t="str">
            <v>ZULLY MEJIA S.</v>
          </cell>
        </row>
        <row r="1786">
          <cell r="A1786">
            <v>16753772</v>
          </cell>
          <cell r="B1786" t="str">
            <v>TORRES MONTOYA JUAN CARLOS</v>
          </cell>
          <cell r="C1786" t="str">
            <v>C089L1</v>
          </cell>
          <cell r="D1786" t="str">
            <v>JGB CALI LIMPIEZA</v>
          </cell>
          <cell r="E1786" t="str">
            <v>OFICINA PRINCIPAL</v>
          </cell>
          <cell r="F1786" t="str">
            <v>GESTOR DE SERVICIOS</v>
          </cell>
          <cell r="G1786" t="str">
            <v>DIANA DIAGO</v>
          </cell>
        </row>
        <row r="1787">
          <cell r="A1787">
            <v>1116266045</v>
          </cell>
          <cell r="B1787" t="str">
            <v>TORRES MURILLO FERNANDO</v>
          </cell>
          <cell r="C1787" t="str">
            <v>C062L1</v>
          </cell>
          <cell r="D1787" t="str">
            <v>ING SAN CARLOS LIMPIEZA</v>
          </cell>
          <cell r="E1787" t="str">
            <v>OFICINA PRINCIPAL</v>
          </cell>
          <cell r="F1787" t="str">
            <v>GESTOR DE SERVICIOS</v>
          </cell>
          <cell r="G1787" t="str">
            <v>JOSIMAR MARTINEZ (MAGDALI BENAVIDEZ)</v>
          </cell>
        </row>
        <row r="1788">
          <cell r="A1788">
            <v>1000727056</v>
          </cell>
          <cell r="B1788" t="str">
            <v>TORRES QUEVEDO CESAR LUIS</v>
          </cell>
          <cell r="C1788" t="str">
            <v>C056L1</v>
          </cell>
          <cell r="D1788" t="str">
            <v>INGREDION LIMPIEZA CALI</v>
          </cell>
          <cell r="E1788" t="str">
            <v>OFICINA PRINCIPAL</v>
          </cell>
          <cell r="F1788" t="str">
            <v>GESTOR DE SERVICIOS</v>
          </cell>
          <cell r="G1788" t="str">
            <v>JOSIMAR MARTINEZ (KARINA CAICEDO)</v>
          </cell>
        </row>
        <row r="1789">
          <cell r="A1789">
            <v>1130668976</v>
          </cell>
          <cell r="B1789" t="str">
            <v>TORRES RAMIREZ IVAN SERGEI</v>
          </cell>
          <cell r="C1789" t="str">
            <v>CFMTPR14</v>
          </cell>
          <cell r="D1789" t="str">
            <v>COMFANDI ZONA CENTRO (CALI)</v>
          </cell>
          <cell r="E1789" t="str">
            <v>OFICINA PRINCIPAL</v>
          </cell>
          <cell r="F1789" t="str">
            <v>OFICIAL DE MTTO</v>
          </cell>
          <cell r="G1789" t="str">
            <v>BRYAN S. URBANO M.</v>
          </cell>
        </row>
        <row r="1790">
          <cell r="A1790">
            <v>1096209475</v>
          </cell>
          <cell r="B1790" t="str">
            <v>TORRES REAL YEIME PAOLA</v>
          </cell>
          <cell r="C1790" t="str">
            <v>C285L20</v>
          </cell>
          <cell r="D1790" t="str">
            <v>GRUPO SUPERMOTOS BARRANCABERMEJA LIMPIEZ</v>
          </cell>
          <cell r="E1790" t="str">
            <v>OFICINA PRINCIPAL</v>
          </cell>
          <cell r="F1790" t="str">
            <v>GESTOR DE SERVICIOS</v>
          </cell>
          <cell r="G1790" t="str">
            <v>EDILSON MARIN</v>
          </cell>
        </row>
        <row r="1791">
          <cell r="A1791">
            <v>29114886</v>
          </cell>
          <cell r="B1791" t="str">
            <v>TORRES REYES MARGARITA</v>
          </cell>
          <cell r="C1791" t="str">
            <v>C056L1</v>
          </cell>
          <cell r="D1791" t="str">
            <v>INGREDION LIMPIEZA CALI</v>
          </cell>
          <cell r="E1791" t="str">
            <v>OFICINA PRINCIPAL</v>
          </cell>
          <cell r="F1791" t="str">
            <v>GESTOR DE SERVICIOS</v>
          </cell>
          <cell r="G1791" t="str">
            <v>JOSIMAR MARTINEZ (KARINA CAICEDO)</v>
          </cell>
        </row>
        <row r="1792">
          <cell r="A1792">
            <v>1076327359</v>
          </cell>
          <cell r="B1792" t="str">
            <v>TORRES RIVAS GREISY MIREY</v>
          </cell>
          <cell r="C1792" t="str">
            <v>C089L1</v>
          </cell>
          <cell r="D1792" t="str">
            <v>JGB CALI LIMPIEZA</v>
          </cell>
          <cell r="E1792" t="str">
            <v>OFICINA PRINCIPAL</v>
          </cell>
          <cell r="F1792" t="str">
            <v>GESTOR DE SERVICIOS</v>
          </cell>
          <cell r="G1792" t="str">
            <v>DIANA DIAGO</v>
          </cell>
        </row>
        <row r="1793">
          <cell r="A1793">
            <v>4775804</v>
          </cell>
          <cell r="B1793" t="str">
            <v>TOSSE RUIZ JAIRO</v>
          </cell>
          <cell r="C1793" t="str">
            <v>A0701</v>
          </cell>
          <cell r="D1793" t="str">
            <v>INS CL 5 INSTIT NINOS CIEGOS Y SORDOS</v>
          </cell>
          <cell r="E1793" t="str">
            <v>OFICINA PRINCIPAL</v>
          </cell>
          <cell r="F1793" t="str">
            <v>GESTOR DE SERVICIOS</v>
          </cell>
          <cell r="G1793" t="str">
            <v>HERNAN HERRERA M.</v>
          </cell>
        </row>
        <row r="1794">
          <cell r="A1794">
            <v>1033731786</v>
          </cell>
          <cell r="B1794" t="str">
            <v>TOVAR AREVALO JULIE PAOLA</v>
          </cell>
          <cell r="C1794" t="str">
            <v>B014</v>
          </cell>
          <cell r="D1794" t="str">
            <v>INGENIEROS CONSULTORES CIVILES ELECTRICO</v>
          </cell>
          <cell r="E1794" t="str">
            <v>OFICINA BOGOTA</v>
          </cell>
          <cell r="F1794" t="str">
            <v>GESTOR DE SERVICIOS</v>
          </cell>
          <cell r="G1794" t="str">
            <v>MARTA C. PALOMINO</v>
          </cell>
        </row>
        <row r="1795">
          <cell r="A1795">
            <v>66777513</v>
          </cell>
          <cell r="B1795" t="str">
            <v>TOVAR MARIA YOLANDA</v>
          </cell>
          <cell r="C1795" t="str">
            <v>0304</v>
          </cell>
          <cell r="D1795" t="str">
            <v>PERSONAL VALOR AGREGADO</v>
          </cell>
          <cell r="E1795" t="str">
            <v>OFICINA PRINCIPAL</v>
          </cell>
          <cell r="F1795" t="str">
            <v>GESTOR DE SERVICIOS</v>
          </cell>
          <cell r="G1795" t="str">
            <v>JOSIMAR MARTINEZ (PAOLA MARTINEZ)</v>
          </cell>
        </row>
        <row r="1796">
          <cell r="A1796">
            <v>7702843</v>
          </cell>
          <cell r="B1796" t="str">
            <v>TOVAR PARRA EDWIN</v>
          </cell>
          <cell r="C1796" t="str">
            <v>A257L1</v>
          </cell>
          <cell r="D1796" t="str">
            <v>HARINERA DEL VALLE CALI LIMPIEZA</v>
          </cell>
          <cell r="E1796" t="str">
            <v>OFICINA PRINCIPAL</v>
          </cell>
          <cell r="F1796" t="str">
            <v>GESTOR DE SERVICIOS</v>
          </cell>
          <cell r="G1796" t="str">
            <v>LORENA GUZMAN</v>
          </cell>
        </row>
        <row r="1797">
          <cell r="A1797">
            <v>1090332698</v>
          </cell>
          <cell r="B1797" t="str">
            <v>TREJOS SUAREZ ARIEL ALONSO</v>
          </cell>
          <cell r="C1797" t="str">
            <v>A340</v>
          </cell>
          <cell r="D1797" t="str">
            <v>COLFACTORY S A</v>
          </cell>
          <cell r="E1797" t="str">
            <v>OFICINA PRINCIPAL</v>
          </cell>
          <cell r="F1797" t="str">
            <v>GESTOR DE SERVICIOS</v>
          </cell>
          <cell r="G1797" t="str">
            <v>LORENA GUZMAN</v>
          </cell>
        </row>
        <row r="1798">
          <cell r="A1798">
            <v>16228227</v>
          </cell>
          <cell r="B1798" t="str">
            <v>TRIANA SANCHEZ DIDIER DARIO</v>
          </cell>
          <cell r="C1798" t="str">
            <v>CFMTPR11</v>
          </cell>
          <cell r="D1798" t="str">
            <v>COMFANDI ZONA VALLE1 (TULUA-CARTAGO)</v>
          </cell>
          <cell r="E1798" t="str">
            <v>OFICINA PRINCIPAL</v>
          </cell>
          <cell r="F1798" t="str">
            <v>OFICIAL DE MTTO</v>
          </cell>
          <cell r="G1798" t="str">
            <v>JOSE L. RODRIGUEZ G.</v>
          </cell>
        </row>
        <row r="1799">
          <cell r="A1799">
            <v>1006307464</v>
          </cell>
          <cell r="B1799" t="str">
            <v>TRIVINO MILLAN MICHEL DAYANA</v>
          </cell>
          <cell r="C1799" t="str">
            <v>A113L1</v>
          </cell>
          <cell r="D1799" t="str">
            <v>MM PACKAGING LIMPIEZA</v>
          </cell>
          <cell r="E1799" t="str">
            <v>OFICINA PRINCIPAL</v>
          </cell>
          <cell r="F1799" t="str">
            <v>GESTOR DE SERVICIOS</v>
          </cell>
          <cell r="G1799" t="str">
            <v>JOSIMAR MARTINEZ (PAOLA MARTINEZ)</v>
          </cell>
        </row>
        <row r="1800">
          <cell r="A1800">
            <v>1007444061</v>
          </cell>
          <cell r="B1800" t="str">
            <v>TRUJILLO CHARRUPI YURANI</v>
          </cell>
          <cell r="C1800" t="str">
            <v>C118</v>
          </cell>
          <cell r="D1800" t="str">
            <v>FUNDACION EL COTTOLENGO DEL PADRE OCAMPO</v>
          </cell>
          <cell r="E1800" t="str">
            <v>OFICINA PRINCIPAL</v>
          </cell>
          <cell r="F1800" t="str">
            <v>GESTOR DE SERVICIOS</v>
          </cell>
          <cell r="G1800" t="str">
            <v>SOLANYI CARABALI C</v>
          </cell>
        </row>
        <row r="1801">
          <cell r="A1801">
            <v>1109541412</v>
          </cell>
          <cell r="B1801" t="str">
            <v>TRUJILLO ESPINOSA JUAN CARLOS</v>
          </cell>
          <cell r="C1801" t="str">
            <v>C32001</v>
          </cell>
          <cell r="D1801" t="str">
            <v>TERMOAROMAS SAS GENERALES</v>
          </cell>
          <cell r="E1801" t="str">
            <v>OFICINA PRINCIPAL</v>
          </cell>
          <cell r="F1801" t="str">
            <v>GESTOR DE SERVICIOS</v>
          </cell>
          <cell r="G1801" t="str">
            <v>ANGEL PEREZ</v>
          </cell>
        </row>
        <row r="1802">
          <cell r="A1802">
            <v>1143850996</v>
          </cell>
          <cell r="B1802" t="str">
            <v>TRUJILLO RODRIGUEZ ANDRES FELIPE</v>
          </cell>
          <cell r="C1802" t="str">
            <v>0110A2</v>
          </cell>
          <cell r="D1802" t="str">
            <v>ASISTENTE DE COMUNICACIONES</v>
          </cell>
          <cell r="E1802" t="str">
            <v>OFICINA PRINCIPAL</v>
          </cell>
          <cell r="F1802" t="str">
            <v>ANALISTA</v>
          </cell>
          <cell r="G1802" t="str">
            <v>ALBA MARINA GUERRERO ROMAN</v>
          </cell>
        </row>
        <row r="1803">
          <cell r="A1803">
            <v>1130632627</v>
          </cell>
          <cell r="B1803" t="str">
            <v>TRUJILLO SUAREZ ANGYLLY MARIA</v>
          </cell>
          <cell r="C1803" t="str">
            <v>C145L1</v>
          </cell>
          <cell r="D1803" t="str">
            <v>CLINICA SANTA BARBARA LIMPIEZA</v>
          </cell>
          <cell r="E1803" t="str">
            <v>OFICINA PRINCIPAL</v>
          </cell>
          <cell r="F1803" t="str">
            <v>GESTOR DE SERVICIOS</v>
          </cell>
          <cell r="G1803" t="str">
            <v>JOSIMAR MARTINEZ (PAOLA MARTINEZ)</v>
          </cell>
        </row>
        <row r="1804">
          <cell r="A1804">
            <v>12207323</v>
          </cell>
          <cell r="B1804" t="str">
            <v>TRUQUE GUZMAN JORGE ISMAEL</v>
          </cell>
          <cell r="C1804" t="str">
            <v>A346</v>
          </cell>
          <cell r="D1804" t="str">
            <v>PANADERIA EL MOLINO</v>
          </cell>
          <cell r="E1804" t="str">
            <v>OFICINA PRINCIPAL</v>
          </cell>
          <cell r="F1804" t="str">
            <v>GESTOR DE SERVICIOS</v>
          </cell>
          <cell r="G1804" t="str">
            <v>ANGEL PEREZ</v>
          </cell>
        </row>
        <row r="1805">
          <cell r="A1805">
            <v>25404433</v>
          </cell>
          <cell r="B1805" t="str">
            <v>TULANDE LUZ MILA</v>
          </cell>
          <cell r="C1805" t="str">
            <v>A135L4</v>
          </cell>
          <cell r="D1805" t="str">
            <v>TQ SAN NICOLAS LIMPIEZA</v>
          </cell>
          <cell r="E1805" t="str">
            <v>OFICINA PRINCIPAL</v>
          </cell>
          <cell r="F1805" t="str">
            <v>GESTOR DE SERVICIOS</v>
          </cell>
          <cell r="G1805" t="str">
            <v>ZULLY MEJIA S.</v>
          </cell>
        </row>
        <row r="1806">
          <cell r="A1806">
            <v>36756649</v>
          </cell>
          <cell r="B1806" t="str">
            <v>TULCAN TUTISTAR FANNY LUCIA</v>
          </cell>
          <cell r="C1806" t="str">
            <v>FGNN11</v>
          </cell>
          <cell r="D1806" t="str">
            <v>SEDE11 FISCALIA PASTO - URI</v>
          </cell>
          <cell r="E1806" t="str">
            <v>OFICINA PRINCIPAL</v>
          </cell>
          <cell r="F1806" t="str">
            <v>GESTOR DE SERVICIOS</v>
          </cell>
          <cell r="G1806" t="str">
            <v>MARLY V. GONZALEZ G.</v>
          </cell>
        </row>
        <row r="1807">
          <cell r="A1807">
            <v>1061761508</v>
          </cell>
          <cell r="B1807" t="str">
            <v>TUNUBALA PERDOMO JHON ALEXANDER</v>
          </cell>
          <cell r="C1807" t="str">
            <v>FGNC01</v>
          </cell>
          <cell r="D1807" t="str">
            <v>SEDE01 FISCALIA POPAYAN LA PAMBA ADMIN.</v>
          </cell>
          <cell r="E1807" t="str">
            <v>OFICINA PRINCIPAL</v>
          </cell>
          <cell r="F1807" t="str">
            <v>GESTOR DE SERVICIOS</v>
          </cell>
          <cell r="G1807" t="str">
            <v>MIREYA PIAMBA</v>
          </cell>
        </row>
        <row r="1808">
          <cell r="A1808">
            <v>4722243</v>
          </cell>
          <cell r="B1808" t="str">
            <v>TUNUBALA TROCHEZ FRAN EDILSER</v>
          </cell>
          <cell r="C1808" t="str">
            <v>A369</v>
          </cell>
          <cell r="D1808" t="str">
            <v>UNIDAD DOCE 12 CONJUNTO RESIDEN. MULTICE</v>
          </cell>
          <cell r="E1808" t="str">
            <v>OFICINA PRINCIPAL</v>
          </cell>
          <cell r="F1808" t="str">
            <v>GESTOR DE SERVICIOS</v>
          </cell>
          <cell r="G1808" t="str">
            <v>CESAR LONDONO</v>
          </cell>
        </row>
        <row r="1809">
          <cell r="A1809">
            <v>34371909</v>
          </cell>
          <cell r="B1809" t="str">
            <v>UL MUSICUE CENEYDA</v>
          </cell>
          <cell r="C1809" t="str">
            <v>FGNC07</v>
          </cell>
          <cell r="D1809" t="str">
            <v>SEDE07 FISCALIA PUERTO TEJADA</v>
          </cell>
          <cell r="E1809" t="str">
            <v>OFICINA PRINCIPAL</v>
          </cell>
          <cell r="F1809" t="str">
            <v>GESTOR DE SERVICIOS</v>
          </cell>
          <cell r="G1809" t="str">
            <v>MIREYA PIAMBA</v>
          </cell>
        </row>
        <row r="1810">
          <cell r="A1810">
            <v>1007380543</v>
          </cell>
          <cell r="B1810" t="str">
            <v>ULABARRY CARABALI DIEGO ALEJANDRO</v>
          </cell>
          <cell r="C1810" t="str">
            <v>A135L8</v>
          </cell>
          <cell r="D1810" t="str">
            <v>TQ TECNOFAR LIMPIEZA</v>
          </cell>
          <cell r="E1810" t="str">
            <v>OFICINA PRINCIPAL</v>
          </cell>
          <cell r="F1810" t="str">
            <v>GESTOR DE SERVICIOS</v>
          </cell>
          <cell r="G1810" t="str">
            <v>NUBIA RIVERA</v>
          </cell>
        </row>
        <row r="1811">
          <cell r="A1811">
            <v>67028101</v>
          </cell>
          <cell r="B1811" t="str">
            <v>ULLOA VARGAS CATHERINE</v>
          </cell>
          <cell r="C1811" t="str">
            <v>FGNV11</v>
          </cell>
          <cell r="D1811" t="str">
            <v>SEDE11 FISCALIA CALI TELECOM</v>
          </cell>
          <cell r="E1811" t="str">
            <v>OFICINA PRINCIPAL</v>
          </cell>
          <cell r="F1811" t="str">
            <v>GESTOR DE SERVICIOS</v>
          </cell>
          <cell r="G1811" t="str">
            <v>J. VICENTE RAMIREZ T.</v>
          </cell>
        </row>
        <row r="1812">
          <cell r="A1812">
            <v>29874927</v>
          </cell>
          <cell r="B1812" t="str">
            <v>UPEGUI GARCIA LUZ ADRIANA</v>
          </cell>
          <cell r="C1812" t="str">
            <v>C056L4</v>
          </cell>
          <cell r="D1812" t="str">
            <v>INGREDION LIMPIEZA CARTAGO</v>
          </cell>
          <cell r="E1812" t="str">
            <v>OFICINA PRINCIPAL</v>
          </cell>
          <cell r="F1812" t="str">
            <v>GESTOR DE SERVICIOS</v>
          </cell>
          <cell r="G1812" t="str">
            <v>JOSIMAR MARTINEZ (KARINA CAICEDO)</v>
          </cell>
        </row>
        <row r="1813">
          <cell r="A1813">
            <v>1066734441</v>
          </cell>
          <cell r="B1813" t="str">
            <v>URANGO CORDERO OBANDA PATRICIA</v>
          </cell>
          <cell r="C1813" t="str">
            <v>A257L6</v>
          </cell>
          <cell r="D1813" t="str">
            <v>HARINERA DEL VALLE MEDELLIN LINMPIEZA</v>
          </cell>
          <cell r="E1813" t="str">
            <v>OFICINA PRINCIPAL</v>
          </cell>
          <cell r="F1813" t="str">
            <v>GESTOR DE SERVICIOS</v>
          </cell>
          <cell r="G1813" t="str">
            <v>LORENA GUZMAN</v>
          </cell>
        </row>
        <row r="1814">
          <cell r="A1814">
            <v>1143963450</v>
          </cell>
          <cell r="B1814" t="str">
            <v>URBANO MUNOZ BRYAN ANDRES</v>
          </cell>
          <cell r="C1814" t="str">
            <v>CFMT011</v>
          </cell>
          <cell r="D1814" t="str">
            <v>COMFANDI MANTENIMIENTO ADMINISTRACION</v>
          </cell>
          <cell r="E1814" t="str">
            <v>OFICINA PRINCIPAL</v>
          </cell>
          <cell r="F1814" t="str">
            <v>SUPERVISOR</v>
          </cell>
          <cell r="G1814" t="str">
            <v>BRAYAN VILLEGAS</v>
          </cell>
        </row>
        <row r="1815">
          <cell r="A1815">
            <v>29974863</v>
          </cell>
          <cell r="B1815" t="str">
            <v>URCUE MACIAS ANGELA MARIA</v>
          </cell>
          <cell r="C1815" t="str">
            <v>C133L1</v>
          </cell>
          <cell r="D1815" t="str">
            <v>COMESTIBLES ALDOR SAS LIMPIEZA</v>
          </cell>
          <cell r="E1815" t="str">
            <v>OFICINA PRINCIPAL</v>
          </cell>
          <cell r="F1815" t="str">
            <v>GESTOR DE SERVICIOS</v>
          </cell>
          <cell r="G1815" t="str">
            <v>JOSIMAR MARTINEZ (KARINA CAICEDO)</v>
          </cell>
        </row>
        <row r="1816">
          <cell r="A1816">
            <v>29757435</v>
          </cell>
          <cell r="B1816" t="str">
            <v>URIBE MARULANDA MARTA YANETH</v>
          </cell>
          <cell r="C1816" t="str">
            <v>C080</v>
          </cell>
          <cell r="D1816" t="str">
            <v>GAMAGRAFIAS DEL VALLE LTDA</v>
          </cell>
          <cell r="E1816" t="str">
            <v>OFICINA PRINCIPAL</v>
          </cell>
          <cell r="F1816" t="str">
            <v>GESTOR DE SERVICIOS</v>
          </cell>
          <cell r="G1816" t="str">
            <v>EDILSON MARIN</v>
          </cell>
        </row>
        <row r="1817">
          <cell r="A1817">
            <v>1022931736</v>
          </cell>
          <cell r="B1817" t="str">
            <v>URIBE MORENO ANGIE FERNANDA</v>
          </cell>
          <cell r="C1817" t="str">
            <v>B02702</v>
          </cell>
          <cell r="D1817" t="str">
            <v>LAB. CLINICO COLMEDICOS IPS SEDE EL LAGO</v>
          </cell>
          <cell r="E1817" t="str">
            <v>OFICINA BOGOTA</v>
          </cell>
          <cell r="F1817" t="str">
            <v>GESTOR DE SERVICIOS</v>
          </cell>
          <cell r="G1817" t="str">
            <v>ANDREA PATRICIA MORALES</v>
          </cell>
        </row>
        <row r="1818">
          <cell r="A1818">
            <v>1114822963</v>
          </cell>
          <cell r="B1818" t="str">
            <v>URQUIJO CAICEDO MAIRA ALEXANDRA</v>
          </cell>
          <cell r="C1818" t="str">
            <v>C249L1</v>
          </cell>
          <cell r="D1818" t="str">
            <v>SURAMERICA COMERCIAL LIMPIEZA GENERALES</v>
          </cell>
          <cell r="E1818" t="str">
            <v>OFICINA PRINCIPAL</v>
          </cell>
          <cell r="F1818" t="str">
            <v>GESTOR DE SERVICIOS</v>
          </cell>
          <cell r="G1818" t="str">
            <v>JOSIMAR MARTINEZ (KARINA CAICEDO)</v>
          </cell>
        </row>
        <row r="1819">
          <cell r="A1819">
            <v>25395850</v>
          </cell>
          <cell r="B1819" t="str">
            <v>URREA CAICEDO ANGELICA</v>
          </cell>
          <cell r="C1819" t="str">
            <v>FGNC05</v>
          </cell>
          <cell r="D1819" t="str">
            <v>SEDE05 FISCALIA POPAYAN-CASA FISCAL</v>
          </cell>
          <cell r="E1819" t="str">
            <v>OFICINA PRINCIPAL</v>
          </cell>
          <cell r="F1819" t="str">
            <v>GESTOR DE SERVICIOS</v>
          </cell>
          <cell r="G1819" t="str">
            <v>MIREYA PIAMBA</v>
          </cell>
        </row>
        <row r="1820">
          <cell r="A1820">
            <v>34316998</v>
          </cell>
          <cell r="B1820" t="str">
            <v>URREGO GOMEZ YELIANI</v>
          </cell>
          <cell r="C1820" t="str">
            <v>FGNC01</v>
          </cell>
          <cell r="D1820" t="str">
            <v>SEDE01 FISCALIA POPAYAN LA PAMBA ADMIN.</v>
          </cell>
          <cell r="E1820" t="str">
            <v>OFICINA PRINCIPAL</v>
          </cell>
          <cell r="F1820" t="str">
            <v>GESTOR DE SERVICIOS</v>
          </cell>
          <cell r="G1820" t="str">
            <v>MIREYA PIAMBA</v>
          </cell>
        </row>
        <row r="1821">
          <cell r="A1821">
            <v>1062277225</v>
          </cell>
          <cell r="B1821" t="str">
            <v>URRESTY FLORES LEIDY JOHANNA</v>
          </cell>
          <cell r="C1821" t="str">
            <v>A237A4</v>
          </cell>
          <cell r="D1821" t="str">
            <v>I.E. GOLONDRINAS</v>
          </cell>
          <cell r="E1821" t="str">
            <v>OFICINA PRINCIPAL</v>
          </cell>
          <cell r="F1821" t="str">
            <v>GESTOR DE SERVICIOS</v>
          </cell>
          <cell r="G1821" t="str">
            <v>ALEXANDER CASTRO</v>
          </cell>
        </row>
        <row r="1822">
          <cell r="A1822">
            <v>1156308</v>
          </cell>
          <cell r="B1822" t="str">
            <v>URTADO ESTANGA VIANEXIS MARIA</v>
          </cell>
          <cell r="C1822" t="str">
            <v>A228</v>
          </cell>
          <cell r="D1822" t="str">
            <v>COLEGIO ALEMAN</v>
          </cell>
          <cell r="E1822" t="str">
            <v>OFICINA PRINCIPAL</v>
          </cell>
          <cell r="F1822" t="str">
            <v>GESTOR DE SERVICIOS</v>
          </cell>
          <cell r="G1822" t="str">
            <v>LILIANA GARCIA</v>
          </cell>
        </row>
        <row r="1823">
          <cell r="A1823">
            <v>67003743</v>
          </cell>
          <cell r="B1823" t="str">
            <v>USAMAG QUISTIAL AURA ELINA</v>
          </cell>
          <cell r="C1823" t="str">
            <v>0308</v>
          </cell>
          <cell r="D1823" t="str">
            <v>PERSONAL INCAPACITADO</v>
          </cell>
          <cell r="E1823" t="str">
            <v>OFICINA PRINCIPAL</v>
          </cell>
          <cell r="F1823" t="str">
            <v>GESTOR DE SERVICIOS</v>
          </cell>
          <cell r="G1823" t="str">
            <v>ALEXANDRA SALCEDO P.A.SST</v>
          </cell>
        </row>
        <row r="1824">
          <cell r="A1824">
            <v>1115075494</v>
          </cell>
          <cell r="B1824" t="str">
            <v>USAQUEN DAVILA MARIBEL</v>
          </cell>
          <cell r="C1824" t="str">
            <v>FGNV01</v>
          </cell>
          <cell r="D1824" t="str">
            <v>SEDE01 FISCALIA ALCALA</v>
          </cell>
          <cell r="E1824" t="str">
            <v>OFICINA PRINCIPAL</v>
          </cell>
          <cell r="F1824" t="str">
            <v>GESTOR DE SERVICIOS</v>
          </cell>
          <cell r="G1824" t="str">
            <v>J. VICENTE RAMIREZ T.</v>
          </cell>
        </row>
        <row r="1825">
          <cell r="A1825">
            <v>1005704835</v>
          </cell>
          <cell r="B1825" t="str">
            <v>USMA CORDOBA DAREN YORJAN</v>
          </cell>
          <cell r="C1825" t="str">
            <v>A358</v>
          </cell>
          <cell r="D1825" t="str">
            <v>EDIFICADORA CONTINENTAL</v>
          </cell>
          <cell r="E1825" t="str">
            <v>OFICINA PRINCIPAL</v>
          </cell>
          <cell r="F1825" t="str">
            <v>GESTOR DE SERVICIOS</v>
          </cell>
          <cell r="G1825" t="str">
            <v>ELIZABETH MOSQUERA</v>
          </cell>
        </row>
        <row r="1826">
          <cell r="A1826">
            <v>1094919894</v>
          </cell>
          <cell r="B1826" t="str">
            <v>USUGA TUBERQUIA JULIAN ANDRES</v>
          </cell>
          <cell r="C1826" t="str">
            <v>C202L1</v>
          </cell>
          <cell r="D1826" t="str">
            <v>AMCOR HOLDINGS AUSTRALIA PTY COLOMBIA</v>
          </cell>
          <cell r="E1826" t="str">
            <v>OFICINA PRINCIPAL</v>
          </cell>
          <cell r="F1826" t="str">
            <v>TODERO</v>
          </cell>
          <cell r="G1826" t="str">
            <v>JOSIMAR MARTINEZ (KARINA CAICEDO)</v>
          </cell>
        </row>
        <row r="1827">
          <cell r="A1827">
            <v>6190904</v>
          </cell>
          <cell r="B1827" t="str">
            <v>VALBUENA VILLALOBOS JAMES</v>
          </cell>
          <cell r="C1827" t="str">
            <v>C010L1</v>
          </cell>
          <cell r="D1827" t="str">
            <v>QBCO SA LIMPIEZA</v>
          </cell>
          <cell r="E1827" t="str">
            <v>OFICINA PRINCIPAL</v>
          </cell>
          <cell r="F1827" t="str">
            <v>GESTOR DE SERVICIOS</v>
          </cell>
          <cell r="G1827" t="str">
            <v>JOSIMAR MARTINEZ (PAOLA MARTINEZ)</v>
          </cell>
        </row>
        <row r="1828">
          <cell r="A1828">
            <v>86005763</v>
          </cell>
          <cell r="B1828" t="str">
            <v>VALDERRAMA WILMER ERNESTO</v>
          </cell>
          <cell r="C1828" t="str">
            <v>A085</v>
          </cell>
          <cell r="D1828" t="str">
            <v>EDIF SAN JUDAS</v>
          </cell>
          <cell r="E1828" t="str">
            <v>OFICINA PRINCIPAL</v>
          </cell>
          <cell r="F1828" t="str">
            <v>GESTOR DE SERVICIOS</v>
          </cell>
          <cell r="G1828" t="str">
            <v>MAURICIO CALDERON A.</v>
          </cell>
        </row>
        <row r="1829">
          <cell r="A1829">
            <v>66827006</v>
          </cell>
          <cell r="B1829" t="str">
            <v>VALDES ADRADA ADIELA MILENA</v>
          </cell>
          <cell r="C1829" t="str">
            <v>A23723</v>
          </cell>
          <cell r="D1829" t="str">
            <v>INSTITUCION CARLOS HOLGUIN LLOREDA</v>
          </cell>
          <cell r="E1829" t="str">
            <v>OFICINA PRINCIPAL</v>
          </cell>
          <cell r="F1829" t="str">
            <v>GESTOR DE SERVICIOS</v>
          </cell>
          <cell r="G1829" t="str">
            <v>YAMILETH MEJIA U.</v>
          </cell>
        </row>
        <row r="1830">
          <cell r="A1830">
            <v>66772630</v>
          </cell>
          <cell r="B1830" t="str">
            <v>VALDES ADRIANA PATRICIA</v>
          </cell>
          <cell r="C1830" t="str">
            <v>C145L1</v>
          </cell>
          <cell r="D1830" t="str">
            <v>CLINICA SANTA BARBARA LIMPIEZA</v>
          </cell>
          <cell r="E1830" t="str">
            <v>OFICINA PRINCIPAL</v>
          </cell>
          <cell r="F1830" t="str">
            <v>GESTOR DE SERVICIOS</v>
          </cell>
          <cell r="G1830" t="str">
            <v>JOSIMAR MARTINEZ (PAOLA MARTINEZ)</v>
          </cell>
        </row>
        <row r="1831">
          <cell r="A1831">
            <v>1114829674</v>
          </cell>
          <cell r="B1831" t="str">
            <v>VALDES CAICEDO ERIKA RUBIELA</v>
          </cell>
          <cell r="C1831" t="str">
            <v>C317L1</v>
          </cell>
          <cell r="D1831" t="str">
            <v>CENTRO COMERCIAL LLANOGRANDE LIMPIEZA</v>
          </cell>
          <cell r="E1831" t="str">
            <v>OFICINA PRINCIPAL</v>
          </cell>
          <cell r="F1831" t="str">
            <v>GESTOR DE SERVICIOS</v>
          </cell>
          <cell r="G1831" t="str">
            <v>JOSIMAR MARTINEZ (PAOLA MARTINEZ)</v>
          </cell>
        </row>
        <row r="1832">
          <cell r="A1832">
            <v>38640110</v>
          </cell>
          <cell r="B1832" t="str">
            <v>VALDES CARDONA DEYALI</v>
          </cell>
          <cell r="C1832" t="str">
            <v>C167</v>
          </cell>
          <cell r="D1832" t="str">
            <v>PRICE RES SAS</v>
          </cell>
          <cell r="E1832" t="str">
            <v>OFICINA PRINCIPAL</v>
          </cell>
          <cell r="F1832" t="str">
            <v>AUXILIAR OPERATIVO</v>
          </cell>
          <cell r="G1832" t="str">
            <v>MAURICIO CALDERON A.</v>
          </cell>
        </row>
        <row r="1833">
          <cell r="A1833">
            <v>1113699606</v>
          </cell>
          <cell r="B1833" t="str">
            <v>VALENCIA ARBOLEDA CRISTIAN CAMILO</v>
          </cell>
          <cell r="C1833" t="str">
            <v>C230L1</v>
          </cell>
          <cell r="D1833" t="str">
            <v>SUCROAL SA LIMPIEZA</v>
          </cell>
          <cell r="E1833" t="str">
            <v>OFICINA PRINCIPAL</v>
          </cell>
          <cell r="F1833" t="str">
            <v>GESTOR DE SERVICIOS</v>
          </cell>
          <cell r="G1833" t="str">
            <v>JOSIMAR MARTINEZ (PAOLA MARTINEZ)</v>
          </cell>
        </row>
        <row r="1834">
          <cell r="A1834">
            <v>1112226187</v>
          </cell>
          <cell r="B1834" t="str">
            <v>VALENCIA ARBOLEDA JOHN EDINSON</v>
          </cell>
          <cell r="C1834" t="str">
            <v>A277L1</v>
          </cell>
          <cell r="D1834" t="str">
            <v>INGENIO MAYAGUEZ LIMPIEZA GNRAL</v>
          </cell>
          <cell r="E1834" t="str">
            <v>OFICINA PRINCIPAL</v>
          </cell>
          <cell r="F1834" t="str">
            <v>GESTOR DE SERVICIOS</v>
          </cell>
          <cell r="G1834" t="str">
            <v>JOSIMAR MARTINEZ (MAGDALI BENAVIDEZ)</v>
          </cell>
        </row>
        <row r="1835">
          <cell r="A1835">
            <v>25627679</v>
          </cell>
          <cell r="B1835" t="str">
            <v>VALENCIA ASTAIZA NORDY</v>
          </cell>
          <cell r="C1835" t="str">
            <v>FGNC19</v>
          </cell>
          <cell r="D1835" t="str">
            <v>SEDE19 FISCALIA COCONUCO</v>
          </cell>
          <cell r="E1835" t="str">
            <v>OFICINA PRINCIPAL</v>
          </cell>
          <cell r="F1835" t="str">
            <v>GESTOR DE SERVICIOS</v>
          </cell>
          <cell r="G1835" t="str">
            <v>MIREYA PIAMBA</v>
          </cell>
        </row>
        <row r="1836">
          <cell r="A1836">
            <v>1006287148</v>
          </cell>
          <cell r="B1836" t="str">
            <v>VALENCIA CADENA JUAN SEBASTIAN</v>
          </cell>
          <cell r="C1836" t="str">
            <v>C230L1</v>
          </cell>
          <cell r="D1836" t="str">
            <v>SUCROAL SA LIMPIEZA</v>
          </cell>
          <cell r="E1836" t="str">
            <v>OFICINA PRINCIPAL</v>
          </cell>
          <cell r="F1836" t="str">
            <v>GESTOR DE SERVICIOS</v>
          </cell>
          <cell r="G1836" t="str">
            <v>JOSIMAR MARTINEZ (PAOLA MARTINEZ)</v>
          </cell>
        </row>
        <row r="1837">
          <cell r="A1837">
            <v>1114881660</v>
          </cell>
          <cell r="B1837" t="str">
            <v>VALENCIA CAICEDO MANUEL FERNANDO</v>
          </cell>
          <cell r="C1837" t="str">
            <v>A277L1</v>
          </cell>
          <cell r="D1837" t="str">
            <v>INGENIO MAYAGUEZ LIMPIEZA GNRAL</v>
          </cell>
          <cell r="E1837" t="str">
            <v>OFICINA PRINCIPAL</v>
          </cell>
          <cell r="F1837" t="str">
            <v>AUXILIAR OPERATIVO</v>
          </cell>
          <cell r="G1837" t="str">
            <v>JOSIMAR MARTINEZ V</v>
          </cell>
        </row>
        <row r="1838">
          <cell r="A1838">
            <v>1114884719</v>
          </cell>
          <cell r="B1838" t="str">
            <v>VALENCIA CAICEDO SINDY JHOANNA</v>
          </cell>
          <cell r="C1838" t="str">
            <v>C277L1</v>
          </cell>
          <cell r="D1838" t="str">
            <v>RIOPAILA CASTILLA SA LIMPIEZA</v>
          </cell>
          <cell r="E1838" t="str">
            <v>OFICINA PRINCIPAL</v>
          </cell>
          <cell r="F1838" t="str">
            <v>GESTOR DE SERVICIOS</v>
          </cell>
          <cell r="G1838" t="str">
            <v>JOSIMAR MARTINEZ (PAOLA MARTINEZ)</v>
          </cell>
        </row>
        <row r="1839">
          <cell r="A1839">
            <v>1130945756</v>
          </cell>
          <cell r="B1839" t="str">
            <v>VALENCIA CARABALI DASSON</v>
          </cell>
          <cell r="C1839" t="str">
            <v>A135L9</v>
          </cell>
          <cell r="D1839" t="str">
            <v>TQ TECNOSUR LIMPIEZA</v>
          </cell>
          <cell r="E1839" t="str">
            <v>OFICINA PRINCIPAL</v>
          </cell>
          <cell r="F1839" t="str">
            <v>GESTOR DE SERVICIOS</v>
          </cell>
          <cell r="G1839" t="str">
            <v>JUAN M MORENO</v>
          </cell>
        </row>
        <row r="1840">
          <cell r="A1840">
            <v>1111749064</v>
          </cell>
          <cell r="B1840" t="str">
            <v>VALENCIA CASTRO ELBERT</v>
          </cell>
          <cell r="C1840" t="str">
            <v>CFMTPR12</v>
          </cell>
          <cell r="D1840" t="str">
            <v>COMFANDI ZONA VALLE2 (BUGA-CALIMA)</v>
          </cell>
          <cell r="E1840" t="str">
            <v>OFICINA PRINCIPAL</v>
          </cell>
          <cell r="F1840" t="str">
            <v>TODERO</v>
          </cell>
          <cell r="G1840" t="str">
            <v>CESAR D. MONTES G.</v>
          </cell>
        </row>
        <row r="1841">
          <cell r="A1841">
            <v>1144100156</v>
          </cell>
          <cell r="B1841" t="str">
            <v>VALENCIA ESCOBAR JUAN DAVID</v>
          </cell>
          <cell r="C1841" t="str">
            <v>0303</v>
          </cell>
          <cell r="D1841" t="str">
            <v>SERVICIOS EVENTUALES</v>
          </cell>
          <cell r="E1841" t="str">
            <v>OFICINA PRINCIPAL</v>
          </cell>
          <cell r="F1841" t="str">
            <v>GESTOR DE SERVICIOS</v>
          </cell>
          <cell r="G1841" t="str">
            <v>YESICA MANZANO</v>
          </cell>
        </row>
        <row r="1842">
          <cell r="A1842">
            <v>1114835648</v>
          </cell>
          <cell r="B1842" t="str">
            <v>VALENCIA GAMBOA BENYI LORENA</v>
          </cell>
          <cell r="C1842" t="str">
            <v>C317L1</v>
          </cell>
          <cell r="D1842" t="str">
            <v>CENTRO COMERCIAL LLANOGRANDE LIMPIEZA</v>
          </cell>
          <cell r="E1842" t="str">
            <v>OFICINA PRINCIPAL</v>
          </cell>
          <cell r="F1842" t="str">
            <v>GESTOR DE SERVICIOS</v>
          </cell>
          <cell r="G1842" t="str">
            <v>JOSIMAR MARTINEZ (PAOLA MARTINEZ)</v>
          </cell>
        </row>
        <row r="1843">
          <cell r="A1843">
            <v>1004628828</v>
          </cell>
          <cell r="B1843" t="str">
            <v>VALENCIA GOMEZ YENI SOLEDAD</v>
          </cell>
          <cell r="C1843" t="str">
            <v>C277L1</v>
          </cell>
          <cell r="D1843" t="str">
            <v>RIOPAILA CASTILLA SA LIMPIEZA</v>
          </cell>
          <cell r="E1843" t="str">
            <v>OFICINA PRINCIPAL</v>
          </cell>
          <cell r="F1843" t="str">
            <v>GESTOR DE SERVICIOS</v>
          </cell>
          <cell r="G1843" t="str">
            <v>JOSIMAR MARTINEZ (PAOLA MARTINEZ)</v>
          </cell>
        </row>
        <row r="1844">
          <cell r="A1844">
            <v>1109546619</v>
          </cell>
          <cell r="B1844" t="str">
            <v>VALENCIA JAVEZ ELVIA MARIA</v>
          </cell>
          <cell r="C1844" t="str">
            <v>C183</v>
          </cell>
          <cell r="D1844" t="str">
            <v>CORPORACION CLUB CAMPESTRE FARALLONES</v>
          </cell>
          <cell r="E1844" t="str">
            <v>OFICINA PRINCIPAL</v>
          </cell>
          <cell r="F1844" t="str">
            <v>GESTOR DE SERVICIOS</v>
          </cell>
          <cell r="G1844" t="str">
            <v>JORGE HOYOS</v>
          </cell>
        </row>
        <row r="1845">
          <cell r="A1845">
            <v>94267247</v>
          </cell>
          <cell r="B1845" t="str">
            <v>VALENCIA LOPEZ JOSE JHON</v>
          </cell>
          <cell r="C1845" t="str">
            <v>CFMTPR12</v>
          </cell>
          <cell r="D1845" t="str">
            <v>COMFANDI ZONA VALLE2 (BUGA-CALIMA)</v>
          </cell>
          <cell r="E1845" t="str">
            <v>OFICINA PRINCIPAL</v>
          </cell>
          <cell r="F1845" t="str">
            <v>AUXILIAR MANTENIMIEN</v>
          </cell>
          <cell r="G1845" t="str">
            <v>CESAR D. MONTES G.</v>
          </cell>
        </row>
        <row r="1846">
          <cell r="A1846">
            <v>38596066</v>
          </cell>
          <cell r="B1846" t="str">
            <v>VALENCIA LOPEZ YAMILETH</v>
          </cell>
          <cell r="C1846" t="str">
            <v>C248</v>
          </cell>
          <cell r="D1846" t="str">
            <v>G &amp; M QUIMICA SAS</v>
          </cell>
          <cell r="E1846" t="str">
            <v>OFICINA PRINCIPAL</v>
          </cell>
          <cell r="F1846" t="str">
            <v>GESTOR DE SERVICIOS</v>
          </cell>
          <cell r="G1846" t="str">
            <v>DUVAN HERNANDEZ M.</v>
          </cell>
        </row>
        <row r="1847">
          <cell r="A1847">
            <v>31448120</v>
          </cell>
          <cell r="B1847" t="str">
            <v>VALENCIA MONTENEGRO BETTY SUANITH</v>
          </cell>
          <cell r="C1847" t="str">
            <v>A135L3</v>
          </cell>
          <cell r="D1847" t="str">
            <v>TQ JAMUNDI LIMPIEZA</v>
          </cell>
          <cell r="E1847" t="str">
            <v>OFICINA PRINCIPAL</v>
          </cell>
          <cell r="F1847" t="str">
            <v>GESTOR DE SERVICIOS</v>
          </cell>
          <cell r="G1847" t="str">
            <v>SOLANYI CARABALI C</v>
          </cell>
        </row>
        <row r="1848">
          <cell r="A1848">
            <v>1107069762</v>
          </cell>
          <cell r="B1848" t="str">
            <v>VALENCIA PALACIO CLAUDIA PATRICIA</v>
          </cell>
          <cell r="C1848" t="str">
            <v>A135L4</v>
          </cell>
          <cell r="D1848" t="str">
            <v>TQ SAN NICOLAS LIMPIEZA</v>
          </cell>
          <cell r="E1848" t="str">
            <v>OFICINA PRINCIPAL</v>
          </cell>
          <cell r="F1848" t="str">
            <v>GESTOR DE SERVICIOS</v>
          </cell>
          <cell r="G1848" t="str">
            <v>ZULLY MEJIA S.</v>
          </cell>
        </row>
        <row r="1849">
          <cell r="A1849">
            <v>16948590</v>
          </cell>
          <cell r="B1849" t="str">
            <v>VALENCIA PANAMENO EUSEBIO</v>
          </cell>
          <cell r="C1849" t="str">
            <v>C2502</v>
          </cell>
          <cell r="D1849" t="str">
            <v>FEDI - SEDE BUENAVENTURA</v>
          </cell>
          <cell r="E1849" t="str">
            <v>OFICINA PRINCIPAL</v>
          </cell>
          <cell r="F1849" t="str">
            <v>GESTOR DE SERVICIOS</v>
          </cell>
          <cell r="G1849" t="str">
            <v>MARIA ALEJANDRA BALANTA</v>
          </cell>
        </row>
        <row r="1850">
          <cell r="A1850">
            <v>1112225254</v>
          </cell>
          <cell r="B1850" t="str">
            <v>VALENCIA PEREA YONI</v>
          </cell>
          <cell r="C1850" t="str">
            <v>A277L1</v>
          </cell>
          <cell r="D1850" t="str">
            <v>INGENIO MAYAGUEZ LIMPIEZA GNRAL</v>
          </cell>
          <cell r="E1850" t="str">
            <v>OFICINA PRINCIPAL</v>
          </cell>
          <cell r="F1850" t="str">
            <v>GESTOR DE SERVICIOS</v>
          </cell>
          <cell r="G1850" t="str">
            <v>JOSIMAR MARTINEZ (MAGDALI BENAVIDEZ)</v>
          </cell>
        </row>
        <row r="1851">
          <cell r="A1851">
            <v>38683585</v>
          </cell>
          <cell r="B1851" t="str">
            <v>VALENCIA QUINONEZ CLAUDIA YESICA</v>
          </cell>
          <cell r="C1851" t="str">
            <v>C089L1</v>
          </cell>
          <cell r="D1851" t="str">
            <v>JGB CALI LIMPIEZA</v>
          </cell>
          <cell r="E1851" t="str">
            <v>OFICINA PRINCIPAL</v>
          </cell>
          <cell r="F1851" t="str">
            <v>GESTOR DE SERVICIOS</v>
          </cell>
          <cell r="G1851" t="str">
            <v>DIANA DIAGO</v>
          </cell>
        </row>
        <row r="1852">
          <cell r="A1852">
            <v>53116448</v>
          </cell>
          <cell r="B1852" t="str">
            <v>VALENCIA RAMIREZ MARIA ANGELICA</v>
          </cell>
          <cell r="C1852" t="str">
            <v>B019</v>
          </cell>
          <cell r="D1852" t="str">
            <v>SANTA ROSA INVESTMENTS SAS</v>
          </cell>
          <cell r="E1852" t="str">
            <v>OFICINA BOGOTA</v>
          </cell>
          <cell r="F1852" t="str">
            <v>GESTOR DE SERVICIOS</v>
          </cell>
          <cell r="G1852" t="str">
            <v>ANDREA PATRICIA MORALES</v>
          </cell>
        </row>
        <row r="1853">
          <cell r="A1853">
            <v>1007500547</v>
          </cell>
          <cell r="B1853" t="str">
            <v>VALENCIA RIVAS ERIC ALEXIS</v>
          </cell>
          <cell r="C1853" t="str">
            <v>C279L1</v>
          </cell>
          <cell r="D1853" t="str">
            <v>FLEISCHMANN FOODS SA LIMPIEZA</v>
          </cell>
          <cell r="E1853" t="str">
            <v>OFICINA PRINCIPAL</v>
          </cell>
          <cell r="F1853" t="str">
            <v>GESTOR DE SERVICIOS</v>
          </cell>
          <cell r="G1853" t="str">
            <v>JOSIMAR MARTINEZ (PAOLA MARTINEZ)</v>
          </cell>
        </row>
        <row r="1854">
          <cell r="A1854">
            <v>1113512058</v>
          </cell>
          <cell r="B1854" t="str">
            <v>VALENCIA RIVAS YORHS DOBI</v>
          </cell>
          <cell r="C1854" t="str">
            <v>C230L1</v>
          </cell>
          <cell r="D1854" t="str">
            <v>SUCROAL SA LIMPIEZA</v>
          </cell>
          <cell r="E1854" t="str">
            <v>OFICINA PRINCIPAL</v>
          </cell>
          <cell r="F1854" t="str">
            <v>GESTOR DE SERVICIOS</v>
          </cell>
          <cell r="G1854" t="str">
            <v>JOSIMAR MARTINEZ (PAOLA MARTINEZ)</v>
          </cell>
        </row>
        <row r="1855">
          <cell r="A1855">
            <v>1130949449</v>
          </cell>
          <cell r="B1855" t="str">
            <v>VALENCIA RODRIGUEZ JOHAN ESNEIDER</v>
          </cell>
          <cell r="C1855" t="str">
            <v>A135L8</v>
          </cell>
          <cell r="D1855" t="str">
            <v>TQ TECNOFAR LIMPIEZA</v>
          </cell>
          <cell r="E1855" t="str">
            <v>OFICINA PRINCIPAL</v>
          </cell>
          <cell r="F1855" t="str">
            <v>GESTOR DE SERVICIOS</v>
          </cell>
          <cell r="G1855" t="str">
            <v>NUBIA RIVERA</v>
          </cell>
        </row>
        <row r="1856">
          <cell r="A1856">
            <v>1111811384</v>
          </cell>
          <cell r="B1856" t="str">
            <v>VALENCIA SINISTERRA NEILY</v>
          </cell>
          <cell r="C1856" t="str">
            <v>C213</v>
          </cell>
          <cell r="D1856" t="str">
            <v>FUNDACION IDEAL PARA LA REHABILITACION I</v>
          </cell>
          <cell r="E1856" t="str">
            <v>OFICINA PRINCIPAL</v>
          </cell>
          <cell r="F1856" t="str">
            <v>GESTOR DE SERVICIOS</v>
          </cell>
          <cell r="G1856" t="str">
            <v>DUVAN HERNANDEZ M.</v>
          </cell>
        </row>
        <row r="1857">
          <cell r="A1857">
            <v>1116283269</v>
          </cell>
          <cell r="B1857" t="str">
            <v>VALENCIA SOTO FERNANDO STIVEN</v>
          </cell>
          <cell r="C1857" t="str">
            <v>C062L1</v>
          </cell>
          <cell r="D1857" t="str">
            <v>ING SAN CARLOS LIMPIEZA</v>
          </cell>
          <cell r="E1857" t="str">
            <v>OFICINA PRINCIPAL</v>
          </cell>
          <cell r="F1857" t="str">
            <v>GESTOR DE SERVICIOS</v>
          </cell>
          <cell r="G1857" t="str">
            <v>JOSIMAR MARTINEZ (MAGDALI BENAVIDEZ)</v>
          </cell>
        </row>
        <row r="1858">
          <cell r="A1858">
            <v>31602485</v>
          </cell>
          <cell r="B1858" t="str">
            <v>VALENCIA TENORIO MARIA ELENA</v>
          </cell>
          <cell r="C1858" t="str">
            <v>FGNV03</v>
          </cell>
          <cell r="D1858" t="str">
            <v>SEDE03 FISCALIA BUGA-SAAVEDRA ESPECIALIZ</v>
          </cell>
          <cell r="E1858" t="str">
            <v>OFICINA PRINCIPAL</v>
          </cell>
          <cell r="F1858" t="str">
            <v>GESTOR DE SERVICIOS</v>
          </cell>
          <cell r="G1858" t="str">
            <v>J. VICENTE RAMIREZ T.</v>
          </cell>
        </row>
        <row r="1859">
          <cell r="A1859">
            <v>38470147</v>
          </cell>
          <cell r="B1859" t="str">
            <v>VALENCIA VALENCIA ANA BEIBA</v>
          </cell>
          <cell r="C1859" t="str">
            <v>FGNV02</v>
          </cell>
          <cell r="D1859" t="str">
            <v>SEDE02 FISCALIA BUENAVENTURA</v>
          </cell>
          <cell r="E1859" t="str">
            <v>OFICINA PRINCIPAL</v>
          </cell>
          <cell r="F1859" t="str">
            <v>GESTOR DE SERVICIOS</v>
          </cell>
          <cell r="G1859" t="str">
            <v>J. VICENTE RAMIREZ T.</v>
          </cell>
        </row>
        <row r="1860">
          <cell r="A1860">
            <v>1004639661</v>
          </cell>
          <cell r="B1860" t="str">
            <v>VALENCIA VALENCIA ROSARIO</v>
          </cell>
          <cell r="C1860" t="str">
            <v>A135L4</v>
          </cell>
          <cell r="D1860" t="str">
            <v>TQ SAN NICOLAS LIMPIEZA</v>
          </cell>
          <cell r="E1860" t="str">
            <v>OFICINA PRINCIPAL</v>
          </cell>
          <cell r="F1860" t="str">
            <v>GESTOR DE SERVICIOS</v>
          </cell>
          <cell r="G1860" t="str">
            <v>ZULLY MEJIA S.</v>
          </cell>
        </row>
        <row r="1861">
          <cell r="A1861">
            <v>25718445</v>
          </cell>
          <cell r="B1861" t="str">
            <v>VALENCIA VALLECILLA MARTHA MARIA</v>
          </cell>
          <cell r="C1861" t="str">
            <v>FGNC25</v>
          </cell>
          <cell r="D1861" t="str">
            <v>SEDE25 FISCALIA TIMBIQUI</v>
          </cell>
          <cell r="E1861" t="str">
            <v>OFICINA PRINCIPAL</v>
          </cell>
          <cell r="F1861" t="str">
            <v>GESTOR DE SERVICIOS</v>
          </cell>
          <cell r="G1861" t="str">
            <v>MIREYA PIAMBA</v>
          </cell>
        </row>
        <row r="1862">
          <cell r="A1862">
            <v>1143853167</v>
          </cell>
          <cell r="B1862" t="str">
            <v>VALENCIA VASQUEZ JAZMIN NATALIA</v>
          </cell>
          <cell r="C1862" t="str">
            <v>FGNV01</v>
          </cell>
          <cell r="D1862" t="str">
            <v>SEDE01 FISCALIA ALCALA</v>
          </cell>
          <cell r="E1862" t="str">
            <v>OFICINA PRINCIPAL</v>
          </cell>
          <cell r="F1862" t="str">
            <v>GESTOR DE SERVICIOS</v>
          </cell>
          <cell r="G1862" t="str">
            <v>J. VICENTE RAMIREZ T.</v>
          </cell>
        </row>
        <row r="1863">
          <cell r="A1863">
            <v>1004536537</v>
          </cell>
          <cell r="B1863" t="str">
            <v>VALENTIERRA CORTES LUZ STELLA</v>
          </cell>
          <cell r="C1863" t="str">
            <v>C124</v>
          </cell>
          <cell r="D1863" t="str">
            <v>FUNDACION ACADEMIA DE DIBUJO PROFESIONAL</v>
          </cell>
          <cell r="E1863" t="str">
            <v>OFICINA PRINCIPAL</v>
          </cell>
          <cell r="F1863" t="str">
            <v>GESTOR DE SERVICIOS</v>
          </cell>
          <cell r="G1863" t="str">
            <v>LORENA GUZMAN</v>
          </cell>
        </row>
        <row r="1864">
          <cell r="A1864">
            <v>87572147</v>
          </cell>
          <cell r="B1864" t="str">
            <v>VALENZUELA SERAFIN</v>
          </cell>
          <cell r="C1864" t="str">
            <v>A233</v>
          </cell>
          <cell r="D1864" t="str">
            <v>EDIFICIO CITIBANK PROPIEDAD HORIZONTAL</v>
          </cell>
          <cell r="E1864" t="str">
            <v>OFICINA PRINCIPAL</v>
          </cell>
          <cell r="F1864" t="str">
            <v>GESTOR DE SERVICIOS</v>
          </cell>
          <cell r="G1864" t="str">
            <v>ELIZABETH MOSQUERA</v>
          </cell>
        </row>
        <row r="1865">
          <cell r="A1865">
            <v>1107533325</v>
          </cell>
          <cell r="B1865" t="str">
            <v>VALLADARES NANEZ ROSA ISELA</v>
          </cell>
          <cell r="C1865" t="str">
            <v>C153</v>
          </cell>
          <cell r="D1865" t="str">
            <v>WORLD TRADE CENTER CALI - PH</v>
          </cell>
          <cell r="E1865" t="str">
            <v>OFICINA PRINCIPAL</v>
          </cell>
          <cell r="F1865" t="str">
            <v>GESTOR DE SERVICIOS</v>
          </cell>
          <cell r="G1865" t="str">
            <v>DUVAN HERNANDEZ M.</v>
          </cell>
        </row>
        <row r="1866">
          <cell r="A1866">
            <v>16668626</v>
          </cell>
          <cell r="B1866" t="str">
            <v>VALLECILLA CUERO EUDOCIO</v>
          </cell>
          <cell r="C1866" t="str">
            <v>A074</v>
          </cell>
          <cell r="D1866" t="str">
            <v>EDIF TOLEDO</v>
          </cell>
          <cell r="E1866" t="str">
            <v>OFICINA PRINCIPAL</v>
          </cell>
          <cell r="F1866" t="str">
            <v>GESTOR DE SERVICIOS</v>
          </cell>
          <cell r="G1866" t="str">
            <v>MAURICIO CALDERON A.</v>
          </cell>
        </row>
        <row r="1867">
          <cell r="A1867">
            <v>5428206</v>
          </cell>
          <cell r="B1867" t="str">
            <v>VALLECILLA HURTADO LIONAL JOSE</v>
          </cell>
          <cell r="C1867" t="str">
            <v>A277L1</v>
          </cell>
          <cell r="D1867" t="str">
            <v>INGENIO MAYAGUEZ LIMPIEZA GNRAL</v>
          </cell>
          <cell r="E1867" t="str">
            <v>OFICINA PRINCIPAL</v>
          </cell>
          <cell r="F1867" t="str">
            <v>GESTOR DE SERVICIOS</v>
          </cell>
          <cell r="G1867" t="str">
            <v>JOSIMAR MARTINEZ (MAGDALI BENAVIDEZ)</v>
          </cell>
        </row>
        <row r="1868">
          <cell r="A1868">
            <v>1113676896</v>
          </cell>
          <cell r="B1868" t="str">
            <v>VALLEJO CASANOVA STEPHANNY</v>
          </cell>
          <cell r="C1868" t="str">
            <v>C056L1</v>
          </cell>
          <cell r="D1868" t="str">
            <v>INGREDION LIMPIEZA CALI</v>
          </cell>
          <cell r="E1868" t="str">
            <v>OFICINA PRINCIPAL</v>
          </cell>
          <cell r="F1868" t="str">
            <v>ANALISTA</v>
          </cell>
          <cell r="G1868" t="str">
            <v>CESAR OROZCO</v>
          </cell>
        </row>
        <row r="1869">
          <cell r="A1869">
            <v>1193510614</v>
          </cell>
          <cell r="B1869" t="str">
            <v>VALLEJO RIVERA MAGNOLIA</v>
          </cell>
          <cell r="C1869" t="str">
            <v>0303</v>
          </cell>
          <cell r="D1869" t="str">
            <v>SERVICIOS EVENTUALES</v>
          </cell>
          <cell r="E1869" t="str">
            <v>OFICINA PRINCIPAL</v>
          </cell>
          <cell r="F1869" t="str">
            <v>GESTOR DE SERVICIOS</v>
          </cell>
          <cell r="G1869" t="str">
            <v>YESICA MANZANO</v>
          </cell>
        </row>
        <row r="1870">
          <cell r="A1870">
            <v>31538438</v>
          </cell>
          <cell r="B1870" t="str">
            <v>VALLEJO VILLALOBOS SANDRA MILENA</v>
          </cell>
          <cell r="C1870" t="str">
            <v>A135L3</v>
          </cell>
          <cell r="D1870" t="str">
            <v>TQ JAMUNDI LIMPIEZA</v>
          </cell>
          <cell r="E1870" t="str">
            <v>OFICINA PRINCIPAL</v>
          </cell>
          <cell r="F1870" t="str">
            <v>GESTOR DE SERVICIOS</v>
          </cell>
          <cell r="G1870" t="str">
            <v>SOLANYI CARABALI C</v>
          </cell>
        </row>
        <row r="1871">
          <cell r="A1871">
            <v>1143980892</v>
          </cell>
          <cell r="B1871" t="str">
            <v>VALVERDE CEBALLOS NILSON FAVIAN</v>
          </cell>
          <cell r="C1871" t="str">
            <v>A358</v>
          </cell>
          <cell r="D1871" t="str">
            <v>EDIFICADORA CONTINENTAL</v>
          </cell>
          <cell r="E1871" t="str">
            <v>OFICINA PRINCIPAL</v>
          </cell>
          <cell r="F1871" t="str">
            <v>GESTOR DE SERVICIOS</v>
          </cell>
          <cell r="G1871" t="str">
            <v>ELIZABETH MOSQUERA</v>
          </cell>
        </row>
        <row r="1872">
          <cell r="A1872">
            <v>1234197778</v>
          </cell>
          <cell r="B1872" t="str">
            <v>VANEGAS BALANTA BRAYAN FELIPE</v>
          </cell>
          <cell r="C1872" t="str">
            <v>A37601</v>
          </cell>
          <cell r="D1872" t="str">
            <v>TELECENTER PANAMERICANA (CALI)</v>
          </cell>
          <cell r="E1872" t="str">
            <v>OFICINA PRINCIPAL</v>
          </cell>
          <cell r="F1872" t="str">
            <v>GESTOR DE SERVICIOS</v>
          </cell>
          <cell r="G1872" t="str">
            <v>ELIZABETH MOSQUERA</v>
          </cell>
        </row>
        <row r="1873">
          <cell r="A1873">
            <v>16448446</v>
          </cell>
          <cell r="B1873" t="str">
            <v>VARELA MURCIA HECTOR FABIO</v>
          </cell>
          <cell r="C1873" t="str">
            <v>C133L1</v>
          </cell>
          <cell r="D1873" t="str">
            <v>COMESTIBLES ALDOR SAS LIMPIEZA</v>
          </cell>
          <cell r="E1873" t="str">
            <v>OFICINA PRINCIPAL</v>
          </cell>
          <cell r="F1873" t="str">
            <v>GESTOR DE SERVICIOS</v>
          </cell>
          <cell r="G1873" t="str">
            <v>JOSIMAR MARTINEZ (KARINA CAICEDO)</v>
          </cell>
        </row>
        <row r="1874">
          <cell r="A1874">
            <v>1113040786</v>
          </cell>
          <cell r="B1874" t="str">
            <v>VARELA SANCHEZ BRAYAN ALEJANDRO</v>
          </cell>
          <cell r="C1874" t="str">
            <v>CFMTPR11</v>
          </cell>
          <cell r="D1874" t="str">
            <v>COMFANDI ZONA VALLE1 (TULUA-CARTAGO)</v>
          </cell>
          <cell r="E1874" t="str">
            <v>OFICINA PRINCIPAL</v>
          </cell>
          <cell r="F1874" t="str">
            <v>AUXILIAR MANTENIMIEN</v>
          </cell>
          <cell r="G1874" t="str">
            <v>JOSE L. RODRIGUEZ G.</v>
          </cell>
        </row>
        <row r="1875">
          <cell r="A1875">
            <v>16860943</v>
          </cell>
          <cell r="B1875" t="str">
            <v>VARGAS BELMER</v>
          </cell>
          <cell r="C1875" t="str">
            <v>FGNV47</v>
          </cell>
          <cell r="D1875" t="str">
            <v>SEDE FINCA LA OLIVA CERRITO</v>
          </cell>
          <cell r="E1875" t="str">
            <v>OFICINA PRINCIPAL</v>
          </cell>
          <cell r="F1875" t="str">
            <v>GESTOR DE SERVICIOS</v>
          </cell>
          <cell r="G1875" t="str">
            <v>J. VICENTE RAMIREZ T.</v>
          </cell>
        </row>
        <row r="1876">
          <cell r="A1876">
            <v>94294019</v>
          </cell>
          <cell r="B1876" t="str">
            <v>VARGAS CAMACHO DUVERNEY</v>
          </cell>
          <cell r="C1876" t="str">
            <v>C089L1</v>
          </cell>
          <cell r="D1876" t="str">
            <v>JGB CALI LIMPIEZA</v>
          </cell>
          <cell r="E1876" t="str">
            <v>OFICINA PRINCIPAL</v>
          </cell>
          <cell r="F1876" t="str">
            <v>GESTOR DE SERVICIOS</v>
          </cell>
          <cell r="G1876" t="str">
            <v>DIANA DIAGO</v>
          </cell>
        </row>
        <row r="1877">
          <cell r="A1877">
            <v>66976150</v>
          </cell>
          <cell r="B1877" t="str">
            <v>VARGAS CORREA ZUTIREYA</v>
          </cell>
          <cell r="C1877" t="str">
            <v>A034</v>
          </cell>
          <cell r="D1877" t="str">
            <v>ESCUELA NACIONAL DEPORTE</v>
          </cell>
          <cell r="E1877" t="str">
            <v>OFICINA PRINCIPAL</v>
          </cell>
          <cell r="F1877" t="str">
            <v>GESTOR DE SERVICIOS</v>
          </cell>
          <cell r="G1877" t="str">
            <v>DAGOBERTO CARDONA M.</v>
          </cell>
        </row>
        <row r="1878">
          <cell r="A1878">
            <v>1030551681</v>
          </cell>
          <cell r="B1878" t="str">
            <v>VARGAS JIMENEZ MARIA YINETH</v>
          </cell>
          <cell r="C1878" t="str">
            <v>B025</v>
          </cell>
          <cell r="D1878" t="str">
            <v>SETI SAS SEDE BOGOTA</v>
          </cell>
          <cell r="E1878" t="str">
            <v>OFICINA BOGOTA</v>
          </cell>
          <cell r="F1878" t="str">
            <v>GESTOR DE SERVICIOS</v>
          </cell>
          <cell r="G1878" t="str">
            <v>ANDREA PATRICIA MORALES</v>
          </cell>
        </row>
        <row r="1879">
          <cell r="A1879">
            <v>94266228</v>
          </cell>
          <cell r="B1879" t="str">
            <v>VARGAS MARQUEZ JOSE JOAQUIN</v>
          </cell>
          <cell r="C1879" t="str">
            <v>CFMTPR12</v>
          </cell>
          <cell r="D1879" t="str">
            <v>COMFANDI ZONA VALLE2 (BUGA-CALIMA)</v>
          </cell>
          <cell r="E1879" t="str">
            <v>OFICINA PRINCIPAL</v>
          </cell>
          <cell r="F1879" t="str">
            <v>OFICIAL DE MTTO</v>
          </cell>
          <cell r="G1879" t="str">
            <v>CESAR D. MONTES G.</v>
          </cell>
        </row>
        <row r="1880">
          <cell r="A1880">
            <v>1130611994</v>
          </cell>
          <cell r="B1880" t="str">
            <v>VARGAS MOLINA JAIRO ANDRES</v>
          </cell>
          <cell r="C1880" t="str">
            <v>CFMT012</v>
          </cell>
          <cell r="D1880" t="str">
            <v>COMFANDI MANTENIMIENTO OPERATIVO MOVIL</v>
          </cell>
          <cell r="E1880" t="str">
            <v>OFICINA PRINCIPAL</v>
          </cell>
          <cell r="F1880" t="str">
            <v>OFICIAL DE MTTO</v>
          </cell>
          <cell r="G1880" t="str">
            <v>EZEQUIEL JIMENEZ M</v>
          </cell>
        </row>
        <row r="1881">
          <cell r="A1881">
            <v>1143991441</v>
          </cell>
          <cell r="B1881" t="str">
            <v>VARGAS MORALES YURANI</v>
          </cell>
          <cell r="C1881" t="str">
            <v>C182</v>
          </cell>
          <cell r="D1881" t="str">
            <v>CENTRO COMERCIAL IDEO CALI</v>
          </cell>
          <cell r="E1881" t="str">
            <v>OFICINA PRINCIPAL</v>
          </cell>
          <cell r="F1881" t="str">
            <v>GESTOR DE SERVICIOS</v>
          </cell>
          <cell r="G1881" t="str">
            <v>ELIZABETH MOSQUERA</v>
          </cell>
        </row>
        <row r="1882">
          <cell r="A1882">
            <v>79815924</v>
          </cell>
          <cell r="B1882" t="str">
            <v>VARGAS OSPINA IVAN DE JESUS</v>
          </cell>
          <cell r="C1882" t="str">
            <v>C062L1</v>
          </cell>
          <cell r="D1882" t="str">
            <v>ING SAN CARLOS LIMPIEZA</v>
          </cell>
          <cell r="E1882" t="str">
            <v>OFICINA PRINCIPAL</v>
          </cell>
          <cell r="F1882" t="str">
            <v>GESTOR DE SERVICIOS</v>
          </cell>
          <cell r="G1882" t="str">
            <v>JOSIMAR MARTINEZ (MAGDALI BENAVIDEZ)</v>
          </cell>
        </row>
        <row r="1883">
          <cell r="A1883">
            <v>25531488</v>
          </cell>
          <cell r="B1883" t="str">
            <v>VARGAS TORRES GLORIA PATRICIA</v>
          </cell>
          <cell r="C1883" t="str">
            <v>A277L1</v>
          </cell>
          <cell r="D1883" t="str">
            <v>INGENIO MAYAGUEZ LIMPIEZA GNRAL</v>
          </cell>
          <cell r="E1883" t="str">
            <v>OFICINA PRINCIPAL</v>
          </cell>
          <cell r="F1883" t="str">
            <v>ASISTENTE</v>
          </cell>
          <cell r="G1883" t="str">
            <v>JOSIMAR MARTINEZ V</v>
          </cell>
        </row>
        <row r="1884">
          <cell r="A1884">
            <v>31306335</v>
          </cell>
          <cell r="B1884" t="str">
            <v>VARGAZ PEREA MARIA DEL PILAR</v>
          </cell>
          <cell r="C1884" t="str">
            <v>0304</v>
          </cell>
          <cell r="D1884" t="str">
            <v>PERSONAL VALOR AGREGADO</v>
          </cell>
          <cell r="E1884" t="str">
            <v>OFICINA PRINCIPAL</v>
          </cell>
          <cell r="F1884" t="str">
            <v>GESTOR DE SERVICIOS</v>
          </cell>
          <cell r="G1884" t="str">
            <v>DUVAN HERNANDEZ M.</v>
          </cell>
        </row>
        <row r="1885">
          <cell r="A1885">
            <v>76044804</v>
          </cell>
          <cell r="B1885" t="str">
            <v>VASQUEZ GARCIA JULIO ALEIDER</v>
          </cell>
          <cell r="C1885" t="str">
            <v>A135L9</v>
          </cell>
          <cell r="D1885" t="str">
            <v>TQ TECNOSUR LIMPIEZA</v>
          </cell>
          <cell r="E1885" t="str">
            <v>OFICINA PRINCIPAL</v>
          </cell>
          <cell r="F1885" t="str">
            <v>GESTOR DE SERVICIOS</v>
          </cell>
          <cell r="G1885" t="str">
            <v>JUAN M MORENO</v>
          </cell>
        </row>
        <row r="1886">
          <cell r="A1886">
            <v>4759150</v>
          </cell>
          <cell r="B1886" t="str">
            <v>VASQUEZ JAIME</v>
          </cell>
          <cell r="C1886" t="str">
            <v>0308</v>
          </cell>
          <cell r="D1886" t="str">
            <v>PERSONAL INCAPACITADO</v>
          </cell>
          <cell r="E1886" t="str">
            <v>OFICINA PRINCIPAL</v>
          </cell>
          <cell r="F1886" t="str">
            <v>GESTOR DE SERVICIOS</v>
          </cell>
          <cell r="G1886" t="str">
            <v>ALEXANDRA SALCEDO P.A.SST</v>
          </cell>
        </row>
        <row r="1887">
          <cell r="A1887">
            <v>1144187836</v>
          </cell>
          <cell r="B1887" t="str">
            <v>VASQUEZ POSSO CHRISTIAN CAMILO</v>
          </cell>
          <cell r="C1887" t="str">
            <v>CFMT013</v>
          </cell>
          <cell r="D1887" t="str">
            <v>COMFANDI MANTENIMIENTO INHOUSE</v>
          </cell>
          <cell r="E1887" t="str">
            <v>OFICINA PRINCIPAL</v>
          </cell>
          <cell r="F1887" t="str">
            <v>AUXILIAR MANTENIMIEN</v>
          </cell>
          <cell r="G1887" t="str">
            <v>BRYAN S. URBANO M.</v>
          </cell>
        </row>
        <row r="1888">
          <cell r="A1888">
            <v>94474851</v>
          </cell>
          <cell r="B1888" t="str">
            <v>VASQUEZ TORRES HUMBERTO</v>
          </cell>
          <cell r="C1888" t="str">
            <v>CFMTPR12</v>
          </cell>
          <cell r="D1888" t="str">
            <v>COMFANDI ZONA VALLE2 (BUGA-CALIMA)</v>
          </cell>
          <cell r="E1888" t="str">
            <v>OFICINA PRINCIPAL</v>
          </cell>
          <cell r="F1888" t="str">
            <v>OFICIAL DE MTTO</v>
          </cell>
          <cell r="G1888" t="str">
            <v>CESAR D. MONTES G.</v>
          </cell>
        </row>
        <row r="1889">
          <cell r="A1889">
            <v>66907371</v>
          </cell>
          <cell r="B1889" t="str">
            <v>VEGA PEREZ LIZBETH DEYANIRA</v>
          </cell>
          <cell r="C1889" t="str">
            <v>FGNV01</v>
          </cell>
          <cell r="D1889" t="str">
            <v>SEDE01 FISCALIA ALCALA</v>
          </cell>
          <cell r="E1889" t="str">
            <v>OFICINA PRINCIPAL</v>
          </cell>
          <cell r="F1889" t="str">
            <v>GESTOR DE SERVICIOS</v>
          </cell>
          <cell r="G1889" t="str">
            <v>J. VICENTE RAMIREZ T.</v>
          </cell>
        </row>
        <row r="1890">
          <cell r="A1890">
            <v>1114728885</v>
          </cell>
          <cell r="B1890" t="str">
            <v>VELASCO CAIZA MARYURY</v>
          </cell>
          <cell r="C1890" t="str">
            <v>C167</v>
          </cell>
          <cell r="D1890" t="str">
            <v>PRICE RES SAS</v>
          </cell>
          <cell r="E1890" t="str">
            <v>OFICINA PRINCIPAL</v>
          </cell>
          <cell r="F1890" t="str">
            <v>GESTOR DE SERVICIOS</v>
          </cell>
          <cell r="G1890" t="str">
            <v>MAURICIO CALDERON A.</v>
          </cell>
        </row>
        <row r="1891">
          <cell r="A1891">
            <v>66913306</v>
          </cell>
          <cell r="B1891" t="str">
            <v>VELASCO CAIZA YORMI ALEXANDRA</v>
          </cell>
          <cell r="C1891" t="str">
            <v>0308</v>
          </cell>
          <cell r="D1891" t="str">
            <v>PERSONAL INCAPACITADO</v>
          </cell>
          <cell r="E1891" t="str">
            <v>OFICINA PRINCIPAL</v>
          </cell>
          <cell r="F1891" t="str">
            <v>GESTOR DE SERVICIOS</v>
          </cell>
          <cell r="G1891" t="str">
            <v>ALEXANDRA SALCEDO P.A.SST</v>
          </cell>
        </row>
        <row r="1892">
          <cell r="A1892">
            <v>1130950616</v>
          </cell>
          <cell r="B1892" t="str">
            <v>VELASCO LOPEZ JHON ALEXANDER</v>
          </cell>
          <cell r="C1892" t="str">
            <v>A135L8</v>
          </cell>
          <cell r="D1892" t="str">
            <v>TQ TECNOFAR LIMPIEZA</v>
          </cell>
          <cell r="E1892" t="str">
            <v>OFICINA PRINCIPAL</v>
          </cell>
          <cell r="F1892" t="str">
            <v>GESTOR DE SERVICIOS</v>
          </cell>
          <cell r="G1892" t="str">
            <v>NUBIA RIVERA</v>
          </cell>
        </row>
        <row r="1893">
          <cell r="A1893">
            <v>1006396737</v>
          </cell>
          <cell r="B1893" t="str">
            <v>VELASCO PINTO DAYRON</v>
          </cell>
          <cell r="C1893" t="str">
            <v>A277L1</v>
          </cell>
          <cell r="D1893" t="str">
            <v>INGENIO MAYAGUEZ LIMPIEZA GNRAL</v>
          </cell>
          <cell r="E1893" t="str">
            <v>OFICINA PRINCIPAL</v>
          </cell>
          <cell r="F1893" t="str">
            <v>GESTOR DE SERVICIOS</v>
          </cell>
          <cell r="G1893" t="str">
            <v>JOSIMAR MARTINEZ (MAGDALI BENAVIDEZ)</v>
          </cell>
        </row>
        <row r="1894">
          <cell r="A1894">
            <v>1113656725</v>
          </cell>
          <cell r="B1894" t="str">
            <v>VELASCO RAMIREZ JESSICA ANDREA</v>
          </cell>
          <cell r="C1894" t="str">
            <v>C008L5</v>
          </cell>
          <cell r="D1894" t="str">
            <v>AUTOPACIFICO PALMIRA LIPIEZA</v>
          </cell>
          <cell r="E1894" t="str">
            <v>OFICINA PRINCIPAL</v>
          </cell>
          <cell r="F1894" t="str">
            <v>GESTOR DE SERVICIOS</v>
          </cell>
          <cell r="G1894" t="str">
            <v>ANGEL PEREZ</v>
          </cell>
        </row>
        <row r="1895">
          <cell r="A1895">
            <v>1116284713</v>
          </cell>
          <cell r="B1895" t="str">
            <v>VELASCO SINISTERRA DURNELLYS</v>
          </cell>
          <cell r="C1895" t="str">
            <v>C171L1</v>
          </cell>
          <cell r="D1895" t="str">
            <v>INGENIO CARMELITA SAS LIMPIEZA</v>
          </cell>
          <cell r="E1895" t="str">
            <v>OFICINA PRINCIPAL</v>
          </cell>
          <cell r="F1895" t="str">
            <v>GESTOR DE SERVICIOS</v>
          </cell>
          <cell r="G1895" t="str">
            <v>JOSIMAR MARTINEZ (MAGDALI BENAVIDEZ)</v>
          </cell>
        </row>
        <row r="1896">
          <cell r="A1896">
            <v>1130603774</v>
          </cell>
          <cell r="B1896" t="str">
            <v>VELASQUEZ ORREGO JACKELINE</v>
          </cell>
          <cell r="C1896" t="str">
            <v>A135L4</v>
          </cell>
          <cell r="D1896" t="str">
            <v>TQ SAN NICOLAS LIMPIEZA</v>
          </cell>
          <cell r="E1896" t="str">
            <v>OFICINA PRINCIPAL</v>
          </cell>
          <cell r="F1896" t="str">
            <v>GESTOR DE SERVICIOS</v>
          </cell>
          <cell r="G1896" t="str">
            <v>ZULLY MEJIA S.</v>
          </cell>
        </row>
        <row r="1897">
          <cell r="A1897">
            <v>1085926428</v>
          </cell>
          <cell r="B1897" t="str">
            <v>VELASQUEZ PATINO CLAUDIA LORENA</v>
          </cell>
          <cell r="C1897" t="str">
            <v>FGNN01</v>
          </cell>
          <cell r="D1897" t="str">
            <v>SEDE01 FISCALIA BUESACO</v>
          </cell>
          <cell r="E1897" t="str">
            <v>OFICINA PRINCIPAL</v>
          </cell>
          <cell r="F1897" t="str">
            <v>GESTOR DE SERVICIOS</v>
          </cell>
          <cell r="G1897" t="str">
            <v>MARLY V. GONZALEZ G.</v>
          </cell>
        </row>
        <row r="1898">
          <cell r="A1898">
            <v>1143934661</v>
          </cell>
          <cell r="B1898" t="str">
            <v>VELASQUEZ SANCHEZ PAOLA ANDREA</v>
          </cell>
          <cell r="C1898" t="str">
            <v>C133L1</v>
          </cell>
          <cell r="D1898" t="str">
            <v>COMESTIBLES ALDOR SAS LIMPIEZA</v>
          </cell>
          <cell r="E1898" t="str">
            <v>OFICINA PRINCIPAL</v>
          </cell>
          <cell r="F1898" t="str">
            <v>GESTOR DE SERVICIOS</v>
          </cell>
          <cell r="G1898" t="str">
            <v>JOSIMAR MARTINEZ (KARINA CAICEDO)</v>
          </cell>
        </row>
        <row r="1899">
          <cell r="A1899">
            <v>1234189126</v>
          </cell>
          <cell r="B1899" t="str">
            <v>VELEZ FLOREZ LEYDY TATIANA</v>
          </cell>
          <cell r="C1899" t="str">
            <v>0308</v>
          </cell>
          <cell r="D1899" t="str">
            <v>PERSONAL INCAPACITADO</v>
          </cell>
          <cell r="E1899" t="str">
            <v>OFICINA PRINCIPAL</v>
          </cell>
          <cell r="F1899" t="str">
            <v>GESTOR DE SERVICIOS</v>
          </cell>
          <cell r="G1899" t="str">
            <v>ALEXANDRA SALCEDO P.A.SST</v>
          </cell>
        </row>
        <row r="1900">
          <cell r="A1900">
            <v>1112783244</v>
          </cell>
          <cell r="B1900" t="str">
            <v>VELEZ LOPEZ BRAYAN ANDRES</v>
          </cell>
          <cell r="C1900" t="str">
            <v>C056L4</v>
          </cell>
          <cell r="D1900" t="str">
            <v>INGREDION LIMPIEZA CARTAGO</v>
          </cell>
          <cell r="E1900" t="str">
            <v>OFICINA PRINCIPAL</v>
          </cell>
          <cell r="F1900" t="str">
            <v>GESTOR DE SERVICIOS</v>
          </cell>
          <cell r="G1900" t="str">
            <v>JOSIMAR MARTINEZ (KARINA CAICEDO)</v>
          </cell>
        </row>
        <row r="1901">
          <cell r="A1901">
            <v>1144026070</v>
          </cell>
          <cell r="B1901" t="str">
            <v>VELEZ TULANDE JHON EDWIN</v>
          </cell>
          <cell r="C1901" t="str">
            <v>FGNV01</v>
          </cell>
          <cell r="D1901" t="str">
            <v>SEDE01 FISCALIA ALCALA</v>
          </cell>
          <cell r="E1901" t="str">
            <v>OFICINA PRINCIPAL</v>
          </cell>
          <cell r="F1901" t="str">
            <v>GESTOR DE SERVICIOS</v>
          </cell>
          <cell r="G1901" t="str">
            <v>J. VICENTE RAMIREZ T.</v>
          </cell>
        </row>
        <row r="1902">
          <cell r="A1902">
            <v>66839097</v>
          </cell>
          <cell r="B1902" t="str">
            <v>VELOZA BENAVIDES GLORIA</v>
          </cell>
          <cell r="C1902" t="str">
            <v>A0701</v>
          </cell>
          <cell r="D1902" t="str">
            <v>INS CL 5 INSTIT NINOS CIEGOS Y SORDOS</v>
          </cell>
          <cell r="E1902" t="str">
            <v>OFICINA PRINCIPAL</v>
          </cell>
          <cell r="F1902" t="str">
            <v>GESTOR DE SERVICIOS</v>
          </cell>
          <cell r="G1902" t="str">
            <v>HERNAN HERRERA M.</v>
          </cell>
        </row>
        <row r="1903">
          <cell r="A1903">
            <v>1059986748</v>
          </cell>
          <cell r="B1903" t="str">
            <v>VENTE CORDOBA CINDY JOHANNA</v>
          </cell>
          <cell r="C1903" t="str">
            <v>01313</v>
          </cell>
          <cell r="D1903" t="str">
            <v>ASISTENTE SST</v>
          </cell>
          <cell r="E1903" t="str">
            <v>OFICINA PRINCIPAL</v>
          </cell>
          <cell r="F1903" t="str">
            <v>ASISTENTE</v>
          </cell>
          <cell r="G1903" t="str">
            <v>LUIS F. MARTINEZ</v>
          </cell>
        </row>
        <row r="1904">
          <cell r="A1904">
            <v>1112225324</v>
          </cell>
          <cell r="B1904" t="str">
            <v>VENTE MARTINEZ MAGALI</v>
          </cell>
          <cell r="C1904" t="str">
            <v>C277L1</v>
          </cell>
          <cell r="D1904" t="str">
            <v>RIOPAILA CASTILLA SA LIMPIEZA</v>
          </cell>
          <cell r="E1904" t="str">
            <v>OFICINA PRINCIPAL</v>
          </cell>
          <cell r="F1904" t="str">
            <v>GESTOR DE SERVICIOS</v>
          </cell>
          <cell r="G1904" t="str">
            <v>JOSIMAR MARTINEZ (PAOLA MARTINEZ)</v>
          </cell>
        </row>
        <row r="1905">
          <cell r="A1905">
            <v>92503962</v>
          </cell>
          <cell r="B1905" t="str">
            <v>VERGARA LOPEZ ALVARO JESUS</v>
          </cell>
          <cell r="C1905" t="str">
            <v>A034</v>
          </cell>
          <cell r="D1905" t="str">
            <v>ESCUELA NACIONAL DEPORTE</v>
          </cell>
          <cell r="E1905" t="str">
            <v>OFICINA PRINCIPAL</v>
          </cell>
          <cell r="F1905" t="str">
            <v>GESTOR DE SERVICIOS</v>
          </cell>
          <cell r="G1905" t="str">
            <v>DAGOBERTO CARDONA M.</v>
          </cell>
        </row>
        <row r="1906">
          <cell r="A1906">
            <v>1114480120</v>
          </cell>
          <cell r="B1906" t="str">
            <v>VERNAZA MURILLO YULY</v>
          </cell>
          <cell r="C1906" t="str">
            <v>C268L1</v>
          </cell>
          <cell r="D1906" t="str">
            <v>D 1 SAS LIMPIEZA</v>
          </cell>
          <cell r="E1906" t="str">
            <v>OFICINA PRINCIPAL</v>
          </cell>
          <cell r="F1906" t="str">
            <v>GESTOR DE SERVICIOS</v>
          </cell>
          <cell r="G1906" t="str">
            <v>JOSIMAR MARTINEZ (KARINA CAICEDO)</v>
          </cell>
        </row>
        <row r="1907">
          <cell r="A1907">
            <v>76044382</v>
          </cell>
          <cell r="B1907" t="str">
            <v>VIAFARA CAMBINDO WILMAR</v>
          </cell>
          <cell r="C1907" t="str">
            <v>A135L8</v>
          </cell>
          <cell r="D1907" t="str">
            <v>TQ TECNOFAR LIMPIEZA</v>
          </cell>
          <cell r="E1907" t="str">
            <v>OFICINA PRINCIPAL</v>
          </cell>
          <cell r="F1907" t="str">
            <v>GESTOR DE SERVICIOS</v>
          </cell>
          <cell r="G1907" t="str">
            <v>NUBIA RIVERA</v>
          </cell>
        </row>
        <row r="1908">
          <cell r="A1908">
            <v>31449377</v>
          </cell>
          <cell r="B1908" t="str">
            <v>VIAFARA MONTENEGRO MARIA FERNANDA</v>
          </cell>
          <cell r="C1908" t="str">
            <v>A135L8</v>
          </cell>
          <cell r="D1908" t="str">
            <v>TQ TECNOFAR LIMPIEZA</v>
          </cell>
          <cell r="E1908" t="str">
            <v>OFICINA PRINCIPAL</v>
          </cell>
          <cell r="F1908" t="str">
            <v>GESTOR DE SERVICIOS</v>
          </cell>
          <cell r="G1908" t="str">
            <v>NUBIA RIVERA</v>
          </cell>
        </row>
        <row r="1909">
          <cell r="A1909">
            <v>10499591</v>
          </cell>
          <cell r="B1909" t="str">
            <v>VIAFARA MULATO CARLOS ANDRES</v>
          </cell>
          <cell r="C1909" t="str">
            <v>A135L8</v>
          </cell>
          <cell r="D1909" t="str">
            <v>TQ TECNOFAR LIMPIEZA</v>
          </cell>
          <cell r="E1909" t="str">
            <v>OFICINA PRINCIPAL</v>
          </cell>
          <cell r="F1909" t="str">
            <v>GESTOR DE SERVICIOS</v>
          </cell>
          <cell r="G1909" t="str">
            <v>NUBIA RIVERA</v>
          </cell>
        </row>
        <row r="1910">
          <cell r="A1910">
            <v>1006218533</v>
          </cell>
          <cell r="B1910" t="str">
            <v>VIAFARA SOLIS CRISTIAN STIVEN</v>
          </cell>
          <cell r="C1910" t="str">
            <v>A277L1</v>
          </cell>
          <cell r="D1910" t="str">
            <v>INGENIO MAYAGUEZ LIMPIEZA GNRAL</v>
          </cell>
          <cell r="E1910" t="str">
            <v>OFICINA PRINCIPAL</v>
          </cell>
          <cell r="F1910" t="str">
            <v>GESTOR DE SERVICIOS</v>
          </cell>
          <cell r="G1910" t="str">
            <v>JOSIMAR MARTINEZ (MAGDALI BENAVIDEZ)</v>
          </cell>
        </row>
        <row r="1911">
          <cell r="A1911">
            <v>1007119327</v>
          </cell>
          <cell r="B1911" t="str">
            <v>VIANA BARRIOS KALVIN</v>
          </cell>
          <cell r="C1911" t="str">
            <v>B018</v>
          </cell>
          <cell r="D1911" t="str">
            <v>AMCOR RIGID PACKAGING - FUNZA</v>
          </cell>
          <cell r="E1911" t="str">
            <v>OFICINA BOGOTA</v>
          </cell>
          <cell r="F1911" t="str">
            <v>GESTOR DE SERVICIOS</v>
          </cell>
          <cell r="G1911" t="str">
            <v>ROMERO CARDENAS NIDIAN DEL CARMEN</v>
          </cell>
        </row>
        <row r="1912">
          <cell r="A1912">
            <v>1144099789</v>
          </cell>
          <cell r="B1912" t="str">
            <v>VICTORIA CONGOLINO JUAN SEBASTIAN</v>
          </cell>
          <cell r="C1912" t="str">
            <v>CFMT011</v>
          </cell>
          <cell r="D1912" t="str">
            <v>COMFANDI MANTENIMIENTO ADMINISTRACION</v>
          </cell>
          <cell r="E1912" t="str">
            <v>OFICINA PRINCIPAL</v>
          </cell>
          <cell r="F1912" t="str">
            <v>SUPERVISOR</v>
          </cell>
          <cell r="G1912" t="str">
            <v>FERNANDO VILLACRECES H.</v>
          </cell>
        </row>
        <row r="1913">
          <cell r="A1913">
            <v>31178694</v>
          </cell>
          <cell r="B1913" t="str">
            <v>VICTORIA REYNA ROSALBA</v>
          </cell>
          <cell r="C1913" t="str">
            <v>C230L1</v>
          </cell>
          <cell r="D1913" t="str">
            <v>SUCROAL SA LIMPIEZA</v>
          </cell>
          <cell r="E1913" t="str">
            <v>OFICINA PRINCIPAL</v>
          </cell>
          <cell r="F1913" t="str">
            <v>GESTOR DE SERVICIOS</v>
          </cell>
          <cell r="G1913" t="str">
            <v>JOSIMAR MARTINEZ (PAOLA MARTINEZ)</v>
          </cell>
        </row>
        <row r="1914">
          <cell r="A1914">
            <v>1010068349</v>
          </cell>
          <cell r="B1914" t="str">
            <v>VICTORIA ZUNIGA KATHERINE</v>
          </cell>
          <cell r="C1914" t="str">
            <v>0303</v>
          </cell>
          <cell r="D1914" t="str">
            <v>SERVICIOS EVENTUALES</v>
          </cell>
          <cell r="E1914" t="str">
            <v>OFICINA PRINCIPAL</v>
          </cell>
          <cell r="F1914" t="str">
            <v>GESTOR DE SERVICIOS</v>
          </cell>
          <cell r="G1914" t="str">
            <v>YESICA MANZANO</v>
          </cell>
        </row>
        <row r="1915">
          <cell r="A1915">
            <v>1006218269</v>
          </cell>
          <cell r="B1915" t="str">
            <v>VIDAL MONTENEGRO CRISTIAN FERNANDO</v>
          </cell>
          <cell r="C1915" t="str">
            <v>C317L1</v>
          </cell>
          <cell r="D1915" t="str">
            <v>CENTRO COMERCIAL LLANOGRANDE LIMPIEZA</v>
          </cell>
          <cell r="E1915" t="str">
            <v>OFICINA PRINCIPAL</v>
          </cell>
          <cell r="F1915" t="str">
            <v>GESTOR DE SERVICIOS</v>
          </cell>
          <cell r="G1915" t="str">
            <v>DANIELA PAREDES P.</v>
          </cell>
        </row>
        <row r="1916">
          <cell r="A1916">
            <v>1143972034</v>
          </cell>
          <cell r="B1916" t="str">
            <v>VIDAL MONTENEGRO MARTHA LIDA</v>
          </cell>
          <cell r="C1916" t="str">
            <v>A135L4</v>
          </cell>
          <cell r="D1916" t="str">
            <v>TQ SAN NICOLAS LIMPIEZA</v>
          </cell>
          <cell r="E1916" t="str">
            <v>OFICINA PRINCIPAL</v>
          </cell>
          <cell r="F1916" t="str">
            <v>GESTOR DE SERVICIOS</v>
          </cell>
          <cell r="G1916" t="str">
            <v>ZULLY MEJIA S.</v>
          </cell>
        </row>
        <row r="1917">
          <cell r="A1917">
            <v>1006309547</v>
          </cell>
          <cell r="B1917" t="str">
            <v>VIDAL MOSQUERA YAZMIN</v>
          </cell>
          <cell r="C1917" t="str">
            <v>CFMTZ221</v>
          </cell>
          <cell r="D1917" t="str">
            <v>COMFANDI EQUIPOS Z22 AVISOS MANO DE OBRA</v>
          </cell>
          <cell r="E1917" t="str">
            <v>OFICINA PRINCIPAL</v>
          </cell>
          <cell r="F1917" t="str">
            <v>AUXILIAR ADMON</v>
          </cell>
          <cell r="G1917" t="str">
            <v>BRAYAN VILLEGAS</v>
          </cell>
        </row>
        <row r="1918">
          <cell r="A1918">
            <v>1113529675</v>
          </cell>
          <cell r="B1918" t="str">
            <v>VIDAL OSCAR STIVEN</v>
          </cell>
          <cell r="C1918" t="str">
            <v>C230L1</v>
          </cell>
          <cell r="D1918" t="str">
            <v>SUCROAL SA LIMPIEZA</v>
          </cell>
          <cell r="E1918" t="str">
            <v>OFICINA PRINCIPAL</v>
          </cell>
          <cell r="F1918" t="str">
            <v>GESTOR DE SERVICIOS</v>
          </cell>
          <cell r="G1918" t="str">
            <v>JOSIMAR MARTINEZ (PAOLA MARTINEZ)</v>
          </cell>
        </row>
        <row r="1919">
          <cell r="A1919">
            <v>1006207495</v>
          </cell>
          <cell r="B1919" t="str">
            <v>VIDAL OSPINA SANTIAGO MAURICIO</v>
          </cell>
          <cell r="C1919" t="str">
            <v>A135L3</v>
          </cell>
          <cell r="D1919" t="str">
            <v>TQ JAMUNDI LIMPIEZA</v>
          </cell>
          <cell r="E1919" t="str">
            <v>OFICINA PRINCIPAL</v>
          </cell>
          <cell r="F1919" t="str">
            <v>GESTOR DE SERVICIOS</v>
          </cell>
          <cell r="G1919" t="str">
            <v>SOLANYI CARABALI C</v>
          </cell>
        </row>
        <row r="1920">
          <cell r="A1920">
            <v>4673318</v>
          </cell>
          <cell r="B1920" t="str">
            <v>VIDAL SANCHEZ OMAR</v>
          </cell>
          <cell r="C1920" t="str">
            <v>C153</v>
          </cell>
          <cell r="D1920" t="str">
            <v>WORLD TRADE CENTER CALI - PH</v>
          </cell>
          <cell r="E1920" t="str">
            <v>OFICINA PRINCIPAL</v>
          </cell>
          <cell r="F1920" t="str">
            <v>GESTOR DE SERVICIOS</v>
          </cell>
          <cell r="G1920" t="str">
            <v>DUVAN HERNANDEZ M.</v>
          </cell>
        </row>
        <row r="1921">
          <cell r="A1921">
            <v>38680760</v>
          </cell>
          <cell r="B1921" t="str">
            <v>VIDAL VIDAL MARLYNG MAMERTA</v>
          </cell>
          <cell r="C1921" t="str">
            <v>A135L3</v>
          </cell>
          <cell r="D1921" t="str">
            <v>TQ JAMUNDI LIMPIEZA</v>
          </cell>
          <cell r="E1921" t="str">
            <v>OFICINA PRINCIPAL</v>
          </cell>
          <cell r="F1921" t="str">
            <v>GESTOR DE SERVICIOS</v>
          </cell>
          <cell r="G1921" t="str">
            <v>SOLANYI CARABALI C</v>
          </cell>
        </row>
        <row r="1922">
          <cell r="A1922">
            <v>1114888217</v>
          </cell>
          <cell r="B1922" t="str">
            <v>VILLA CUERO JOIBER NIVER</v>
          </cell>
          <cell r="C1922" t="str">
            <v>A277L1</v>
          </cell>
          <cell r="D1922" t="str">
            <v>INGENIO MAYAGUEZ LIMPIEZA GNRAL</v>
          </cell>
          <cell r="E1922" t="str">
            <v>OFICINA PRINCIPAL</v>
          </cell>
          <cell r="F1922" t="str">
            <v>GESTOR DE SERVICIOS</v>
          </cell>
          <cell r="G1922" t="str">
            <v>JOSIMAR MARTINEZ (MAGDALI BENAVIDEZ)</v>
          </cell>
        </row>
        <row r="1923">
          <cell r="A1923">
            <v>1130597386</v>
          </cell>
          <cell r="B1923" t="str">
            <v>VILLA LUNA RENZO YOMARO</v>
          </cell>
          <cell r="C1923" t="str">
            <v>C249L1</v>
          </cell>
          <cell r="D1923" t="str">
            <v>SURAMERICA COMERCIAL LIMPIEZA GENERALES</v>
          </cell>
          <cell r="E1923" t="str">
            <v>OFICINA PRINCIPAL</v>
          </cell>
          <cell r="F1923" t="str">
            <v>GESTOR DE SERVICIOS</v>
          </cell>
          <cell r="G1923" t="str">
            <v>JOSIMAR MARTINEZ (KARINA CAICEDO)</v>
          </cell>
        </row>
        <row r="1924">
          <cell r="A1924">
            <v>1144139904</v>
          </cell>
          <cell r="B1924" t="str">
            <v>VILLA LUNA YERALDI YAJAIRA</v>
          </cell>
          <cell r="C1924" t="str">
            <v>011411</v>
          </cell>
          <cell r="D1924" t="str">
            <v>ASISTENTE OPERATIVO</v>
          </cell>
          <cell r="E1924" t="str">
            <v>OFICINA PRINCIPAL</v>
          </cell>
          <cell r="F1924" t="str">
            <v>ANALISTA</v>
          </cell>
          <cell r="G1924" t="str">
            <v>CESAR OROZCO</v>
          </cell>
        </row>
        <row r="1925">
          <cell r="A1925">
            <v>66874429</v>
          </cell>
          <cell r="B1925" t="str">
            <v>VILLA NIETO FLOR ELISA</v>
          </cell>
          <cell r="C1925" t="str">
            <v>0303</v>
          </cell>
          <cell r="D1925" t="str">
            <v>SERVICIOS EVENTUALES</v>
          </cell>
          <cell r="E1925" t="str">
            <v>OFICINA PRINCIPAL</v>
          </cell>
          <cell r="F1925" t="str">
            <v>GESTOR DE SERVICIOS</v>
          </cell>
          <cell r="G1925" t="str">
            <v>YESICA MANZANO</v>
          </cell>
        </row>
        <row r="1926">
          <cell r="A1926">
            <v>1140888888</v>
          </cell>
          <cell r="B1926" t="str">
            <v>VILLALBA PAYAN JUAN JOSE</v>
          </cell>
          <cell r="C1926" t="str">
            <v>A041L4</v>
          </cell>
          <cell r="D1926" t="str">
            <v>ETERNIT BARRANQUILLA LIMPIEZA</v>
          </cell>
          <cell r="E1926" t="str">
            <v>OFICINA BOGOTA</v>
          </cell>
          <cell r="F1926" t="str">
            <v>GESTOR DE SERVICIOS</v>
          </cell>
          <cell r="G1926" t="str">
            <v>MARCELA PATARROYO</v>
          </cell>
        </row>
        <row r="1927">
          <cell r="A1927">
            <v>16644171</v>
          </cell>
          <cell r="B1927" t="str">
            <v>VILLALOBOS SERNA JOSE ALBERTO</v>
          </cell>
          <cell r="C1927" t="str">
            <v>C056L1</v>
          </cell>
          <cell r="D1927" t="str">
            <v>INGREDION LIMPIEZA CALI</v>
          </cell>
          <cell r="E1927" t="str">
            <v>OFICINA PRINCIPAL</v>
          </cell>
          <cell r="F1927" t="str">
            <v>GESTOR DE SERVICIOS</v>
          </cell>
          <cell r="G1927" t="str">
            <v>JOSIMAR MARTINEZ (KARINA CAICEDO)</v>
          </cell>
        </row>
        <row r="1928">
          <cell r="A1928">
            <v>34608088</v>
          </cell>
          <cell r="B1928" t="str">
            <v>VILLAMARIN BOLANOS MARIA NORAIMA</v>
          </cell>
          <cell r="C1928" t="str">
            <v>A135L9</v>
          </cell>
          <cell r="D1928" t="str">
            <v>TQ TECNOSUR LIMPIEZA</v>
          </cell>
          <cell r="E1928" t="str">
            <v>OFICINA PRINCIPAL</v>
          </cell>
          <cell r="F1928" t="str">
            <v>GESTOR DE SERVICIOS</v>
          </cell>
          <cell r="G1928" t="str">
            <v>JUAN M MORENO</v>
          </cell>
        </row>
        <row r="1929">
          <cell r="A1929">
            <v>1092338722</v>
          </cell>
          <cell r="B1929" t="str">
            <v>VILLANUEVA BURBANO DEIBY JOHAN</v>
          </cell>
          <cell r="C1929" t="str">
            <v>CFMTPR12</v>
          </cell>
          <cell r="D1929" t="str">
            <v>COMFANDI ZONA VALLE2 (BUGA-CALIMA)</v>
          </cell>
          <cell r="E1929" t="str">
            <v>OFICINA PRINCIPAL</v>
          </cell>
          <cell r="F1929" t="str">
            <v>OFICIAL DE MTTO</v>
          </cell>
          <cell r="G1929" t="str">
            <v>CESAR D. MONTES G.</v>
          </cell>
        </row>
        <row r="1930">
          <cell r="A1930">
            <v>1114820659</v>
          </cell>
          <cell r="B1930" t="str">
            <v>VILLANUEVA RAMIREZ CAMILO JOSE</v>
          </cell>
          <cell r="C1930" t="str">
            <v>A257L5</v>
          </cell>
          <cell r="D1930" t="str">
            <v>HARINERA DEL VALLE PALMIRA LIMPIEZA</v>
          </cell>
          <cell r="E1930" t="str">
            <v>OFICINA PRINCIPAL</v>
          </cell>
          <cell r="F1930" t="str">
            <v>GESTOR DE SERVICIOS</v>
          </cell>
          <cell r="G1930" t="str">
            <v>ANGEL PEREZ</v>
          </cell>
        </row>
        <row r="1931">
          <cell r="A1931">
            <v>55309510</v>
          </cell>
          <cell r="B1931" t="str">
            <v>VILLARREAL CARRASQUILLA BEATRIZ ELENA</v>
          </cell>
          <cell r="C1931" t="str">
            <v>C12504</v>
          </cell>
          <cell r="D1931" t="str">
            <v>MACROTICS BARRANQUILLA</v>
          </cell>
          <cell r="E1931" t="str">
            <v>OFICINA PRINCIPAL</v>
          </cell>
          <cell r="F1931" t="str">
            <v>GESTOR DE SERVICIOS</v>
          </cell>
          <cell r="G1931" t="str">
            <v>ANGEL PEREZ</v>
          </cell>
        </row>
        <row r="1932">
          <cell r="A1932">
            <v>1087122044</v>
          </cell>
          <cell r="B1932" t="str">
            <v>VILLEGAS CERON BRALLAN ALEXANDER</v>
          </cell>
          <cell r="C1932" t="str">
            <v>C230L1</v>
          </cell>
          <cell r="D1932" t="str">
            <v>SUCROAL SA LIMPIEZA</v>
          </cell>
          <cell r="E1932" t="str">
            <v>OFICINA PRINCIPAL</v>
          </cell>
          <cell r="F1932" t="str">
            <v>JEFE OPERACIONES</v>
          </cell>
          <cell r="G1932" t="str">
            <v>JOSIMAR MARTINEZ V</v>
          </cell>
        </row>
        <row r="1933">
          <cell r="A1933">
            <v>66870429</v>
          </cell>
          <cell r="B1933" t="str">
            <v>VILLEGAS OCAMPO GLORIA PATRICIA</v>
          </cell>
          <cell r="C1933" t="str">
            <v>A19632</v>
          </cell>
          <cell r="D1933" t="str">
            <v>CONSEJO J. ROLDANILLO</v>
          </cell>
          <cell r="E1933" t="str">
            <v>OFICINA PRINCIPAL</v>
          </cell>
          <cell r="F1933" t="str">
            <v>GESTOR DE SERVICIOS</v>
          </cell>
          <cell r="G1933" t="str">
            <v>EDILSON MARIN</v>
          </cell>
        </row>
        <row r="1934">
          <cell r="A1934">
            <v>1004540774</v>
          </cell>
          <cell r="B1934" t="str">
            <v>VILLOTA CAICEDO JEHISON JHONATHAN</v>
          </cell>
          <cell r="C1934" t="str">
            <v>0303</v>
          </cell>
          <cell r="D1934" t="str">
            <v>SERVICIOS EVENTUALES</v>
          </cell>
          <cell r="E1934" t="str">
            <v>OFICINA PRINCIPAL</v>
          </cell>
          <cell r="F1934" t="str">
            <v>GESTOR DE SERVICIOS</v>
          </cell>
          <cell r="G1934" t="str">
            <v>YESICA MANZANO</v>
          </cell>
        </row>
        <row r="1935">
          <cell r="A1935">
            <v>1113620122</v>
          </cell>
          <cell r="B1935" t="str">
            <v>VILLOTA LOPEZ FERNANDA MARCELA</v>
          </cell>
          <cell r="C1935" t="str">
            <v>C145L1</v>
          </cell>
          <cell r="D1935" t="str">
            <v>CLINICA SANTA BARBARA LIMPIEZA</v>
          </cell>
          <cell r="E1935" t="str">
            <v>OFICINA PRINCIPAL</v>
          </cell>
          <cell r="F1935" t="str">
            <v>GESTOR DE SERVICIOS</v>
          </cell>
          <cell r="G1935" t="str">
            <v>JOSIMAR MARTINEZ (PAOLA MARTINEZ)</v>
          </cell>
        </row>
        <row r="1936">
          <cell r="A1936">
            <v>1000214650</v>
          </cell>
          <cell r="B1936" t="str">
            <v>VIRACACHA BARBOSA ANA MARIA</v>
          </cell>
          <cell r="C1936" t="str">
            <v>B03201</v>
          </cell>
          <cell r="D1936" t="str">
            <v>QUIRONPREVENCION COLOMBIA SAS GENERALES</v>
          </cell>
          <cell r="E1936" t="str">
            <v>OFICINA BOGOTA</v>
          </cell>
          <cell r="F1936" t="str">
            <v>GESTOR DE SERVICIOS</v>
          </cell>
          <cell r="G1936" t="str">
            <v>ANDREA PATRICIA MORALES</v>
          </cell>
        </row>
        <row r="1937">
          <cell r="A1937">
            <v>1061439403</v>
          </cell>
          <cell r="B1937" t="str">
            <v>VIVAS CANAS BRAYAN YECID</v>
          </cell>
          <cell r="C1937" t="str">
            <v>C089L1</v>
          </cell>
          <cell r="D1937" t="str">
            <v>JGB CALI LIMPIEZA</v>
          </cell>
          <cell r="E1937" t="str">
            <v>OFICINA PRINCIPAL</v>
          </cell>
          <cell r="F1937" t="str">
            <v>GESTOR DE SERVICIOS</v>
          </cell>
          <cell r="G1937" t="str">
            <v>DIANA DIAGO</v>
          </cell>
        </row>
        <row r="1938">
          <cell r="A1938">
            <v>94269636</v>
          </cell>
          <cell r="B1938" t="str">
            <v>VIVAS TORO DIEGO ARMANDO</v>
          </cell>
          <cell r="C1938" t="str">
            <v>A269</v>
          </cell>
          <cell r="D1938" t="str">
            <v>CONJ RES MULTICENTRO UNIDAD 10</v>
          </cell>
          <cell r="E1938" t="str">
            <v>OFICINA PRINCIPAL</v>
          </cell>
          <cell r="F1938" t="str">
            <v>GESTOR DE SERVICIOS</v>
          </cell>
          <cell r="G1938" t="str">
            <v>CESAR LONDONO</v>
          </cell>
        </row>
        <row r="1939">
          <cell r="A1939">
            <v>1006362555</v>
          </cell>
          <cell r="B1939" t="str">
            <v>VIVEROS CHALA LUIS MIGUEL</v>
          </cell>
          <cell r="C1939" t="str">
            <v>C277L1</v>
          </cell>
          <cell r="D1939" t="str">
            <v>RIOPAILA CASTILLA SA LIMPIEZA</v>
          </cell>
          <cell r="E1939" t="str">
            <v>OFICINA PRINCIPAL</v>
          </cell>
          <cell r="F1939" t="str">
            <v>GESTOR DE SERVICIOS</v>
          </cell>
          <cell r="G1939" t="str">
            <v>JOSIMAR MARTINEZ (PAOLA MARTINEZ)</v>
          </cell>
        </row>
        <row r="1940">
          <cell r="A1940">
            <v>1130946870</v>
          </cell>
          <cell r="B1940" t="str">
            <v>VIVEROS GARCIA ELIANA</v>
          </cell>
          <cell r="C1940" t="str">
            <v>A16501</v>
          </cell>
          <cell r="D1940" t="str">
            <v>FRIOMIX CAUCA</v>
          </cell>
          <cell r="E1940" t="str">
            <v>OFICINA PRINCIPAL</v>
          </cell>
          <cell r="F1940" t="str">
            <v>GESTOR DE SERVICIOS</v>
          </cell>
          <cell r="G1940" t="str">
            <v>MARIA ALEJANDRA BALANTA</v>
          </cell>
        </row>
        <row r="1941">
          <cell r="A1941">
            <v>1006286554</v>
          </cell>
          <cell r="B1941" t="str">
            <v>VIVEROS GILON LUIS CARLOS</v>
          </cell>
          <cell r="C1941" t="str">
            <v>A277L7</v>
          </cell>
          <cell r="D1941" t="str">
            <v>INGENIO MAYAGUEZ LIMPIEZA SERV. ADICIONA</v>
          </cell>
          <cell r="E1941" t="str">
            <v>OFICINA PRINCIPAL</v>
          </cell>
          <cell r="F1941" t="str">
            <v>GESTOR DE SERVICIOS</v>
          </cell>
          <cell r="G1941" t="str">
            <v>JOSIMAR MARTINEZ (MAGDALI BENAVIDEZ)</v>
          </cell>
        </row>
        <row r="1942">
          <cell r="A1942">
            <v>1062278587</v>
          </cell>
          <cell r="B1942" t="str">
            <v>VIVEROS VANESSA</v>
          </cell>
          <cell r="C1942" t="str">
            <v>C004</v>
          </cell>
          <cell r="D1942" t="str">
            <v>LATCO LATINOAMERICANA DE CONSTRUCCION</v>
          </cell>
          <cell r="E1942" t="str">
            <v>OFICINA PRINCIPAL</v>
          </cell>
          <cell r="F1942" t="str">
            <v>GESTOR DE SERVICIOS</v>
          </cell>
          <cell r="G1942" t="str">
            <v>MAURICIO CALDERON A.</v>
          </cell>
        </row>
        <row r="1943">
          <cell r="A1943">
            <v>1114896498</v>
          </cell>
          <cell r="B1943" t="str">
            <v>YACA SANDOVAL JUAN CAMILO</v>
          </cell>
          <cell r="C1943" t="str">
            <v>0303</v>
          </cell>
          <cell r="D1943" t="str">
            <v>SERVICIOS EVENTUALES</v>
          </cell>
          <cell r="E1943" t="str">
            <v>OFICINA PRINCIPAL</v>
          </cell>
          <cell r="F1943" t="str">
            <v>GESTOR DE SERVICIOS</v>
          </cell>
          <cell r="G1943" t="str">
            <v>YESICA MANZANO</v>
          </cell>
        </row>
        <row r="1944">
          <cell r="A1944">
            <v>1114823958</v>
          </cell>
          <cell r="B1944" t="str">
            <v>YAIMA OCAMPO DIANA MARCELA</v>
          </cell>
          <cell r="C1944" t="str">
            <v>FGNV26</v>
          </cell>
          <cell r="D1944" t="str">
            <v>SEDE26 FISCALIA CERRITO</v>
          </cell>
          <cell r="E1944" t="str">
            <v>OFICINA PRINCIPAL</v>
          </cell>
          <cell r="F1944" t="str">
            <v>GESTOR DE SERVICIOS</v>
          </cell>
          <cell r="G1944" t="str">
            <v>J. VICENTE RAMIREZ T.</v>
          </cell>
        </row>
        <row r="1945">
          <cell r="A1945">
            <v>1002232550</v>
          </cell>
          <cell r="B1945" t="str">
            <v>YANCE NAVARRO MARIA MARGARITA</v>
          </cell>
          <cell r="C1945" t="str">
            <v>0323</v>
          </cell>
          <cell r="D1945" t="str">
            <v>PERSONAL EVENTUAL BOGOTA</v>
          </cell>
          <cell r="E1945" t="str">
            <v>OFICINA BOGOTA</v>
          </cell>
          <cell r="F1945" t="str">
            <v>GESTOR DE SERVICIOS</v>
          </cell>
          <cell r="G1945" t="str">
            <v>ANDREA PATRICIA MORALES</v>
          </cell>
        </row>
        <row r="1946">
          <cell r="A1946">
            <v>1062424668</v>
          </cell>
          <cell r="B1946" t="str">
            <v>YANEZ GUEVARA YENYS PAOLA</v>
          </cell>
          <cell r="C1946" t="str">
            <v>B018</v>
          </cell>
          <cell r="D1946" t="str">
            <v>AMCOR RIGID PACKAGING - FUNZA</v>
          </cell>
          <cell r="E1946" t="str">
            <v>OFICINA BOGOTA</v>
          </cell>
          <cell r="F1946" t="str">
            <v>GESTOR DE SERVICIOS</v>
          </cell>
          <cell r="G1946" t="str">
            <v>ROMERO CARDENAS NIDIAN DEL CARMEN</v>
          </cell>
        </row>
        <row r="1947">
          <cell r="A1947">
            <v>1085271644</v>
          </cell>
          <cell r="B1947" t="str">
            <v>YAQUENO NUPAN AYDA DORIS</v>
          </cell>
          <cell r="C1947" t="str">
            <v>FGNN01</v>
          </cell>
          <cell r="D1947" t="str">
            <v>SEDE01 FISCALIA BUESACO</v>
          </cell>
          <cell r="E1947" t="str">
            <v>OFICINA PRINCIPAL</v>
          </cell>
          <cell r="F1947" t="str">
            <v>GESTOR DE SERVICIOS</v>
          </cell>
          <cell r="G1947" t="str">
            <v>MARLY V. GONZALEZ G.</v>
          </cell>
        </row>
        <row r="1948">
          <cell r="A1948">
            <v>65790397</v>
          </cell>
          <cell r="B1948" t="str">
            <v>YARA ESMERALDA</v>
          </cell>
          <cell r="C1948" t="str">
            <v>B02701</v>
          </cell>
          <cell r="D1948" t="str">
            <v>LAB. CLINICO COLMEDICOS IPS SEDE HEROES</v>
          </cell>
          <cell r="E1948" t="str">
            <v>OFICINA BOGOTA</v>
          </cell>
          <cell r="F1948" t="str">
            <v>GESTOR DE SERVICIOS</v>
          </cell>
          <cell r="G1948" t="str">
            <v>ANDREA PATRICIA MORALES</v>
          </cell>
        </row>
        <row r="1949">
          <cell r="A1949">
            <v>31957189</v>
          </cell>
          <cell r="B1949" t="str">
            <v>YEPES MUNERA MARTHA LUZ</v>
          </cell>
          <cell r="C1949" t="str">
            <v>A336</v>
          </cell>
          <cell r="D1949" t="str">
            <v>ED BOSQUE DE SANTA MONICA</v>
          </cell>
          <cell r="E1949" t="str">
            <v>OFICINA PRINCIPAL</v>
          </cell>
          <cell r="F1949" t="str">
            <v>GESTOR DE SERVICIOS</v>
          </cell>
          <cell r="G1949" t="str">
            <v>ELIZABETH MOSQUERA</v>
          </cell>
        </row>
        <row r="1950">
          <cell r="A1950">
            <v>94522761</v>
          </cell>
          <cell r="B1950" t="str">
            <v>YEPES ORTIZ JOSE LUIS</v>
          </cell>
          <cell r="C1950" t="str">
            <v>0303</v>
          </cell>
          <cell r="D1950" t="str">
            <v>SERVICIOS EVENTUALES</v>
          </cell>
          <cell r="E1950" t="str">
            <v>OFICINA PRINCIPAL</v>
          </cell>
          <cell r="F1950" t="str">
            <v>GESTOR DE SERVICIOS</v>
          </cell>
          <cell r="G1950" t="str">
            <v>YESICA MANZANO</v>
          </cell>
        </row>
        <row r="1951">
          <cell r="A1951">
            <v>4617689</v>
          </cell>
          <cell r="B1951" t="str">
            <v>ZAMBRANO CUADROS CESAR ALONSO</v>
          </cell>
          <cell r="C1951" t="str">
            <v>FGNC01</v>
          </cell>
          <cell r="D1951" t="str">
            <v>SEDE01 FISCALIA POPAYAN LA PAMBA ADMIN.</v>
          </cell>
          <cell r="E1951" t="str">
            <v>OFICINA PRINCIPAL</v>
          </cell>
          <cell r="F1951" t="str">
            <v>GESTOR DE SERVICIOS</v>
          </cell>
          <cell r="G1951" t="str">
            <v>MIREYA PIAMBA</v>
          </cell>
        </row>
        <row r="1952">
          <cell r="A1952">
            <v>38557259</v>
          </cell>
          <cell r="B1952" t="str">
            <v>ZAMBRANO PAZ PAULA ANDREA</v>
          </cell>
          <cell r="C1952" t="str">
            <v>0314</v>
          </cell>
          <cell r="D1952" t="str">
            <v>OFICINA PPAL</v>
          </cell>
          <cell r="E1952" t="str">
            <v>OFICINA PRINCIPAL</v>
          </cell>
          <cell r="F1952" t="str">
            <v>GESTOR DE SERVICIOS</v>
          </cell>
          <cell r="G1952" t="str">
            <v>J. VICENTE RAMIREZ T.</v>
          </cell>
        </row>
        <row r="1953">
          <cell r="A1953">
            <v>1111795886</v>
          </cell>
          <cell r="B1953" t="str">
            <v>ZAMORA ANGULO SULIS MILEY</v>
          </cell>
          <cell r="C1953" t="str">
            <v>FGNV02</v>
          </cell>
          <cell r="D1953" t="str">
            <v>SEDE02 FISCALIA BUENAVENTURA</v>
          </cell>
          <cell r="E1953" t="str">
            <v>OFICINA PRINCIPAL</v>
          </cell>
          <cell r="F1953" t="str">
            <v>GESTOR DE SERVICIOS</v>
          </cell>
          <cell r="G1953" t="str">
            <v>J. VICENTE RAMIREZ T.</v>
          </cell>
        </row>
        <row r="1954">
          <cell r="A1954">
            <v>16919209</v>
          </cell>
          <cell r="B1954" t="str">
            <v>ZAMORA CAICEDO JOSE HERIBERTO</v>
          </cell>
          <cell r="C1954" t="str">
            <v>C118</v>
          </cell>
          <cell r="D1954" t="str">
            <v>FUNDACION EL COTTOLENGO DEL PADRE OCAMPO</v>
          </cell>
          <cell r="E1954" t="str">
            <v>OFICINA PRINCIPAL</v>
          </cell>
          <cell r="F1954" t="str">
            <v>GESTOR DE SERVICIOS</v>
          </cell>
          <cell r="G1954" t="str">
            <v>SOLANYI CARABALI C</v>
          </cell>
        </row>
        <row r="1955">
          <cell r="A1955">
            <v>94493944</v>
          </cell>
          <cell r="B1955" t="str">
            <v>ZAMORANO ECHEVERRY MARIO ANDRES</v>
          </cell>
          <cell r="C1955" t="str">
            <v>01271</v>
          </cell>
          <cell r="D1955" t="str">
            <v>COORDINADOR DE SERVICIOS GENERALES</v>
          </cell>
          <cell r="E1955" t="str">
            <v>OFICINA PRINCIPAL</v>
          </cell>
          <cell r="F1955" t="str">
            <v>JEFE DE SERV GENERAL</v>
          </cell>
          <cell r="G1955" t="str">
            <v>ANDRES FELIPE GONZALEZ</v>
          </cell>
        </row>
        <row r="1956">
          <cell r="A1956">
            <v>16833862</v>
          </cell>
          <cell r="B1956" t="str">
            <v>ZAPATA ANDRADE JOSE GREGORIO</v>
          </cell>
          <cell r="C1956" t="str">
            <v>C32201</v>
          </cell>
          <cell r="D1956" t="str">
            <v>CENTRO COMERCIAL ALFAGUARA PH GENERALES</v>
          </cell>
          <cell r="E1956" t="str">
            <v>OFICINA PRINCIPAL</v>
          </cell>
          <cell r="F1956" t="str">
            <v>GESTOR DE SERVICIOS</v>
          </cell>
          <cell r="G1956" t="str">
            <v>CESAR LONDONO</v>
          </cell>
        </row>
        <row r="1957">
          <cell r="A1957">
            <v>16696660</v>
          </cell>
          <cell r="B1957" t="str">
            <v>ZAPATA ESCOBAR FERNEY</v>
          </cell>
          <cell r="C1957" t="str">
            <v>A524</v>
          </cell>
          <cell r="D1957" t="str">
            <v>EDIFIIO MULTIFAMILIAR BARILOCHE</v>
          </cell>
          <cell r="E1957" t="str">
            <v>OFICINA PRINCIPAL</v>
          </cell>
          <cell r="F1957" t="str">
            <v>GESTOR DE SERVICIOS</v>
          </cell>
          <cell r="G1957" t="str">
            <v>ELIZABETH MOSQUERA</v>
          </cell>
        </row>
        <row r="1958">
          <cell r="A1958">
            <v>66751627</v>
          </cell>
          <cell r="B1958" t="str">
            <v>ZAPATA MEJIA BLANCA NELLY</v>
          </cell>
          <cell r="C1958" t="str">
            <v>FGNV01</v>
          </cell>
          <cell r="D1958" t="str">
            <v>SEDE01 FISCALIA ALCALA</v>
          </cell>
          <cell r="E1958" t="str">
            <v>OFICINA PRINCIPAL</v>
          </cell>
          <cell r="F1958" t="str">
            <v>GESTOR DE SERVICIOS</v>
          </cell>
          <cell r="G1958" t="str">
            <v>J. VICENTE RAMIREZ T.</v>
          </cell>
        </row>
        <row r="1959">
          <cell r="A1959">
            <v>1144128957</v>
          </cell>
          <cell r="B1959" t="str">
            <v>ZAPATA OROZCO JENEFFER</v>
          </cell>
          <cell r="C1959" t="str">
            <v>C183</v>
          </cell>
          <cell r="D1959" t="str">
            <v>CORPORACION CLUB CAMPESTRE FARALLONES</v>
          </cell>
          <cell r="E1959" t="str">
            <v>OFICINA PRINCIPAL</v>
          </cell>
          <cell r="F1959" t="str">
            <v>GESTOR DE SERVICIOS</v>
          </cell>
          <cell r="G1959" t="str">
            <v>JORGE HOYOS</v>
          </cell>
        </row>
        <row r="1960">
          <cell r="A1960">
            <v>1064432216</v>
          </cell>
          <cell r="B1960" t="str">
            <v>ZAPE GUETIO MARIA EDILMA</v>
          </cell>
          <cell r="C1960" t="str">
            <v>A0701</v>
          </cell>
          <cell r="D1960" t="str">
            <v>INS CL 5 INSTIT NINOS CIEGOS Y SORDOS</v>
          </cell>
          <cell r="E1960" t="str">
            <v>OFICINA PRINCIPAL</v>
          </cell>
          <cell r="F1960" t="str">
            <v>GESTOR DE SERVICIOS</v>
          </cell>
          <cell r="G1960" t="str">
            <v>HERNAN HERRERA M.</v>
          </cell>
        </row>
        <row r="1961">
          <cell r="A1961">
            <v>45471139</v>
          </cell>
          <cell r="B1961" t="str">
            <v>ZARATE PARRA YINIZ DEL CARMEN</v>
          </cell>
          <cell r="C1961" t="str">
            <v>0304</v>
          </cell>
          <cell r="D1961" t="str">
            <v>PERSONAL VALOR AGREGADO</v>
          </cell>
          <cell r="E1961" t="str">
            <v>OFICINA PRINCIPAL</v>
          </cell>
          <cell r="F1961" t="str">
            <v>GESTOR DE SERVICIOS</v>
          </cell>
          <cell r="G1961" t="str">
            <v>YESICA MANZANO</v>
          </cell>
        </row>
        <row r="1962">
          <cell r="A1962">
            <v>1004130832</v>
          </cell>
          <cell r="B1962" t="str">
            <v>ZARCO SANDOVAL ADAN ALBERTO</v>
          </cell>
          <cell r="C1962" t="str">
            <v>A041L4</v>
          </cell>
          <cell r="D1962" t="str">
            <v>ETERNIT BARRANQUILLA LIMPIEZA</v>
          </cell>
          <cell r="E1962" t="str">
            <v>OFICINA BOGOTA</v>
          </cell>
          <cell r="F1962" t="str">
            <v>GESTOR DE SERVICIOS</v>
          </cell>
          <cell r="G1962" t="str">
            <v>MARCELA PATARROYO</v>
          </cell>
        </row>
        <row r="1963">
          <cell r="A1963">
            <v>67031277</v>
          </cell>
          <cell r="B1963" t="str">
            <v>ZEA ABELLO LEIDY JHOANA</v>
          </cell>
          <cell r="C1963" t="str">
            <v>A228</v>
          </cell>
          <cell r="D1963" t="str">
            <v>COLEGIO ALEMAN</v>
          </cell>
          <cell r="E1963" t="str">
            <v>OFICINA PRINCIPAL</v>
          </cell>
          <cell r="F1963" t="str">
            <v>GESTOR DE SERVICIOS</v>
          </cell>
          <cell r="G1963" t="str">
            <v>LILIANA GARCIA</v>
          </cell>
        </row>
        <row r="1964">
          <cell r="A1964">
            <v>29306713</v>
          </cell>
          <cell r="B1964" t="str">
            <v>ZULETA VALLEJO GLORIA ESPERANZA</v>
          </cell>
          <cell r="C1964" t="str">
            <v>A164</v>
          </cell>
          <cell r="D1964" t="str">
            <v>TERMINAL LOGISTICO (MARINA FRANCO)</v>
          </cell>
          <cell r="E1964" t="str">
            <v>OFICINA PRINCIPAL</v>
          </cell>
          <cell r="F1964" t="str">
            <v>GESTOR DE SERVICIOS</v>
          </cell>
          <cell r="G1964" t="str">
            <v>ANGEL PEREZ</v>
          </cell>
        </row>
        <row r="1965">
          <cell r="A1965">
            <v>1107040496</v>
          </cell>
          <cell r="B1965" t="str">
            <v>ZUNIGA ARCE WILSON ANDRES</v>
          </cell>
          <cell r="C1965" t="str">
            <v>CFMTPR14</v>
          </cell>
          <cell r="D1965" t="str">
            <v>COMFANDI ZONA CENTRO (CALI)</v>
          </cell>
          <cell r="E1965" t="str">
            <v>OFICINA PRINCIPAL</v>
          </cell>
          <cell r="F1965" t="str">
            <v>AUXILIAR MANTENIMIEN</v>
          </cell>
          <cell r="G1965" t="str">
            <v>BRYAN S. URBANO M.</v>
          </cell>
        </row>
        <row r="1966">
          <cell r="A1966">
            <v>34620178</v>
          </cell>
          <cell r="B1966" t="str">
            <v>ZUNIGA BALANTA LUDIVIA</v>
          </cell>
          <cell r="C1966" t="str">
            <v>A135L9</v>
          </cell>
          <cell r="D1966" t="str">
            <v>TQ TECNOSUR LIMPIEZA</v>
          </cell>
          <cell r="E1966" t="str">
            <v>OFICINA PRINCIPAL</v>
          </cell>
          <cell r="F1966" t="str">
            <v>GESTOR DE SERVICIOS</v>
          </cell>
          <cell r="G1966" t="str">
            <v>JUAN M MORENO</v>
          </cell>
        </row>
        <row r="1967">
          <cell r="A1967">
            <v>16895480</v>
          </cell>
          <cell r="B1967" t="str">
            <v>ZUNIGA CUERO OLIVER</v>
          </cell>
          <cell r="C1967" t="str">
            <v>C279L1</v>
          </cell>
          <cell r="D1967" t="str">
            <v>FLEISCHMANN FOODS SA LIMPIEZA</v>
          </cell>
          <cell r="E1967" t="str">
            <v>OFICINA PRINCIPAL</v>
          </cell>
          <cell r="F1967" t="str">
            <v>GESTOR DE SERVICIOS</v>
          </cell>
          <cell r="G1967" t="str">
            <v>JOSIMAR MARTINEZ (PAOLA MARTINEZ)</v>
          </cell>
        </row>
        <row r="1968">
          <cell r="A1968">
            <v>34573619</v>
          </cell>
          <cell r="B1968" t="str">
            <v>ZUNIGA MENESES BLANCA ELUBIDIA</v>
          </cell>
          <cell r="C1968" t="str">
            <v>FGNC33</v>
          </cell>
          <cell r="D1968" t="str">
            <v>SEDE33 FISCALIA ARGELIA</v>
          </cell>
          <cell r="E1968" t="str">
            <v>OFICINA PRINCIPAL</v>
          </cell>
          <cell r="F1968" t="str">
            <v>GESTOR DE SERVICIOS</v>
          </cell>
          <cell r="G1968" t="str">
            <v>MIREYA PIAMBA</v>
          </cell>
        </row>
        <row r="1969">
          <cell r="A1969">
            <v>1113675689</v>
          </cell>
          <cell r="B1969" t="str">
            <v>ZUNIGA PISSO JUAN DAVID</v>
          </cell>
          <cell r="C1969" t="str">
            <v>A277L1</v>
          </cell>
          <cell r="D1969" t="str">
            <v>INGENIO MAYAGUEZ LIMPIEZA GNRAL</v>
          </cell>
          <cell r="E1969" t="str">
            <v>OFICINA PRINCIPAL</v>
          </cell>
          <cell r="F1969" t="str">
            <v>GESTOR DE SERVICIOS</v>
          </cell>
          <cell r="G1969" t="str">
            <v>JOSIMAR MARTINEZ (MAGDALI BENAVIDEZ)</v>
          </cell>
        </row>
        <row r="1970">
          <cell r="A1970">
            <v>1059989879</v>
          </cell>
          <cell r="B1970" t="str">
            <v>ZUNIGA SANCHEZ KAREN TATIANA</v>
          </cell>
          <cell r="C1970" t="str">
            <v>A16501</v>
          </cell>
          <cell r="D1970" t="str">
            <v>FRIOMIX CAUCA</v>
          </cell>
          <cell r="E1970" t="str">
            <v>OFICINA PRINCIPAL</v>
          </cell>
          <cell r="F1970" t="str">
            <v>GESTOR DE SERVICIOS</v>
          </cell>
          <cell r="G1970" t="str">
            <v>MARIA ALEJANDRA BALANTA</v>
          </cell>
        </row>
        <row r="1971">
          <cell r="A1971">
            <v>1130947395</v>
          </cell>
          <cell r="B1971" t="str">
            <v>ZUNIGA SEGURA YEISON IVAN</v>
          </cell>
          <cell r="C1971" t="str">
            <v>A135L9</v>
          </cell>
          <cell r="D1971" t="str">
            <v>TQ TECNOSUR LIMPIEZA</v>
          </cell>
          <cell r="E1971" t="str">
            <v>OFICINA PRINCIPAL</v>
          </cell>
          <cell r="F1971" t="str">
            <v>GESTOR DE SERVICIOS</v>
          </cell>
          <cell r="G1971" t="str">
            <v>JUAN M MORENO</v>
          </cell>
        </row>
        <row r="1972">
          <cell r="A1972">
            <v>1107520483</v>
          </cell>
          <cell r="B1972" t="str">
            <v>CALDERON OSPINA MATEO</v>
          </cell>
          <cell r="C1972" t="str">
            <v>0110A2</v>
          </cell>
          <cell r="D1972" t="str">
            <v>ASISTENTE DE COMUNICACIONES</v>
          </cell>
          <cell r="E1972" t="str">
            <v>OFICINA PRINCIPAL</v>
          </cell>
          <cell r="F1972" t="str">
            <v>GESTOR DE MARKETING</v>
          </cell>
          <cell r="G1972" t="str">
            <v>ALBA MARINA GUERRERO ROMAN</v>
          </cell>
        </row>
        <row r="1973">
          <cell r="A1973">
            <v>43496708</v>
          </cell>
          <cell r="B1973" t="str">
            <v>CANAS MEJIA LUZ MARINA</v>
          </cell>
          <cell r="C1973" t="str">
            <v>FGNV01</v>
          </cell>
          <cell r="D1973" t="str">
            <v>SEDE01 FISCALIA ALCALA</v>
          </cell>
          <cell r="E1973" t="str">
            <v>OFICINA PRINCIPAL</v>
          </cell>
          <cell r="F1973" t="str">
            <v>GESTOR DE SERVICIOS</v>
          </cell>
          <cell r="G1973" t="str">
            <v>J. VICENTE RAMIREZ T.</v>
          </cell>
        </row>
        <row r="1974">
          <cell r="A1974">
            <v>1061775855</v>
          </cell>
          <cell r="B1974" t="str">
            <v>MENESES MOPAN DIANA MARGOTH</v>
          </cell>
          <cell r="C1974" t="str">
            <v>FGNV01</v>
          </cell>
          <cell r="D1974" t="str">
            <v>SEDE01 FISCALIA ALCALA</v>
          </cell>
          <cell r="E1974" t="str">
            <v>OFICINA PRINCIPAL</v>
          </cell>
          <cell r="F1974" t="str">
            <v>GESTOR DE SERVICIOS</v>
          </cell>
          <cell r="G1974" t="str">
            <v>J. VICENTE RAMIREZ T.</v>
          </cell>
        </row>
        <row r="1975">
          <cell r="A1975">
            <v>1111673431</v>
          </cell>
          <cell r="B1975" t="str">
            <v>LOPEZ OSORIO KEYERLIN VANESSA</v>
          </cell>
          <cell r="C1975" t="str">
            <v>C182</v>
          </cell>
          <cell r="D1975" t="str">
            <v>CENTRO COMERCIAL IDEO CALI</v>
          </cell>
          <cell r="E1975" t="str">
            <v>OFICINA PRINCIPAL</v>
          </cell>
          <cell r="F1975" t="str">
            <v>GESTOR DE SERVICIOS</v>
          </cell>
          <cell r="G1975" t="str">
            <v>ELIZABETH MOSQUERA</v>
          </cell>
        </row>
        <row r="1976">
          <cell r="A1976">
            <v>31567691</v>
          </cell>
          <cell r="B1976" t="str">
            <v>ORDONEZ ORDONEZ PAOLA</v>
          </cell>
          <cell r="C1976" t="str">
            <v>A23703</v>
          </cell>
          <cell r="D1976" t="str">
            <v>INSTITUCION EUSTAQUIO PALACIOS</v>
          </cell>
          <cell r="E1976" t="str">
            <v>OFICINA PRINCIPAL</v>
          </cell>
          <cell r="F1976" t="str">
            <v>GESTOR DE SERVICIOS</v>
          </cell>
          <cell r="G1976" t="str">
            <v>YAMILETH MEJIA U.</v>
          </cell>
        </row>
        <row r="1977">
          <cell r="A1977">
            <v>16702204</v>
          </cell>
          <cell r="B1977" t="str">
            <v>MILLAN VELASCO LUIS EDUARDO</v>
          </cell>
          <cell r="C1977" t="str">
            <v>A346</v>
          </cell>
          <cell r="D1977" t="str">
            <v>PANADERIA EL MOLINO</v>
          </cell>
          <cell r="E1977" t="str">
            <v>OFICINA PRINCIPAL</v>
          </cell>
          <cell r="F1977" t="str">
            <v>GESTOR DE SERVICIOS</v>
          </cell>
          <cell r="G1977" t="str">
            <v>ANGEL PEREZ</v>
          </cell>
        </row>
        <row r="1978">
          <cell r="A1978">
            <v>1143848235</v>
          </cell>
          <cell r="B1978" t="str">
            <v>OBANDO MARTINEZ MIGUEL ANGEL</v>
          </cell>
          <cell r="C1978" t="str">
            <v>0110A2</v>
          </cell>
          <cell r="D1978" t="str">
            <v>ASISTENTE DE COMUNICACIONES</v>
          </cell>
          <cell r="E1978" t="str">
            <v>OFICINA PRINCIPAL</v>
          </cell>
          <cell r="F1978" t="str">
            <v>GESTOR DE MARKETING</v>
          </cell>
          <cell r="G1978" t="str">
            <v>ALBA MARINA GUERRERO ROMAN</v>
          </cell>
        </row>
        <row r="1979">
          <cell r="A1979">
            <v>1003153090</v>
          </cell>
          <cell r="B1979" t="str">
            <v>RIASCOS RIASCOS DEICY</v>
          </cell>
          <cell r="C1979" t="str">
            <v>A16501</v>
          </cell>
          <cell r="D1979" t="str">
            <v>FRIOMIX CAUCA</v>
          </cell>
          <cell r="E1979" t="str">
            <v>OFICINA PRINCIPAL</v>
          </cell>
          <cell r="F1979" t="str">
            <v>GESTOR DE SERVICIOS</v>
          </cell>
          <cell r="G1979" t="str">
            <v>MARIA ALEJANDRA BALANTA</v>
          </cell>
        </row>
        <row r="1980">
          <cell r="A1980">
            <v>1143981725</v>
          </cell>
          <cell r="B1980" t="str">
            <v>ABADIA LABRADA CRISTIAN</v>
          </cell>
          <cell r="C1980" t="str">
            <v>A23737</v>
          </cell>
          <cell r="D1980" t="str">
            <v>INSTITUCION EVA RIASCOS PLATA</v>
          </cell>
          <cell r="E1980" t="str">
            <v>OFICINA PRINCIPAL</v>
          </cell>
          <cell r="F1980" t="str">
            <v>GESTOR DE SERVICIOS</v>
          </cell>
          <cell r="G1980" t="str">
            <v>RICHARD MAIGUAL C.</v>
          </cell>
        </row>
        <row r="1981">
          <cell r="A1981">
            <v>1005831872</v>
          </cell>
          <cell r="B1981" t="str">
            <v>ABANIS CARABALI CAMILO ANDRES</v>
          </cell>
          <cell r="C1981" t="str">
            <v>A23761</v>
          </cell>
          <cell r="D1981" t="str">
            <v>INSTITUCION GABRIEL GARCIA MARQUEZ</v>
          </cell>
          <cell r="E1981" t="str">
            <v>OFICINA PRINCIPAL</v>
          </cell>
          <cell r="F1981" t="str">
            <v>GESTOR DE SERVICIOS</v>
          </cell>
          <cell r="G1981" t="str">
            <v>RICHARD MAIGUAL C.</v>
          </cell>
        </row>
        <row r="1982">
          <cell r="A1982">
            <v>69026810</v>
          </cell>
          <cell r="B1982" t="str">
            <v>ACOSTA ACOSTA NUBIA MERY</v>
          </cell>
          <cell r="C1982" t="str">
            <v>A23709</v>
          </cell>
          <cell r="D1982" t="str">
            <v>INSTITUCION DECEPAZ</v>
          </cell>
          <cell r="E1982" t="str">
            <v>OFICINA PRINCIPAL</v>
          </cell>
          <cell r="F1982" t="str">
            <v>GESTOR DE SERVICIOS</v>
          </cell>
          <cell r="G1982" t="str">
            <v>RICHARD MAIGUAL C.</v>
          </cell>
        </row>
        <row r="1983">
          <cell r="A1983">
            <v>59669319</v>
          </cell>
          <cell r="B1983" t="str">
            <v>AGUIRRE MARTINEZ ROSA ALEXANDRA</v>
          </cell>
          <cell r="C1983" t="str">
            <v>A23759</v>
          </cell>
          <cell r="D1983" t="str">
            <v>INSTITUCION JOAQUIN DE CAICEDO Y CUERO</v>
          </cell>
          <cell r="E1983" t="str">
            <v>OFICINA PRINCIPAL</v>
          </cell>
          <cell r="F1983" t="str">
            <v>GESTOR DE SERVICIOS</v>
          </cell>
          <cell r="G1983" t="str">
            <v>YAMILETH MEJIA U.</v>
          </cell>
        </row>
        <row r="1984">
          <cell r="A1984">
            <v>1144138429</v>
          </cell>
          <cell r="B1984" t="str">
            <v>ALEGRIA DIAZ CINDY YULIETH</v>
          </cell>
          <cell r="C1984" t="str">
            <v>A237A35</v>
          </cell>
          <cell r="D1984" t="str">
            <v>I.E. MANUEL MARIA MALLARINO</v>
          </cell>
          <cell r="E1984" t="str">
            <v>OFICINA PRINCIPAL</v>
          </cell>
          <cell r="F1984" t="str">
            <v>GESTOR DE SERVICIOS</v>
          </cell>
          <cell r="G1984" t="str">
            <v>OSCAR BENAVIDES V.</v>
          </cell>
        </row>
        <row r="1985">
          <cell r="A1985">
            <v>1086044868</v>
          </cell>
          <cell r="B1985" t="str">
            <v>ALEGRIA QUINONES ANA ELCY</v>
          </cell>
          <cell r="C1985" t="str">
            <v>A23760</v>
          </cell>
          <cell r="D1985" t="str">
            <v>INSTITUCION TECNICO INDUSTRIAL COMUNA 17</v>
          </cell>
          <cell r="E1985" t="str">
            <v>OFICINA PRINCIPAL</v>
          </cell>
          <cell r="F1985" t="str">
            <v>GESTOR DE SERVICIOS</v>
          </cell>
          <cell r="G1985" t="str">
            <v>YAMILETH MEJIA U.</v>
          </cell>
        </row>
        <row r="1986">
          <cell r="A1986">
            <v>1111790520</v>
          </cell>
          <cell r="B1986" t="str">
            <v>ALOMIA SUAREZ TANIA PATRICIA</v>
          </cell>
          <cell r="C1986" t="str">
            <v>A237A26</v>
          </cell>
          <cell r="D1986" t="str">
            <v>I.E. VICENTE BORRERO COSTA</v>
          </cell>
          <cell r="E1986" t="str">
            <v>OFICINA PRINCIPAL</v>
          </cell>
          <cell r="F1986" t="str">
            <v>GESTOR DE SERVICIOS</v>
          </cell>
          <cell r="G1986" t="str">
            <v>CRISTRIAN SUAREZ U.</v>
          </cell>
        </row>
        <row r="1987">
          <cell r="A1987">
            <v>1107097183</v>
          </cell>
          <cell r="B1987" t="str">
            <v>ALVIAR CASTANO KAREN LIZETH</v>
          </cell>
          <cell r="C1987" t="str">
            <v>A237A17</v>
          </cell>
          <cell r="D1987" t="str">
            <v>I.E. TEC. IND PEDRO ANTONIO MOLINA</v>
          </cell>
          <cell r="E1987" t="str">
            <v>OFICINA PRINCIPAL</v>
          </cell>
          <cell r="F1987" t="str">
            <v>GESTOR DE SERVICIOS</v>
          </cell>
          <cell r="G1987" t="str">
            <v>CRISTRIAN SUAREZ U.</v>
          </cell>
        </row>
        <row r="1988">
          <cell r="A1988">
            <v>67026313</v>
          </cell>
          <cell r="B1988" t="str">
            <v>ALZATE ANDRADE LEYDI JOANNA</v>
          </cell>
          <cell r="C1988" t="str">
            <v>A23708</v>
          </cell>
          <cell r="D1988" t="str">
            <v>INSTITUCION ANTONIO JOSE CAMACHO</v>
          </cell>
          <cell r="E1988" t="str">
            <v>OFICINA PRINCIPAL</v>
          </cell>
          <cell r="F1988" t="str">
            <v>GESTOR DE SERVICIOS</v>
          </cell>
          <cell r="G1988" t="str">
            <v>CRISTRIAN SUAREZ U.</v>
          </cell>
        </row>
        <row r="1989">
          <cell r="A1989">
            <v>38600354</v>
          </cell>
          <cell r="B1989" t="str">
            <v>ANACONA ANACONA MARIA DIOMAR</v>
          </cell>
          <cell r="C1989" t="str">
            <v>A237A34</v>
          </cell>
          <cell r="D1989" t="str">
            <v>I.E. FRANCISCO JOS LLOREDA MERA</v>
          </cell>
          <cell r="E1989" t="str">
            <v>OFICINA PRINCIPAL</v>
          </cell>
          <cell r="F1989" t="str">
            <v>GESTOR DE SERVICIOS</v>
          </cell>
          <cell r="G1989" t="str">
            <v>ALEXANDER CASTRO</v>
          </cell>
        </row>
        <row r="1990">
          <cell r="A1990">
            <v>1130659220</v>
          </cell>
          <cell r="B1990" t="str">
            <v>ANGULO INGRID LORENA</v>
          </cell>
          <cell r="C1990" t="str">
            <v>A237A32</v>
          </cell>
          <cell r="D1990" t="str">
            <v>I.E. TEC. IND DIEZ DE MAYO</v>
          </cell>
          <cell r="E1990" t="str">
            <v>OFICINA PRINCIPAL</v>
          </cell>
          <cell r="F1990" t="str">
            <v>GESTOR DE SERVICIOS</v>
          </cell>
          <cell r="G1990" t="str">
            <v>OSCAR BENAVIDES V.</v>
          </cell>
        </row>
        <row r="1991">
          <cell r="A1991">
            <v>1143976406</v>
          </cell>
          <cell r="B1991" t="str">
            <v>ANGULO MARQUINEZ GLORIA STEFANY</v>
          </cell>
          <cell r="C1991" t="str">
            <v>A23721</v>
          </cell>
          <cell r="D1991" t="str">
            <v>INSTITUCION AGUSTIN NIETO CABALLERO</v>
          </cell>
          <cell r="E1991" t="str">
            <v>OFICINA PRINCIPAL</v>
          </cell>
          <cell r="F1991" t="str">
            <v>GESTOR DE SERVICIOS</v>
          </cell>
          <cell r="G1991" t="str">
            <v>RICHARD MAIGUAL C.</v>
          </cell>
        </row>
        <row r="1992">
          <cell r="A1992">
            <v>1089512290</v>
          </cell>
          <cell r="B1992" t="str">
            <v>ANGULO QUINONES YADIRA MELIZA</v>
          </cell>
          <cell r="C1992" t="str">
            <v>A23734</v>
          </cell>
          <cell r="D1992" t="str">
            <v>INSTITUCION JESUS VILLAFANE BFRANCO</v>
          </cell>
          <cell r="E1992" t="str">
            <v>OFICINA PRINCIPAL</v>
          </cell>
          <cell r="F1992" t="str">
            <v>GESTOR DE SERVICIOS</v>
          </cell>
          <cell r="G1992" t="str">
            <v>OSCAR BENAVIDES V.</v>
          </cell>
        </row>
        <row r="1993">
          <cell r="A1993">
            <v>1143985642</v>
          </cell>
          <cell r="B1993" t="str">
            <v>ANGULO QUINTERO ELENA PATRICIA</v>
          </cell>
          <cell r="C1993" t="str">
            <v>A237A38</v>
          </cell>
          <cell r="D1993" t="str">
            <v>I.E. SAN JUAN BAUTISTA DE LA SALLE</v>
          </cell>
          <cell r="E1993" t="str">
            <v>OFICINA PRINCIPAL</v>
          </cell>
          <cell r="F1993" t="str">
            <v>GESTOR DE SERVICIOS</v>
          </cell>
          <cell r="G1993" t="str">
            <v>CRISTRIAN SUAREZ U.</v>
          </cell>
        </row>
        <row r="1994">
          <cell r="A1994">
            <v>1143944598</v>
          </cell>
          <cell r="B1994" t="str">
            <v>ANGULO QUINTERO VIVIANA</v>
          </cell>
          <cell r="C1994" t="str">
            <v>A23709</v>
          </cell>
          <cell r="D1994" t="str">
            <v>INSTITUCION DECEPAZ</v>
          </cell>
          <cell r="E1994" t="str">
            <v>OFICINA PRINCIPAL</v>
          </cell>
          <cell r="F1994" t="str">
            <v>GESTOR DE SERVICIOS</v>
          </cell>
          <cell r="G1994" t="str">
            <v>RICHARD MAIGUAL C.</v>
          </cell>
        </row>
        <row r="1995">
          <cell r="A1995">
            <v>1028160482</v>
          </cell>
          <cell r="B1995" t="str">
            <v>ANGULO RODALLEGA CARLOS ANDRES</v>
          </cell>
          <cell r="C1995" t="str">
            <v>A23757</v>
          </cell>
          <cell r="D1995" t="str">
            <v>INSTITUCION CIUDADELA NUEVO LATIR</v>
          </cell>
          <cell r="E1995" t="str">
            <v>OFICINA PRINCIPAL</v>
          </cell>
          <cell r="F1995" t="str">
            <v>GESTOR DE SERVICIOS</v>
          </cell>
          <cell r="G1995" t="str">
            <v>OSCAR BENAVIDES V.</v>
          </cell>
        </row>
        <row r="1996">
          <cell r="A1996">
            <v>29105306</v>
          </cell>
          <cell r="B1996" t="str">
            <v>ARANGO ARANGO PAULA ANDREA</v>
          </cell>
          <cell r="C1996" t="str">
            <v>A23746</v>
          </cell>
          <cell r="D1996" t="str">
            <v>INSTITUTO JUAN DE EMPUDIA</v>
          </cell>
          <cell r="E1996" t="str">
            <v>OFICINA PRINCIPAL</v>
          </cell>
          <cell r="F1996" t="str">
            <v>GESTOR DE SERVICIOS</v>
          </cell>
          <cell r="G1996" t="str">
            <v>CRISTRIAN SUAREZ U.</v>
          </cell>
        </row>
        <row r="1997">
          <cell r="A1997">
            <v>1130644466</v>
          </cell>
          <cell r="B1997" t="str">
            <v>ARANGO DIAZ PAOLA ANDREA</v>
          </cell>
          <cell r="C1997" t="str">
            <v>A23702</v>
          </cell>
          <cell r="D1997" t="str">
            <v>INSTITUCION NORMAL SUPERIOR</v>
          </cell>
          <cell r="E1997" t="str">
            <v>OFICINA PRINCIPAL</v>
          </cell>
          <cell r="F1997" t="str">
            <v>GESTOR DE SERVICIOS</v>
          </cell>
          <cell r="G1997" t="str">
            <v>YAMILETH MEJIA U.</v>
          </cell>
        </row>
        <row r="1998">
          <cell r="A1998">
            <v>1144152681</v>
          </cell>
          <cell r="B1998" t="str">
            <v>ARANGO MARTINEZ ANGIE YERALDINE</v>
          </cell>
          <cell r="C1998" t="str">
            <v>A23737</v>
          </cell>
          <cell r="D1998" t="str">
            <v>INSTITUCION EVA RIASCOS PLATA</v>
          </cell>
          <cell r="E1998" t="str">
            <v>OFICINA PRINCIPAL</v>
          </cell>
          <cell r="F1998" t="str">
            <v>GESTOR DE SERVICIOS</v>
          </cell>
          <cell r="G1998" t="str">
            <v>RICHARD MAIGUAL C.</v>
          </cell>
        </row>
        <row r="1999">
          <cell r="A1999">
            <v>1193147366</v>
          </cell>
          <cell r="B1999" t="str">
            <v>ARBOLEDA JARAMILLO NOHEMI MARIA</v>
          </cell>
          <cell r="C1999" t="str">
            <v>A23728</v>
          </cell>
          <cell r="D1999" t="str">
            <v>INSTITUCION CRISTOBAL COLON</v>
          </cell>
          <cell r="E1999" t="str">
            <v>OFICINA PRINCIPAL</v>
          </cell>
          <cell r="F1999" t="str">
            <v>GESTOR DE SERVICIOS</v>
          </cell>
          <cell r="G1999" t="str">
            <v>RICHARD MAIGUAL C.</v>
          </cell>
        </row>
        <row r="2000">
          <cell r="A2000">
            <v>1130683613</v>
          </cell>
          <cell r="B2000" t="str">
            <v>ARBOLEDA VALENCIA JOHANA ALEJANDRA</v>
          </cell>
          <cell r="C2000" t="str">
            <v>A23747</v>
          </cell>
          <cell r="D2000" t="str">
            <v>INSTITUCION VILLA COLOMBIA</v>
          </cell>
          <cell r="E2000" t="str">
            <v>OFICINA PRINCIPAL</v>
          </cell>
          <cell r="F2000" t="str">
            <v>GESTOR DE SERVICIOS</v>
          </cell>
          <cell r="G2000" t="str">
            <v>OSCAR BENAVIDES V.</v>
          </cell>
        </row>
        <row r="2001">
          <cell r="A2001">
            <v>38561665</v>
          </cell>
          <cell r="B2001" t="str">
            <v>ARCE MEJIA ELISABEHT</v>
          </cell>
          <cell r="C2001" t="str">
            <v>A23707</v>
          </cell>
          <cell r="D2001" t="str">
            <v>INSTITUCION JOSE MARIA CARBONELL</v>
          </cell>
          <cell r="E2001" t="str">
            <v>OFICINA PRINCIPAL</v>
          </cell>
          <cell r="F2001" t="str">
            <v>GESTOR DE SERVICIOS</v>
          </cell>
          <cell r="G2001" t="str">
            <v>YAMILETH MEJIA U.</v>
          </cell>
        </row>
        <row r="2002">
          <cell r="A2002">
            <v>1112464016</v>
          </cell>
          <cell r="B2002" t="str">
            <v>ARGOTE MANTILLA MARIA ISABEL</v>
          </cell>
          <cell r="C2002" t="str">
            <v>A23714</v>
          </cell>
          <cell r="D2002" t="str">
            <v>INSTITUCION LA ESPERANZA</v>
          </cell>
          <cell r="E2002" t="str">
            <v>OFICINA PRINCIPAL</v>
          </cell>
          <cell r="F2002" t="str">
            <v>GESTOR DE SERVICIOS</v>
          </cell>
          <cell r="G2002" t="str">
            <v>ALEXANDER CASTRO</v>
          </cell>
        </row>
        <row r="2003">
          <cell r="A2003">
            <v>1151957652</v>
          </cell>
          <cell r="B2003" t="str">
            <v>ARIAS VILLAQUIRAN DIANA MARCELA</v>
          </cell>
          <cell r="C2003" t="str">
            <v>A237A5</v>
          </cell>
          <cell r="D2003" t="str">
            <v>I.E. GUILLERMO VALENCIA</v>
          </cell>
          <cell r="E2003" t="str">
            <v>OFICINA PRINCIPAL</v>
          </cell>
          <cell r="F2003" t="str">
            <v>GESTOR DE SERVICIOS</v>
          </cell>
          <cell r="G2003" t="str">
            <v>CRISTRIAN SUAREZ U.</v>
          </cell>
        </row>
        <row r="2004">
          <cell r="A2004">
            <v>1143954894</v>
          </cell>
          <cell r="B2004" t="str">
            <v>ARIZALA TENORIO JESSICA JOHANNA</v>
          </cell>
          <cell r="C2004" t="str">
            <v>A237A27</v>
          </cell>
          <cell r="D2004" t="str">
            <v>I.E. TECNICA CIUDADELA DE CALI</v>
          </cell>
          <cell r="E2004" t="str">
            <v>OFICINA PRINCIPAL</v>
          </cell>
          <cell r="F2004" t="str">
            <v>GESTOR DE SERVICIOS</v>
          </cell>
          <cell r="G2004" t="str">
            <v>RICHARD MAIGUAL C.</v>
          </cell>
        </row>
        <row r="2005">
          <cell r="A2005">
            <v>1143995914</v>
          </cell>
          <cell r="B2005" t="str">
            <v>ARIZALA ZUNIGA YERLIN ADRIANA</v>
          </cell>
          <cell r="C2005" t="str">
            <v>A23730</v>
          </cell>
          <cell r="D2005" t="str">
            <v>INSTITUCION CARLOS HOLGUIN MALLARINO</v>
          </cell>
          <cell r="E2005" t="str">
            <v>OFICINA PRINCIPAL</v>
          </cell>
          <cell r="F2005" t="str">
            <v>GESTOR DE SERVICIOS</v>
          </cell>
          <cell r="G2005" t="str">
            <v>RICHARD MAIGUAL C.</v>
          </cell>
        </row>
        <row r="2006">
          <cell r="A2006">
            <v>1193071672</v>
          </cell>
          <cell r="B2006" t="str">
            <v>ARROYO BOLANOS ANGELA DORIS</v>
          </cell>
          <cell r="C2006" t="str">
            <v>A23706</v>
          </cell>
          <cell r="D2006" t="str">
            <v>INSTICION JUAN XXII</v>
          </cell>
          <cell r="E2006" t="str">
            <v>OFICINA PRINCIPAL</v>
          </cell>
          <cell r="F2006" t="str">
            <v>GESTOR DE SERVICIOS</v>
          </cell>
          <cell r="G2006" t="str">
            <v>OSCAR BENAVIDES V.</v>
          </cell>
        </row>
        <row r="2007">
          <cell r="A2007">
            <v>38666181</v>
          </cell>
          <cell r="B2007" t="str">
            <v>ARROYO DIAZ EMMY JANETH</v>
          </cell>
          <cell r="C2007" t="str">
            <v>A23720</v>
          </cell>
          <cell r="D2007" t="str">
            <v>INSTITUCION VILLA DEL SUR</v>
          </cell>
          <cell r="E2007" t="str">
            <v>OFICINA PRINCIPAL</v>
          </cell>
          <cell r="F2007" t="str">
            <v>GESTOR DE SERVICIOS</v>
          </cell>
          <cell r="G2007" t="str">
            <v>OSCAR BENAVIDES V.</v>
          </cell>
        </row>
        <row r="2008">
          <cell r="A2008">
            <v>1028187729</v>
          </cell>
          <cell r="B2008" t="str">
            <v>ARROYO OCHOA CHRISTIAN MAURICIO</v>
          </cell>
          <cell r="C2008" t="str">
            <v>A237A14</v>
          </cell>
          <cell r="D2008" t="str">
            <v>I.E. SANTO TOMAS</v>
          </cell>
          <cell r="E2008" t="str">
            <v>OFICINA PRINCIPAL</v>
          </cell>
          <cell r="F2008" t="str">
            <v>GESTOR DE SERVICIOS</v>
          </cell>
          <cell r="G2008" t="str">
            <v>CRISTRIAN SUAREZ U.</v>
          </cell>
        </row>
        <row r="2009">
          <cell r="A2009">
            <v>1130648903</v>
          </cell>
          <cell r="B2009" t="str">
            <v>AVILA BEJARANO YESENIA</v>
          </cell>
          <cell r="C2009" t="str">
            <v>A237A4</v>
          </cell>
          <cell r="D2009" t="str">
            <v>I.E. GOLONDRINAS</v>
          </cell>
          <cell r="E2009" t="str">
            <v>OFICINA PRINCIPAL</v>
          </cell>
          <cell r="F2009" t="str">
            <v>GESTOR DE SERVICIOS</v>
          </cell>
          <cell r="G2009" t="str">
            <v>ALEXANDER CASTRO</v>
          </cell>
        </row>
        <row r="2010">
          <cell r="A2010">
            <v>38641842</v>
          </cell>
          <cell r="B2010" t="str">
            <v>AVILA MORENO DIANA VANESA</v>
          </cell>
          <cell r="C2010" t="str">
            <v>A237A33</v>
          </cell>
          <cell r="D2010" t="str">
            <v>I.E. MONTEBELLO</v>
          </cell>
          <cell r="E2010" t="str">
            <v>OFICINA PRINCIPAL</v>
          </cell>
          <cell r="F2010" t="str">
            <v>GESTOR DE SERVICIOS</v>
          </cell>
          <cell r="G2010" t="str">
            <v>ALEXANDER CASTRO</v>
          </cell>
        </row>
        <row r="2011">
          <cell r="A2011">
            <v>1006179195</v>
          </cell>
          <cell r="B2011" t="str">
            <v>BALANTA MARTINEZ JENIFER JULIETH</v>
          </cell>
          <cell r="C2011" t="str">
            <v>A23757</v>
          </cell>
          <cell r="D2011" t="str">
            <v>INSTITUCION CIUDADELA NUEVO LATIR</v>
          </cell>
          <cell r="E2011" t="str">
            <v>OFICINA PRINCIPAL</v>
          </cell>
          <cell r="F2011" t="str">
            <v>GESTOR DE SERVICIOS</v>
          </cell>
          <cell r="G2011" t="str">
            <v>OSCAR BENAVIDES V.</v>
          </cell>
        </row>
        <row r="2012">
          <cell r="A2012">
            <v>1064426898</v>
          </cell>
          <cell r="B2012" t="str">
            <v>BALTAZAR LULICO INGRITH TATIANA</v>
          </cell>
          <cell r="C2012" t="str">
            <v>A23701</v>
          </cell>
          <cell r="D2012" t="str">
            <v>SECRETARIA EDUCACION MUNICIPAL - CALI</v>
          </cell>
          <cell r="E2012" t="str">
            <v>OFICINA PRINCIPAL</v>
          </cell>
          <cell r="F2012" t="str">
            <v>GESTOR DE SERVICIOS</v>
          </cell>
          <cell r="G2012" t="str">
            <v>ALEXANDER CASTRO</v>
          </cell>
        </row>
        <row r="2013">
          <cell r="A2013">
            <v>1060419149</v>
          </cell>
          <cell r="B2013" t="str">
            <v>BANGUERO ANGULO YENCI PAOLA</v>
          </cell>
          <cell r="C2013" t="str">
            <v>A237A38</v>
          </cell>
          <cell r="D2013" t="str">
            <v>I.E. SAN JUAN BAUTISTA DE LA SALLE</v>
          </cell>
          <cell r="E2013" t="str">
            <v>OFICINA PRINCIPAL</v>
          </cell>
          <cell r="F2013" t="str">
            <v>GESTOR DE SERVICIOS</v>
          </cell>
          <cell r="G2013" t="str">
            <v>CRISTRIAN SUAREZ U.</v>
          </cell>
        </row>
        <row r="2014">
          <cell r="A2014">
            <v>34770770</v>
          </cell>
          <cell r="B2014" t="str">
            <v>BANGUERO MINA LORENA</v>
          </cell>
          <cell r="C2014" t="str">
            <v>A23712</v>
          </cell>
          <cell r="D2014" t="str">
            <v>INSTITUCION POLITECNICO MUNICIPAL DE CAL</v>
          </cell>
          <cell r="E2014" t="str">
            <v>OFICINA PRINCIPAL</v>
          </cell>
          <cell r="F2014" t="str">
            <v>GESTOR DE SERVICIOS</v>
          </cell>
          <cell r="G2014" t="str">
            <v>YAMILETH MEJIA U.</v>
          </cell>
        </row>
        <row r="2015">
          <cell r="A2015">
            <v>38611368</v>
          </cell>
          <cell r="B2015" t="str">
            <v>BARAHONA ORTIZ MEDA</v>
          </cell>
          <cell r="C2015" t="str">
            <v>A23715</v>
          </cell>
          <cell r="D2015" t="str">
            <v>INSTITUCION JUAN PABLO II</v>
          </cell>
          <cell r="E2015" t="str">
            <v>OFICINA PRINCIPAL</v>
          </cell>
          <cell r="F2015" t="str">
            <v>GESTOR DE SERVICIOS</v>
          </cell>
          <cell r="G2015" t="str">
            <v>ALEXANDER CASTRO</v>
          </cell>
        </row>
        <row r="2016">
          <cell r="A2016">
            <v>34609842</v>
          </cell>
          <cell r="B2016" t="str">
            <v>BARONA SANCHEZ LUZ STELLA</v>
          </cell>
          <cell r="C2016" t="str">
            <v>A23754</v>
          </cell>
          <cell r="D2016" t="str">
            <v>INSTITUCION HORMIGUERO</v>
          </cell>
          <cell r="E2016" t="str">
            <v>OFICINA PRINCIPAL</v>
          </cell>
          <cell r="F2016" t="str">
            <v>GESTOR DE SERVICIOS</v>
          </cell>
          <cell r="G2016" t="str">
            <v>ALEXANDER CASTRO</v>
          </cell>
        </row>
        <row r="2017">
          <cell r="A2017">
            <v>1107059979</v>
          </cell>
          <cell r="B2017" t="str">
            <v>BARRENECHE GONZALEZ ANYELY DANIELA</v>
          </cell>
          <cell r="C2017" t="str">
            <v>A237A4</v>
          </cell>
          <cell r="D2017" t="str">
            <v>I.E. GOLONDRINAS</v>
          </cell>
          <cell r="E2017" t="str">
            <v>OFICINA PRINCIPAL</v>
          </cell>
          <cell r="F2017" t="str">
            <v>GESTOR DE SERVICIOS</v>
          </cell>
          <cell r="G2017" t="str">
            <v>ALEXANDER CASTRO</v>
          </cell>
        </row>
        <row r="2018">
          <cell r="A2018">
            <v>1143830239</v>
          </cell>
          <cell r="B2018" t="str">
            <v>BATIOJA CUNDUMI LUCY CENEIDA</v>
          </cell>
          <cell r="C2018" t="str">
            <v>A23709</v>
          </cell>
          <cell r="D2018" t="str">
            <v>INSTITUCION DECEPAZ</v>
          </cell>
          <cell r="E2018" t="str">
            <v>OFICINA PRINCIPAL</v>
          </cell>
          <cell r="F2018" t="str">
            <v>GESTOR DE SERVICIOS</v>
          </cell>
          <cell r="G2018" t="str">
            <v>RICHARD MAIGUAL C.</v>
          </cell>
        </row>
        <row r="2019">
          <cell r="A2019">
            <v>1111661100</v>
          </cell>
          <cell r="B2019" t="str">
            <v>BELALCAZAR CORTES SHIRLEY ANDREA</v>
          </cell>
          <cell r="C2019" t="str">
            <v>A23718</v>
          </cell>
          <cell r="D2019" t="str">
            <v>INSTITUCION JULIO DE CAICEDO Y TELLEZ</v>
          </cell>
          <cell r="E2019" t="str">
            <v>OFICINA PRINCIPAL</v>
          </cell>
          <cell r="F2019" t="str">
            <v>GESTOR DE SERVICIOS</v>
          </cell>
          <cell r="G2019" t="str">
            <v>RICHARD MAIGUAL C.</v>
          </cell>
        </row>
        <row r="2020">
          <cell r="A2020">
            <v>1061016069</v>
          </cell>
          <cell r="B2020" t="str">
            <v>BELTRAN GALINDEZ YARLEDY</v>
          </cell>
          <cell r="C2020" t="str">
            <v>A23701</v>
          </cell>
          <cell r="D2020" t="str">
            <v>SECRETARIA EDUCACION MUNICIPAL - CALI</v>
          </cell>
          <cell r="E2020" t="str">
            <v>OFICINA PRINCIPAL</v>
          </cell>
          <cell r="F2020" t="str">
            <v>GESTOR DE SERVICIOS</v>
          </cell>
          <cell r="G2020" t="str">
            <v>ALEXANDER CASTRO</v>
          </cell>
        </row>
        <row r="2021">
          <cell r="A2021">
            <v>1085260384</v>
          </cell>
          <cell r="B2021" t="str">
            <v>BENAVIDES CARLOS EDUARDO</v>
          </cell>
          <cell r="C2021" t="str">
            <v>A237A36</v>
          </cell>
          <cell r="D2021" t="str">
            <v>I.E. REPBLICA DE ISRAEL</v>
          </cell>
          <cell r="E2021" t="str">
            <v>OFICINA PRINCIPAL</v>
          </cell>
          <cell r="F2021" t="str">
            <v>GESTOR DE SERVICIOS</v>
          </cell>
          <cell r="G2021" t="str">
            <v>CRISTRIAN SUAREZ U.</v>
          </cell>
        </row>
        <row r="2022">
          <cell r="A2022">
            <v>14466248</v>
          </cell>
          <cell r="B2022" t="str">
            <v>BENAVIDES VIEDA OSCAR EDUARDO</v>
          </cell>
          <cell r="C2022" t="str">
            <v>A23701</v>
          </cell>
          <cell r="D2022" t="str">
            <v>SECRETARIA EDUCACION MUNICIPAL - CALI</v>
          </cell>
          <cell r="E2022" t="str">
            <v>OFICINA PRINCIPAL</v>
          </cell>
          <cell r="F2022" t="str">
            <v>SUPERVISOR</v>
          </cell>
          <cell r="G2022" t="str">
            <v>CESAR OROZCO</v>
          </cell>
        </row>
        <row r="2023">
          <cell r="A2023">
            <v>1107048270</v>
          </cell>
          <cell r="B2023" t="str">
            <v>BENITEZ ARCO YULIETH ALEJANDRA</v>
          </cell>
          <cell r="C2023" t="str">
            <v>A23757</v>
          </cell>
          <cell r="D2023" t="str">
            <v>INSTITUCION CIUDADELA NUEVO LATIR</v>
          </cell>
          <cell r="E2023" t="str">
            <v>OFICINA PRINCIPAL</v>
          </cell>
          <cell r="F2023" t="str">
            <v>GESTOR DE SERVICIOS</v>
          </cell>
          <cell r="G2023" t="str">
            <v>OSCAR BENAVIDES V.</v>
          </cell>
        </row>
        <row r="2024">
          <cell r="A2024">
            <v>38461926</v>
          </cell>
          <cell r="B2024" t="str">
            <v>BENITEZ BENITEZ VIVIANA</v>
          </cell>
          <cell r="C2024" t="str">
            <v>A237A27</v>
          </cell>
          <cell r="D2024" t="str">
            <v>I.E. TECNICA CIUDADELA DE CALI</v>
          </cell>
          <cell r="E2024" t="str">
            <v>OFICINA PRINCIPAL</v>
          </cell>
          <cell r="F2024" t="str">
            <v>GESTOR DE SERVICIOS</v>
          </cell>
          <cell r="G2024" t="str">
            <v>RICHARD MAIGUAL C.</v>
          </cell>
        </row>
        <row r="2025">
          <cell r="A2025">
            <v>1143957432</v>
          </cell>
          <cell r="B2025" t="str">
            <v>BERBESI OSNAS ERIKA</v>
          </cell>
          <cell r="C2025" t="str">
            <v>A23718</v>
          </cell>
          <cell r="D2025" t="str">
            <v>INSTITUCION JULIO DE CAICEDO Y TELLEZ</v>
          </cell>
          <cell r="E2025" t="str">
            <v>OFICINA PRINCIPAL</v>
          </cell>
          <cell r="F2025" t="str">
            <v>GESTOR DE SERVICIOS</v>
          </cell>
          <cell r="G2025" t="str">
            <v>RICHARD MAIGUAL C.</v>
          </cell>
        </row>
        <row r="2026">
          <cell r="A2026">
            <v>29742767</v>
          </cell>
          <cell r="B2026" t="str">
            <v>BERMUDEZ BERMUDEZ MINI YOHANA</v>
          </cell>
          <cell r="C2026" t="str">
            <v>A237A29</v>
          </cell>
          <cell r="D2026" t="str">
            <v>I.E. ISAIAS GAMBOA</v>
          </cell>
          <cell r="E2026" t="str">
            <v>OFICINA PRINCIPAL</v>
          </cell>
          <cell r="F2026" t="str">
            <v>GESTOR DE SERVICIOS</v>
          </cell>
          <cell r="G2026" t="str">
            <v>ALEXANDER CASTRO</v>
          </cell>
        </row>
        <row r="2027">
          <cell r="A2027">
            <v>6200595</v>
          </cell>
          <cell r="B2027" t="str">
            <v>BERMUDEZ GIRALDO YONI YOAN</v>
          </cell>
          <cell r="C2027" t="str">
            <v>A23720</v>
          </cell>
          <cell r="D2027" t="str">
            <v>INSTITUCION VILLA DEL SUR</v>
          </cell>
          <cell r="E2027" t="str">
            <v>OFICINA PRINCIPAL</v>
          </cell>
          <cell r="F2027" t="str">
            <v>GESTOR DE SERVICIOS</v>
          </cell>
          <cell r="G2027" t="str">
            <v>OSCAR BENAVIDES V.</v>
          </cell>
        </row>
        <row r="2028">
          <cell r="A2028">
            <v>5749044</v>
          </cell>
          <cell r="B2028" t="str">
            <v>BLANCO PEREZ CRISALBERT REBECA</v>
          </cell>
          <cell r="C2028" t="str">
            <v>A23707</v>
          </cell>
          <cell r="D2028" t="str">
            <v>INSTITUCION JOSE MARIA CARBONELL</v>
          </cell>
          <cell r="E2028" t="str">
            <v>OFICINA PRINCIPAL</v>
          </cell>
          <cell r="F2028" t="str">
            <v>GESTOR DE SERVICIOS</v>
          </cell>
          <cell r="G2028" t="str">
            <v>YAMILETH MEJIA U.</v>
          </cell>
        </row>
        <row r="2029">
          <cell r="A2029">
            <v>38667946</v>
          </cell>
          <cell r="B2029" t="str">
            <v>BOLANOS BORRERO MARTHA CECILIA</v>
          </cell>
          <cell r="C2029" t="str">
            <v>A237A13</v>
          </cell>
          <cell r="D2029" t="str">
            <v>I.E. SANTA CECILIA</v>
          </cell>
          <cell r="E2029" t="str">
            <v>OFICINA PRINCIPAL</v>
          </cell>
          <cell r="F2029" t="str">
            <v>GESTOR DE SERVICIOS</v>
          </cell>
          <cell r="G2029" t="str">
            <v>CRISTRIAN SUAREZ U.</v>
          </cell>
        </row>
        <row r="2030">
          <cell r="A2030">
            <v>29109772</v>
          </cell>
          <cell r="B2030" t="str">
            <v>BOLANOS GUERERO CLAUDIA</v>
          </cell>
          <cell r="C2030" t="str">
            <v>A237A11</v>
          </cell>
          <cell r="D2030" t="str">
            <v>I.E. LUIS FERNANDO CAICEDO</v>
          </cell>
          <cell r="E2030" t="str">
            <v>OFICINA PRINCIPAL</v>
          </cell>
          <cell r="F2030" t="str">
            <v>GESTOR DE SERVICIOS</v>
          </cell>
          <cell r="G2030" t="str">
            <v>ALEXANDER CASTRO</v>
          </cell>
        </row>
        <row r="2031">
          <cell r="A2031">
            <v>1143930110</v>
          </cell>
          <cell r="B2031" t="str">
            <v>BONILLA PINILLA JENNY PAOLA</v>
          </cell>
          <cell r="C2031" t="str">
            <v>A23726</v>
          </cell>
          <cell r="D2031" t="str">
            <v>INSTITUCION RODRIGO LLOREDA CAICEDO</v>
          </cell>
          <cell r="E2031" t="str">
            <v>OFICINA PRINCIPAL</v>
          </cell>
          <cell r="F2031" t="str">
            <v>GESTOR DE SERVICIOS</v>
          </cell>
          <cell r="G2031" t="str">
            <v>OSCAR BENAVIDES V.</v>
          </cell>
        </row>
        <row r="2032">
          <cell r="A2032">
            <v>66925041</v>
          </cell>
          <cell r="B2032" t="str">
            <v>BUSTAMANTE NAVIA PATRICIA ELIZABETH</v>
          </cell>
          <cell r="C2032" t="str">
            <v>A237A5</v>
          </cell>
          <cell r="D2032" t="str">
            <v>I.E. GUILLERMO VALENCIA</v>
          </cell>
          <cell r="E2032" t="str">
            <v>OFICINA PRINCIPAL</v>
          </cell>
          <cell r="F2032" t="str">
            <v>GESTOR DE SERVICIOS</v>
          </cell>
          <cell r="G2032" t="str">
            <v>CRISTRIAN SUAREZ U.</v>
          </cell>
        </row>
        <row r="2033">
          <cell r="A2033">
            <v>1234188031</v>
          </cell>
          <cell r="B2033" t="str">
            <v>CABEZAS QUINONES CLARA MARCELA</v>
          </cell>
          <cell r="C2033" t="str">
            <v>A23735</v>
          </cell>
          <cell r="D2033" t="str">
            <v>INSTITUCION BARTOLOME LOBO GUERRERO</v>
          </cell>
          <cell r="E2033" t="str">
            <v>OFICINA PRINCIPAL</v>
          </cell>
          <cell r="F2033" t="str">
            <v>GESTOR DE SERVICIOS</v>
          </cell>
          <cell r="G2033" t="str">
            <v>OSCAR BENAVIDES V.</v>
          </cell>
        </row>
        <row r="2034">
          <cell r="A2034">
            <v>1234196884</v>
          </cell>
          <cell r="B2034" t="str">
            <v>CAICEDO DELGADO SULLY VERONICA</v>
          </cell>
          <cell r="C2034" t="str">
            <v>A237A36</v>
          </cell>
          <cell r="D2034" t="str">
            <v>I.E. REPBLICA DE ISRAEL</v>
          </cell>
          <cell r="E2034" t="str">
            <v>OFICINA PRINCIPAL</v>
          </cell>
          <cell r="F2034" t="str">
            <v>GESTOR DE SERVICIOS</v>
          </cell>
          <cell r="G2034" t="str">
            <v>CRISTRIAN SUAREZ U.</v>
          </cell>
        </row>
        <row r="2035">
          <cell r="A2035">
            <v>1059356021</v>
          </cell>
          <cell r="B2035" t="str">
            <v>CAICEDO IBARRA FRANCIA</v>
          </cell>
          <cell r="C2035" t="str">
            <v>A237A15</v>
          </cell>
          <cell r="D2035" t="str">
            <v>I.E. INEM JORGE ISAACS</v>
          </cell>
          <cell r="E2035" t="str">
            <v>OFICINA PRINCIPAL</v>
          </cell>
          <cell r="F2035" t="str">
            <v>GESTOR DE SERVICIOS</v>
          </cell>
          <cell r="G2035" t="str">
            <v>CRISTRIAN SUAREZ U.</v>
          </cell>
        </row>
        <row r="2036">
          <cell r="A2036">
            <v>38614412</v>
          </cell>
          <cell r="B2036" t="str">
            <v>CAICEDO JUANILLO LUCILA</v>
          </cell>
          <cell r="C2036" t="str">
            <v>A237A15</v>
          </cell>
          <cell r="D2036" t="str">
            <v>I.E. INEM JORGE ISAACS</v>
          </cell>
          <cell r="E2036" t="str">
            <v>OFICINA PRINCIPAL</v>
          </cell>
          <cell r="F2036" t="str">
            <v>GESTOR DE SERVICIOS</v>
          </cell>
          <cell r="G2036" t="str">
            <v>CRISTRIAN SUAREZ U.</v>
          </cell>
        </row>
        <row r="2037">
          <cell r="A2037">
            <v>1067469468</v>
          </cell>
          <cell r="B2037" t="str">
            <v>CAICEDO VERGARA YULIZA</v>
          </cell>
          <cell r="C2037" t="str">
            <v>A23734</v>
          </cell>
          <cell r="D2037" t="str">
            <v>INSTITUCION JESUS VILLAFANE BFRANCO</v>
          </cell>
          <cell r="E2037" t="str">
            <v>OFICINA PRINCIPAL</v>
          </cell>
          <cell r="F2037" t="str">
            <v>GESTOR DE SERVICIOS</v>
          </cell>
          <cell r="G2037" t="str">
            <v>OSCAR BENAVIDES V.</v>
          </cell>
        </row>
        <row r="2038">
          <cell r="A2038">
            <v>67006245</v>
          </cell>
          <cell r="B2038" t="str">
            <v>CALVACHE VELASCO NERY</v>
          </cell>
          <cell r="C2038" t="str">
            <v>A23757</v>
          </cell>
          <cell r="D2038" t="str">
            <v>INSTITUCION CIUDADELA NUEVO LATIR</v>
          </cell>
          <cell r="E2038" t="str">
            <v>OFICINA PRINCIPAL</v>
          </cell>
          <cell r="F2038" t="str">
            <v>GESTOR DE SERVICIOS</v>
          </cell>
          <cell r="G2038" t="str">
            <v>OSCAR BENAVIDES V.</v>
          </cell>
        </row>
        <row r="2039">
          <cell r="A2039">
            <v>29181475</v>
          </cell>
          <cell r="B2039" t="str">
            <v>CALVO CUELLAR IRENE XIOMARA</v>
          </cell>
          <cell r="C2039" t="str">
            <v>A23710</v>
          </cell>
          <cell r="D2039" t="str">
            <v>INSTITUCION TECNICO MULTIPROPOSITO</v>
          </cell>
          <cell r="E2039" t="str">
            <v>OFICINA PRINCIPAL</v>
          </cell>
          <cell r="F2039" t="str">
            <v>GESTOR DE SERVICIOS</v>
          </cell>
          <cell r="G2039" t="str">
            <v>YAMILETH MEJIA U.</v>
          </cell>
        </row>
        <row r="2040">
          <cell r="A2040">
            <v>38550322</v>
          </cell>
          <cell r="B2040" t="str">
            <v>CAMACHO OCORO SARA INES</v>
          </cell>
          <cell r="C2040" t="str">
            <v>A237A14</v>
          </cell>
          <cell r="D2040" t="str">
            <v>I.E. SANTO TOMAS</v>
          </cell>
          <cell r="E2040" t="str">
            <v>OFICINA PRINCIPAL</v>
          </cell>
          <cell r="F2040" t="str">
            <v>GESTOR DE SERVICIOS</v>
          </cell>
          <cell r="G2040" t="str">
            <v>CRISTRIAN SUAREZ U.</v>
          </cell>
        </row>
        <row r="2041">
          <cell r="A2041">
            <v>1143933767</v>
          </cell>
          <cell r="B2041" t="str">
            <v>CAMILO CABEZAS ENA ROCIO</v>
          </cell>
          <cell r="C2041" t="str">
            <v>A23757</v>
          </cell>
          <cell r="D2041" t="str">
            <v>INSTITUCION CIUDADELA NUEVO LATIR</v>
          </cell>
          <cell r="E2041" t="str">
            <v>OFICINA PRINCIPAL</v>
          </cell>
          <cell r="F2041" t="str">
            <v>GESTOR DE SERVICIOS</v>
          </cell>
          <cell r="G2041" t="str">
            <v>OSCAR BENAVIDES V.</v>
          </cell>
        </row>
        <row r="2042">
          <cell r="A2042">
            <v>1192754889</v>
          </cell>
          <cell r="B2042" t="str">
            <v>CANDELO RENTERIA YASURI</v>
          </cell>
          <cell r="C2042" t="str">
            <v>A23701</v>
          </cell>
          <cell r="D2042" t="str">
            <v>SECRETARIA EDUCACION MUNICIPAL - CALI</v>
          </cell>
          <cell r="E2042" t="str">
            <v>OFICINA PRINCIPAL</v>
          </cell>
          <cell r="F2042" t="str">
            <v>GESTOR DE SERVICIOS</v>
          </cell>
          <cell r="G2042" t="str">
            <v>YAMILETH MEJIA U.</v>
          </cell>
        </row>
        <row r="2043">
          <cell r="A2043">
            <v>1143967208</v>
          </cell>
          <cell r="B2043" t="str">
            <v>CARABALY PAZ ANA YULY</v>
          </cell>
          <cell r="C2043" t="str">
            <v>A23727</v>
          </cell>
          <cell r="D2043" t="str">
            <v>INSTITUVION LIBARDO MADRID VALDERRAMA</v>
          </cell>
          <cell r="E2043" t="str">
            <v>OFICINA PRINCIPAL</v>
          </cell>
          <cell r="F2043" t="str">
            <v>GESTOR DE SERVICIOS</v>
          </cell>
          <cell r="G2043" t="str">
            <v>RICHARD MAIGUAL C.</v>
          </cell>
        </row>
        <row r="2044">
          <cell r="A2044">
            <v>1114816597</v>
          </cell>
          <cell r="B2044" t="str">
            <v>CARDONA GIRALDO MONICA ANDREA</v>
          </cell>
          <cell r="C2044" t="str">
            <v>A237A32</v>
          </cell>
          <cell r="D2044" t="str">
            <v>I.E. TEC. IND DIEZ DE MAYO</v>
          </cell>
          <cell r="E2044" t="str">
            <v>OFICINA PRINCIPAL</v>
          </cell>
          <cell r="F2044" t="str">
            <v>GESTOR DE SERVICIOS</v>
          </cell>
          <cell r="G2044" t="str">
            <v>OSCAR BENAVIDES V.</v>
          </cell>
        </row>
        <row r="2045">
          <cell r="A2045">
            <v>31097143</v>
          </cell>
          <cell r="B2045" t="str">
            <v>CARVAJAL GOMEZ MARISEL</v>
          </cell>
          <cell r="C2045" t="str">
            <v>A237A7</v>
          </cell>
          <cell r="D2045" t="str">
            <v>I.E. JOSE MARIA CABAL</v>
          </cell>
          <cell r="E2045" t="str">
            <v>OFICINA PRINCIPAL</v>
          </cell>
          <cell r="F2045" t="str">
            <v>GESTOR DE SERVICIOS</v>
          </cell>
          <cell r="G2045" t="str">
            <v>ALEXANDER CASTRO</v>
          </cell>
        </row>
        <row r="2046">
          <cell r="A2046">
            <v>1143876578</v>
          </cell>
          <cell r="B2046" t="str">
            <v>CASTANEDA RUIZ ANGIE DANIELA</v>
          </cell>
          <cell r="C2046" t="str">
            <v>A237A12</v>
          </cell>
          <cell r="D2046" t="str">
            <v>I.E. PICHINDE</v>
          </cell>
          <cell r="E2046" t="str">
            <v>OFICINA PRINCIPAL</v>
          </cell>
          <cell r="F2046" t="str">
            <v>GESTOR DE SERVICIOS</v>
          </cell>
          <cell r="G2046" t="str">
            <v>ALEXANDER CASTRO</v>
          </cell>
        </row>
        <row r="2047">
          <cell r="A2047">
            <v>1151949182</v>
          </cell>
          <cell r="B2047" t="str">
            <v>CASTANO RAIGOZA DIANA MARCELA</v>
          </cell>
          <cell r="C2047" t="str">
            <v>A237A34</v>
          </cell>
          <cell r="D2047" t="str">
            <v>I.E. FRANCISCO JOS LLOREDA MERA</v>
          </cell>
          <cell r="E2047" t="str">
            <v>OFICINA PRINCIPAL</v>
          </cell>
          <cell r="F2047" t="str">
            <v>GESTOR DE SERVICIOS</v>
          </cell>
          <cell r="G2047" t="str">
            <v>ALEXANDER CASTRO</v>
          </cell>
        </row>
        <row r="2048">
          <cell r="A2048">
            <v>1111789115</v>
          </cell>
          <cell r="B2048" t="str">
            <v>CASTILLO FERRIN LIANY DAYAN</v>
          </cell>
          <cell r="C2048" t="str">
            <v>A23736</v>
          </cell>
          <cell r="D2048" t="str">
            <v>INSTITUCION HERNANDO NAVIA BARON</v>
          </cell>
          <cell r="E2048" t="str">
            <v>OFICINA PRINCIPAL</v>
          </cell>
          <cell r="F2048" t="str">
            <v>GESTOR DE SERVICIOS</v>
          </cell>
          <cell r="G2048" t="str">
            <v>YAMILETH MEJIA U.</v>
          </cell>
        </row>
        <row r="2049">
          <cell r="A2049">
            <v>1107043100</v>
          </cell>
          <cell r="B2049" t="str">
            <v>CASTILLO QUINONES MICHELLE TATIANA</v>
          </cell>
          <cell r="C2049" t="str">
            <v>A23729</v>
          </cell>
          <cell r="D2049" t="str">
            <v>INSTITUCION CARLOS HOLMES TRUJILLO</v>
          </cell>
          <cell r="E2049" t="str">
            <v>OFICINA PRINCIPAL</v>
          </cell>
          <cell r="F2049" t="str">
            <v>GESTOR DE SERVICIOS</v>
          </cell>
          <cell r="G2049" t="str">
            <v>RICHARD MAIGUAL C.</v>
          </cell>
        </row>
        <row r="2050">
          <cell r="A2050">
            <v>1143940535</v>
          </cell>
          <cell r="B2050" t="str">
            <v>CASTILLO RINCONES LUZ DARY</v>
          </cell>
          <cell r="C2050" t="str">
            <v>A237A14</v>
          </cell>
          <cell r="D2050" t="str">
            <v>I.E. SANTO TOMAS</v>
          </cell>
          <cell r="E2050" t="str">
            <v>OFICINA PRINCIPAL</v>
          </cell>
          <cell r="F2050" t="str">
            <v>GESTOR DE SERVICIOS</v>
          </cell>
          <cell r="G2050" t="str">
            <v>CRISTRIAN SUAREZ U.</v>
          </cell>
        </row>
        <row r="2051">
          <cell r="A2051">
            <v>1148688195</v>
          </cell>
          <cell r="B2051" t="str">
            <v>CASTILLO VALLECILLA ANA MERCEDES</v>
          </cell>
          <cell r="C2051" t="str">
            <v>A237A37</v>
          </cell>
          <cell r="D2051" t="str">
            <v>I.E. BOYACA</v>
          </cell>
          <cell r="E2051" t="str">
            <v>OFICINA PRINCIPAL</v>
          </cell>
          <cell r="F2051" t="str">
            <v>GESTOR DE SERVICIOS</v>
          </cell>
          <cell r="G2051" t="str">
            <v>RICHARD MAIGUAL C.</v>
          </cell>
        </row>
        <row r="2052">
          <cell r="A2052">
            <v>1036619329</v>
          </cell>
          <cell r="B2052" t="str">
            <v>CASTRO BENITEZ CLARA MILENA</v>
          </cell>
          <cell r="C2052" t="str">
            <v>A23728</v>
          </cell>
          <cell r="D2052" t="str">
            <v>INSTITUCION CRISTOBAL COLON</v>
          </cell>
          <cell r="E2052" t="str">
            <v>OFICINA PRINCIPAL</v>
          </cell>
          <cell r="F2052" t="str">
            <v>GESTOR DE SERVICIOS</v>
          </cell>
          <cell r="G2052" t="str">
            <v>RICHARD MAIGUAL C.</v>
          </cell>
        </row>
        <row r="2053">
          <cell r="A2053">
            <v>31568665</v>
          </cell>
          <cell r="B2053" t="str">
            <v>CASTRO TAFUR CAROLINA</v>
          </cell>
          <cell r="C2053" t="str">
            <v>A23749</v>
          </cell>
          <cell r="D2053" t="str">
            <v>INSTITUCION LAS AMERICAS</v>
          </cell>
          <cell r="E2053" t="str">
            <v>OFICINA PRINCIPAL</v>
          </cell>
          <cell r="F2053" t="str">
            <v>GESTOR DE SERVICIOS</v>
          </cell>
          <cell r="G2053" t="str">
            <v>RICHARD MAIGUAL C.</v>
          </cell>
        </row>
        <row r="2054">
          <cell r="A2054">
            <v>1143865187</v>
          </cell>
          <cell r="B2054" t="str">
            <v>CATANO MAZO CINDY VANESA</v>
          </cell>
          <cell r="C2054" t="str">
            <v>A23712</v>
          </cell>
          <cell r="D2054" t="str">
            <v>INSTITUCION POLITECNICO MUNICIPAL DE CAL</v>
          </cell>
          <cell r="E2054" t="str">
            <v>OFICINA PRINCIPAL</v>
          </cell>
          <cell r="F2054" t="str">
            <v>GESTOR DE SERVICIOS</v>
          </cell>
          <cell r="G2054" t="str">
            <v>YAMILETH MEJIA U.</v>
          </cell>
        </row>
        <row r="2055">
          <cell r="A2055">
            <v>1007349857</v>
          </cell>
          <cell r="B2055" t="str">
            <v>CEBALLOS PACHO NAYIBER</v>
          </cell>
          <cell r="C2055" t="str">
            <v>A23758</v>
          </cell>
          <cell r="D2055" t="str">
            <v>INSTITUCION LA BUITRERA</v>
          </cell>
          <cell r="E2055" t="str">
            <v>OFICINA PRINCIPAL</v>
          </cell>
          <cell r="F2055" t="str">
            <v>GESTOR DE SERVICIOS</v>
          </cell>
          <cell r="G2055" t="str">
            <v>ALEXANDER CASTRO</v>
          </cell>
        </row>
        <row r="2056">
          <cell r="A2056">
            <v>1148445118</v>
          </cell>
          <cell r="B2056" t="str">
            <v>CELORIO MINA YASY PAOLA</v>
          </cell>
          <cell r="C2056" t="str">
            <v>A23715</v>
          </cell>
          <cell r="D2056" t="str">
            <v>INSTITUCION JUAN PABLO II</v>
          </cell>
          <cell r="E2056" t="str">
            <v>OFICINA PRINCIPAL</v>
          </cell>
          <cell r="F2056" t="str">
            <v>GESTOR DE SERVICIOS</v>
          </cell>
          <cell r="G2056" t="str">
            <v>ALEXANDER CASTRO</v>
          </cell>
        </row>
        <row r="2057">
          <cell r="A2057">
            <v>66995838</v>
          </cell>
          <cell r="B2057" t="str">
            <v>CERON PEREZ DOLLY PATRICIA</v>
          </cell>
          <cell r="C2057" t="str">
            <v>A23702</v>
          </cell>
          <cell r="D2057" t="str">
            <v>INSTITUCION NORMAL SUPERIOR</v>
          </cell>
          <cell r="E2057" t="str">
            <v>OFICINA PRINCIPAL</v>
          </cell>
          <cell r="F2057" t="str">
            <v>GESTOR DE SERVICIOS</v>
          </cell>
          <cell r="G2057" t="str">
            <v>YAMILETH MEJIA U.</v>
          </cell>
        </row>
        <row r="2058">
          <cell r="A2058">
            <v>1107530312</v>
          </cell>
          <cell r="B2058" t="str">
            <v>CERON PIAMBA NATHALIA LIZETH</v>
          </cell>
          <cell r="C2058" t="str">
            <v>A23755</v>
          </cell>
          <cell r="D2058" t="str">
            <v>INSTITUCION TECNICO BALLET CLASICO</v>
          </cell>
          <cell r="E2058" t="str">
            <v>OFICINA PRINCIPAL</v>
          </cell>
          <cell r="F2058" t="str">
            <v>GESTOR DE SERVICIOS</v>
          </cell>
          <cell r="G2058" t="str">
            <v>ALEXANDER CASTRO</v>
          </cell>
        </row>
        <row r="2059">
          <cell r="A2059">
            <v>1118282132</v>
          </cell>
          <cell r="B2059" t="str">
            <v>CHACON REVELO YENIFEER ANDREA</v>
          </cell>
          <cell r="C2059" t="str">
            <v>A23736</v>
          </cell>
          <cell r="D2059" t="str">
            <v>INSTITUCION HERNANDO NAVIA BARON</v>
          </cell>
          <cell r="E2059" t="str">
            <v>OFICINA PRINCIPAL</v>
          </cell>
          <cell r="F2059" t="str">
            <v>GESTOR DE SERVICIOS</v>
          </cell>
          <cell r="G2059" t="str">
            <v>YAMILETH MEJIA U.</v>
          </cell>
        </row>
        <row r="2060">
          <cell r="A2060">
            <v>1143862507</v>
          </cell>
          <cell r="B2060" t="str">
            <v>CHACON URRESTY MARITZA ALEJANDRA</v>
          </cell>
          <cell r="C2060" t="str">
            <v>A23724</v>
          </cell>
          <cell r="D2060" t="str">
            <v>INSTITUCION SANTA LIBRADA</v>
          </cell>
          <cell r="E2060" t="str">
            <v>OFICINA PRINCIPAL</v>
          </cell>
          <cell r="F2060" t="str">
            <v>GESTOR DE SERVICIOS</v>
          </cell>
          <cell r="G2060" t="str">
            <v>YAMILETH MEJIA U.</v>
          </cell>
        </row>
        <row r="2061">
          <cell r="A2061">
            <v>1061742911</v>
          </cell>
          <cell r="B2061" t="str">
            <v>CHALA ZAMBRANO FRANCY EDITH</v>
          </cell>
          <cell r="C2061" t="str">
            <v>A23758</v>
          </cell>
          <cell r="D2061" t="str">
            <v>INSTITUCION LA BUITRERA</v>
          </cell>
          <cell r="E2061" t="str">
            <v>OFICINA PRINCIPAL</v>
          </cell>
          <cell r="F2061" t="str">
            <v>GESTOR DE SERVICIOS</v>
          </cell>
          <cell r="G2061" t="str">
            <v>ALEXANDER CASTRO</v>
          </cell>
        </row>
        <row r="2062">
          <cell r="A2062">
            <v>66845024</v>
          </cell>
          <cell r="B2062" t="str">
            <v>CHANTRE NARVAEZ LUZ MARY</v>
          </cell>
          <cell r="C2062" t="str">
            <v>A237A39</v>
          </cell>
          <cell r="D2062" t="str">
            <v>I.E. LA PAZ</v>
          </cell>
          <cell r="E2062" t="str">
            <v>OFICINA PRINCIPAL</v>
          </cell>
          <cell r="F2062" t="str">
            <v>GESTOR DE SERVICIOS</v>
          </cell>
          <cell r="G2062" t="str">
            <v>ALEXANDER CASTRO</v>
          </cell>
        </row>
        <row r="2063">
          <cell r="A2063">
            <v>1010101476</v>
          </cell>
          <cell r="B2063" t="str">
            <v>CHICANGANA CASTILLO CAMILA</v>
          </cell>
          <cell r="C2063" t="str">
            <v>A23702</v>
          </cell>
          <cell r="D2063" t="str">
            <v>INSTITUCION NORMAL SUPERIOR</v>
          </cell>
          <cell r="E2063" t="str">
            <v>OFICINA PRINCIPAL</v>
          </cell>
          <cell r="F2063" t="str">
            <v>GESTOR DE SERVICIOS</v>
          </cell>
          <cell r="G2063" t="str">
            <v>YAMILETH MEJIA U.</v>
          </cell>
        </row>
        <row r="2064">
          <cell r="A2064">
            <v>52484585</v>
          </cell>
          <cell r="B2064" t="str">
            <v>CHINGATE TORRES LUZ CAMILA</v>
          </cell>
          <cell r="C2064" t="str">
            <v>A237A10</v>
          </cell>
          <cell r="D2064" t="str">
            <v>I.E. LOS ANDES</v>
          </cell>
          <cell r="E2064" t="str">
            <v>OFICINA PRINCIPAL</v>
          </cell>
          <cell r="F2064" t="str">
            <v>GESTOR DE SERVICIOS</v>
          </cell>
          <cell r="G2064" t="str">
            <v>ALEXANDER CASTRO</v>
          </cell>
        </row>
        <row r="2065">
          <cell r="A2065">
            <v>1193067948</v>
          </cell>
          <cell r="B2065" t="str">
            <v>CHIRIMIA MOYA MARTHA INES</v>
          </cell>
          <cell r="C2065" t="str">
            <v>A23701</v>
          </cell>
          <cell r="D2065" t="str">
            <v>SECRETARIA EDUCACION MUNICIPAL - CALI</v>
          </cell>
          <cell r="E2065" t="str">
            <v>OFICINA PRINCIPAL</v>
          </cell>
          <cell r="F2065" t="str">
            <v>GESTOR DE SERVICIOS</v>
          </cell>
          <cell r="G2065" t="str">
            <v>YAMILETH MEJIA U.</v>
          </cell>
        </row>
        <row r="2066">
          <cell r="A2066">
            <v>94501739</v>
          </cell>
          <cell r="B2066" t="str">
            <v>CIRO BETANCOURT WILMER</v>
          </cell>
          <cell r="C2066" t="str">
            <v>A23708</v>
          </cell>
          <cell r="D2066" t="str">
            <v>INSTITUCION ANTONIO JOSE CAMACHO</v>
          </cell>
          <cell r="E2066" t="str">
            <v>OFICINA PRINCIPAL</v>
          </cell>
          <cell r="F2066" t="str">
            <v>GESTOR DE SERVICIOS</v>
          </cell>
          <cell r="G2066" t="str">
            <v>CRISTRIAN SUAREZ U.</v>
          </cell>
        </row>
        <row r="2067">
          <cell r="A2067">
            <v>1062091376</v>
          </cell>
          <cell r="B2067" t="str">
            <v>COPAQUE CUETUMBO INGRYD MARCELA</v>
          </cell>
          <cell r="C2067" t="str">
            <v>A23705</v>
          </cell>
          <cell r="D2067" t="str">
            <v>INSTITUCION LA ANUNCIACION</v>
          </cell>
          <cell r="E2067" t="str">
            <v>OFICINA PRINCIPAL</v>
          </cell>
          <cell r="F2067" t="str">
            <v>GESTOR DE SERVICIOS</v>
          </cell>
          <cell r="G2067" t="str">
            <v>RICHARD MAIGUAL C.</v>
          </cell>
        </row>
        <row r="2068">
          <cell r="A2068">
            <v>1130584703</v>
          </cell>
          <cell r="B2068" t="str">
            <v>CORDOBA LEIDY JOANNA</v>
          </cell>
          <cell r="C2068" t="str">
            <v>A23701</v>
          </cell>
          <cell r="D2068" t="str">
            <v>SECRETARIA EDUCACION MUNICIPAL - CALI</v>
          </cell>
          <cell r="E2068" t="str">
            <v>OFICINA PRINCIPAL</v>
          </cell>
          <cell r="F2068" t="str">
            <v>GESTOR DE SERVICIOS</v>
          </cell>
          <cell r="G2068" t="str">
            <v>ALEXANDER CASTRO</v>
          </cell>
        </row>
        <row r="2069">
          <cell r="A2069">
            <v>1111664337</v>
          </cell>
          <cell r="B2069" t="str">
            <v>CORREA CORTES HILLARY YULIETH</v>
          </cell>
          <cell r="C2069" t="str">
            <v>A23725</v>
          </cell>
          <cell r="D2069" t="str">
            <v>INSTITUCION RONALD RODRIGO TAFUR</v>
          </cell>
          <cell r="E2069" t="str">
            <v>OFICINA PRINCIPAL</v>
          </cell>
          <cell r="F2069" t="str">
            <v>GESTOR DE SERVICIOS</v>
          </cell>
          <cell r="G2069" t="str">
            <v>RICHARD MAIGUAL C.</v>
          </cell>
        </row>
        <row r="2070">
          <cell r="A2070">
            <v>1107058501</v>
          </cell>
          <cell r="B2070" t="str">
            <v>CORREA JENNIFER</v>
          </cell>
          <cell r="C2070" t="str">
            <v>A237A29</v>
          </cell>
          <cell r="D2070" t="str">
            <v>I.E. ISAIAS GAMBOA</v>
          </cell>
          <cell r="E2070" t="str">
            <v>OFICINA PRINCIPAL</v>
          </cell>
          <cell r="F2070" t="str">
            <v>GESTOR DE SERVICIOS</v>
          </cell>
          <cell r="G2070" t="str">
            <v>ALEXANDER CASTRO</v>
          </cell>
        </row>
        <row r="2071">
          <cell r="A2071">
            <v>1130647181</v>
          </cell>
          <cell r="B2071" t="str">
            <v>CORTAZAR MONTES KATHERINE</v>
          </cell>
          <cell r="C2071" t="str">
            <v>A23701</v>
          </cell>
          <cell r="D2071" t="str">
            <v>SECRETARIA EDUCACION MUNICIPAL - CALI</v>
          </cell>
          <cell r="E2071" t="str">
            <v>OFICINA PRINCIPAL</v>
          </cell>
          <cell r="F2071" t="str">
            <v>GESTOR DE SERVICIOS</v>
          </cell>
          <cell r="G2071" t="str">
            <v>OSCAR BENAVIDES V.</v>
          </cell>
        </row>
        <row r="2072">
          <cell r="A2072">
            <v>38560501</v>
          </cell>
          <cell r="B2072" t="str">
            <v>CORTES CASTILLO MARIA ELIZABETH</v>
          </cell>
          <cell r="C2072" t="str">
            <v>A237A1</v>
          </cell>
          <cell r="D2072" t="str">
            <v>I.E. CELMIRA BUENO DE OREJUELA</v>
          </cell>
          <cell r="E2072" t="str">
            <v>OFICINA PRINCIPAL</v>
          </cell>
          <cell r="F2072" t="str">
            <v>GESTOR DE SERVICIOS</v>
          </cell>
          <cell r="G2072" t="str">
            <v>CRISTRIAN SUAREZ U.</v>
          </cell>
        </row>
        <row r="2073">
          <cell r="A2073">
            <v>25332094</v>
          </cell>
          <cell r="B2073" t="str">
            <v>CORTES DIAZ VERONICA</v>
          </cell>
          <cell r="C2073" t="str">
            <v>A237A35</v>
          </cell>
          <cell r="D2073" t="str">
            <v>I.E. MANUEL MARIA MALLARINO</v>
          </cell>
          <cell r="E2073" t="str">
            <v>OFICINA PRINCIPAL</v>
          </cell>
          <cell r="F2073" t="str">
            <v>GESTOR DE SERVICIOS</v>
          </cell>
          <cell r="G2073" t="str">
            <v>OSCAR BENAVIDES V.</v>
          </cell>
        </row>
        <row r="2074">
          <cell r="A2074">
            <v>1143858099</v>
          </cell>
          <cell r="B2074" t="str">
            <v>CORTES ESTUPINAN MARTA LUCIA</v>
          </cell>
          <cell r="C2074" t="str">
            <v>A237A15</v>
          </cell>
          <cell r="D2074" t="str">
            <v>I.E. INEM JORGE ISAACS</v>
          </cell>
          <cell r="E2074" t="str">
            <v>OFICINA PRINCIPAL</v>
          </cell>
          <cell r="F2074" t="str">
            <v>GESTOR DE SERVICIOS</v>
          </cell>
          <cell r="G2074" t="str">
            <v>CRISTRIAN SUAREZ U.</v>
          </cell>
        </row>
        <row r="2075">
          <cell r="A2075">
            <v>51862102</v>
          </cell>
          <cell r="B2075" t="str">
            <v>CORTES NARVAEZ LILIANA</v>
          </cell>
          <cell r="C2075" t="str">
            <v>A23757</v>
          </cell>
          <cell r="D2075" t="str">
            <v>INSTITUCION CIUDADELA NUEVO LATIR</v>
          </cell>
          <cell r="E2075" t="str">
            <v>OFICINA PRINCIPAL</v>
          </cell>
          <cell r="F2075" t="str">
            <v>GESTOR DE SERVICIOS</v>
          </cell>
          <cell r="G2075" t="str">
            <v>OSCAR BENAVIDES V.</v>
          </cell>
        </row>
        <row r="2076">
          <cell r="A2076">
            <v>1130059481</v>
          </cell>
          <cell r="B2076" t="str">
            <v>CORTES ROJAS DIANA PATRICIA</v>
          </cell>
          <cell r="C2076" t="str">
            <v>A237A25</v>
          </cell>
          <cell r="D2076" t="str">
            <v>I.E. ALFONSO LPEZ PUMAREJO</v>
          </cell>
          <cell r="E2076" t="str">
            <v>OFICINA PRINCIPAL</v>
          </cell>
          <cell r="F2076" t="str">
            <v>GESTOR DE SERVICIOS</v>
          </cell>
          <cell r="G2076" t="str">
            <v>CRISTRIAN SUAREZ U.</v>
          </cell>
        </row>
        <row r="2077">
          <cell r="A2077">
            <v>29671191</v>
          </cell>
          <cell r="B2077" t="str">
            <v>CRIOLLO BERMUDEZ ANGELICA MARIA</v>
          </cell>
          <cell r="C2077" t="str">
            <v>A23723</v>
          </cell>
          <cell r="D2077" t="str">
            <v>INSTITUCION CARLOS HOLGUIN LLOREDA</v>
          </cell>
          <cell r="E2077" t="str">
            <v>OFICINA PRINCIPAL</v>
          </cell>
          <cell r="F2077" t="str">
            <v>GESTOR DE SERVICIOS</v>
          </cell>
          <cell r="G2077" t="str">
            <v>YAMILETH MEJIA U.</v>
          </cell>
        </row>
        <row r="2078">
          <cell r="A2078">
            <v>1004610285</v>
          </cell>
          <cell r="B2078" t="str">
            <v>CUERO GUERRERO KETY MARIUSI</v>
          </cell>
          <cell r="C2078" t="str">
            <v>A23719</v>
          </cell>
          <cell r="D2078" t="str">
            <v>INSTITUCION MARICE SINISTERRA</v>
          </cell>
          <cell r="E2078" t="str">
            <v>OFICINA PRINCIPAL</v>
          </cell>
          <cell r="F2078" t="str">
            <v>GESTOR DE SERVICIOS</v>
          </cell>
          <cell r="G2078" t="str">
            <v>RICHARD MAIGUAL C.</v>
          </cell>
        </row>
        <row r="2079">
          <cell r="A2079">
            <v>1089794678</v>
          </cell>
          <cell r="B2079" t="str">
            <v>CUERO MICOLTA ENYI</v>
          </cell>
          <cell r="C2079" t="str">
            <v>A23757</v>
          </cell>
          <cell r="D2079" t="str">
            <v>INSTITUCION CIUDADELA NUEVO LATIR</v>
          </cell>
          <cell r="E2079" t="str">
            <v>OFICINA PRINCIPAL</v>
          </cell>
          <cell r="F2079" t="str">
            <v>GESTOR DE SERVICIOS</v>
          </cell>
          <cell r="G2079" t="str">
            <v>OSCAR BENAVIDES V.</v>
          </cell>
        </row>
        <row r="2080">
          <cell r="A2080">
            <v>1111753986</v>
          </cell>
          <cell r="B2080" t="str">
            <v>CUERO MONTANO ANYELA ZULEIMA</v>
          </cell>
          <cell r="C2080" t="str">
            <v>A23730</v>
          </cell>
          <cell r="D2080" t="str">
            <v>INSTITUCION CARLOS HOLGUIN MALLARINO</v>
          </cell>
          <cell r="E2080" t="str">
            <v>OFICINA PRINCIPAL</v>
          </cell>
          <cell r="F2080" t="str">
            <v>GESTOR DE SERVICIOS</v>
          </cell>
          <cell r="G2080" t="str">
            <v>CRISTRIAN SUAREZ U.</v>
          </cell>
        </row>
        <row r="2081">
          <cell r="A2081">
            <v>67037734</v>
          </cell>
          <cell r="B2081" t="str">
            <v>CUEVAS MAYA EVELYN</v>
          </cell>
          <cell r="C2081" t="str">
            <v>A23742</v>
          </cell>
          <cell r="D2081" t="str">
            <v>INSTITUCION NORMAL SUPERIO SANTIAGO DE C</v>
          </cell>
          <cell r="E2081" t="str">
            <v>OFICINA PRINCIPAL</v>
          </cell>
          <cell r="F2081" t="str">
            <v>GESTOR DE SERVICIOS</v>
          </cell>
          <cell r="G2081" t="str">
            <v>YAMILETH MEJIA U.</v>
          </cell>
        </row>
        <row r="2082">
          <cell r="A2082">
            <v>1006194927</v>
          </cell>
          <cell r="B2082" t="str">
            <v>CUNDUMI OLAYA SANDRA VIVIANA</v>
          </cell>
          <cell r="C2082" t="str">
            <v>A23712</v>
          </cell>
          <cell r="D2082" t="str">
            <v>INSTITUCION POLITECNICO MUNICIPAL DE CAL</v>
          </cell>
          <cell r="E2082" t="str">
            <v>OFICINA PRINCIPAL</v>
          </cell>
          <cell r="F2082" t="str">
            <v>GESTOR DE SERVICIOS</v>
          </cell>
          <cell r="G2082" t="str">
            <v>YAMILETH MEJIA U.</v>
          </cell>
        </row>
        <row r="2083">
          <cell r="A2083">
            <v>31483239</v>
          </cell>
          <cell r="B2083" t="str">
            <v>DAVILA GUZMAN MARIA NELLY</v>
          </cell>
          <cell r="C2083" t="str">
            <v>A237A16</v>
          </cell>
          <cell r="D2083" t="str">
            <v>I.E. TEC. DE CIO. SIMON RODRIGUEZ</v>
          </cell>
          <cell r="E2083" t="str">
            <v>OFICINA PRINCIPAL</v>
          </cell>
          <cell r="F2083" t="str">
            <v>GESTOR DE SERVICIOS</v>
          </cell>
          <cell r="G2083" t="str">
            <v>CRISTRIAN SUAREZ U.</v>
          </cell>
        </row>
        <row r="2084">
          <cell r="A2084">
            <v>1130651206</v>
          </cell>
          <cell r="B2084" t="str">
            <v>DELGADO VALENCIA YULI PAOLA</v>
          </cell>
          <cell r="C2084" t="str">
            <v>A237A1</v>
          </cell>
          <cell r="D2084" t="str">
            <v>I.E. CELMIRA BUENO DE OREJUELA</v>
          </cell>
          <cell r="E2084" t="str">
            <v>OFICINA PRINCIPAL</v>
          </cell>
          <cell r="F2084" t="str">
            <v>GESTOR DE SERVICIOS</v>
          </cell>
          <cell r="G2084" t="str">
            <v>CRISTRIAN SUAREZ U.</v>
          </cell>
        </row>
        <row r="2085">
          <cell r="A2085">
            <v>1006180714</v>
          </cell>
          <cell r="B2085" t="str">
            <v>DIAGO GALINDEZ ANA CRISTINA</v>
          </cell>
          <cell r="C2085" t="str">
            <v>A23734</v>
          </cell>
          <cell r="D2085" t="str">
            <v>INSTITUCION JESUS VILLAFANE BFRANCO</v>
          </cell>
          <cell r="E2085" t="str">
            <v>OFICINA PRINCIPAL</v>
          </cell>
          <cell r="F2085" t="str">
            <v>GESTOR DE SERVICIOS</v>
          </cell>
          <cell r="G2085" t="str">
            <v>OSCAR BENAVIDES V.</v>
          </cell>
        </row>
        <row r="2086">
          <cell r="A2086">
            <v>1107069119</v>
          </cell>
          <cell r="B2086" t="str">
            <v>DIAZ GUERRERO LEIDI JULIETH</v>
          </cell>
          <cell r="C2086" t="str">
            <v>A23740</v>
          </cell>
          <cell r="D2086" t="str">
            <v>INSTITUCION FRANCISCO DE PAULA SANTANDER</v>
          </cell>
          <cell r="E2086" t="str">
            <v>OFICINA PRINCIPAL</v>
          </cell>
          <cell r="F2086" t="str">
            <v>GESTOR DE SERVICIOS</v>
          </cell>
          <cell r="G2086" t="str">
            <v>OSCAR BENAVIDES V.</v>
          </cell>
        </row>
        <row r="2087">
          <cell r="A2087">
            <v>1143969936</v>
          </cell>
          <cell r="B2087" t="str">
            <v>DIAZ JHON KENEDDY</v>
          </cell>
          <cell r="C2087" t="str">
            <v>A23757</v>
          </cell>
          <cell r="D2087" t="str">
            <v>INSTITUCION CIUDADELA NUEVO LATIR</v>
          </cell>
          <cell r="E2087" t="str">
            <v>OFICINA PRINCIPAL</v>
          </cell>
          <cell r="F2087" t="str">
            <v>GESTOR DE SERVICIOS</v>
          </cell>
          <cell r="G2087" t="str">
            <v>OSCAR BENAVIDES V.</v>
          </cell>
        </row>
        <row r="2088">
          <cell r="A2088">
            <v>67028034</v>
          </cell>
          <cell r="B2088" t="str">
            <v>DIAZ VALENCIA DIANA JULIETH</v>
          </cell>
          <cell r="C2088" t="str">
            <v>A23759</v>
          </cell>
          <cell r="D2088" t="str">
            <v>INSTITUCION JOAQUIN DE CAICEDO Y CUERO</v>
          </cell>
          <cell r="E2088" t="str">
            <v>OFICINA PRINCIPAL</v>
          </cell>
          <cell r="F2088" t="str">
            <v>GESTOR DE SERVICIOS</v>
          </cell>
          <cell r="G2088" t="str">
            <v>YAMILETH MEJIA U.</v>
          </cell>
        </row>
        <row r="2089">
          <cell r="A2089">
            <v>38462942</v>
          </cell>
          <cell r="B2089" t="str">
            <v>ECHEVERRY LEYDY JHOANNA</v>
          </cell>
          <cell r="C2089" t="str">
            <v>A23728</v>
          </cell>
          <cell r="D2089" t="str">
            <v>INSTITUCION CRISTOBAL COLON</v>
          </cell>
          <cell r="E2089" t="str">
            <v>OFICINA PRINCIPAL</v>
          </cell>
          <cell r="F2089" t="str">
            <v>GESTOR DE SERVICIOS</v>
          </cell>
          <cell r="G2089" t="str">
            <v>RICHARD MAIGUAL C.</v>
          </cell>
        </row>
        <row r="2090">
          <cell r="A2090">
            <v>1193074304</v>
          </cell>
          <cell r="B2090" t="str">
            <v>ENRIQUEZ PAZMINO ANGIE LORENA</v>
          </cell>
          <cell r="C2090" t="str">
            <v>A23708</v>
          </cell>
          <cell r="D2090" t="str">
            <v>INSTITUCION ANTONIO JOSE CAMACHO</v>
          </cell>
          <cell r="E2090" t="str">
            <v>OFICINA PRINCIPAL</v>
          </cell>
          <cell r="F2090" t="str">
            <v>GESTOR DE SERVICIOS</v>
          </cell>
          <cell r="G2090" t="str">
            <v>CRISTRIAN SUAREZ U.</v>
          </cell>
        </row>
        <row r="2091">
          <cell r="A2091">
            <v>31576594</v>
          </cell>
          <cell r="B2091" t="str">
            <v>ERAZO ORDONEZ FRANCI ROCIO</v>
          </cell>
          <cell r="C2091" t="str">
            <v>A237A34</v>
          </cell>
          <cell r="D2091" t="str">
            <v>I.E. FRANCISCO JOS LLOREDA MERA</v>
          </cell>
          <cell r="E2091" t="str">
            <v>OFICINA PRINCIPAL</v>
          </cell>
          <cell r="F2091" t="str">
            <v>GESTOR DE SERVICIOS</v>
          </cell>
          <cell r="G2091" t="str">
            <v>ALEXANDER CASTRO</v>
          </cell>
        </row>
        <row r="2092">
          <cell r="A2092">
            <v>1130593193</v>
          </cell>
          <cell r="B2092" t="str">
            <v>ERAZO PAPAMIJA SHIRLEY VIVIANA</v>
          </cell>
          <cell r="C2092" t="str">
            <v>A23724</v>
          </cell>
          <cell r="D2092" t="str">
            <v>INSTITUCION SANTA LIBRADA</v>
          </cell>
          <cell r="E2092" t="str">
            <v>OFICINA PRINCIPAL</v>
          </cell>
          <cell r="F2092" t="str">
            <v>GESTOR DE SERVICIOS</v>
          </cell>
          <cell r="G2092" t="str">
            <v>YAMILETH MEJIA U.</v>
          </cell>
        </row>
        <row r="2093">
          <cell r="A2093">
            <v>1112461214</v>
          </cell>
          <cell r="B2093" t="str">
            <v>ESPANA ANA MARIA</v>
          </cell>
          <cell r="C2093" t="str">
            <v>A23758</v>
          </cell>
          <cell r="D2093" t="str">
            <v>INSTITUCION LA BUITRERA</v>
          </cell>
          <cell r="E2093" t="str">
            <v>OFICINA PRINCIPAL</v>
          </cell>
          <cell r="F2093" t="str">
            <v>GESTOR DE SERVICIOS</v>
          </cell>
          <cell r="G2093" t="str">
            <v>ALEXANDER CASTRO</v>
          </cell>
        </row>
        <row r="2094">
          <cell r="A2094">
            <v>1005705484</v>
          </cell>
          <cell r="B2094" t="str">
            <v>ESPANA MONTANO EMYLY DAYANA</v>
          </cell>
          <cell r="C2094" t="str">
            <v>A237A9</v>
          </cell>
          <cell r="D2094" t="str">
            <v>I.E. LA MERCED</v>
          </cell>
          <cell r="E2094" t="str">
            <v>OFICINA PRINCIPAL</v>
          </cell>
          <cell r="F2094" t="str">
            <v>GESTOR DE SERVICIOS</v>
          </cell>
          <cell r="G2094" t="str">
            <v>CRISTRIAN SUAREZ U.</v>
          </cell>
        </row>
        <row r="2095">
          <cell r="A2095">
            <v>1006850683</v>
          </cell>
          <cell r="B2095" t="str">
            <v>ESTACIO OLANO MARIA DANIELA</v>
          </cell>
          <cell r="C2095" t="str">
            <v>A23730</v>
          </cell>
          <cell r="D2095" t="str">
            <v>INSTITUCION CARLOS HOLGUIN MALLARINO</v>
          </cell>
          <cell r="E2095" t="str">
            <v>OFICINA PRINCIPAL</v>
          </cell>
          <cell r="F2095" t="str">
            <v>GESTOR DE SERVICIOS</v>
          </cell>
          <cell r="G2095" t="str">
            <v>YAMILETH MEJIA U.</v>
          </cell>
        </row>
        <row r="2096">
          <cell r="A2096">
            <v>1080836070</v>
          </cell>
          <cell r="B2096" t="str">
            <v>ESTERILLA CASTRO LUZ DEISY</v>
          </cell>
          <cell r="C2096" t="str">
            <v>A23729</v>
          </cell>
          <cell r="D2096" t="str">
            <v>INSTITUCION CARLOS HOLMES TRUJILLO</v>
          </cell>
          <cell r="E2096" t="str">
            <v>OFICINA PRINCIPAL</v>
          </cell>
          <cell r="F2096" t="str">
            <v>GESTOR DE SERVICIOS</v>
          </cell>
          <cell r="G2096" t="str">
            <v>RICHARD MAIGUAL C.</v>
          </cell>
        </row>
        <row r="2097">
          <cell r="A2097">
            <v>1111663740</v>
          </cell>
          <cell r="B2097" t="str">
            <v>ESTUPINAN RIVAS DANNA VALENTINA</v>
          </cell>
          <cell r="C2097" t="str">
            <v>A23749</v>
          </cell>
          <cell r="D2097" t="str">
            <v>INSTITUCION LAS AMERICAS</v>
          </cell>
          <cell r="E2097" t="str">
            <v>OFICINA PRINCIPAL</v>
          </cell>
          <cell r="F2097" t="str">
            <v>GESTOR DE SERVICIOS</v>
          </cell>
          <cell r="G2097" t="str">
            <v>RICHARD MAIGUAL C.</v>
          </cell>
        </row>
        <row r="2098">
          <cell r="A2098">
            <v>1151951517</v>
          </cell>
          <cell r="B2098" t="str">
            <v>FAJARDO MOSQUERA NATALIA</v>
          </cell>
          <cell r="C2098" t="str">
            <v>A237A32</v>
          </cell>
          <cell r="D2098" t="str">
            <v>I.E. TEC. IND DIEZ DE MAYO</v>
          </cell>
          <cell r="E2098" t="str">
            <v>OFICINA PRINCIPAL</v>
          </cell>
          <cell r="F2098" t="str">
            <v>GESTOR DE SERVICIOS</v>
          </cell>
          <cell r="G2098" t="str">
            <v>OSCAR BENAVIDES V.</v>
          </cell>
        </row>
        <row r="2099">
          <cell r="A2099">
            <v>38563265</v>
          </cell>
          <cell r="B2099" t="str">
            <v>FERNANDEZ GOMEZ LIGIA SAMARA</v>
          </cell>
          <cell r="C2099" t="str">
            <v>A23749</v>
          </cell>
          <cell r="D2099" t="str">
            <v>INSTITUCION LAS AMERICAS</v>
          </cell>
          <cell r="E2099" t="str">
            <v>OFICINA PRINCIPAL</v>
          </cell>
          <cell r="F2099" t="str">
            <v>GESTOR DE SERVICIOS</v>
          </cell>
          <cell r="G2099" t="str">
            <v>RICHARD MAIGUAL C.</v>
          </cell>
        </row>
        <row r="2100">
          <cell r="A2100">
            <v>1143971761</v>
          </cell>
          <cell r="B2100" t="str">
            <v>FILOTEO LANDAZURI VIVIANA CAROLINA</v>
          </cell>
          <cell r="C2100" t="str">
            <v>A23721</v>
          </cell>
          <cell r="D2100" t="str">
            <v>INSTITUCION AGUSTIN NIETO CABALLERO</v>
          </cell>
          <cell r="E2100" t="str">
            <v>OFICINA PRINCIPAL</v>
          </cell>
          <cell r="F2100" t="str">
            <v>GESTOR DE SERVICIOS</v>
          </cell>
          <cell r="G2100" t="str">
            <v>RICHARD MAIGUAL C.</v>
          </cell>
        </row>
        <row r="2101">
          <cell r="A2101">
            <v>31307295</v>
          </cell>
          <cell r="B2101" t="str">
            <v>FORY GARCIA JOHANNA</v>
          </cell>
          <cell r="C2101" t="str">
            <v>A23725</v>
          </cell>
          <cell r="D2101" t="str">
            <v>INSTITUCION RONALD RODRIGO TAFUR</v>
          </cell>
          <cell r="E2101" t="str">
            <v>OFICINA PRINCIPAL</v>
          </cell>
          <cell r="F2101" t="str">
            <v>GESTOR DE SERVICIOS</v>
          </cell>
          <cell r="G2101" t="str">
            <v>RICHARD MAIGUAL C.</v>
          </cell>
        </row>
        <row r="2102">
          <cell r="A2102">
            <v>1144044297</v>
          </cell>
          <cell r="B2102" t="str">
            <v>GALINDEZ HOYOS DIANA MARCELA</v>
          </cell>
          <cell r="C2102" t="str">
            <v>A23703</v>
          </cell>
          <cell r="D2102" t="str">
            <v>INSTITUCION EUSTAQUIO PALACIOS</v>
          </cell>
          <cell r="E2102" t="str">
            <v>OFICINA PRINCIPAL</v>
          </cell>
          <cell r="F2102" t="str">
            <v>GESTOR DE SERVICIOS</v>
          </cell>
          <cell r="G2102" t="str">
            <v>YAMILETH MEJIA U.</v>
          </cell>
        </row>
        <row r="2103">
          <cell r="A2103">
            <v>1054399028</v>
          </cell>
          <cell r="B2103" t="str">
            <v>GALVIS ALFONSO HILARY LISETH</v>
          </cell>
          <cell r="C2103" t="str">
            <v>A237A13</v>
          </cell>
          <cell r="D2103" t="str">
            <v>I.E. SANTA CECILIA</v>
          </cell>
          <cell r="E2103" t="str">
            <v>OFICINA PRINCIPAL</v>
          </cell>
          <cell r="F2103" t="str">
            <v>GESTOR DE SERVICIOS</v>
          </cell>
          <cell r="G2103" t="str">
            <v>CRISTRIAN SUAREZ U.</v>
          </cell>
        </row>
        <row r="2104">
          <cell r="A2104">
            <v>1143851326</v>
          </cell>
          <cell r="B2104" t="str">
            <v>GARCIA AGUILAR YEIMMY MARCELA</v>
          </cell>
          <cell r="C2104" t="str">
            <v>A23701</v>
          </cell>
          <cell r="D2104" t="str">
            <v>SECRETARIA EDUCACION MUNICIPAL - CALI</v>
          </cell>
          <cell r="E2104" t="str">
            <v>OFICINA PRINCIPAL</v>
          </cell>
          <cell r="F2104" t="str">
            <v>GESTOR DE SERVICIOS</v>
          </cell>
          <cell r="G2104" t="str">
            <v>ALEXANDER CASTRO</v>
          </cell>
        </row>
        <row r="2105">
          <cell r="A2105">
            <v>1143978062</v>
          </cell>
          <cell r="B2105" t="str">
            <v>GARCIA CORTES JOSSELYN TATIANA</v>
          </cell>
          <cell r="C2105" t="str">
            <v>A23729</v>
          </cell>
          <cell r="D2105" t="str">
            <v>INSTITUCION CARLOS HOLMES TRUJILLO</v>
          </cell>
          <cell r="E2105" t="str">
            <v>OFICINA PRINCIPAL</v>
          </cell>
          <cell r="F2105" t="str">
            <v>GESTOR DE SERVICIOS</v>
          </cell>
          <cell r="G2105" t="str">
            <v>RICHARD MAIGUAL C.</v>
          </cell>
        </row>
        <row r="2106">
          <cell r="A2106">
            <v>1144056563</v>
          </cell>
          <cell r="B2106" t="str">
            <v>GARCIA VELEZ DANIELA</v>
          </cell>
          <cell r="C2106" t="str">
            <v>A237A8</v>
          </cell>
          <cell r="D2106" t="str">
            <v>I.E. LA LEONERA</v>
          </cell>
          <cell r="E2106" t="str">
            <v>OFICINA PRINCIPAL</v>
          </cell>
          <cell r="F2106" t="str">
            <v>GESTOR DE SERVICIOS</v>
          </cell>
          <cell r="G2106" t="str">
            <v>ALEXANDER CASTRO</v>
          </cell>
        </row>
        <row r="2107">
          <cell r="A2107">
            <v>1143847133</v>
          </cell>
          <cell r="B2107" t="str">
            <v>GAVIRIA GUTIERREZ INGRID TATIANA</v>
          </cell>
          <cell r="C2107" t="str">
            <v>A237A8</v>
          </cell>
          <cell r="D2107" t="str">
            <v>I.E. LA LEONERA</v>
          </cell>
          <cell r="E2107" t="str">
            <v>OFICINA PRINCIPAL</v>
          </cell>
          <cell r="F2107" t="str">
            <v>GESTOR DE SERVICIOS</v>
          </cell>
          <cell r="G2107" t="str">
            <v>ALEXANDER CASTRO</v>
          </cell>
        </row>
        <row r="2108">
          <cell r="A2108">
            <v>1041254148</v>
          </cell>
          <cell r="B2108" t="str">
            <v>GENES CARDENAS YORLEDIS</v>
          </cell>
          <cell r="C2108" t="str">
            <v>A23724</v>
          </cell>
          <cell r="D2108" t="str">
            <v>INSTITUCION SANTA LIBRADA</v>
          </cell>
          <cell r="E2108" t="str">
            <v>OFICINA PRINCIPAL</v>
          </cell>
          <cell r="F2108" t="str">
            <v>GESTOR DE SERVICIOS</v>
          </cell>
          <cell r="G2108" t="str">
            <v>YAMILETH MEJIA U.</v>
          </cell>
        </row>
        <row r="2109">
          <cell r="A2109">
            <v>66927729</v>
          </cell>
          <cell r="B2109" t="str">
            <v>GIL SALGUERO YASMIL STELLA</v>
          </cell>
          <cell r="C2109" t="str">
            <v>A23726</v>
          </cell>
          <cell r="D2109" t="str">
            <v>INSTITUCION RODRIGO LLOREDA CAICEDO</v>
          </cell>
          <cell r="E2109" t="str">
            <v>OFICINA PRINCIPAL</v>
          </cell>
          <cell r="F2109" t="str">
            <v>GESTOR DE SERVICIOS</v>
          </cell>
          <cell r="G2109" t="str">
            <v>OSCAR BENAVIDES V.</v>
          </cell>
        </row>
        <row r="2110">
          <cell r="A2110">
            <v>31580644</v>
          </cell>
          <cell r="B2110" t="str">
            <v>GIRALDO YOLIMA ANDREA</v>
          </cell>
          <cell r="C2110" t="str">
            <v>A237A24</v>
          </cell>
          <cell r="D2110" t="str">
            <v>I.E. CIUDAD CORDOBA</v>
          </cell>
          <cell r="E2110" t="str">
            <v>OFICINA PRINCIPAL</v>
          </cell>
          <cell r="F2110" t="str">
            <v>GESTOR DE SERVICIOS</v>
          </cell>
          <cell r="G2110" t="str">
            <v>RICHARD MAIGUAL C.</v>
          </cell>
        </row>
        <row r="2111">
          <cell r="A2111">
            <v>6224344</v>
          </cell>
          <cell r="B2111" t="str">
            <v>GOMEZ CONTRERAS MARIO ISMAEL</v>
          </cell>
          <cell r="C2111" t="str">
            <v>A237A27</v>
          </cell>
          <cell r="D2111" t="str">
            <v>I.E. TECNICA CIUDADELA DE CALI</v>
          </cell>
          <cell r="E2111" t="str">
            <v>OFICINA PRINCIPAL</v>
          </cell>
          <cell r="F2111" t="str">
            <v>GESTOR DE SERVICIOS</v>
          </cell>
          <cell r="G2111" t="str">
            <v>RICHARD MAIGUAL C.</v>
          </cell>
        </row>
        <row r="2112">
          <cell r="A2112">
            <v>1006167986</v>
          </cell>
          <cell r="B2112" t="str">
            <v>GOMEZ GARCIA JERALDYN TATIANA</v>
          </cell>
          <cell r="C2112" t="str">
            <v>A23757</v>
          </cell>
          <cell r="D2112" t="str">
            <v>INSTITUCION CIUDADELA NUEVO LATIR</v>
          </cell>
          <cell r="E2112" t="str">
            <v>OFICINA PRINCIPAL</v>
          </cell>
          <cell r="F2112" t="str">
            <v>GESTOR DE SERVICIOS</v>
          </cell>
          <cell r="G2112" t="str">
            <v>OSCAR BENAVIDES V.</v>
          </cell>
        </row>
        <row r="2113">
          <cell r="A2113">
            <v>66990576</v>
          </cell>
          <cell r="B2113" t="str">
            <v>GOMEZ RIVERA LUZ MARINA</v>
          </cell>
          <cell r="C2113" t="str">
            <v>A23756</v>
          </cell>
          <cell r="D2113" t="str">
            <v>INSTITUCION ALVARO ECHEVERRY PEREA</v>
          </cell>
          <cell r="E2113" t="str">
            <v>OFICINA PRINCIPAL</v>
          </cell>
          <cell r="F2113" t="str">
            <v>GESTOR DE SERVICIOS</v>
          </cell>
          <cell r="G2113" t="str">
            <v>ALEXANDER CASTRO</v>
          </cell>
        </row>
        <row r="2114">
          <cell r="A2114">
            <v>1144032442</v>
          </cell>
          <cell r="B2114" t="str">
            <v>GOMEZ RODRIGUEZ JESSICA ALEJANDRA</v>
          </cell>
          <cell r="C2114" t="str">
            <v>A237A14</v>
          </cell>
          <cell r="D2114" t="str">
            <v>I.E. SANTO TOMAS</v>
          </cell>
          <cell r="E2114" t="str">
            <v>OFICINA PRINCIPAL</v>
          </cell>
          <cell r="F2114" t="str">
            <v>GESTOR DE SERVICIOS</v>
          </cell>
          <cell r="G2114" t="str">
            <v>CRISTRIAN SUAREZ U.</v>
          </cell>
        </row>
        <row r="2115">
          <cell r="A2115">
            <v>1064490096</v>
          </cell>
          <cell r="B2115" t="str">
            <v>GONGORA DIAZ NARLYN</v>
          </cell>
          <cell r="C2115" t="str">
            <v>A23739</v>
          </cell>
          <cell r="D2115" t="str">
            <v>INSTITUCION CIUDAD MODELO</v>
          </cell>
          <cell r="E2115" t="str">
            <v>OFICINA PRINCIPAL</v>
          </cell>
          <cell r="F2115" t="str">
            <v>GESTOR DE SERVICIOS</v>
          </cell>
          <cell r="G2115" t="str">
            <v>OSCAR BENAVIDES V.</v>
          </cell>
        </row>
        <row r="2116">
          <cell r="A2116">
            <v>66820248</v>
          </cell>
          <cell r="B2116" t="str">
            <v>GONZALEZ CAICEDO MARIA DEL CARMEN</v>
          </cell>
          <cell r="C2116" t="str">
            <v>A23724</v>
          </cell>
          <cell r="D2116" t="str">
            <v>INSTITUCION SANTA LIBRADA</v>
          </cell>
          <cell r="E2116" t="str">
            <v>OFICINA PRINCIPAL</v>
          </cell>
          <cell r="F2116" t="str">
            <v>GESTOR DE SERVICIOS</v>
          </cell>
          <cell r="G2116" t="str">
            <v>YAMILETH MEJIA U.</v>
          </cell>
        </row>
        <row r="2117">
          <cell r="A2117">
            <v>1144029936</v>
          </cell>
          <cell r="B2117" t="str">
            <v>GONZALEZ GARCIA LINA MARCELA</v>
          </cell>
          <cell r="C2117" t="str">
            <v>A23701</v>
          </cell>
          <cell r="D2117" t="str">
            <v>SECRETARIA EDUCACION MUNICIPAL - CALI</v>
          </cell>
          <cell r="E2117" t="str">
            <v>OFICINA PRINCIPAL</v>
          </cell>
          <cell r="F2117" t="str">
            <v>JEFE OPERACIONES</v>
          </cell>
          <cell r="G2117" t="str">
            <v>CESAR OROZCO</v>
          </cell>
        </row>
        <row r="2118">
          <cell r="A2118">
            <v>33991280</v>
          </cell>
          <cell r="B2118" t="str">
            <v>GONZALEZ GLORIA MARLENY</v>
          </cell>
          <cell r="C2118" t="str">
            <v>A23708</v>
          </cell>
          <cell r="D2118" t="str">
            <v>INSTITUCION ANTONIO JOSE CAMACHO</v>
          </cell>
          <cell r="E2118" t="str">
            <v>OFICINA PRINCIPAL</v>
          </cell>
          <cell r="F2118" t="str">
            <v>GESTOR DE SERVICIOS</v>
          </cell>
          <cell r="G2118" t="str">
            <v>CRISTRIAN SUAREZ U.</v>
          </cell>
        </row>
        <row r="2119">
          <cell r="A2119">
            <v>25619311</v>
          </cell>
          <cell r="B2119" t="str">
            <v>GONZALEZ RAMOS YANETH</v>
          </cell>
          <cell r="C2119" t="str">
            <v>A23758</v>
          </cell>
          <cell r="D2119" t="str">
            <v>INSTITUCION LA BUITRERA</v>
          </cell>
          <cell r="E2119" t="str">
            <v>OFICINA PRINCIPAL</v>
          </cell>
          <cell r="F2119" t="str">
            <v>GESTOR DE SERVICIOS</v>
          </cell>
          <cell r="G2119" t="str">
            <v>ALEXANDER CASTRO</v>
          </cell>
        </row>
        <row r="2120">
          <cell r="A2120">
            <v>1143968009</v>
          </cell>
          <cell r="B2120" t="str">
            <v>GONZALEZ SEGURA MARISOL</v>
          </cell>
          <cell r="C2120" t="str">
            <v>A23706</v>
          </cell>
          <cell r="D2120" t="str">
            <v>INSTICION JUAN XXII</v>
          </cell>
          <cell r="E2120" t="str">
            <v>OFICINA PRINCIPAL</v>
          </cell>
          <cell r="F2120" t="str">
            <v>GESTOR DE SERVICIOS</v>
          </cell>
          <cell r="G2120" t="str">
            <v>OSCAR BENAVIDES V.</v>
          </cell>
        </row>
        <row r="2121">
          <cell r="A2121">
            <v>25277786</v>
          </cell>
          <cell r="B2121" t="str">
            <v>GONZALEZ VILLANI SANDRA PATRIICA</v>
          </cell>
          <cell r="C2121" t="str">
            <v>A23702</v>
          </cell>
          <cell r="D2121" t="str">
            <v>INSTITUCION NORMAL SUPERIOR</v>
          </cell>
          <cell r="E2121" t="str">
            <v>OFICINA PRINCIPAL</v>
          </cell>
          <cell r="F2121" t="str">
            <v>GESTOR DE SERVICIOS</v>
          </cell>
          <cell r="G2121" t="str">
            <v>YAMILETH MEJIA U.</v>
          </cell>
        </row>
        <row r="2122">
          <cell r="A2122">
            <v>1143972053</v>
          </cell>
          <cell r="B2122" t="str">
            <v>GRAJALES MARTINEZ JHOAN STIVEN</v>
          </cell>
          <cell r="C2122" t="str">
            <v>A237A13</v>
          </cell>
          <cell r="D2122" t="str">
            <v>I.E. SANTA CECILIA</v>
          </cell>
          <cell r="E2122" t="str">
            <v>OFICINA PRINCIPAL</v>
          </cell>
          <cell r="F2122" t="str">
            <v>GESTOR DE SERVICIOS</v>
          </cell>
          <cell r="G2122" t="str">
            <v>CRISTRIAN SUAREZ U.</v>
          </cell>
        </row>
        <row r="2123">
          <cell r="A2123">
            <v>1193602268</v>
          </cell>
          <cell r="B2123" t="str">
            <v>GRANADOS MOSQUERA MAYURI</v>
          </cell>
          <cell r="C2123" t="str">
            <v>A23738</v>
          </cell>
          <cell r="D2123" t="str">
            <v>INSTITUCION TECNICO INDUSTRIAL 10 DE MAY</v>
          </cell>
          <cell r="E2123" t="str">
            <v>OFICINA PRINCIPAL</v>
          </cell>
          <cell r="F2123" t="str">
            <v>GESTOR DE SERVICIOS</v>
          </cell>
          <cell r="G2123" t="str">
            <v>OSCAR BENAVIDES V.</v>
          </cell>
        </row>
        <row r="2124">
          <cell r="A2124">
            <v>1130656445</v>
          </cell>
          <cell r="B2124" t="str">
            <v>GUANGA MOSQUERA LINA MAYERLIN</v>
          </cell>
          <cell r="C2124" t="str">
            <v>A23717</v>
          </cell>
          <cell r="D2124" t="str">
            <v>INSTITUCION EL DIAMANTE</v>
          </cell>
          <cell r="E2124" t="str">
            <v>OFICINA PRINCIPAL</v>
          </cell>
          <cell r="F2124" t="str">
            <v>GESTOR DE SERVICIOS</v>
          </cell>
          <cell r="G2124" t="str">
            <v>OSCAR BENAVIDES V.</v>
          </cell>
        </row>
        <row r="2125">
          <cell r="A2125">
            <v>1113522772</v>
          </cell>
          <cell r="B2125" t="str">
            <v>GUARIN GIRALDO KELLY JOHANNA</v>
          </cell>
          <cell r="C2125" t="str">
            <v>A23751</v>
          </cell>
          <cell r="D2125" t="str">
            <v>INTITUCION ALBERTO CARVAJAL BORRERO</v>
          </cell>
          <cell r="E2125" t="str">
            <v>OFICINA PRINCIPAL</v>
          </cell>
          <cell r="F2125" t="str">
            <v>GESTOR DE SERVICIOS</v>
          </cell>
          <cell r="G2125" t="str">
            <v>OSCAR BENAVIDES V.</v>
          </cell>
        </row>
        <row r="2126">
          <cell r="A2126">
            <v>1060878552</v>
          </cell>
          <cell r="B2126" t="str">
            <v>GUENGUE DORADO NOEMY</v>
          </cell>
          <cell r="C2126" t="str">
            <v>A237A34</v>
          </cell>
          <cell r="D2126" t="str">
            <v>I.E. FRANCISCO JOS LLOREDA MERA</v>
          </cell>
          <cell r="E2126" t="str">
            <v>OFICINA PRINCIPAL</v>
          </cell>
          <cell r="F2126" t="str">
            <v>GESTOR DE SERVICIOS</v>
          </cell>
          <cell r="G2126" t="str">
            <v>ALEXANDER CASTRO</v>
          </cell>
        </row>
        <row r="2127">
          <cell r="A2127">
            <v>1144029918</v>
          </cell>
          <cell r="B2127" t="str">
            <v>GUERRERO BRAVO PAOLA ANDREA</v>
          </cell>
          <cell r="C2127" t="str">
            <v>A23701</v>
          </cell>
          <cell r="D2127" t="str">
            <v>SECRETARIA EDUCACION MUNICIPAL - CALI</v>
          </cell>
          <cell r="E2127" t="str">
            <v>OFICINA PRINCIPAL</v>
          </cell>
          <cell r="F2127" t="str">
            <v>GESTOR DE SERVICIOS</v>
          </cell>
          <cell r="G2127" t="str">
            <v>YAMILETH MEJIA U.</v>
          </cell>
        </row>
        <row r="2128">
          <cell r="A2128">
            <v>1005866940</v>
          </cell>
          <cell r="B2128" t="str">
            <v>GUERRERO DIAZ ADRIANA CRISTINA</v>
          </cell>
          <cell r="C2128" t="str">
            <v>A23711</v>
          </cell>
          <cell r="D2128" t="str">
            <v>INSTITUCION JUANA DE CAICEDO Y CUERO</v>
          </cell>
          <cell r="E2128" t="str">
            <v>OFICINA PRINCIPAL</v>
          </cell>
          <cell r="F2128" t="str">
            <v>GESTOR DE SERVICIOS</v>
          </cell>
          <cell r="G2128" t="str">
            <v>YAMILETH MEJIA U.</v>
          </cell>
        </row>
        <row r="2129">
          <cell r="A2129">
            <v>1002870621</v>
          </cell>
          <cell r="B2129" t="str">
            <v>GUETOTO CHOCUE BERTHA LICENIA</v>
          </cell>
          <cell r="C2129" t="str">
            <v>A237A29</v>
          </cell>
          <cell r="D2129" t="str">
            <v>I.E. ISAIAS GAMBOA</v>
          </cell>
          <cell r="E2129" t="str">
            <v>OFICINA PRINCIPAL</v>
          </cell>
          <cell r="F2129" t="str">
            <v>GESTOR DE SERVICIOS</v>
          </cell>
          <cell r="G2129" t="str">
            <v>ALEXANDER CASTRO</v>
          </cell>
        </row>
        <row r="2130">
          <cell r="A2130">
            <v>66871989</v>
          </cell>
          <cell r="B2130" t="str">
            <v>GUEVARA AGUDELO LUZ DEICY</v>
          </cell>
          <cell r="C2130" t="str">
            <v>A237A17</v>
          </cell>
          <cell r="D2130" t="str">
            <v>I.E. TEC. IND PEDRO ANTONIO MOLINA</v>
          </cell>
          <cell r="E2130" t="str">
            <v>OFICINA PRINCIPAL</v>
          </cell>
          <cell r="F2130" t="str">
            <v>GESTOR DE SERVICIOS</v>
          </cell>
          <cell r="G2130" t="str">
            <v>CRISTRIAN SUAREZ U.</v>
          </cell>
        </row>
        <row r="2131">
          <cell r="A2131">
            <v>1114455734</v>
          </cell>
          <cell r="B2131" t="str">
            <v>GUEVARA CASTRO SEBASTIAN</v>
          </cell>
          <cell r="C2131" t="str">
            <v>A237A20</v>
          </cell>
          <cell r="D2131" t="str">
            <v>I.E. CUADRILLA JARDINERIA</v>
          </cell>
          <cell r="E2131" t="str">
            <v>OFICINA PRINCIPAL</v>
          </cell>
          <cell r="F2131" t="str">
            <v>GESTOR DE SERVICIOS</v>
          </cell>
          <cell r="G2131" t="str">
            <v>YAMILETH MEJIA U.</v>
          </cell>
        </row>
        <row r="2132">
          <cell r="A2132">
            <v>1130652570</v>
          </cell>
          <cell r="B2132" t="str">
            <v>GUEVARA LARRAHONDO ANDREA YISED</v>
          </cell>
          <cell r="C2132" t="str">
            <v>A23704</v>
          </cell>
          <cell r="D2132" t="str">
            <v>INSTITUCION MONSENOR RAMON ARCILA</v>
          </cell>
          <cell r="E2132" t="str">
            <v>OFICINA PRINCIPAL</v>
          </cell>
          <cell r="F2132" t="str">
            <v>GESTOR DE SERVICIOS</v>
          </cell>
          <cell r="G2132" t="str">
            <v>CRISTRIAN SUAREZ U.</v>
          </cell>
        </row>
        <row r="2133">
          <cell r="A2133">
            <v>1143927683</v>
          </cell>
          <cell r="B2133" t="str">
            <v>GUTIERREZ ENDO LEIDY JOHANNA</v>
          </cell>
          <cell r="C2133" t="str">
            <v>A237A30</v>
          </cell>
          <cell r="D2133" t="str">
            <v>I.E. TEC. IND LUZ HAYDEE GURRERO MOLINA</v>
          </cell>
          <cell r="E2133" t="str">
            <v>OFICINA PRINCIPAL</v>
          </cell>
          <cell r="F2133" t="str">
            <v>GESTOR DE SERVICIOS</v>
          </cell>
          <cell r="G2133" t="str">
            <v>RICHARD MAIGUAL C.</v>
          </cell>
        </row>
        <row r="2134">
          <cell r="A2134">
            <v>29361674</v>
          </cell>
          <cell r="B2134" t="str">
            <v>GUTIERREZ GOMEZ ANGIE</v>
          </cell>
          <cell r="C2134" t="str">
            <v>A23748</v>
          </cell>
          <cell r="D2134" t="str">
            <v>INSTITUCION SANTA FE3</v>
          </cell>
          <cell r="E2134" t="str">
            <v>OFICINA PRINCIPAL</v>
          </cell>
          <cell r="F2134" t="str">
            <v>GESTOR DE SERVICIOS</v>
          </cell>
          <cell r="G2134" t="str">
            <v>OSCAR BENAVIDES V.</v>
          </cell>
        </row>
        <row r="2135">
          <cell r="A2135">
            <v>25604204</v>
          </cell>
          <cell r="B2135" t="str">
            <v>GUTIERREZ MUNOZ YDALY</v>
          </cell>
          <cell r="C2135" t="str">
            <v>A23735</v>
          </cell>
          <cell r="D2135" t="str">
            <v>INSTITUCION BARTOLOME LOBO GUERRERO</v>
          </cell>
          <cell r="E2135" t="str">
            <v>OFICINA PRINCIPAL</v>
          </cell>
          <cell r="F2135" t="str">
            <v>GESTOR DE SERVICIOS</v>
          </cell>
          <cell r="G2135" t="str">
            <v>OSCAR BENAVIDES V.</v>
          </cell>
        </row>
        <row r="2136">
          <cell r="A2136">
            <v>1005862003</v>
          </cell>
          <cell r="B2136" t="str">
            <v>HENAO DAGUA ALISON ANDREA</v>
          </cell>
          <cell r="C2136" t="str">
            <v>A23729</v>
          </cell>
          <cell r="D2136" t="str">
            <v>INSTITUCION CARLOS HOLMES TRUJILLO</v>
          </cell>
          <cell r="E2136" t="str">
            <v>OFICINA PRINCIPAL</v>
          </cell>
          <cell r="F2136" t="str">
            <v>GESTOR DE SERVICIOS</v>
          </cell>
          <cell r="G2136" t="str">
            <v>RICHARD MAIGUAL C.</v>
          </cell>
        </row>
        <row r="2137">
          <cell r="A2137">
            <v>1117349653</v>
          </cell>
          <cell r="B2137" t="str">
            <v>HENAO QUINTERO YULIET ANDREA</v>
          </cell>
          <cell r="C2137" t="str">
            <v>A237A13</v>
          </cell>
          <cell r="D2137" t="str">
            <v>I.E. SANTA CECILIA</v>
          </cell>
          <cell r="E2137" t="str">
            <v>OFICINA PRINCIPAL</v>
          </cell>
          <cell r="F2137" t="str">
            <v>GESTOR DE SERVICIOS</v>
          </cell>
          <cell r="G2137" t="str">
            <v>CRISTRIAN SUAREZ U.</v>
          </cell>
        </row>
        <row r="2138">
          <cell r="A2138">
            <v>34373996</v>
          </cell>
          <cell r="B2138" t="str">
            <v>HEREDIA GUAZA XIMENA</v>
          </cell>
          <cell r="C2138" t="str">
            <v>A23727</v>
          </cell>
          <cell r="D2138" t="str">
            <v>INSTITUVION LIBARDO MADRID VALDERRAMA</v>
          </cell>
          <cell r="E2138" t="str">
            <v>OFICINA PRINCIPAL</v>
          </cell>
          <cell r="F2138" t="str">
            <v>GESTOR DE SERVICIOS</v>
          </cell>
          <cell r="G2138" t="str">
            <v>RICHARD MAIGUAL C.</v>
          </cell>
        </row>
        <row r="2139">
          <cell r="A2139">
            <v>1036611582</v>
          </cell>
          <cell r="B2139" t="str">
            <v>HERNANDEZ NIETO CLAUDIA VIVIANA</v>
          </cell>
          <cell r="C2139" t="str">
            <v>A237A29</v>
          </cell>
          <cell r="D2139" t="str">
            <v>I.E. ISAIAS GAMBOA</v>
          </cell>
          <cell r="E2139" t="str">
            <v>OFICINA PRINCIPAL</v>
          </cell>
          <cell r="F2139" t="str">
            <v>GESTOR DE SERVICIOS</v>
          </cell>
          <cell r="G2139" t="str">
            <v>ALEXANDER CASTRO</v>
          </cell>
        </row>
        <row r="2140">
          <cell r="A2140">
            <v>1003152469</v>
          </cell>
          <cell r="B2140" t="str">
            <v>HERRERA GOMEZ MARIA EUGENIA</v>
          </cell>
          <cell r="C2140" t="str">
            <v>A237A17</v>
          </cell>
          <cell r="D2140" t="str">
            <v>I.E. TEC. IND PEDRO ANTONIO MOLINA</v>
          </cell>
          <cell r="E2140" t="str">
            <v>OFICINA PRINCIPAL</v>
          </cell>
          <cell r="F2140" t="str">
            <v>GESTOR DE SERVICIOS</v>
          </cell>
          <cell r="G2140" t="str">
            <v>CRISTRIAN SUAREZ U.</v>
          </cell>
        </row>
        <row r="2141">
          <cell r="A2141">
            <v>1006200025</v>
          </cell>
          <cell r="B2141" t="str">
            <v>HINESTROZA ANGULO KAREN GISELA</v>
          </cell>
          <cell r="C2141" t="str">
            <v>A23711</v>
          </cell>
          <cell r="D2141" t="str">
            <v>INSTITUCION JUANA DE CAICEDO Y CUERO</v>
          </cell>
          <cell r="E2141" t="str">
            <v>OFICINA PRINCIPAL</v>
          </cell>
          <cell r="F2141" t="str">
            <v>GESTOR DE SERVICIOS</v>
          </cell>
          <cell r="G2141" t="str">
            <v>YAMILETH MEJIA U.</v>
          </cell>
        </row>
        <row r="2142">
          <cell r="A2142">
            <v>1144197534</v>
          </cell>
          <cell r="B2142" t="str">
            <v>HOLGUIN GONZALEZ JOSELIN</v>
          </cell>
          <cell r="C2142" t="str">
            <v>A23708</v>
          </cell>
          <cell r="D2142" t="str">
            <v>INSTITUCION ANTONIO JOSE CAMACHO</v>
          </cell>
          <cell r="E2142" t="str">
            <v>OFICINA PRINCIPAL</v>
          </cell>
          <cell r="F2142" t="str">
            <v>GESTOR DE SERVICIOS</v>
          </cell>
          <cell r="G2142" t="str">
            <v>CRISTRIAN SUAREZ U.</v>
          </cell>
        </row>
        <row r="2143">
          <cell r="A2143">
            <v>1143995497</v>
          </cell>
          <cell r="B2143" t="str">
            <v>HOYOS GOMEZ GERALDINE</v>
          </cell>
          <cell r="C2143" t="str">
            <v>A23705</v>
          </cell>
          <cell r="D2143" t="str">
            <v>INSTITUCION LA ANUNCIACION</v>
          </cell>
          <cell r="E2143" t="str">
            <v>OFICINA PRINCIPAL</v>
          </cell>
          <cell r="F2143" t="str">
            <v>GESTOR DE SERVICIOS</v>
          </cell>
          <cell r="G2143" t="str">
            <v>RICHARD MAIGUAL C.</v>
          </cell>
        </row>
        <row r="2144">
          <cell r="A2144">
            <v>48602745</v>
          </cell>
          <cell r="B2144" t="str">
            <v>HOYOS PAZ GLORIA</v>
          </cell>
          <cell r="C2144" t="str">
            <v>A237A29</v>
          </cell>
          <cell r="D2144" t="str">
            <v>I.E. ISAIAS GAMBOA</v>
          </cell>
          <cell r="E2144" t="str">
            <v>OFICINA PRINCIPAL</v>
          </cell>
          <cell r="F2144" t="str">
            <v>GESTOR DE SERVICIOS</v>
          </cell>
          <cell r="G2144" t="str">
            <v>ALEXANDER CASTRO</v>
          </cell>
        </row>
        <row r="2145">
          <cell r="A2145">
            <v>1107099147</v>
          </cell>
          <cell r="B2145" t="str">
            <v>HOYOS RIVERA LEYDI JOHANA</v>
          </cell>
          <cell r="C2145" t="str">
            <v>A23745</v>
          </cell>
          <cell r="D2145" t="str">
            <v>INSTITUCION EVARISTO GARCIA</v>
          </cell>
          <cell r="E2145" t="str">
            <v>OFICINA PRINCIPAL</v>
          </cell>
          <cell r="F2145" t="str">
            <v>GESTOR DE SERVICIOS</v>
          </cell>
          <cell r="G2145" t="str">
            <v>OSCAR BENAVIDES V.</v>
          </cell>
        </row>
        <row r="2146">
          <cell r="A2146">
            <v>1143966245</v>
          </cell>
          <cell r="B2146" t="str">
            <v>HOYOS SANCHEZ YULIETH CATERINE</v>
          </cell>
          <cell r="C2146" t="str">
            <v>A23742</v>
          </cell>
          <cell r="D2146" t="str">
            <v>INSTITUCION NORMAL SUPERIO SANTIAGO DE C</v>
          </cell>
          <cell r="E2146" t="str">
            <v>OFICINA PRINCIPAL</v>
          </cell>
          <cell r="F2146" t="str">
            <v>GESTOR DE SERVICIOS</v>
          </cell>
          <cell r="G2146" t="str">
            <v>YAMILETH MEJIA U.</v>
          </cell>
        </row>
        <row r="2147">
          <cell r="A2147">
            <v>1144032313</v>
          </cell>
          <cell r="B2147" t="str">
            <v>HURTADO HOYOS NATALIA</v>
          </cell>
          <cell r="C2147" t="str">
            <v>A23752</v>
          </cell>
          <cell r="D2147" t="str">
            <v>INTITUCION PANCE</v>
          </cell>
          <cell r="E2147" t="str">
            <v>OFICINA PRINCIPAL</v>
          </cell>
          <cell r="F2147" t="str">
            <v>GESTOR DE SERVICIOS</v>
          </cell>
          <cell r="G2147" t="str">
            <v>ALEXANDER CASTRO</v>
          </cell>
        </row>
        <row r="2148">
          <cell r="A2148">
            <v>1006098815</v>
          </cell>
          <cell r="B2148" t="str">
            <v>HURTADO LUGO ELIANA</v>
          </cell>
          <cell r="C2148" t="str">
            <v>A23701</v>
          </cell>
          <cell r="D2148" t="str">
            <v>SECRETARIA EDUCACION MUNICIPAL - CALI</v>
          </cell>
          <cell r="E2148" t="str">
            <v>OFICINA PRINCIPAL</v>
          </cell>
          <cell r="F2148" t="str">
            <v>GESTOR DE SERVICIOS</v>
          </cell>
          <cell r="G2148" t="str">
            <v>OSCAR BENAVIDES V.</v>
          </cell>
        </row>
        <row r="2149">
          <cell r="A2149">
            <v>1004511365</v>
          </cell>
          <cell r="B2149" t="str">
            <v>HURTADO MOSQUERA MARLEN BEATRIZ</v>
          </cell>
          <cell r="C2149" t="str">
            <v>A23740</v>
          </cell>
          <cell r="D2149" t="str">
            <v>INSTITUCION FRANCISCO DE PAULA SANTANDER</v>
          </cell>
          <cell r="E2149" t="str">
            <v>OFICINA PRINCIPAL</v>
          </cell>
          <cell r="F2149" t="str">
            <v>GESTOR DE SERVICIOS</v>
          </cell>
          <cell r="G2149" t="str">
            <v>OSCAR BENAVIDES V.</v>
          </cell>
        </row>
        <row r="2150">
          <cell r="A2150">
            <v>31570230</v>
          </cell>
          <cell r="B2150" t="str">
            <v>HURTADO PALECHOR ANA LORENA</v>
          </cell>
          <cell r="C2150" t="str">
            <v>A23748</v>
          </cell>
          <cell r="D2150" t="str">
            <v>INSTITUCION SANTA FE3</v>
          </cell>
          <cell r="E2150" t="str">
            <v>OFICINA PRINCIPAL</v>
          </cell>
          <cell r="F2150" t="str">
            <v>GESTOR DE SERVICIOS</v>
          </cell>
          <cell r="G2150" t="str">
            <v>OSCAR BENAVIDES V.</v>
          </cell>
        </row>
        <row r="2151">
          <cell r="A2151">
            <v>1007517022</v>
          </cell>
          <cell r="B2151" t="str">
            <v>HURTADO QUINONES INGRID VANESSA</v>
          </cell>
          <cell r="C2151" t="str">
            <v>A23753</v>
          </cell>
          <cell r="D2151" t="str">
            <v>INSTITUCION NAVARRO</v>
          </cell>
          <cell r="E2151" t="str">
            <v>OFICINA PRINCIPAL</v>
          </cell>
          <cell r="F2151" t="str">
            <v>GESTOR DE SERVICIOS</v>
          </cell>
          <cell r="G2151" t="str">
            <v>CRISTRIAN SUAREZ U.</v>
          </cell>
        </row>
        <row r="2152">
          <cell r="A2152">
            <v>1059448674</v>
          </cell>
          <cell r="B2152" t="str">
            <v>HURTADO VIDAL ROSA MARY</v>
          </cell>
          <cell r="C2152" t="str">
            <v>A237A16</v>
          </cell>
          <cell r="D2152" t="str">
            <v>I.E. TEC. DE CIO. SIMON RODRIGUEZ</v>
          </cell>
          <cell r="E2152" t="str">
            <v>OFICINA PRINCIPAL</v>
          </cell>
          <cell r="F2152" t="str">
            <v>GESTOR DE SERVICIOS</v>
          </cell>
          <cell r="G2152" t="str">
            <v>CRISTRIAN SUAREZ U.</v>
          </cell>
        </row>
        <row r="2153">
          <cell r="A2153">
            <v>1030549442</v>
          </cell>
          <cell r="B2153" t="str">
            <v>IBARGUEN GOMEZ DIANA ALEJANDRA</v>
          </cell>
          <cell r="C2153" t="str">
            <v>A23724</v>
          </cell>
          <cell r="D2153" t="str">
            <v>INSTITUCION SANTA LIBRADA</v>
          </cell>
          <cell r="E2153" t="str">
            <v>OFICINA PRINCIPAL</v>
          </cell>
          <cell r="F2153" t="str">
            <v>GESTOR DE SERVICIOS</v>
          </cell>
          <cell r="G2153" t="str">
            <v>YAMILETH MEJIA U.</v>
          </cell>
        </row>
        <row r="2154">
          <cell r="A2154">
            <v>1082780407</v>
          </cell>
          <cell r="B2154" t="str">
            <v>JIMENEZ ORDONEZ DIEGO FERNANDO</v>
          </cell>
          <cell r="C2154" t="str">
            <v>A23738</v>
          </cell>
          <cell r="D2154" t="str">
            <v>INSTITUCION TECNICO INDUSTRIAL 10 DE MAY</v>
          </cell>
          <cell r="E2154" t="str">
            <v>OFICINA PRINCIPAL</v>
          </cell>
          <cell r="F2154" t="str">
            <v>GESTOR DE SERVICIOS</v>
          </cell>
          <cell r="G2154" t="str">
            <v>OSCAR BENAVIDES V.</v>
          </cell>
        </row>
        <row r="2155">
          <cell r="A2155">
            <v>1136060003</v>
          </cell>
          <cell r="B2155" t="str">
            <v>JIMENEZ RODRIGUEZ JURY VALERIA</v>
          </cell>
          <cell r="C2155" t="str">
            <v>A23710</v>
          </cell>
          <cell r="D2155" t="str">
            <v>INSTITUCION TECNICO MULTIPROPOSITO</v>
          </cell>
          <cell r="E2155" t="str">
            <v>OFICINA PRINCIPAL</v>
          </cell>
          <cell r="F2155" t="str">
            <v>GESTOR DE SERVICIOS</v>
          </cell>
          <cell r="G2155" t="str">
            <v>YAMILETH MEJIA U.</v>
          </cell>
        </row>
        <row r="2156">
          <cell r="A2156">
            <v>1143949057</v>
          </cell>
          <cell r="B2156" t="str">
            <v>JORDAN DAGUA KENNVERLIN JHOANA</v>
          </cell>
          <cell r="C2156" t="str">
            <v>A23704</v>
          </cell>
          <cell r="D2156" t="str">
            <v>INSTITUCION MONSENOR RAMON ARCILA</v>
          </cell>
          <cell r="E2156" t="str">
            <v>OFICINA PRINCIPAL</v>
          </cell>
          <cell r="F2156" t="str">
            <v>GESTOR DE SERVICIOS</v>
          </cell>
          <cell r="G2156" t="str">
            <v>CRISTRIAN SUAREZ U.</v>
          </cell>
        </row>
        <row r="2157">
          <cell r="A2157">
            <v>1143842945</v>
          </cell>
          <cell r="B2157" t="str">
            <v>LAGO TOVAR MARIA DEL PILAR</v>
          </cell>
          <cell r="C2157" t="str">
            <v>A23723</v>
          </cell>
          <cell r="D2157" t="str">
            <v>INSTITUCION CARLOS HOLGUIN LLOREDA</v>
          </cell>
          <cell r="E2157" t="str">
            <v>OFICINA PRINCIPAL</v>
          </cell>
          <cell r="F2157" t="str">
            <v>GESTOR DE SERVICIOS</v>
          </cell>
          <cell r="G2157" t="str">
            <v>YAMILETH MEJIA U.</v>
          </cell>
        </row>
        <row r="2158">
          <cell r="A2158">
            <v>1087127125</v>
          </cell>
          <cell r="B2158" t="str">
            <v>LANDAZURI LUGO DAYI FAYSURI</v>
          </cell>
          <cell r="C2158" t="str">
            <v>A23748</v>
          </cell>
          <cell r="D2158" t="str">
            <v>INSTITUCION SANTA FE3</v>
          </cell>
          <cell r="E2158" t="str">
            <v>OFICINA PRINCIPAL</v>
          </cell>
          <cell r="F2158" t="str">
            <v>GESTOR DE SERVICIOS</v>
          </cell>
          <cell r="G2158" t="str">
            <v>OSCAR BENAVIDES V.</v>
          </cell>
        </row>
        <row r="2159">
          <cell r="A2159">
            <v>1111665374</v>
          </cell>
          <cell r="B2159" t="str">
            <v>LARRAHONDO SILVA INGRID DAYANA</v>
          </cell>
          <cell r="C2159" t="str">
            <v>A23757</v>
          </cell>
          <cell r="D2159" t="str">
            <v>INSTITUCION CIUDADELA NUEVO LATIR</v>
          </cell>
          <cell r="E2159" t="str">
            <v>OFICINA PRINCIPAL</v>
          </cell>
          <cell r="F2159" t="str">
            <v>GESTOR DE SERVICIOS</v>
          </cell>
          <cell r="G2159" t="str">
            <v>OSCAR BENAVIDES V.</v>
          </cell>
        </row>
        <row r="2160">
          <cell r="A2160">
            <v>1006168856</v>
          </cell>
          <cell r="B2160" t="str">
            <v>LASPRILLA CARABALI KATHERIN</v>
          </cell>
          <cell r="C2160" t="str">
            <v>A237A38</v>
          </cell>
          <cell r="D2160" t="str">
            <v>I.E. SAN JUAN BAUTISTA DE LA SALLE</v>
          </cell>
          <cell r="E2160" t="str">
            <v>OFICINA PRINCIPAL</v>
          </cell>
          <cell r="F2160" t="str">
            <v>GESTOR DE SERVICIOS</v>
          </cell>
          <cell r="G2160" t="str">
            <v>CRISTRIAN SUAREZ U.</v>
          </cell>
        </row>
        <row r="2161">
          <cell r="A2161">
            <v>1112470951</v>
          </cell>
          <cell r="B2161" t="str">
            <v>LASSO FAJARDO YANETH MARCELA</v>
          </cell>
          <cell r="C2161" t="str">
            <v>A23754</v>
          </cell>
          <cell r="D2161" t="str">
            <v>INSTITUCION HORMIGUERO</v>
          </cell>
          <cell r="E2161" t="str">
            <v>OFICINA PRINCIPAL</v>
          </cell>
          <cell r="F2161" t="str">
            <v>GESTOR DE SERVICIOS</v>
          </cell>
          <cell r="G2161" t="str">
            <v>ALEXANDER CASTRO</v>
          </cell>
        </row>
        <row r="2162">
          <cell r="A2162">
            <v>1143837752</v>
          </cell>
          <cell r="B2162" t="str">
            <v>LASSO GALINDEZ JENNIFER ANDREA</v>
          </cell>
          <cell r="C2162" t="str">
            <v>A23758</v>
          </cell>
          <cell r="D2162" t="str">
            <v>INSTITUCION LA BUITRERA</v>
          </cell>
          <cell r="E2162" t="str">
            <v>OFICINA PRINCIPAL</v>
          </cell>
          <cell r="F2162" t="str">
            <v>GESTOR DE SERVICIOS</v>
          </cell>
          <cell r="G2162" t="str">
            <v>ALEXANDER CASTRO</v>
          </cell>
        </row>
        <row r="2163">
          <cell r="A2163">
            <v>31568525</v>
          </cell>
          <cell r="B2163" t="str">
            <v>LASSO GUAZA KAREN YANETH</v>
          </cell>
          <cell r="C2163" t="str">
            <v>A23757</v>
          </cell>
          <cell r="D2163" t="str">
            <v>INSTITUCION CIUDADELA NUEVO LATIR</v>
          </cell>
          <cell r="E2163" t="str">
            <v>OFICINA PRINCIPAL</v>
          </cell>
          <cell r="F2163" t="str">
            <v>GESTOR DE SERVICIOS</v>
          </cell>
          <cell r="G2163" t="str">
            <v>OSCAR BENAVIDES V.</v>
          </cell>
        </row>
        <row r="2164">
          <cell r="A2164">
            <v>1144201317</v>
          </cell>
          <cell r="B2164" t="str">
            <v>LEAL SILVA SANDRA MILENA</v>
          </cell>
          <cell r="C2164" t="str">
            <v>A237A17</v>
          </cell>
          <cell r="D2164" t="str">
            <v>I.E. TEC. IND PEDRO ANTONIO MOLINA</v>
          </cell>
          <cell r="E2164" t="str">
            <v>OFICINA PRINCIPAL</v>
          </cell>
          <cell r="F2164" t="str">
            <v>GESTOR DE SERVICIOS</v>
          </cell>
          <cell r="G2164" t="str">
            <v>CRISTRIAN SUAREZ U.</v>
          </cell>
        </row>
        <row r="2165">
          <cell r="A2165">
            <v>67029525</v>
          </cell>
          <cell r="B2165" t="str">
            <v>LEDEZMA SANCHEZ ROSMERY</v>
          </cell>
          <cell r="C2165" t="str">
            <v>A23751</v>
          </cell>
          <cell r="D2165" t="str">
            <v>INTITUCION ALBERTO CARVAJAL BORRERO</v>
          </cell>
          <cell r="E2165" t="str">
            <v>OFICINA PRINCIPAL</v>
          </cell>
          <cell r="F2165" t="str">
            <v>GESTOR DE SERVICIOS</v>
          </cell>
          <cell r="G2165" t="str">
            <v>OSCAR BENAVIDES V.</v>
          </cell>
        </row>
        <row r="2166">
          <cell r="A2166">
            <v>1130637525</v>
          </cell>
          <cell r="B2166" t="str">
            <v>LEITON RIASCOS DIDIER ORLANDO</v>
          </cell>
          <cell r="C2166" t="str">
            <v>A23703</v>
          </cell>
          <cell r="D2166" t="str">
            <v>INSTITUCION EUSTAQUIO PALACIOS</v>
          </cell>
          <cell r="E2166" t="str">
            <v>OFICINA PRINCIPAL</v>
          </cell>
          <cell r="F2166" t="str">
            <v>GESTOR DE SERVICIOS</v>
          </cell>
          <cell r="G2166" t="str">
            <v>YAMILETH MEJIA U.</v>
          </cell>
        </row>
        <row r="2167">
          <cell r="A2167">
            <v>1111480839</v>
          </cell>
          <cell r="B2167" t="str">
            <v>LEON CASTELLON GUSTAVO ADOLFO</v>
          </cell>
          <cell r="C2167" t="str">
            <v>A237A22</v>
          </cell>
          <cell r="D2167" t="str">
            <v>I.E. JOSE HOLGUIN GARCES</v>
          </cell>
          <cell r="E2167" t="str">
            <v>OFICINA PRINCIPAL</v>
          </cell>
          <cell r="F2167" t="str">
            <v>GESTOR DE SERVICIOS</v>
          </cell>
          <cell r="G2167" t="str">
            <v>ALEXANDER CASTRO</v>
          </cell>
        </row>
        <row r="2168">
          <cell r="A2168">
            <v>1193599759</v>
          </cell>
          <cell r="B2168" t="str">
            <v>LIZALDA ESTUPINAN BRENDA DANIELA</v>
          </cell>
          <cell r="C2168" t="str">
            <v>A237A31</v>
          </cell>
          <cell r="D2168" t="str">
            <v>I.E. SIETE DE AGOSTO</v>
          </cell>
          <cell r="E2168" t="str">
            <v>OFICINA PRINCIPAL</v>
          </cell>
          <cell r="F2168" t="str">
            <v>GESTOR DE SERVICIOS</v>
          </cell>
          <cell r="G2168" t="str">
            <v>OSCAR BENAVIDES V.</v>
          </cell>
        </row>
        <row r="2169">
          <cell r="A2169">
            <v>1193599760</v>
          </cell>
          <cell r="B2169" t="str">
            <v>LIZALDA ESTUPINAN YUDY FERNANDA</v>
          </cell>
          <cell r="C2169" t="str">
            <v>A23716</v>
          </cell>
          <cell r="D2169" t="str">
            <v>INSTITUCION HUMBERTO JORDAN MAZUERA</v>
          </cell>
          <cell r="E2169" t="str">
            <v>OFICINA PRINCIPAL</v>
          </cell>
          <cell r="F2169" t="str">
            <v>GESTOR DE SERVICIOS</v>
          </cell>
          <cell r="G2169" t="str">
            <v>OSCAR BENAVIDES V.</v>
          </cell>
        </row>
        <row r="2170">
          <cell r="A2170">
            <v>1007563441</v>
          </cell>
          <cell r="B2170" t="str">
            <v>LOBOA LUCUMI EINA ROCIO</v>
          </cell>
          <cell r="C2170" t="str">
            <v>A23739</v>
          </cell>
          <cell r="D2170" t="str">
            <v>INSTITUCION CIUDAD MODELO</v>
          </cell>
          <cell r="E2170" t="str">
            <v>OFICINA PRINCIPAL</v>
          </cell>
          <cell r="F2170" t="str">
            <v>GESTOR DE SERVICIOS</v>
          </cell>
          <cell r="G2170" t="str">
            <v>OSCAR BENAVIDES V.</v>
          </cell>
        </row>
        <row r="2171">
          <cell r="A2171">
            <v>1143846569</v>
          </cell>
          <cell r="B2171" t="str">
            <v>LONDONO CUBIDES LISBETH CARINE</v>
          </cell>
          <cell r="C2171" t="str">
            <v>A23703</v>
          </cell>
          <cell r="D2171" t="str">
            <v>INSTITUCION EUSTAQUIO PALACIOS</v>
          </cell>
          <cell r="E2171" t="str">
            <v>OFICINA PRINCIPAL</v>
          </cell>
          <cell r="F2171" t="str">
            <v>GESTOR DE SERVICIOS</v>
          </cell>
          <cell r="G2171" t="str">
            <v>YAMILETH MEJIA U.</v>
          </cell>
        </row>
        <row r="2172">
          <cell r="A2172">
            <v>1143950512</v>
          </cell>
          <cell r="B2172" t="str">
            <v>LONGA GRANADO KELLY TATIANA</v>
          </cell>
          <cell r="C2172" t="str">
            <v>A23759</v>
          </cell>
          <cell r="D2172" t="str">
            <v>INSTITUCION JOAQUIN DE CAICEDO Y CUERO</v>
          </cell>
          <cell r="E2172" t="str">
            <v>OFICINA PRINCIPAL</v>
          </cell>
          <cell r="F2172" t="str">
            <v>GESTOR DE SERVICIOS</v>
          </cell>
          <cell r="G2172" t="str">
            <v>YAMILETH MEJIA U.</v>
          </cell>
        </row>
        <row r="2173">
          <cell r="A2173">
            <v>1143950511</v>
          </cell>
          <cell r="B2173" t="str">
            <v>LONGA GRANADO MARIA FERNANDA</v>
          </cell>
          <cell r="C2173" t="str">
            <v>A23721</v>
          </cell>
          <cell r="D2173" t="str">
            <v>INSTITUCION AGUSTIN NIETO CABALLERO</v>
          </cell>
          <cell r="E2173" t="str">
            <v>OFICINA PRINCIPAL</v>
          </cell>
          <cell r="F2173" t="str">
            <v>GESTOR DE SERVICIOS</v>
          </cell>
          <cell r="G2173" t="str">
            <v>RICHARD MAIGUAL C.</v>
          </cell>
        </row>
        <row r="2174">
          <cell r="A2174">
            <v>94414944</v>
          </cell>
          <cell r="B2174" t="str">
            <v>LOPEZ FERNEY</v>
          </cell>
          <cell r="C2174" t="str">
            <v>A23707</v>
          </cell>
          <cell r="D2174" t="str">
            <v>INSTITUCION JOSE MARIA CARBONELL</v>
          </cell>
          <cell r="E2174" t="str">
            <v>OFICINA PRINCIPAL</v>
          </cell>
          <cell r="F2174" t="str">
            <v>GESTOR DE SERVICIOS</v>
          </cell>
          <cell r="G2174" t="str">
            <v>YAMILETH MEJIA U.</v>
          </cell>
        </row>
        <row r="2175">
          <cell r="A2175">
            <v>38568532</v>
          </cell>
          <cell r="B2175" t="str">
            <v>LOPEZ GAVIRIA OLGA LUCIA</v>
          </cell>
          <cell r="C2175" t="str">
            <v>A23710</v>
          </cell>
          <cell r="D2175" t="str">
            <v>INSTITUCION TECNICO MULTIPROPOSITO</v>
          </cell>
          <cell r="E2175" t="str">
            <v>OFICINA PRINCIPAL</v>
          </cell>
          <cell r="F2175" t="str">
            <v>GESTOR DE SERVICIOS</v>
          </cell>
          <cell r="G2175" t="str">
            <v>YAMILETH MEJIA U.</v>
          </cell>
        </row>
        <row r="2176">
          <cell r="A2176">
            <v>1143926166</v>
          </cell>
          <cell r="B2176" t="str">
            <v>LOPEZ OREJUELA LEIDY VANESSA</v>
          </cell>
          <cell r="C2176" t="str">
            <v>A23723</v>
          </cell>
          <cell r="D2176" t="str">
            <v>INSTITUCION CARLOS HOLGUIN LLOREDA</v>
          </cell>
          <cell r="E2176" t="str">
            <v>OFICINA PRINCIPAL</v>
          </cell>
          <cell r="F2176" t="str">
            <v>GESTOR DE SERVICIOS</v>
          </cell>
          <cell r="G2176" t="str">
            <v>YAMILETH MEJIA U.</v>
          </cell>
        </row>
        <row r="2177">
          <cell r="A2177">
            <v>14697129</v>
          </cell>
          <cell r="B2177" t="str">
            <v>LOPEZ ROJAS ALVARO JOSE</v>
          </cell>
          <cell r="C2177" t="str">
            <v>A237A13</v>
          </cell>
          <cell r="D2177" t="str">
            <v>I.E. SANTA CECILIA</v>
          </cell>
          <cell r="E2177" t="str">
            <v>OFICINA PRINCIPAL</v>
          </cell>
          <cell r="F2177" t="str">
            <v>GESTOR DE SERVICIOS</v>
          </cell>
          <cell r="G2177" t="str">
            <v>CRISTRIAN SUAREZ U.</v>
          </cell>
        </row>
        <row r="2178">
          <cell r="A2178">
            <v>34341265</v>
          </cell>
          <cell r="B2178" t="str">
            <v>LOPEZ YALI MARITZA</v>
          </cell>
          <cell r="C2178" t="str">
            <v>A23756</v>
          </cell>
          <cell r="D2178" t="str">
            <v>INSTITUCION ALVARO ECHEVERRY PEREA</v>
          </cell>
          <cell r="E2178" t="str">
            <v>OFICINA PRINCIPAL</v>
          </cell>
          <cell r="F2178" t="str">
            <v>GESTOR DE SERVICIOS</v>
          </cell>
          <cell r="G2178" t="str">
            <v>ALEXANDER CASTRO</v>
          </cell>
        </row>
        <row r="2179">
          <cell r="A2179">
            <v>1107061906</v>
          </cell>
          <cell r="B2179" t="str">
            <v>LORZA PAJOY SANDRA VIVIANA</v>
          </cell>
          <cell r="C2179" t="str">
            <v>A23755</v>
          </cell>
          <cell r="D2179" t="str">
            <v>INSTITUCION TECNICO BALLET CLASICO</v>
          </cell>
          <cell r="E2179" t="str">
            <v>OFICINA PRINCIPAL</v>
          </cell>
          <cell r="F2179" t="str">
            <v>GESTOR DE SERVICIOS</v>
          </cell>
          <cell r="G2179" t="str">
            <v>ALEXANDER CASTRO</v>
          </cell>
        </row>
        <row r="2180">
          <cell r="A2180">
            <v>1151969762</v>
          </cell>
          <cell r="B2180" t="str">
            <v>MAFLA NOMELIN DIANA LIZETH</v>
          </cell>
          <cell r="C2180" t="str">
            <v>A23721</v>
          </cell>
          <cell r="D2180" t="str">
            <v>INSTITUCION AGUSTIN NIETO CABALLERO</v>
          </cell>
          <cell r="E2180" t="str">
            <v>OFICINA PRINCIPAL</v>
          </cell>
          <cell r="F2180" t="str">
            <v>GESTOR DE SERVICIOS</v>
          </cell>
          <cell r="G2180" t="str">
            <v>RICHARD MAIGUAL C.</v>
          </cell>
        </row>
        <row r="2181">
          <cell r="A2181">
            <v>16942285</v>
          </cell>
          <cell r="B2181" t="str">
            <v>MAIGUAL CERON RICHARD</v>
          </cell>
          <cell r="C2181" t="str">
            <v>A23701</v>
          </cell>
          <cell r="D2181" t="str">
            <v>SECRETARIA EDUCACION MUNICIPAL - CALI</v>
          </cell>
          <cell r="E2181" t="str">
            <v>OFICINA PRINCIPAL</v>
          </cell>
          <cell r="F2181" t="str">
            <v>SUPERVISOR</v>
          </cell>
          <cell r="G2181" t="str">
            <v>CESAR OROZCO</v>
          </cell>
        </row>
        <row r="2182">
          <cell r="A2182">
            <v>1061200304</v>
          </cell>
          <cell r="B2182" t="str">
            <v>MANCILLA CUNDUMI DIANA MARITZA</v>
          </cell>
          <cell r="C2182" t="str">
            <v>A23713</v>
          </cell>
          <cell r="D2182" t="str">
            <v>INSTITUCION LICEO DEPARTAMENTAL</v>
          </cell>
          <cell r="E2182" t="str">
            <v>OFICINA PRINCIPAL</v>
          </cell>
          <cell r="F2182" t="str">
            <v>GESTOR DE SERVICIOS</v>
          </cell>
          <cell r="G2182" t="str">
            <v>YAMILETH MEJIA U.</v>
          </cell>
        </row>
        <row r="2183">
          <cell r="A2183">
            <v>1130681779</v>
          </cell>
          <cell r="B2183" t="str">
            <v>MANCILLA GOLONDRINO MARIA SONIA</v>
          </cell>
          <cell r="C2183" t="str">
            <v>A237A29</v>
          </cell>
          <cell r="D2183" t="str">
            <v>I.E. ISAIAS GAMBOA</v>
          </cell>
          <cell r="E2183" t="str">
            <v>OFICINA PRINCIPAL</v>
          </cell>
          <cell r="F2183" t="str">
            <v>GESTOR DE SERVICIOS</v>
          </cell>
          <cell r="G2183" t="str">
            <v>ALEXANDER CASTRO</v>
          </cell>
        </row>
        <row r="2184">
          <cell r="A2184">
            <v>1107083708</v>
          </cell>
          <cell r="B2184" t="str">
            <v>MANQUILLO QUISOBONI BRIGITE LILIANA</v>
          </cell>
          <cell r="C2184" t="str">
            <v>A23752</v>
          </cell>
          <cell r="D2184" t="str">
            <v>INTITUCION PANCE</v>
          </cell>
          <cell r="E2184" t="str">
            <v>OFICINA PRINCIPAL</v>
          </cell>
          <cell r="F2184" t="str">
            <v>GESTOR DE SERVICIOS</v>
          </cell>
          <cell r="G2184" t="str">
            <v>ALEXANDER CASTRO</v>
          </cell>
        </row>
        <row r="2185">
          <cell r="A2185">
            <v>1143824435</v>
          </cell>
          <cell r="B2185" t="str">
            <v>MARIN LOPEZ DIANA CAROLINA</v>
          </cell>
          <cell r="C2185" t="str">
            <v>A237A19</v>
          </cell>
          <cell r="D2185" t="str">
            <v>I.E. VILLACARMELO</v>
          </cell>
          <cell r="E2185" t="str">
            <v>OFICINA PRINCIPAL</v>
          </cell>
          <cell r="F2185" t="str">
            <v>GESTOR DE SERVICIOS</v>
          </cell>
          <cell r="G2185" t="str">
            <v>ALEXANDER CASTRO</v>
          </cell>
        </row>
        <row r="2186">
          <cell r="A2186">
            <v>1107512995</v>
          </cell>
          <cell r="B2186" t="str">
            <v>MARIN LOPEZ INGRID MELISSA</v>
          </cell>
          <cell r="C2186" t="str">
            <v>A237A19</v>
          </cell>
          <cell r="D2186" t="str">
            <v>I.E. VILLACARMELO</v>
          </cell>
          <cell r="E2186" t="str">
            <v>OFICINA PRINCIPAL</v>
          </cell>
          <cell r="F2186" t="str">
            <v>GESTOR DE SERVICIOS</v>
          </cell>
          <cell r="G2186" t="str">
            <v>ALEXANDER CASTRO</v>
          </cell>
        </row>
        <row r="2187">
          <cell r="A2187">
            <v>1005093046</v>
          </cell>
          <cell r="B2187" t="str">
            <v>MARIN PAOLA ANDREA</v>
          </cell>
          <cell r="C2187" t="str">
            <v>A23722</v>
          </cell>
          <cell r="D2187" t="str">
            <v>INSTITUCION JOSE MARIA VIVAS</v>
          </cell>
          <cell r="E2187" t="str">
            <v>OFICINA PRINCIPAL</v>
          </cell>
          <cell r="F2187" t="str">
            <v>GESTOR DE SERVICIOS</v>
          </cell>
          <cell r="G2187" t="str">
            <v>YAMILETH MEJIA U.</v>
          </cell>
        </row>
        <row r="2188">
          <cell r="A2188">
            <v>6998818</v>
          </cell>
          <cell r="B2188" t="str">
            <v>MARQUEZ FERNANDEZ NEIVI SHAILYT</v>
          </cell>
          <cell r="C2188" t="str">
            <v>A23708</v>
          </cell>
          <cell r="D2188" t="str">
            <v>INSTITUCION ANTONIO JOSE CAMACHO</v>
          </cell>
          <cell r="E2188" t="str">
            <v>OFICINA PRINCIPAL</v>
          </cell>
          <cell r="F2188" t="str">
            <v>GESTOR DE SERVICIOS</v>
          </cell>
          <cell r="G2188" t="str">
            <v>CRISTRIAN SUAREZ U.</v>
          </cell>
        </row>
        <row r="2189">
          <cell r="A2189">
            <v>1130652225</v>
          </cell>
          <cell r="B2189" t="str">
            <v>MARQUINEZ BRAHAM MARLEN JANETH</v>
          </cell>
          <cell r="C2189" t="str">
            <v>A237A30</v>
          </cell>
          <cell r="D2189" t="str">
            <v>I.E. TEC. IND LUZ HAYDEE GURRERO MOLINA</v>
          </cell>
          <cell r="E2189" t="str">
            <v>OFICINA PRINCIPAL</v>
          </cell>
          <cell r="F2189" t="str">
            <v>GESTOR DE SERVICIOS</v>
          </cell>
          <cell r="G2189" t="str">
            <v>RICHARD MAIGUAL C.</v>
          </cell>
        </row>
        <row r="2190">
          <cell r="A2190">
            <v>837937</v>
          </cell>
          <cell r="B2190" t="str">
            <v>MARTINEZ MORALES FLOR MARIA</v>
          </cell>
          <cell r="C2190" t="str">
            <v>A237A1</v>
          </cell>
          <cell r="D2190" t="str">
            <v>I.E. CELMIRA BUENO DE OREJUELA</v>
          </cell>
          <cell r="E2190" t="str">
            <v>OFICINA PRINCIPAL</v>
          </cell>
          <cell r="F2190" t="str">
            <v>GESTOR DE SERVICIOS</v>
          </cell>
          <cell r="G2190" t="str">
            <v>CRISTRIAN SUAREZ U.</v>
          </cell>
        </row>
        <row r="2191">
          <cell r="A2191">
            <v>1144196634</v>
          </cell>
          <cell r="B2191" t="str">
            <v>MATAMBA SEPULVEDA ERIKA VANESSA</v>
          </cell>
          <cell r="C2191" t="str">
            <v>A237A6</v>
          </cell>
          <cell r="D2191" t="str">
            <v>I.E. JOSE ANTONIO GALAN</v>
          </cell>
          <cell r="E2191" t="str">
            <v>OFICINA PRINCIPAL</v>
          </cell>
          <cell r="F2191" t="str">
            <v>GESTOR DE SERVICIOS</v>
          </cell>
          <cell r="G2191" t="str">
            <v>CRISTRIAN SUAREZ U.</v>
          </cell>
        </row>
        <row r="2192">
          <cell r="A2192">
            <v>1144149142</v>
          </cell>
          <cell r="B2192" t="str">
            <v>MAYA ORTIZ MARIELLY</v>
          </cell>
          <cell r="C2192" t="str">
            <v>A23740</v>
          </cell>
          <cell r="D2192" t="str">
            <v>INSTITUCION FRANCISCO DE PAULA SANTANDER</v>
          </cell>
          <cell r="E2192" t="str">
            <v>OFICINA PRINCIPAL</v>
          </cell>
          <cell r="F2192" t="str">
            <v>GESTOR DE SERVICIOS</v>
          </cell>
          <cell r="G2192" t="str">
            <v>OSCAR BENAVIDES V.</v>
          </cell>
        </row>
        <row r="2193">
          <cell r="A2193">
            <v>67033838</v>
          </cell>
          <cell r="B2193" t="str">
            <v>MEDINA CORTES LUZ KARIME</v>
          </cell>
          <cell r="C2193" t="str">
            <v>A23705</v>
          </cell>
          <cell r="D2193" t="str">
            <v>INSTITUCION LA ANUNCIACION</v>
          </cell>
          <cell r="E2193" t="str">
            <v>OFICINA PRINCIPAL</v>
          </cell>
          <cell r="F2193" t="str">
            <v>GESTOR DE SERVICIOS</v>
          </cell>
          <cell r="G2193" t="str">
            <v>RICHARD MAIGUAL C.</v>
          </cell>
        </row>
        <row r="2194">
          <cell r="A2194">
            <v>67000397</v>
          </cell>
          <cell r="B2194" t="str">
            <v>MEJIA URBANO YAMILETH LORENA</v>
          </cell>
          <cell r="C2194" t="str">
            <v>A23701</v>
          </cell>
          <cell r="D2194" t="str">
            <v>SECRETARIA EDUCACION MUNICIPAL - CALI</v>
          </cell>
          <cell r="E2194" t="str">
            <v>OFICINA PRINCIPAL</v>
          </cell>
          <cell r="F2194" t="str">
            <v>SUPERVISOR</v>
          </cell>
          <cell r="G2194" t="str">
            <v>CESAR OROZCO</v>
          </cell>
        </row>
        <row r="2195">
          <cell r="A2195">
            <v>29111004</v>
          </cell>
          <cell r="B2195" t="str">
            <v>MEJIA YANETH</v>
          </cell>
          <cell r="C2195" t="str">
            <v>A23754</v>
          </cell>
          <cell r="D2195" t="str">
            <v>INSTITUCION HORMIGUERO</v>
          </cell>
          <cell r="E2195" t="str">
            <v>OFICINA PRINCIPAL</v>
          </cell>
          <cell r="F2195" t="str">
            <v>GESTOR DE SERVICIOS</v>
          </cell>
          <cell r="G2195" t="str">
            <v>ALEXANDER CASTRO</v>
          </cell>
        </row>
        <row r="2196">
          <cell r="A2196">
            <v>5385926</v>
          </cell>
          <cell r="B2196" t="str">
            <v>MENDEZ CORONEL BRAYAN ISMAEL</v>
          </cell>
          <cell r="C2196" t="str">
            <v>A23759</v>
          </cell>
          <cell r="D2196" t="str">
            <v>INSTITUCION JOAQUIN DE CAICEDO Y CUERO</v>
          </cell>
          <cell r="E2196" t="str">
            <v>OFICINA PRINCIPAL</v>
          </cell>
          <cell r="F2196" t="str">
            <v>GESTOR DE SERVICIOS</v>
          </cell>
          <cell r="G2196" t="str">
            <v>YAMILETH MEJIA U.</v>
          </cell>
        </row>
        <row r="2197">
          <cell r="A2197">
            <v>38682115</v>
          </cell>
          <cell r="B2197" t="str">
            <v>MERA MOSQUERA PAOLA ANDREA</v>
          </cell>
          <cell r="C2197" t="str">
            <v>A237A27</v>
          </cell>
          <cell r="D2197" t="str">
            <v>I.E. TECNICA CIUDADELA DE CALI</v>
          </cell>
          <cell r="E2197" t="str">
            <v>OFICINA PRINCIPAL</v>
          </cell>
          <cell r="F2197" t="str">
            <v>GESTOR DE SERVICIOS</v>
          </cell>
          <cell r="G2197" t="str">
            <v>RICHARD MAIGUAL C.</v>
          </cell>
        </row>
        <row r="2198">
          <cell r="A2198">
            <v>1130653276</v>
          </cell>
          <cell r="B2198" t="str">
            <v>MILLAN ORREGO TIBISAY</v>
          </cell>
          <cell r="C2198" t="str">
            <v>A23753</v>
          </cell>
          <cell r="D2198" t="str">
            <v>INSTITUCION NAVARRO</v>
          </cell>
          <cell r="E2198" t="str">
            <v>OFICINA PRINCIPAL</v>
          </cell>
          <cell r="F2198" t="str">
            <v>GESTOR DE SERVICIOS</v>
          </cell>
          <cell r="G2198" t="str">
            <v>CRISTRIAN SUAREZ U.</v>
          </cell>
        </row>
        <row r="2199">
          <cell r="A2199">
            <v>1062277926</v>
          </cell>
          <cell r="B2199" t="str">
            <v>MINA MINA MARIA ELENA</v>
          </cell>
          <cell r="C2199" t="str">
            <v>A237A25</v>
          </cell>
          <cell r="D2199" t="str">
            <v>I.E. ALFONSO LPEZ PUMAREJO</v>
          </cell>
          <cell r="E2199" t="str">
            <v>OFICINA PRINCIPAL</v>
          </cell>
          <cell r="F2199" t="str">
            <v>GESTOR DE SERVICIOS</v>
          </cell>
          <cell r="G2199" t="str">
            <v>CRISTRIAN SUAREZ U.</v>
          </cell>
        </row>
        <row r="2200">
          <cell r="A2200">
            <v>1143996602</v>
          </cell>
          <cell r="B2200" t="str">
            <v>MIRA MOSQUERA SHEILA MARCELA</v>
          </cell>
          <cell r="C2200" t="str">
            <v>A237A37</v>
          </cell>
          <cell r="D2200" t="str">
            <v>I.E. BOYACA</v>
          </cell>
          <cell r="E2200" t="str">
            <v>OFICINA PRINCIPAL</v>
          </cell>
          <cell r="F2200" t="str">
            <v>GESTOR DE SERVICIOS</v>
          </cell>
          <cell r="G2200" t="str">
            <v>RICHARD MAIGUAL C.</v>
          </cell>
        </row>
        <row r="2201">
          <cell r="A2201">
            <v>1121202086</v>
          </cell>
          <cell r="B2201" t="str">
            <v>MIRANA MANRRIQUE CARMEN LUZ</v>
          </cell>
          <cell r="C2201" t="str">
            <v>A23702</v>
          </cell>
          <cell r="D2201" t="str">
            <v>INSTITUCION NORMAL SUPERIOR</v>
          </cell>
          <cell r="E2201" t="str">
            <v>OFICINA PRINCIPAL</v>
          </cell>
          <cell r="F2201" t="str">
            <v>GESTOR DE SERVICIOS</v>
          </cell>
          <cell r="G2201" t="str">
            <v>YAMILETH MEJIA U.</v>
          </cell>
        </row>
        <row r="2202">
          <cell r="A2202">
            <v>4928841</v>
          </cell>
          <cell r="B2202" t="str">
            <v>MOLINA MALDONADO JERSIMAR KATERIN</v>
          </cell>
          <cell r="C2202" t="str">
            <v>A23734</v>
          </cell>
          <cell r="D2202" t="str">
            <v>INSTITUCION JESUS VILLAFANE BFRANCO</v>
          </cell>
          <cell r="E2202" t="str">
            <v>OFICINA PRINCIPAL</v>
          </cell>
          <cell r="F2202" t="str">
            <v>GESTOR DE SERVICIOS</v>
          </cell>
          <cell r="G2202" t="str">
            <v>OSCAR BENAVIDES V.</v>
          </cell>
        </row>
        <row r="2203">
          <cell r="A2203">
            <v>66985763</v>
          </cell>
          <cell r="B2203" t="str">
            <v>MONEDERO GIRALDO MONICA</v>
          </cell>
          <cell r="C2203" t="str">
            <v>A23729</v>
          </cell>
          <cell r="D2203" t="str">
            <v>INSTITUCION CARLOS HOLMES TRUJILLO</v>
          </cell>
          <cell r="E2203" t="str">
            <v>OFICINA PRINCIPAL</v>
          </cell>
          <cell r="F2203" t="str">
            <v>GESTOR DE SERVICIOS</v>
          </cell>
          <cell r="G2203" t="str">
            <v>RICHARD MAIGUAL C.</v>
          </cell>
        </row>
        <row r="2204">
          <cell r="A2204">
            <v>1130630421</v>
          </cell>
          <cell r="B2204" t="str">
            <v>MONTANA HERNANDEZ MONICA LILIANA</v>
          </cell>
          <cell r="C2204" t="str">
            <v>A237A13</v>
          </cell>
          <cell r="D2204" t="str">
            <v>I.E. SANTA CECILIA</v>
          </cell>
          <cell r="E2204" t="str">
            <v>OFICINA PRINCIPAL</v>
          </cell>
          <cell r="F2204" t="str">
            <v>GESTOR DE SERVICIOS</v>
          </cell>
          <cell r="G2204" t="str">
            <v>CRISTRIAN SUAREZ U.</v>
          </cell>
        </row>
        <row r="2205">
          <cell r="A2205">
            <v>1085546708</v>
          </cell>
          <cell r="B2205" t="str">
            <v>MONTANO CAICEDO NELLY ALEJANDRA</v>
          </cell>
          <cell r="C2205" t="str">
            <v>A23729</v>
          </cell>
          <cell r="D2205" t="str">
            <v>INSTITUCION CARLOS HOLMES TRUJILLO</v>
          </cell>
          <cell r="E2205" t="str">
            <v>OFICINA PRINCIPAL</v>
          </cell>
          <cell r="F2205" t="str">
            <v>GESTOR DE SERVICIOS</v>
          </cell>
          <cell r="G2205" t="str">
            <v>RICHARD MAIGUAL C.</v>
          </cell>
        </row>
        <row r="2206">
          <cell r="A2206">
            <v>1059450163</v>
          </cell>
          <cell r="B2206" t="str">
            <v>MONTANO IZQUIERDO RUTH KATHERINE</v>
          </cell>
          <cell r="C2206" t="str">
            <v>A237A17</v>
          </cell>
          <cell r="D2206" t="str">
            <v>I.E. TEC. IND PEDRO ANTONIO MOLINA</v>
          </cell>
          <cell r="E2206" t="str">
            <v>OFICINA PRINCIPAL</v>
          </cell>
          <cell r="F2206" t="str">
            <v>GESTOR DE SERVICIOS</v>
          </cell>
          <cell r="G2206" t="str">
            <v>CRISTRIAN SUAREZ U.</v>
          </cell>
        </row>
        <row r="2207">
          <cell r="A2207">
            <v>1112494986</v>
          </cell>
          <cell r="B2207" t="str">
            <v>MONTENEGRO DIAZ STEPHANIA</v>
          </cell>
          <cell r="C2207" t="str">
            <v>A23754</v>
          </cell>
          <cell r="D2207" t="str">
            <v>INSTITUCION HORMIGUERO</v>
          </cell>
          <cell r="E2207" t="str">
            <v>OFICINA PRINCIPAL</v>
          </cell>
          <cell r="F2207" t="str">
            <v>GESTOR DE SERVICIOS</v>
          </cell>
          <cell r="G2207" t="str">
            <v>ALEXANDER CASTRO</v>
          </cell>
        </row>
        <row r="2208">
          <cell r="A2208">
            <v>1143837691</v>
          </cell>
          <cell r="B2208" t="str">
            <v>MORALES CEBALLOS MARIA FERNANDA</v>
          </cell>
          <cell r="C2208" t="str">
            <v>A23752</v>
          </cell>
          <cell r="D2208" t="str">
            <v>INTITUCION PANCE</v>
          </cell>
          <cell r="E2208" t="str">
            <v>OFICINA PRINCIPAL</v>
          </cell>
          <cell r="F2208" t="str">
            <v>GESTOR DE SERVICIOS</v>
          </cell>
          <cell r="G2208" t="str">
            <v>ALEXANDER CASTRO</v>
          </cell>
        </row>
        <row r="2209">
          <cell r="A2209">
            <v>1143965568</v>
          </cell>
          <cell r="B2209" t="str">
            <v>MORALES LERMA PAOLA ANDREA</v>
          </cell>
          <cell r="C2209" t="str">
            <v>A23717</v>
          </cell>
          <cell r="D2209" t="str">
            <v>INSTITUCION EL DIAMANTE</v>
          </cell>
          <cell r="E2209" t="str">
            <v>OFICINA PRINCIPAL</v>
          </cell>
          <cell r="F2209" t="str">
            <v>GESTOR DE SERVICIOS</v>
          </cell>
          <cell r="G2209" t="str">
            <v>OSCAR BENAVIDES V.</v>
          </cell>
        </row>
        <row r="2210">
          <cell r="A2210">
            <v>1143864671</v>
          </cell>
          <cell r="B2210" t="str">
            <v>MORALES LOPEZ JENNIFER ANDREA</v>
          </cell>
          <cell r="C2210" t="str">
            <v>A23703</v>
          </cell>
          <cell r="D2210" t="str">
            <v>INSTITUCION EUSTAQUIO PALACIOS</v>
          </cell>
          <cell r="E2210" t="str">
            <v>OFICINA PRINCIPAL</v>
          </cell>
          <cell r="F2210" t="str">
            <v>GESTOR DE SERVICIOS</v>
          </cell>
          <cell r="G2210" t="str">
            <v>YAMILETH MEJIA U.</v>
          </cell>
        </row>
        <row r="2211">
          <cell r="A2211">
            <v>79776772</v>
          </cell>
          <cell r="B2211" t="str">
            <v>MORALEZ GONZALEZ DANEY</v>
          </cell>
          <cell r="C2211" t="str">
            <v>A237A20</v>
          </cell>
          <cell r="D2211" t="str">
            <v>I.E. CUADRILLA JARDINERIA</v>
          </cell>
          <cell r="E2211" t="str">
            <v>OFICINA PRINCIPAL</v>
          </cell>
          <cell r="F2211" t="str">
            <v>GESTOR DE SERVICIOS</v>
          </cell>
          <cell r="G2211" t="str">
            <v>YAMILETH MEJIA U.</v>
          </cell>
        </row>
        <row r="2212">
          <cell r="A2212">
            <v>1118298491</v>
          </cell>
          <cell r="B2212" t="str">
            <v>MORENO BRAVO LUZ KAREN</v>
          </cell>
          <cell r="C2212" t="str">
            <v>A23703</v>
          </cell>
          <cell r="D2212" t="str">
            <v>INSTITUCION EUSTAQUIO PALACIOS</v>
          </cell>
          <cell r="E2212" t="str">
            <v>OFICINA PRINCIPAL</v>
          </cell>
          <cell r="F2212" t="str">
            <v>GESTOR DE SERVICIOS</v>
          </cell>
          <cell r="G2212" t="str">
            <v>YAMILETH MEJIA U.</v>
          </cell>
        </row>
        <row r="2213">
          <cell r="A2213">
            <v>1143929282</v>
          </cell>
          <cell r="B2213" t="str">
            <v>MOSQUERA GAMBOA DIANA PAOLA</v>
          </cell>
          <cell r="C2213" t="str">
            <v>A23718</v>
          </cell>
          <cell r="D2213" t="str">
            <v>INSTITUCION JULIO DE CAICEDO Y TELLEZ</v>
          </cell>
          <cell r="E2213" t="str">
            <v>OFICINA PRINCIPAL</v>
          </cell>
          <cell r="F2213" t="str">
            <v>GESTOR DE SERVICIOS</v>
          </cell>
          <cell r="G2213" t="str">
            <v>RICHARD MAIGUAL C.</v>
          </cell>
        </row>
        <row r="2214">
          <cell r="A2214">
            <v>1107099757</v>
          </cell>
          <cell r="B2214" t="str">
            <v>MOSQUERA TRUJILLO ANA SULEY</v>
          </cell>
          <cell r="C2214" t="str">
            <v>A23713</v>
          </cell>
          <cell r="D2214" t="str">
            <v>INSTITUCION LICEO DEPARTAMENTAL</v>
          </cell>
          <cell r="E2214" t="str">
            <v>OFICINA PRINCIPAL</v>
          </cell>
          <cell r="F2214" t="str">
            <v>GESTOR DE SERVICIOS</v>
          </cell>
          <cell r="G2214" t="str">
            <v>YAMILETH MEJIA U.</v>
          </cell>
        </row>
        <row r="2215">
          <cell r="A2215">
            <v>1192909151</v>
          </cell>
          <cell r="B2215" t="str">
            <v>MOSQUERA ZAMORA LUZ MARY</v>
          </cell>
          <cell r="C2215" t="str">
            <v>A23709</v>
          </cell>
          <cell r="D2215" t="str">
            <v>INSTITUCION DECEPAZ</v>
          </cell>
          <cell r="E2215" t="str">
            <v>OFICINA PRINCIPAL</v>
          </cell>
          <cell r="F2215" t="str">
            <v>GESTOR DE SERVICIOS</v>
          </cell>
          <cell r="G2215" t="str">
            <v>RICHARD MAIGUAL C.</v>
          </cell>
        </row>
        <row r="2216">
          <cell r="A2216">
            <v>25617786</v>
          </cell>
          <cell r="B2216" t="str">
            <v>MOSTACILLA JIMENEZ XIOMARA</v>
          </cell>
          <cell r="C2216" t="str">
            <v>A23717</v>
          </cell>
          <cell r="D2216" t="str">
            <v>INSTITUCION EL DIAMANTE</v>
          </cell>
          <cell r="E2216" t="str">
            <v>OFICINA PRINCIPAL</v>
          </cell>
          <cell r="F2216" t="str">
            <v>GESTOR DE SERVICIOS</v>
          </cell>
          <cell r="G2216" t="str">
            <v>OSCAR BENAVIDES V.</v>
          </cell>
        </row>
        <row r="2217">
          <cell r="A2217">
            <v>66959688</v>
          </cell>
          <cell r="B2217" t="str">
            <v>MULATO GRANADA GLORIA AMPARO</v>
          </cell>
          <cell r="C2217" t="str">
            <v>A23725</v>
          </cell>
          <cell r="D2217" t="str">
            <v>INSTITUCION RONALD RODRIGO TAFUR</v>
          </cell>
          <cell r="E2217" t="str">
            <v>OFICINA PRINCIPAL</v>
          </cell>
          <cell r="F2217" t="str">
            <v>GESTOR DE SERVICIOS</v>
          </cell>
          <cell r="G2217" t="str">
            <v>RICHARD MAIGUAL C.</v>
          </cell>
        </row>
        <row r="2218">
          <cell r="A2218">
            <v>29117574</v>
          </cell>
          <cell r="B2218" t="str">
            <v>MUNOZ DEYSI</v>
          </cell>
          <cell r="C2218" t="str">
            <v>A23714</v>
          </cell>
          <cell r="D2218" t="str">
            <v>INSTITUCION LA ESPERANZA</v>
          </cell>
          <cell r="E2218" t="str">
            <v>OFICINA PRINCIPAL</v>
          </cell>
          <cell r="F2218" t="str">
            <v>GESTOR DE SERVICIOS</v>
          </cell>
          <cell r="G2218" t="str">
            <v>ALEXANDER CASTRO</v>
          </cell>
        </row>
        <row r="2219">
          <cell r="A2219">
            <v>1111677581</v>
          </cell>
          <cell r="B2219" t="str">
            <v>MUNOZ ESCOBAR GERALDIN</v>
          </cell>
          <cell r="C2219" t="str">
            <v>A23744</v>
          </cell>
          <cell r="D2219" t="str">
            <v>INSTITUCION AFREDO VASQUEZ COBO</v>
          </cell>
          <cell r="E2219" t="str">
            <v>OFICINA PRINCIPAL</v>
          </cell>
          <cell r="F2219" t="str">
            <v>GESTOR DE SERVICIOS</v>
          </cell>
          <cell r="G2219" t="str">
            <v>YAMILETH MEJIA U.</v>
          </cell>
        </row>
        <row r="2220">
          <cell r="A2220">
            <v>1143869600</v>
          </cell>
          <cell r="B2220" t="str">
            <v>MUNOZ GARCIA GISELA</v>
          </cell>
          <cell r="C2220" t="str">
            <v>A237A22</v>
          </cell>
          <cell r="D2220" t="str">
            <v>I.E. JOSE HOLGUIN GARCES</v>
          </cell>
          <cell r="E2220" t="str">
            <v>OFICINA PRINCIPAL</v>
          </cell>
          <cell r="F2220" t="str">
            <v>GESTOR DE SERVICIOS</v>
          </cell>
          <cell r="G2220" t="str">
            <v>ALEXANDER CASTRO</v>
          </cell>
        </row>
        <row r="2221">
          <cell r="A2221">
            <v>34608164</v>
          </cell>
          <cell r="B2221" t="str">
            <v>MUNOZ MARIBEL</v>
          </cell>
          <cell r="C2221" t="str">
            <v>A23743</v>
          </cell>
          <cell r="D2221" t="str">
            <v>INSTITUCION REPUBLICA DE ARGENTINA</v>
          </cell>
          <cell r="E2221" t="str">
            <v>OFICINA PRINCIPAL</v>
          </cell>
          <cell r="F2221" t="str">
            <v>GESTOR DE SERVICIOS</v>
          </cell>
          <cell r="G2221" t="str">
            <v>CRISTRIAN SUAREZ U.</v>
          </cell>
        </row>
        <row r="2222">
          <cell r="A2222">
            <v>67015574</v>
          </cell>
          <cell r="B2222" t="str">
            <v>MUNOZ RIVERA KATHERINE</v>
          </cell>
          <cell r="C2222" t="str">
            <v>A237A12</v>
          </cell>
          <cell r="D2222" t="str">
            <v>I.E. PICHINDE</v>
          </cell>
          <cell r="E2222" t="str">
            <v>OFICINA PRINCIPAL</v>
          </cell>
          <cell r="F2222" t="str">
            <v>GESTOR DE SERVICIOS</v>
          </cell>
          <cell r="G2222" t="str">
            <v>ALEXANDER CASTRO</v>
          </cell>
        </row>
        <row r="2223">
          <cell r="A2223">
            <v>1099371292</v>
          </cell>
          <cell r="B2223" t="str">
            <v>MUNOZ VASQUEZ DIANA MARCELA</v>
          </cell>
          <cell r="C2223" t="str">
            <v>A237A2</v>
          </cell>
          <cell r="D2223" t="str">
            <v>I.E. FELIDIA</v>
          </cell>
          <cell r="E2223" t="str">
            <v>OFICINA PRINCIPAL</v>
          </cell>
          <cell r="F2223" t="str">
            <v>GESTOR DE SERVICIOS</v>
          </cell>
          <cell r="G2223" t="str">
            <v>ALEXANDER CASTRO</v>
          </cell>
        </row>
        <row r="2224">
          <cell r="A2224">
            <v>1107045373</v>
          </cell>
          <cell r="B2224" t="str">
            <v>MURILLO PRADO TATIANA ALEXANDRA</v>
          </cell>
          <cell r="C2224" t="str">
            <v>A23734</v>
          </cell>
          <cell r="D2224" t="str">
            <v>INSTITUCION JESUS VILLAFANE BFRANCO</v>
          </cell>
          <cell r="E2224" t="str">
            <v>OFICINA PRINCIPAL</v>
          </cell>
          <cell r="F2224" t="str">
            <v>GESTOR DE SERVICIOS</v>
          </cell>
          <cell r="G2224" t="str">
            <v>OSCAR BENAVIDES V.</v>
          </cell>
        </row>
        <row r="2225">
          <cell r="A2225">
            <v>1005967014</v>
          </cell>
          <cell r="B2225" t="str">
            <v>NANEZ RIVERA JOHAN</v>
          </cell>
          <cell r="C2225" t="str">
            <v>A23710</v>
          </cell>
          <cell r="D2225" t="str">
            <v>INSTITUCION TECNICO MULTIPROPOSITO</v>
          </cell>
          <cell r="E2225" t="str">
            <v>OFICINA PRINCIPAL</v>
          </cell>
          <cell r="F2225" t="str">
            <v>GESTOR DE SERVICIOS</v>
          </cell>
          <cell r="G2225" t="str">
            <v>YAMILETH MEJIA U.</v>
          </cell>
        </row>
        <row r="2226">
          <cell r="A2226">
            <v>1112459136</v>
          </cell>
          <cell r="B2226" t="str">
            <v>NARVAEZ ZAPATA BLANCA NELLY</v>
          </cell>
          <cell r="C2226" t="str">
            <v>A23758</v>
          </cell>
          <cell r="D2226" t="str">
            <v>INSTITUCION LA BUITRERA</v>
          </cell>
          <cell r="E2226" t="str">
            <v>OFICINA PRINCIPAL</v>
          </cell>
          <cell r="F2226" t="str">
            <v>GESTOR DE SERVICIOS</v>
          </cell>
          <cell r="G2226" t="str">
            <v>ALEXANDER CASTRO</v>
          </cell>
        </row>
        <row r="2227">
          <cell r="A2227">
            <v>38552262</v>
          </cell>
          <cell r="B2227" t="str">
            <v>NAVARRO QUENGUAN ADRIANA MARIA</v>
          </cell>
          <cell r="C2227" t="str">
            <v>A23701</v>
          </cell>
          <cell r="D2227" t="str">
            <v>SECRETARIA EDUCACION MUNICIPAL - CALI</v>
          </cell>
          <cell r="E2227" t="str">
            <v>OFICINA PRINCIPAL</v>
          </cell>
          <cell r="F2227" t="str">
            <v>GESTOR DE SERVICIOS</v>
          </cell>
          <cell r="G2227" t="str">
            <v>ALEXANDER CASTRO</v>
          </cell>
        </row>
        <row r="2228">
          <cell r="A2228">
            <v>1067460853</v>
          </cell>
          <cell r="B2228" t="str">
            <v>NAZARIT CAICEDO MARIA JIMENA</v>
          </cell>
          <cell r="C2228" t="str">
            <v>A23725</v>
          </cell>
          <cell r="D2228" t="str">
            <v>INSTITUCION RONALD RODRIGO TAFUR</v>
          </cell>
          <cell r="E2228" t="str">
            <v>OFICINA PRINCIPAL</v>
          </cell>
          <cell r="F2228" t="str">
            <v>GESTOR DE SERVICIOS</v>
          </cell>
          <cell r="G2228" t="str">
            <v>RICHARD MAIGUAL C.</v>
          </cell>
        </row>
        <row r="2229">
          <cell r="A2229">
            <v>1058726926</v>
          </cell>
          <cell r="B2229" t="str">
            <v>NENE CAYAPU ERIKA NAYIBE</v>
          </cell>
          <cell r="C2229" t="str">
            <v>A23701</v>
          </cell>
          <cell r="D2229" t="str">
            <v>SECRETARIA EDUCACION MUNICIPAL - CALI</v>
          </cell>
          <cell r="E2229" t="str">
            <v>OFICINA PRINCIPAL</v>
          </cell>
          <cell r="F2229" t="str">
            <v>GESTOR DE SERVICIOS</v>
          </cell>
          <cell r="G2229" t="str">
            <v>YAMILETH MEJIA U.</v>
          </cell>
        </row>
        <row r="2230">
          <cell r="A2230">
            <v>1143936975</v>
          </cell>
          <cell r="B2230" t="str">
            <v>NIEVA ULLOA GEN ELENA</v>
          </cell>
          <cell r="C2230" t="str">
            <v>A23728</v>
          </cell>
          <cell r="D2230" t="str">
            <v>INSTITUCION CRISTOBAL COLON</v>
          </cell>
          <cell r="E2230" t="str">
            <v>OFICINA PRINCIPAL</v>
          </cell>
          <cell r="F2230" t="str">
            <v>GESTOR DE SERVICIOS</v>
          </cell>
          <cell r="G2230" t="str">
            <v>RICHARD MAIGUAL C.</v>
          </cell>
        </row>
        <row r="2231">
          <cell r="A2231">
            <v>16744342</v>
          </cell>
          <cell r="B2231" t="str">
            <v>NINO RICARDO</v>
          </cell>
          <cell r="C2231" t="str">
            <v>A23708</v>
          </cell>
          <cell r="D2231" t="str">
            <v>INSTITUCION ANTONIO JOSE CAMACHO</v>
          </cell>
          <cell r="E2231" t="str">
            <v>OFICINA PRINCIPAL</v>
          </cell>
          <cell r="F2231" t="str">
            <v>GESTOR DE SERVICIOS</v>
          </cell>
          <cell r="G2231" t="str">
            <v>CRISTRIAN SUAREZ U.</v>
          </cell>
        </row>
        <row r="2232">
          <cell r="A2232">
            <v>1067468668</v>
          </cell>
          <cell r="B2232" t="str">
            <v>OBANDO CHARA DERLY TATIANA</v>
          </cell>
          <cell r="C2232" t="str">
            <v>A23701</v>
          </cell>
          <cell r="D2232" t="str">
            <v>SECRETARIA EDUCACION MUNICIPAL - CALI</v>
          </cell>
          <cell r="E2232" t="str">
            <v>OFICINA PRINCIPAL</v>
          </cell>
          <cell r="F2232" t="str">
            <v>GESTOR DE SERVICIOS</v>
          </cell>
          <cell r="G2232" t="str">
            <v>YAMILETH MEJIA U.</v>
          </cell>
        </row>
        <row r="2233">
          <cell r="A2233">
            <v>1114541655</v>
          </cell>
          <cell r="B2233" t="str">
            <v>OCHOA HENAO LADY VIVIANA</v>
          </cell>
          <cell r="C2233" t="str">
            <v>A237A15</v>
          </cell>
          <cell r="D2233" t="str">
            <v>I.E. INEM JORGE ISAACS</v>
          </cell>
          <cell r="E2233" t="str">
            <v>OFICINA PRINCIPAL</v>
          </cell>
          <cell r="F2233" t="str">
            <v>GESTOR DE SERVICIOS</v>
          </cell>
          <cell r="G2233" t="str">
            <v>CRISTRIAN SUAREZ U.</v>
          </cell>
        </row>
        <row r="2234">
          <cell r="A2234">
            <v>1143980916</v>
          </cell>
          <cell r="B2234" t="str">
            <v>ORDONES RIASCOS PAULA ANDREA</v>
          </cell>
          <cell r="C2234" t="str">
            <v>A23757</v>
          </cell>
          <cell r="D2234" t="str">
            <v>INSTITUCION CIUDADELA NUEVO LATIR</v>
          </cell>
          <cell r="E2234" t="str">
            <v>OFICINA PRINCIPAL</v>
          </cell>
          <cell r="F2234" t="str">
            <v>GESTOR DE SERVICIOS</v>
          </cell>
          <cell r="G2234" t="str">
            <v>OSCAR BENAVIDES V.</v>
          </cell>
        </row>
        <row r="2235">
          <cell r="A2235">
            <v>38468142</v>
          </cell>
          <cell r="B2235" t="str">
            <v>OROBIO JACKELINE</v>
          </cell>
          <cell r="C2235" t="str">
            <v>A237A1</v>
          </cell>
          <cell r="D2235" t="str">
            <v>I.E. CELMIRA BUENO DE OREJUELA</v>
          </cell>
          <cell r="E2235" t="str">
            <v>OFICINA PRINCIPAL</v>
          </cell>
          <cell r="F2235" t="str">
            <v>GESTOR DE SERVICIOS</v>
          </cell>
          <cell r="G2235" t="str">
            <v>CRISTRIAN SUAREZ U.</v>
          </cell>
        </row>
        <row r="2236">
          <cell r="A2236">
            <v>1005867481</v>
          </cell>
          <cell r="B2236" t="str">
            <v>OROZCO TRIVINO LAURA NATHALY</v>
          </cell>
          <cell r="C2236" t="str">
            <v>A23724</v>
          </cell>
          <cell r="D2236" t="str">
            <v>INSTITUCION SANTA LIBRADA</v>
          </cell>
          <cell r="E2236" t="str">
            <v>OFICINA PRINCIPAL</v>
          </cell>
          <cell r="F2236" t="str">
            <v>GESTOR DE SERVICIOS</v>
          </cell>
          <cell r="G2236" t="str">
            <v>YAMILETH MEJIA U.</v>
          </cell>
        </row>
        <row r="2237">
          <cell r="A2237">
            <v>6903418</v>
          </cell>
          <cell r="B2237" t="str">
            <v>ORTEGA PARAO IRAIZI DEL VALLE</v>
          </cell>
          <cell r="C2237" t="str">
            <v>A237A25</v>
          </cell>
          <cell r="D2237" t="str">
            <v>I.E. ALFONSO LPEZ PUMAREJO</v>
          </cell>
          <cell r="E2237" t="str">
            <v>OFICINA PRINCIPAL</v>
          </cell>
          <cell r="F2237" t="str">
            <v>GESTOR DE SERVICIOS</v>
          </cell>
          <cell r="G2237" t="str">
            <v>CRISTRIAN SUAREZ U.</v>
          </cell>
        </row>
        <row r="2238">
          <cell r="A2238">
            <v>29179874</v>
          </cell>
          <cell r="B2238" t="str">
            <v>ORTEGA QUITIAN LUZ ADRIANA</v>
          </cell>
          <cell r="C2238" t="str">
            <v>A237A12</v>
          </cell>
          <cell r="D2238" t="str">
            <v>I.E. PICHINDE</v>
          </cell>
          <cell r="E2238" t="str">
            <v>OFICINA PRINCIPAL</v>
          </cell>
          <cell r="F2238" t="str">
            <v>GESTOR DE SERVICIOS</v>
          </cell>
          <cell r="G2238" t="str">
            <v>ALEXANDER CASTRO</v>
          </cell>
        </row>
        <row r="2239">
          <cell r="A2239">
            <v>1234189690</v>
          </cell>
          <cell r="B2239" t="str">
            <v>ORTIZ LEYDI DAYANA</v>
          </cell>
          <cell r="C2239" t="str">
            <v>A23707</v>
          </cell>
          <cell r="D2239" t="str">
            <v>INSTITUCION JOSE MARIA CARBONELL</v>
          </cell>
          <cell r="E2239" t="str">
            <v>OFICINA PRINCIPAL</v>
          </cell>
          <cell r="F2239" t="str">
            <v>GESTOR DE SERVICIOS</v>
          </cell>
          <cell r="G2239" t="str">
            <v>YAMILETH MEJIA U.</v>
          </cell>
        </row>
        <row r="2240">
          <cell r="A2240">
            <v>1144042410</v>
          </cell>
          <cell r="B2240" t="str">
            <v>ORTIZ OBANDO DIANA PATRICIA</v>
          </cell>
          <cell r="C2240" t="str">
            <v>A23727</v>
          </cell>
          <cell r="D2240" t="str">
            <v>INSTITUVION LIBARDO MADRID VALDERRAMA</v>
          </cell>
          <cell r="E2240" t="str">
            <v>OFICINA PRINCIPAL</v>
          </cell>
          <cell r="F2240" t="str">
            <v>GESTOR DE SERVICIOS</v>
          </cell>
          <cell r="G2240" t="str">
            <v>RICHARD MAIGUAL C.</v>
          </cell>
        </row>
        <row r="2241">
          <cell r="A2241">
            <v>1007659098</v>
          </cell>
          <cell r="B2241" t="str">
            <v>ORTIZ ROJAS JESSICA</v>
          </cell>
          <cell r="C2241" t="str">
            <v>A23701</v>
          </cell>
          <cell r="D2241" t="str">
            <v>SECRETARIA EDUCACION MUNICIPAL - CALI</v>
          </cell>
          <cell r="E2241" t="str">
            <v>OFICINA PRINCIPAL</v>
          </cell>
          <cell r="F2241" t="str">
            <v>GESTOR DE SERVICIOS</v>
          </cell>
          <cell r="G2241" t="str">
            <v>ALEXANDER CASTRO</v>
          </cell>
        </row>
        <row r="2242">
          <cell r="A2242">
            <v>1107054166</v>
          </cell>
          <cell r="B2242" t="str">
            <v>ORTIZ SANCHEZ ELKIN ADRIAN</v>
          </cell>
          <cell r="C2242" t="str">
            <v>A237A34</v>
          </cell>
          <cell r="D2242" t="str">
            <v>I.E. FRANCISCO JOS LLOREDA MERA</v>
          </cell>
          <cell r="E2242" t="str">
            <v>OFICINA PRINCIPAL</v>
          </cell>
          <cell r="F2242" t="str">
            <v>GESTOR DE SERVICIOS</v>
          </cell>
          <cell r="G2242" t="str">
            <v>ALEXANDER CASTRO</v>
          </cell>
        </row>
        <row r="2243">
          <cell r="A2243">
            <v>1004711832</v>
          </cell>
          <cell r="B2243" t="str">
            <v>ORTIZ YEPEZ IRIS JOHANA</v>
          </cell>
          <cell r="C2243" t="str">
            <v>A23708</v>
          </cell>
          <cell r="D2243" t="str">
            <v>INSTITUCION ANTONIO JOSE CAMACHO</v>
          </cell>
          <cell r="E2243" t="str">
            <v>OFICINA PRINCIPAL</v>
          </cell>
          <cell r="F2243" t="str">
            <v>GESTOR DE SERVICIOS</v>
          </cell>
          <cell r="G2243" t="str">
            <v>CRISTRIAN SUAREZ U.</v>
          </cell>
        </row>
        <row r="2244">
          <cell r="A2244">
            <v>1112482152</v>
          </cell>
          <cell r="B2244" t="str">
            <v>OSNAS DIZU LEIDY YOHANA</v>
          </cell>
          <cell r="C2244" t="str">
            <v>A23713</v>
          </cell>
          <cell r="D2244" t="str">
            <v>INSTITUCION LICEO DEPARTAMENTAL</v>
          </cell>
          <cell r="E2244" t="str">
            <v>OFICINA PRINCIPAL</v>
          </cell>
          <cell r="F2244" t="str">
            <v>GESTOR DE SERVICIOS</v>
          </cell>
          <cell r="G2244" t="str">
            <v>YAMILETH MEJIA U.</v>
          </cell>
        </row>
        <row r="2245">
          <cell r="A2245">
            <v>31321822</v>
          </cell>
          <cell r="B2245" t="str">
            <v>OSPINA CANABAL NATHALIA</v>
          </cell>
          <cell r="C2245" t="str">
            <v>A237A16</v>
          </cell>
          <cell r="D2245" t="str">
            <v>I.E. TEC. DE CIO. SIMON RODRIGUEZ</v>
          </cell>
          <cell r="E2245" t="str">
            <v>OFICINA PRINCIPAL</v>
          </cell>
          <cell r="F2245" t="str">
            <v>GESTOR DE SERVICIOS</v>
          </cell>
          <cell r="G2245" t="str">
            <v>CRISTRIAN SUAREZ U.</v>
          </cell>
        </row>
        <row r="2246">
          <cell r="A2246">
            <v>67005658</v>
          </cell>
          <cell r="B2246" t="str">
            <v>OSPINA COLINA NIDIA ISABEL</v>
          </cell>
          <cell r="C2246" t="str">
            <v>A23723</v>
          </cell>
          <cell r="D2246" t="str">
            <v>INSTITUCION CARLOS HOLGUIN LLOREDA</v>
          </cell>
          <cell r="E2246" t="str">
            <v>OFICINA PRINCIPAL</v>
          </cell>
          <cell r="F2246" t="str">
            <v>GESTOR DE SERVICIOS</v>
          </cell>
          <cell r="G2246" t="str">
            <v>YAMILETH MEJIA U.</v>
          </cell>
        </row>
        <row r="2247">
          <cell r="A2247">
            <v>1059602835</v>
          </cell>
          <cell r="B2247" t="str">
            <v>OTONAS MUNOZ ENELIA</v>
          </cell>
          <cell r="C2247" t="str">
            <v>A237A7</v>
          </cell>
          <cell r="D2247" t="str">
            <v>I.E. JOSE MARIA CABAL</v>
          </cell>
          <cell r="E2247" t="str">
            <v>OFICINA PRINCIPAL</v>
          </cell>
          <cell r="F2247" t="str">
            <v>GESTOR DE SERVICIOS</v>
          </cell>
          <cell r="G2247" t="str">
            <v>ALEXANDER CASTRO</v>
          </cell>
        </row>
        <row r="2248">
          <cell r="A2248">
            <v>1143978897</v>
          </cell>
          <cell r="B2248" t="str">
            <v>PALACIOS SANCHEZ JULIETH FERNANDA</v>
          </cell>
          <cell r="C2248" t="str">
            <v>A237A17</v>
          </cell>
          <cell r="D2248" t="str">
            <v>I.E. TEC. IND PEDRO ANTONIO MOLINA</v>
          </cell>
          <cell r="E2248" t="str">
            <v>OFICINA PRINCIPAL</v>
          </cell>
          <cell r="F2248" t="str">
            <v>GESTOR DE SERVICIOS</v>
          </cell>
          <cell r="G2248" t="str">
            <v>CRISTRIAN SUAREZ U.</v>
          </cell>
        </row>
        <row r="2249">
          <cell r="A2249">
            <v>1005862513</v>
          </cell>
          <cell r="B2249" t="str">
            <v>PANAMENO RAMOS SHIRLEY YOHANNA</v>
          </cell>
          <cell r="C2249" t="str">
            <v>A23709</v>
          </cell>
          <cell r="D2249" t="str">
            <v>INSTITUCION DECEPAZ</v>
          </cell>
          <cell r="E2249" t="str">
            <v>OFICINA PRINCIPAL</v>
          </cell>
          <cell r="F2249" t="str">
            <v>GESTOR DE SERVICIOS</v>
          </cell>
          <cell r="G2249" t="str">
            <v>RICHARD MAIGUAL C.</v>
          </cell>
        </row>
        <row r="2250">
          <cell r="A2250">
            <v>67038786</v>
          </cell>
          <cell r="B2250" t="str">
            <v>PARRA CARDONA LUZ RUBIELA</v>
          </cell>
          <cell r="C2250" t="str">
            <v>A23709</v>
          </cell>
          <cell r="D2250" t="str">
            <v>INSTITUCION DECEPAZ</v>
          </cell>
          <cell r="E2250" t="str">
            <v>OFICINA PRINCIPAL</v>
          </cell>
          <cell r="F2250" t="str">
            <v>GESTOR DE SERVICIOS</v>
          </cell>
          <cell r="G2250" t="str">
            <v>RICHARD MAIGUAL C.</v>
          </cell>
        </row>
        <row r="2251">
          <cell r="A2251">
            <v>1130654961</v>
          </cell>
          <cell r="B2251" t="str">
            <v>PATINO VANESSA</v>
          </cell>
          <cell r="C2251" t="str">
            <v>A23759</v>
          </cell>
          <cell r="D2251" t="str">
            <v>INSTITUCION JOAQUIN DE CAICEDO Y CUERO</v>
          </cell>
          <cell r="E2251" t="str">
            <v>OFICINA PRINCIPAL</v>
          </cell>
          <cell r="F2251" t="str">
            <v>GESTOR DE SERVICIOS</v>
          </cell>
          <cell r="G2251" t="str">
            <v>YAMILETH MEJIA U.</v>
          </cell>
        </row>
        <row r="2252">
          <cell r="A2252">
            <v>1192753025</v>
          </cell>
          <cell r="B2252" t="str">
            <v>PAZ MESTIZO ANA YARITZA</v>
          </cell>
          <cell r="C2252" t="str">
            <v>A23722</v>
          </cell>
          <cell r="D2252" t="str">
            <v>INSTITUCION JOSE MARIA VIVAS</v>
          </cell>
          <cell r="E2252" t="str">
            <v>OFICINA PRINCIPAL</v>
          </cell>
          <cell r="F2252" t="str">
            <v>GESTOR DE SERVICIOS</v>
          </cell>
          <cell r="G2252" t="str">
            <v>YAMILETH MEJIA U.</v>
          </cell>
        </row>
        <row r="2253">
          <cell r="A2253">
            <v>1144185360</v>
          </cell>
          <cell r="B2253" t="str">
            <v>PERAFAN MURILLO CRISTIAN DAVID</v>
          </cell>
          <cell r="C2253" t="str">
            <v>A237A25</v>
          </cell>
          <cell r="D2253" t="str">
            <v>I.E. ALFONSO LPEZ PUMAREJO</v>
          </cell>
          <cell r="E2253" t="str">
            <v>OFICINA PRINCIPAL</v>
          </cell>
          <cell r="F2253" t="str">
            <v>GESTOR DE SERVICIOS</v>
          </cell>
          <cell r="G2253" t="str">
            <v>CRISTRIAN SUAREZ U.</v>
          </cell>
        </row>
        <row r="2254">
          <cell r="A2254">
            <v>5840368</v>
          </cell>
          <cell r="B2254" t="str">
            <v>PEREZ KATIUSKA DEL VALLE</v>
          </cell>
          <cell r="C2254" t="str">
            <v>A237A33</v>
          </cell>
          <cell r="D2254" t="str">
            <v>I.E. MONTEBELLO</v>
          </cell>
          <cell r="E2254" t="str">
            <v>OFICINA PRINCIPAL</v>
          </cell>
          <cell r="F2254" t="str">
            <v>GESTOR DE SERVICIOS</v>
          </cell>
          <cell r="G2254" t="str">
            <v>ALEXANDER CASTRO</v>
          </cell>
        </row>
        <row r="2255">
          <cell r="A2255">
            <v>1234192284</v>
          </cell>
          <cell r="B2255" t="str">
            <v>PEREZ PENA ANYELA STEFANIA</v>
          </cell>
          <cell r="C2255" t="str">
            <v>A23701</v>
          </cell>
          <cell r="D2255" t="str">
            <v>SECRETARIA EDUCACION MUNICIPAL - CALI</v>
          </cell>
          <cell r="E2255" t="str">
            <v>OFICINA PRINCIPAL</v>
          </cell>
          <cell r="F2255" t="str">
            <v>GESTOR DE SERVICIOS</v>
          </cell>
          <cell r="G2255" t="str">
            <v>OSCAR BENAVIDES V.</v>
          </cell>
        </row>
        <row r="2256">
          <cell r="A2256">
            <v>1148956275</v>
          </cell>
          <cell r="B2256" t="str">
            <v>PERNIA VALENCIA CARLOS DANIEL</v>
          </cell>
          <cell r="C2256" t="str">
            <v>A237A2</v>
          </cell>
          <cell r="D2256" t="str">
            <v>I.E. FELIDIA</v>
          </cell>
          <cell r="E2256" t="str">
            <v>OFICINA PRINCIPAL</v>
          </cell>
          <cell r="F2256" t="str">
            <v>GESTOR DE SERVICIOS</v>
          </cell>
          <cell r="G2256" t="str">
            <v>ALEXANDER CASTRO</v>
          </cell>
        </row>
        <row r="2257">
          <cell r="A2257">
            <v>1061221503</v>
          </cell>
          <cell r="B2257" t="str">
            <v>PETAO COTACIO CLAUDIA BEATRIZ</v>
          </cell>
          <cell r="C2257" t="str">
            <v>A23724</v>
          </cell>
          <cell r="D2257" t="str">
            <v>INSTITUCION SANTA LIBRADA</v>
          </cell>
          <cell r="E2257" t="str">
            <v>OFICINA PRINCIPAL</v>
          </cell>
          <cell r="F2257" t="str">
            <v>GESTOR DE SERVICIOS</v>
          </cell>
          <cell r="G2257" t="str">
            <v>YAMILETH MEJIA U.</v>
          </cell>
        </row>
        <row r="2258">
          <cell r="A2258">
            <v>29567670</v>
          </cell>
          <cell r="B2258" t="str">
            <v>PINEDA MUNOZ GLORIA ROCIO</v>
          </cell>
          <cell r="C2258" t="str">
            <v>A23702</v>
          </cell>
          <cell r="D2258" t="str">
            <v>INSTITUCION NORMAL SUPERIOR</v>
          </cell>
          <cell r="E2258" t="str">
            <v>OFICINA PRINCIPAL</v>
          </cell>
          <cell r="F2258" t="str">
            <v>GESTOR DE SERVICIOS</v>
          </cell>
          <cell r="G2258" t="str">
            <v>YAMILETH MEJIA U.</v>
          </cell>
        </row>
        <row r="2259">
          <cell r="A2259">
            <v>1133659417</v>
          </cell>
          <cell r="B2259" t="str">
            <v>PIRAZA CHIRIPUA FERNEY</v>
          </cell>
          <cell r="C2259" t="str">
            <v>A23701</v>
          </cell>
          <cell r="D2259" t="str">
            <v>SECRETARIA EDUCACION MUNICIPAL - CALI</v>
          </cell>
          <cell r="E2259" t="str">
            <v>OFICINA PRINCIPAL</v>
          </cell>
          <cell r="F2259" t="str">
            <v>GESTOR DE SERVICIOS</v>
          </cell>
          <cell r="G2259" t="str">
            <v>YAMILETH MEJIA U.</v>
          </cell>
        </row>
        <row r="2260">
          <cell r="A2260">
            <v>1143870884</v>
          </cell>
          <cell r="B2260" t="str">
            <v>POLINDARA CHANTRE BRAYAN EDUARDO</v>
          </cell>
          <cell r="C2260" t="str">
            <v>A237A39</v>
          </cell>
          <cell r="D2260" t="str">
            <v>I.E. LA PAZ</v>
          </cell>
          <cell r="E2260" t="str">
            <v>OFICINA PRINCIPAL</v>
          </cell>
          <cell r="F2260" t="str">
            <v>GESTOR DE SERVICIOS</v>
          </cell>
          <cell r="G2260" t="str">
            <v>ALEXANDER CASTRO</v>
          </cell>
        </row>
        <row r="2261">
          <cell r="A2261">
            <v>1107050773</v>
          </cell>
          <cell r="B2261" t="str">
            <v>POMEO VARGAS MARION</v>
          </cell>
          <cell r="C2261" t="str">
            <v>A23709</v>
          </cell>
          <cell r="D2261" t="str">
            <v>INSTITUCION DECEPAZ</v>
          </cell>
          <cell r="E2261" t="str">
            <v>OFICINA PRINCIPAL</v>
          </cell>
          <cell r="F2261" t="str">
            <v>GESTOR DE SERVICIOS</v>
          </cell>
          <cell r="G2261" t="str">
            <v>RICHARD MAIGUAL C.</v>
          </cell>
        </row>
        <row r="2262">
          <cell r="A2262">
            <v>1144097501</v>
          </cell>
          <cell r="B2262" t="str">
            <v>PORTELA REYES CAMILA</v>
          </cell>
          <cell r="C2262" t="str">
            <v>A237A8</v>
          </cell>
          <cell r="D2262" t="str">
            <v>I.E. LA LEONERA</v>
          </cell>
          <cell r="E2262" t="str">
            <v>OFICINA PRINCIPAL</v>
          </cell>
          <cell r="F2262" t="str">
            <v>GESTOR DE SERVICIOS</v>
          </cell>
          <cell r="G2262" t="str">
            <v>ALEXANDER CASTRO</v>
          </cell>
        </row>
        <row r="2263">
          <cell r="A2263">
            <v>1107081835</v>
          </cell>
          <cell r="B2263" t="str">
            <v>PUCHI GUTIERREZ FANNY VIVIANA</v>
          </cell>
          <cell r="C2263" t="str">
            <v>A23715</v>
          </cell>
          <cell r="D2263" t="str">
            <v>INSTITUCION JUAN PABLO II</v>
          </cell>
          <cell r="E2263" t="str">
            <v>OFICINA PRINCIPAL</v>
          </cell>
          <cell r="F2263" t="str">
            <v>GESTOR DE SERVICIOS</v>
          </cell>
          <cell r="G2263" t="str">
            <v>ALEXANDER CASTRO</v>
          </cell>
        </row>
        <row r="2264">
          <cell r="A2264">
            <v>1004611818</v>
          </cell>
          <cell r="B2264" t="str">
            <v>QUINONES GRUESO JOHANA</v>
          </cell>
          <cell r="C2264" t="str">
            <v>A23704</v>
          </cell>
          <cell r="D2264" t="str">
            <v>INSTITUCION MONSENOR RAMON ARCILA</v>
          </cell>
          <cell r="E2264" t="str">
            <v>OFICINA PRINCIPAL</v>
          </cell>
          <cell r="F2264" t="str">
            <v>GESTOR DE SERVICIOS</v>
          </cell>
          <cell r="G2264" t="str">
            <v>CRISTRIAN SUAREZ U.</v>
          </cell>
        </row>
        <row r="2265">
          <cell r="A2265">
            <v>1007689727</v>
          </cell>
          <cell r="B2265" t="str">
            <v>QUINONES TULANDE JERALDIN</v>
          </cell>
          <cell r="C2265" t="str">
            <v>A237A9</v>
          </cell>
          <cell r="D2265" t="str">
            <v>I.E. LA MERCED</v>
          </cell>
          <cell r="E2265" t="str">
            <v>OFICINA PRINCIPAL</v>
          </cell>
          <cell r="F2265" t="str">
            <v>GESTOR DE SERVICIOS</v>
          </cell>
          <cell r="G2265" t="str">
            <v>CRISTRIAN SUAREZ U.</v>
          </cell>
        </row>
        <row r="2266">
          <cell r="A2266">
            <v>1143988481</v>
          </cell>
          <cell r="B2266" t="str">
            <v>QUINONES TULANDE NATALI</v>
          </cell>
          <cell r="C2266" t="str">
            <v>A23751</v>
          </cell>
          <cell r="D2266" t="str">
            <v>INTITUCION ALBERTO CARVAJAL BORRERO</v>
          </cell>
          <cell r="E2266" t="str">
            <v>OFICINA PRINCIPAL</v>
          </cell>
          <cell r="F2266" t="str">
            <v>GESTOR DE SERVICIOS</v>
          </cell>
          <cell r="G2266" t="str">
            <v>OSCAR BENAVIDES V.</v>
          </cell>
        </row>
        <row r="2267">
          <cell r="A2267">
            <v>14469091</v>
          </cell>
          <cell r="B2267" t="str">
            <v>QUINONEZ GUTIERREZ JOHN EDINSON</v>
          </cell>
          <cell r="C2267" t="str">
            <v>A23734</v>
          </cell>
          <cell r="D2267" t="str">
            <v>INSTITUCION JESUS VILLAFANE BFRANCO</v>
          </cell>
          <cell r="E2267" t="str">
            <v>OFICINA PRINCIPAL</v>
          </cell>
          <cell r="F2267" t="str">
            <v>GESTOR DE SERVICIOS</v>
          </cell>
          <cell r="G2267" t="str">
            <v>OSCAR BENAVIDES V.</v>
          </cell>
        </row>
        <row r="2268">
          <cell r="A2268">
            <v>1143962537</v>
          </cell>
          <cell r="B2268" t="str">
            <v>QUINONEZ JENNY LIZETH</v>
          </cell>
          <cell r="C2268" t="str">
            <v>A23730</v>
          </cell>
          <cell r="D2268" t="str">
            <v>INSTITUCION CARLOS HOLGUIN MALLARINO</v>
          </cell>
          <cell r="E2268" t="str">
            <v>OFICINA PRINCIPAL</v>
          </cell>
          <cell r="F2268" t="str">
            <v>GESTOR DE SERVICIOS</v>
          </cell>
          <cell r="G2268" t="str">
            <v>RICHARD MAIGUAL C.</v>
          </cell>
        </row>
        <row r="2269">
          <cell r="A2269">
            <v>38643065</v>
          </cell>
          <cell r="B2269" t="str">
            <v>QUINONEZ SANCHEZ YULY YOMAY</v>
          </cell>
          <cell r="C2269" t="str">
            <v>A23729</v>
          </cell>
          <cell r="D2269" t="str">
            <v>INSTITUCION CARLOS HOLMES TRUJILLO</v>
          </cell>
          <cell r="E2269" t="str">
            <v>OFICINA PRINCIPAL</v>
          </cell>
          <cell r="F2269" t="str">
            <v>GESTOR DE SERVICIOS</v>
          </cell>
          <cell r="G2269" t="str">
            <v>RICHARD MAIGUAL C.</v>
          </cell>
        </row>
        <row r="2270">
          <cell r="A2270">
            <v>1148952948</v>
          </cell>
          <cell r="B2270" t="str">
            <v>QUINTERO CHIRIPUA RUMILITO</v>
          </cell>
          <cell r="C2270" t="str">
            <v>A23710</v>
          </cell>
          <cell r="D2270" t="str">
            <v>INSTITUCION TECNICO MULTIPROPOSITO</v>
          </cell>
          <cell r="E2270" t="str">
            <v>OFICINA PRINCIPAL</v>
          </cell>
          <cell r="F2270" t="str">
            <v>GESTOR DE SERVICIOS</v>
          </cell>
          <cell r="G2270" t="str">
            <v>YAMILETH MEJIA U.</v>
          </cell>
        </row>
        <row r="2271">
          <cell r="A2271">
            <v>1130644134</v>
          </cell>
          <cell r="B2271" t="str">
            <v>QUINTERO FUYER YENNY ANDREA</v>
          </cell>
          <cell r="C2271" t="str">
            <v>A23743</v>
          </cell>
          <cell r="D2271" t="str">
            <v>INSTITUCION REPUBLICA DE ARGENTINA</v>
          </cell>
          <cell r="E2271" t="str">
            <v>OFICINA PRINCIPAL</v>
          </cell>
          <cell r="F2271" t="str">
            <v>GESTOR DE SERVICIOS</v>
          </cell>
          <cell r="G2271" t="str">
            <v>CRISTRIAN SUAREZ U.</v>
          </cell>
        </row>
        <row r="2272">
          <cell r="A2272">
            <v>31429116</v>
          </cell>
          <cell r="B2272" t="str">
            <v>QUIROZ GRANADA DORA ELENA</v>
          </cell>
          <cell r="C2272" t="str">
            <v>A23745</v>
          </cell>
          <cell r="D2272" t="str">
            <v>INSTITUCION EVARISTO GARCIA</v>
          </cell>
          <cell r="E2272" t="str">
            <v>OFICINA PRINCIPAL</v>
          </cell>
          <cell r="F2272" t="str">
            <v>GESTOR DE SERVICIOS</v>
          </cell>
          <cell r="G2272" t="str">
            <v>OSCAR BENAVIDES V.</v>
          </cell>
        </row>
        <row r="2273">
          <cell r="A2273">
            <v>1107534000</v>
          </cell>
          <cell r="B2273" t="str">
            <v>QUIROZ MENDEZ ERIANNY RICHEL</v>
          </cell>
          <cell r="C2273" t="str">
            <v>A237A30</v>
          </cell>
          <cell r="D2273" t="str">
            <v>I.E. TEC. IND LUZ HAYDEE GURRERO MOLINA</v>
          </cell>
          <cell r="E2273" t="str">
            <v>OFICINA PRINCIPAL</v>
          </cell>
          <cell r="F2273" t="str">
            <v>GESTOR DE SERVICIOS</v>
          </cell>
          <cell r="G2273" t="str">
            <v>RICHARD MAIGUAL C.</v>
          </cell>
        </row>
        <row r="2274">
          <cell r="A2274">
            <v>1112464937</v>
          </cell>
          <cell r="B2274" t="str">
            <v>RAMIREZ GALINDEZ NATHALI</v>
          </cell>
          <cell r="C2274" t="str">
            <v>A237A19</v>
          </cell>
          <cell r="D2274" t="str">
            <v>I.E. VILLACARMELO</v>
          </cell>
          <cell r="E2274" t="str">
            <v>OFICINA PRINCIPAL</v>
          </cell>
          <cell r="F2274" t="str">
            <v>GESTOR DE SERVICIOS</v>
          </cell>
          <cell r="G2274" t="str">
            <v>ALEXANDER CASTRO</v>
          </cell>
        </row>
        <row r="2275">
          <cell r="A2275">
            <v>29786221</v>
          </cell>
          <cell r="B2275" t="str">
            <v>RAMIREZ GANAN LEIDY VIVIANA</v>
          </cell>
          <cell r="C2275" t="str">
            <v>A237A15</v>
          </cell>
          <cell r="D2275" t="str">
            <v>I.E. INEM JORGE ISAACS</v>
          </cell>
          <cell r="E2275" t="str">
            <v>OFICINA PRINCIPAL</v>
          </cell>
          <cell r="F2275" t="str">
            <v>GESTOR DE SERVICIOS</v>
          </cell>
          <cell r="G2275" t="str">
            <v>CRISTRIAN SUAREZ U.</v>
          </cell>
        </row>
        <row r="2276">
          <cell r="A2276">
            <v>1143996422</v>
          </cell>
          <cell r="B2276" t="str">
            <v>RAMIREZ QUINAYAS VALERIA</v>
          </cell>
          <cell r="C2276" t="str">
            <v>A23734</v>
          </cell>
          <cell r="D2276" t="str">
            <v>INSTITUCION JESUS VILLAFANE BFRANCO</v>
          </cell>
          <cell r="E2276" t="str">
            <v>OFICINA PRINCIPAL</v>
          </cell>
          <cell r="F2276" t="str">
            <v>GESTOR DE SERVICIOS</v>
          </cell>
          <cell r="G2276" t="str">
            <v>OSCAR BENAVIDES V.</v>
          </cell>
        </row>
        <row r="2277">
          <cell r="A2277">
            <v>1092364687</v>
          </cell>
          <cell r="B2277" t="str">
            <v>RAMIREZ RIOS ANA MARIA</v>
          </cell>
          <cell r="C2277" t="str">
            <v>A23719</v>
          </cell>
          <cell r="D2277" t="str">
            <v>INSTITUCION MARICE SINISTERRA</v>
          </cell>
          <cell r="E2277" t="str">
            <v>OFICINA PRINCIPAL</v>
          </cell>
          <cell r="F2277" t="str">
            <v>GESTOR DE SERVICIOS</v>
          </cell>
          <cell r="G2277" t="str">
            <v>RICHARD MAIGUAL C.</v>
          </cell>
        </row>
        <row r="2278">
          <cell r="A2278">
            <v>1010027144</v>
          </cell>
          <cell r="B2278" t="str">
            <v>RAMIREZ RIOS EVELYN MARCELA</v>
          </cell>
          <cell r="C2278" t="str">
            <v>A23759</v>
          </cell>
          <cell r="D2278" t="str">
            <v>INSTITUCION JOAQUIN DE CAICEDO Y CUERO</v>
          </cell>
          <cell r="E2278" t="str">
            <v>OFICINA PRINCIPAL</v>
          </cell>
          <cell r="F2278" t="str">
            <v>GESTOR DE SERVICIOS</v>
          </cell>
          <cell r="G2278" t="str">
            <v>YAMILETH MEJIA U.</v>
          </cell>
        </row>
        <row r="2279">
          <cell r="A2279">
            <v>1107508916</v>
          </cell>
          <cell r="B2279" t="str">
            <v>RAMOS CHACON LESTLY TATIANA</v>
          </cell>
          <cell r="C2279" t="str">
            <v>A237A28</v>
          </cell>
          <cell r="D2279" t="str">
            <v>I.E. SANTA ROSA</v>
          </cell>
          <cell r="E2279" t="str">
            <v>OFICINA PRINCIPAL</v>
          </cell>
          <cell r="F2279" t="str">
            <v>GESTOR DE SERVICIOS</v>
          </cell>
          <cell r="G2279" t="str">
            <v>OSCAR BENAVIDES V.</v>
          </cell>
        </row>
        <row r="2280">
          <cell r="A2280">
            <v>31712525</v>
          </cell>
          <cell r="B2280" t="str">
            <v>RECALDE MOSQUERA ANA MILENA</v>
          </cell>
          <cell r="C2280" t="str">
            <v>A23716</v>
          </cell>
          <cell r="D2280" t="str">
            <v>INSTITUCION HUMBERTO JORDAN MAZUERA</v>
          </cell>
          <cell r="E2280" t="str">
            <v>OFICINA PRINCIPAL</v>
          </cell>
          <cell r="F2280" t="str">
            <v>GESTOR DE SERVICIOS</v>
          </cell>
          <cell r="G2280" t="str">
            <v>OSCAR BENAVIDES V.</v>
          </cell>
        </row>
        <row r="2281">
          <cell r="A2281">
            <v>31567075</v>
          </cell>
          <cell r="B2281" t="str">
            <v>RENGIFO MENESES MARIBEL</v>
          </cell>
          <cell r="C2281" t="str">
            <v>A237A39</v>
          </cell>
          <cell r="D2281" t="str">
            <v>I.E. LA PAZ</v>
          </cell>
          <cell r="E2281" t="str">
            <v>OFICINA PRINCIPAL</v>
          </cell>
          <cell r="F2281" t="str">
            <v>GESTOR DE SERVICIOS</v>
          </cell>
          <cell r="G2281" t="str">
            <v>ALEXANDER CASTRO</v>
          </cell>
        </row>
        <row r="2282">
          <cell r="A2282">
            <v>1133644309</v>
          </cell>
          <cell r="B2282" t="str">
            <v>RENTERIA ENAURI</v>
          </cell>
          <cell r="C2282" t="str">
            <v>A23716</v>
          </cell>
          <cell r="D2282" t="str">
            <v>INSTITUCION HUMBERTO JORDAN MAZUERA</v>
          </cell>
          <cell r="E2282" t="str">
            <v>OFICINA PRINCIPAL</v>
          </cell>
          <cell r="F2282" t="str">
            <v>GESTOR DE SERVICIOS</v>
          </cell>
          <cell r="G2282" t="str">
            <v>OSCAR BENAVIDES V.</v>
          </cell>
        </row>
        <row r="2283">
          <cell r="A2283">
            <v>1148444951</v>
          </cell>
          <cell r="B2283" t="str">
            <v>REYES JUAN CARLOS</v>
          </cell>
          <cell r="C2283" t="str">
            <v>A23717</v>
          </cell>
          <cell r="D2283" t="str">
            <v>INSTITUCION EL DIAMANTE</v>
          </cell>
          <cell r="E2283" t="str">
            <v>OFICINA PRINCIPAL</v>
          </cell>
          <cell r="F2283" t="str">
            <v>GESTOR DE SERVICIOS</v>
          </cell>
          <cell r="G2283" t="str">
            <v>OSCAR BENAVIDES V.</v>
          </cell>
        </row>
        <row r="2284">
          <cell r="A2284">
            <v>1006108979</v>
          </cell>
          <cell r="B2284" t="str">
            <v>RIASCOS BOLANOS DANIELA VALENTINA</v>
          </cell>
          <cell r="C2284" t="str">
            <v>A237A28</v>
          </cell>
          <cell r="D2284" t="str">
            <v>I.E. SANTA ROSA</v>
          </cell>
          <cell r="E2284" t="str">
            <v>OFICINA PRINCIPAL</v>
          </cell>
          <cell r="F2284" t="str">
            <v>GESTOR DE SERVICIOS</v>
          </cell>
          <cell r="G2284" t="str">
            <v>OSCAR BENAVIDES V.</v>
          </cell>
        </row>
        <row r="2285">
          <cell r="A2285">
            <v>1087117577</v>
          </cell>
          <cell r="B2285" t="str">
            <v>RIASCOS ENRIQUEZ LUIS ALBERTO</v>
          </cell>
          <cell r="C2285" t="str">
            <v>A237A20</v>
          </cell>
          <cell r="D2285" t="str">
            <v>I.E. CUADRILLA JARDINERIA</v>
          </cell>
          <cell r="E2285" t="str">
            <v>OFICINA PRINCIPAL</v>
          </cell>
          <cell r="F2285" t="str">
            <v>GESTOR DE SERVICIOS</v>
          </cell>
          <cell r="G2285" t="str">
            <v>YAMILETH MEJIA U.</v>
          </cell>
        </row>
        <row r="2286">
          <cell r="A2286">
            <v>38360533</v>
          </cell>
          <cell r="B2286" t="str">
            <v>RIASCOS ESTUPINAN MELVA</v>
          </cell>
          <cell r="C2286" t="str">
            <v>A237A26</v>
          </cell>
          <cell r="D2286" t="str">
            <v>I.E. VICENTE BORRERO COSTA</v>
          </cell>
          <cell r="E2286" t="str">
            <v>OFICINA PRINCIPAL</v>
          </cell>
          <cell r="F2286" t="str">
            <v>GESTOR DE SERVICIOS</v>
          </cell>
          <cell r="G2286" t="str">
            <v>CRISTRIAN SUAREZ U.</v>
          </cell>
        </row>
        <row r="2287">
          <cell r="A2287">
            <v>1085549839</v>
          </cell>
          <cell r="B2287" t="str">
            <v>RIASCOS SINISTERRA YAMICELI</v>
          </cell>
          <cell r="C2287" t="str">
            <v>A23725</v>
          </cell>
          <cell r="D2287" t="str">
            <v>INSTITUCION RONALD RODRIGO TAFUR</v>
          </cell>
          <cell r="E2287" t="str">
            <v>OFICINA PRINCIPAL</v>
          </cell>
          <cell r="F2287" t="str">
            <v>GESTOR DE SERVICIOS</v>
          </cell>
          <cell r="G2287" t="str">
            <v>RICHARD MAIGUAL C.</v>
          </cell>
        </row>
        <row r="2288">
          <cell r="A2288">
            <v>1143851493</v>
          </cell>
          <cell r="B2288" t="str">
            <v>RINCON RODRIGUEZ LUZ MERIYEIN</v>
          </cell>
          <cell r="C2288" t="str">
            <v>A23759</v>
          </cell>
          <cell r="D2288" t="str">
            <v>INSTITUCION JOAQUIN DE CAICEDO Y CUERO</v>
          </cell>
          <cell r="E2288" t="str">
            <v>OFICINA PRINCIPAL</v>
          </cell>
          <cell r="F2288" t="str">
            <v>GESTOR DE SERVICIOS</v>
          </cell>
          <cell r="G2288" t="str">
            <v>YAMILETH MEJIA U.</v>
          </cell>
        </row>
        <row r="2289">
          <cell r="A2289">
            <v>1143932322</v>
          </cell>
          <cell r="B2289" t="str">
            <v>RINCON ROSADA MONICA</v>
          </cell>
          <cell r="C2289" t="str">
            <v>A23706</v>
          </cell>
          <cell r="D2289" t="str">
            <v>INSTICION JUAN XXII</v>
          </cell>
          <cell r="E2289" t="str">
            <v>OFICINA PRINCIPAL</v>
          </cell>
          <cell r="F2289" t="str">
            <v>GESTOR DE SERVICIOS</v>
          </cell>
          <cell r="G2289" t="str">
            <v>OSCAR BENAVIDES V.</v>
          </cell>
        </row>
        <row r="2290">
          <cell r="A2290">
            <v>1144142489</v>
          </cell>
          <cell r="B2290" t="str">
            <v>RIOS MARTINEZ JESSICA</v>
          </cell>
          <cell r="C2290" t="str">
            <v>A23716</v>
          </cell>
          <cell r="D2290" t="str">
            <v>INSTITUCION HUMBERTO JORDAN MAZUERA</v>
          </cell>
          <cell r="E2290" t="str">
            <v>OFICINA PRINCIPAL</v>
          </cell>
          <cell r="F2290" t="str">
            <v>GESTOR DE SERVICIOS</v>
          </cell>
          <cell r="G2290" t="str">
            <v>OSCAR BENAVIDES V.</v>
          </cell>
        </row>
        <row r="2291">
          <cell r="A2291">
            <v>31570619</v>
          </cell>
          <cell r="B2291" t="str">
            <v>RIVAS CAICEDO MARLYN</v>
          </cell>
          <cell r="C2291" t="str">
            <v>A237A5</v>
          </cell>
          <cell r="D2291" t="str">
            <v>I.E. GUILLERMO VALENCIA</v>
          </cell>
          <cell r="E2291" t="str">
            <v>OFICINA PRINCIPAL</v>
          </cell>
          <cell r="F2291" t="str">
            <v>GESTOR DE SERVICIOS</v>
          </cell>
          <cell r="G2291" t="str">
            <v>CRISTRIAN SUAREZ U.</v>
          </cell>
        </row>
        <row r="2292">
          <cell r="A2292">
            <v>1143983100</v>
          </cell>
          <cell r="B2292" t="str">
            <v>RIVAS MARIN INGRI JHOANA</v>
          </cell>
          <cell r="C2292" t="str">
            <v>A23749</v>
          </cell>
          <cell r="D2292" t="str">
            <v>INSTITUCION LAS AMERICAS</v>
          </cell>
          <cell r="E2292" t="str">
            <v>OFICINA PRINCIPAL</v>
          </cell>
          <cell r="F2292" t="str">
            <v>GESTOR DE SERVICIOS</v>
          </cell>
          <cell r="G2292" t="str">
            <v>RICHARD MAIGUAL C.</v>
          </cell>
        </row>
        <row r="2293">
          <cell r="A2293">
            <v>1007509596</v>
          </cell>
          <cell r="B2293" t="str">
            <v>RIVAS RIVAS JEIDI VANESSA</v>
          </cell>
          <cell r="C2293" t="str">
            <v>A237A26</v>
          </cell>
          <cell r="D2293" t="str">
            <v>I.E. VICENTE BORRERO COSTA</v>
          </cell>
          <cell r="E2293" t="str">
            <v>OFICINA PRINCIPAL</v>
          </cell>
          <cell r="F2293" t="str">
            <v>GESTOR DE SERVICIOS</v>
          </cell>
          <cell r="G2293" t="str">
            <v>CRISTRIAN SUAREZ U.</v>
          </cell>
        </row>
        <row r="2294">
          <cell r="A2294">
            <v>1111660529</v>
          </cell>
          <cell r="B2294" t="str">
            <v>RIVERA LEYDI JOHANNA</v>
          </cell>
          <cell r="C2294" t="str">
            <v>A23761</v>
          </cell>
          <cell r="D2294" t="str">
            <v>INSTITUCION GABRIEL GARCIA MARQUEZ</v>
          </cell>
          <cell r="E2294" t="str">
            <v>OFICINA PRINCIPAL</v>
          </cell>
          <cell r="F2294" t="str">
            <v>GESTOR DE SERVICIOS</v>
          </cell>
          <cell r="G2294" t="str">
            <v>RICHARD MAIGUAL C.</v>
          </cell>
        </row>
        <row r="2295">
          <cell r="A2295">
            <v>1144101746</v>
          </cell>
          <cell r="B2295" t="str">
            <v>RIVERA MORENO JOHAN</v>
          </cell>
          <cell r="C2295" t="str">
            <v>A23751</v>
          </cell>
          <cell r="D2295" t="str">
            <v>INTITUCION ALBERTO CARVAJAL BORRERO</v>
          </cell>
          <cell r="E2295" t="str">
            <v>OFICINA PRINCIPAL</v>
          </cell>
          <cell r="F2295" t="str">
            <v>GESTOR DE SERVICIOS</v>
          </cell>
          <cell r="G2295" t="str">
            <v>OSCAR BENAVIDES V.</v>
          </cell>
        </row>
        <row r="2296">
          <cell r="A2296">
            <v>1136059267</v>
          </cell>
          <cell r="B2296" t="str">
            <v>RIVERA NELLY</v>
          </cell>
          <cell r="C2296" t="str">
            <v>A237A7</v>
          </cell>
          <cell r="D2296" t="str">
            <v>I.E. JOSE MARIA CABAL</v>
          </cell>
          <cell r="E2296" t="str">
            <v>OFICINA PRINCIPAL</v>
          </cell>
          <cell r="F2296" t="str">
            <v>GESTOR DE SERVICIOS</v>
          </cell>
          <cell r="G2296" t="str">
            <v>ALEXANDER CASTRO</v>
          </cell>
        </row>
        <row r="2297">
          <cell r="A2297">
            <v>1059903171</v>
          </cell>
          <cell r="B2297" t="str">
            <v>RIVERA QUINTERO MARLY YANED</v>
          </cell>
          <cell r="C2297" t="str">
            <v>A237A33</v>
          </cell>
          <cell r="D2297" t="str">
            <v>I.E. MONTEBELLO</v>
          </cell>
          <cell r="E2297" t="str">
            <v>OFICINA PRINCIPAL</v>
          </cell>
          <cell r="F2297" t="str">
            <v>GESTOR DE SERVICIOS</v>
          </cell>
          <cell r="G2297" t="str">
            <v>ALEXANDER CASTRO</v>
          </cell>
        </row>
        <row r="2298">
          <cell r="A2298">
            <v>1006008178</v>
          </cell>
          <cell r="B2298" t="str">
            <v>RIVERA SUAREZ DANNA VALENTINA</v>
          </cell>
          <cell r="C2298" t="str">
            <v>A23719</v>
          </cell>
          <cell r="D2298" t="str">
            <v>INSTITUCION MARICE SINISTERRA</v>
          </cell>
          <cell r="E2298" t="str">
            <v>OFICINA PRINCIPAL</v>
          </cell>
          <cell r="F2298" t="str">
            <v>GESTOR DE SERVICIOS</v>
          </cell>
          <cell r="G2298" t="str">
            <v>RICHARD MAIGUAL C.</v>
          </cell>
        </row>
        <row r="2299">
          <cell r="A2299">
            <v>1113531906</v>
          </cell>
          <cell r="B2299" t="str">
            <v>ROA GONZALEZ CRIN DAHYANA</v>
          </cell>
          <cell r="C2299" t="str">
            <v>A237A14</v>
          </cell>
          <cell r="D2299" t="str">
            <v>I.E. SANTO TOMAS</v>
          </cell>
          <cell r="E2299" t="str">
            <v>OFICINA PRINCIPAL</v>
          </cell>
          <cell r="F2299" t="str">
            <v>GESTOR DE SERVICIOS</v>
          </cell>
          <cell r="G2299" t="str">
            <v>CRISTRIAN SUAREZ U.</v>
          </cell>
        </row>
        <row r="2300">
          <cell r="A2300">
            <v>1143967988</v>
          </cell>
          <cell r="B2300" t="str">
            <v>RODRIGUEZ CARABALI YULI ANDREA</v>
          </cell>
          <cell r="C2300" t="str">
            <v>A23705</v>
          </cell>
          <cell r="D2300" t="str">
            <v>INSTITUCION LA ANUNCIACION</v>
          </cell>
          <cell r="E2300" t="str">
            <v>OFICINA PRINCIPAL</v>
          </cell>
          <cell r="F2300" t="str">
            <v>GESTOR DE SERVICIOS</v>
          </cell>
          <cell r="G2300" t="str">
            <v>RICHARD MAIGUAL C.</v>
          </cell>
        </row>
        <row r="2301">
          <cell r="A2301">
            <v>67045570</v>
          </cell>
          <cell r="B2301" t="str">
            <v>RODRIGUEZ FLOREZ ELIZABETH</v>
          </cell>
          <cell r="C2301" t="str">
            <v>A237A15</v>
          </cell>
          <cell r="D2301" t="str">
            <v>I.E. INEM JORGE ISAACS</v>
          </cell>
          <cell r="E2301" t="str">
            <v>OFICINA PRINCIPAL</v>
          </cell>
          <cell r="F2301" t="str">
            <v>GESTOR DE SERVICIOS</v>
          </cell>
          <cell r="G2301" t="str">
            <v>CRISTRIAN SUAREZ U.</v>
          </cell>
        </row>
        <row r="2302">
          <cell r="A2302">
            <v>1087123403</v>
          </cell>
          <cell r="B2302" t="str">
            <v>RODRIGUEZ GOMEZ ANYELA CARMELINA</v>
          </cell>
          <cell r="C2302" t="str">
            <v>A23735</v>
          </cell>
          <cell r="D2302" t="str">
            <v>INSTITUCION BARTOLOME LOBO GUERRERO</v>
          </cell>
          <cell r="E2302" t="str">
            <v>OFICINA PRINCIPAL</v>
          </cell>
          <cell r="F2302" t="str">
            <v>GESTOR DE SERVICIOS</v>
          </cell>
          <cell r="G2302" t="str">
            <v>OSCAR BENAVIDES V.</v>
          </cell>
        </row>
        <row r="2303">
          <cell r="A2303">
            <v>1130662135</v>
          </cell>
          <cell r="B2303" t="str">
            <v>RODRIGUEZ JIMENEZ LUZ KARIME</v>
          </cell>
          <cell r="C2303" t="str">
            <v>A237A5</v>
          </cell>
          <cell r="D2303" t="str">
            <v>I.E. GUILLERMO VALENCIA</v>
          </cell>
          <cell r="E2303" t="str">
            <v>OFICINA PRINCIPAL</v>
          </cell>
          <cell r="F2303" t="str">
            <v>GESTOR DE SERVICIOS</v>
          </cell>
          <cell r="G2303" t="str">
            <v>CRISTRIAN SUAREZ U.</v>
          </cell>
        </row>
        <row r="2304">
          <cell r="A2304">
            <v>66886522</v>
          </cell>
          <cell r="B2304" t="str">
            <v>RODRIGUEZ MARIA FERNANDA</v>
          </cell>
          <cell r="C2304" t="str">
            <v>A23753</v>
          </cell>
          <cell r="D2304" t="str">
            <v>INSTITUCION NAVARRO</v>
          </cell>
          <cell r="E2304" t="str">
            <v>OFICINA PRINCIPAL</v>
          </cell>
          <cell r="F2304" t="str">
            <v>GESTOR DE SERVICIOS</v>
          </cell>
          <cell r="G2304" t="str">
            <v>CRISTRIAN SUAREZ U.</v>
          </cell>
        </row>
        <row r="2305">
          <cell r="A2305">
            <v>1143858309</v>
          </cell>
          <cell r="B2305" t="str">
            <v>RODRIGUEZ PERAFAN KAREN VANESSA</v>
          </cell>
          <cell r="C2305" t="str">
            <v>A237A34</v>
          </cell>
          <cell r="D2305" t="str">
            <v>I.E. FRANCISCO JOS LLOREDA MERA</v>
          </cell>
          <cell r="E2305" t="str">
            <v>OFICINA PRINCIPAL</v>
          </cell>
          <cell r="F2305" t="str">
            <v>GESTOR DE SERVICIOS</v>
          </cell>
          <cell r="G2305" t="str">
            <v>ALEXANDER CASTRO</v>
          </cell>
        </row>
        <row r="2306">
          <cell r="A2306">
            <v>16762150</v>
          </cell>
          <cell r="B2306" t="str">
            <v>RODRIGUEZ TELLEZ EDINSON</v>
          </cell>
          <cell r="C2306" t="str">
            <v>A23741</v>
          </cell>
          <cell r="D2306" t="str">
            <v>INSTITUCION RAFAEL NACIA VARON</v>
          </cell>
          <cell r="E2306" t="str">
            <v>OFICINA PRINCIPAL</v>
          </cell>
          <cell r="F2306" t="str">
            <v>GESTOR DE SERVICIOS</v>
          </cell>
          <cell r="G2306" t="str">
            <v>YAMILETH MEJIA U.</v>
          </cell>
        </row>
        <row r="2307">
          <cell r="A2307">
            <v>1144142806</v>
          </cell>
          <cell r="B2307" t="str">
            <v>RODRIGUEZ VIVAS YULIETH</v>
          </cell>
          <cell r="C2307" t="str">
            <v>A23729</v>
          </cell>
          <cell r="D2307" t="str">
            <v>INSTITUCION CARLOS HOLMES TRUJILLO</v>
          </cell>
          <cell r="E2307" t="str">
            <v>OFICINA PRINCIPAL</v>
          </cell>
          <cell r="F2307" t="str">
            <v>GESTOR DE SERVICIOS</v>
          </cell>
          <cell r="G2307" t="str">
            <v>RICHARD MAIGUAL C.</v>
          </cell>
        </row>
        <row r="2308">
          <cell r="A2308">
            <v>1107044030</v>
          </cell>
          <cell r="B2308" t="str">
            <v>ROJAS PINILLO MICHEL</v>
          </cell>
          <cell r="C2308" t="str">
            <v>A237A24</v>
          </cell>
          <cell r="D2308" t="str">
            <v>I.E. CIUDAD CORDOBA</v>
          </cell>
          <cell r="E2308" t="str">
            <v>OFICINA PRINCIPAL</v>
          </cell>
          <cell r="F2308" t="str">
            <v>GESTOR DE SERVICIOS</v>
          </cell>
          <cell r="G2308" t="str">
            <v>RICHARD MAIGUAL C.</v>
          </cell>
        </row>
        <row r="2309">
          <cell r="A2309">
            <v>1013613968</v>
          </cell>
          <cell r="B2309" t="str">
            <v>ROLDAN CEBALLOS ANDRES JULIAN</v>
          </cell>
          <cell r="C2309" t="str">
            <v>A23747</v>
          </cell>
          <cell r="D2309" t="str">
            <v>INSTITUCION VILLA COLOMBIA</v>
          </cell>
          <cell r="E2309" t="str">
            <v>OFICINA PRINCIPAL</v>
          </cell>
          <cell r="F2309" t="str">
            <v>GESTOR DE SERVICIOS</v>
          </cell>
          <cell r="G2309" t="str">
            <v>OSCAR BENAVIDES V.</v>
          </cell>
        </row>
        <row r="2310">
          <cell r="A2310">
            <v>6236505</v>
          </cell>
          <cell r="B2310" t="str">
            <v>ROMERO MONTILLA JESSICA MARIA</v>
          </cell>
          <cell r="C2310" t="str">
            <v>A237A9</v>
          </cell>
          <cell r="D2310" t="str">
            <v>I.E. LA MERCED</v>
          </cell>
          <cell r="E2310" t="str">
            <v>OFICINA PRINCIPAL</v>
          </cell>
          <cell r="F2310" t="str">
            <v>GESTOR DE SERVICIOS</v>
          </cell>
          <cell r="G2310" t="str">
            <v>CRISTRIAN SUAREZ U.</v>
          </cell>
        </row>
        <row r="2311">
          <cell r="A2311">
            <v>1007815399</v>
          </cell>
          <cell r="B2311" t="str">
            <v>ROSALEZ RIASCOS DAYANA</v>
          </cell>
          <cell r="C2311" t="str">
            <v>A23701</v>
          </cell>
          <cell r="D2311" t="str">
            <v>SECRETARIA EDUCACION MUNICIPAL - CALI</v>
          </cell>
          <cell r="E2311" t="str">
            <v>OFICINA PRINCIPAL</v>
          </cell>
          <cell r="F2311" t="str">
            <v>GESTOR DE SERVICIOS</v>
          </cell>
          <cell r="G2311" t="str">
            <v>RICHARD MAIGUAL C.</v>
          </cell>
        </row>
        <row r="2312">
          <cell r="A2312">
            <v>1144127940</v>
          </cell>
          <cell r="B2312" t="str">
            <v>ROSERO AREVALO NUBIA ELVIRA</v>
          </cell>
          <cell r="C2312" t="str">
            <v>A23727</v>
          </cell>
          <cell r="D2312" t="str">
            <v>INSTITUVION LIBARDO MADRID VALDERRAMA</v>
          </cell>
          <cell r="E2312" t="str">
            <v>OFICINA PRINCIPAL</v>
          </cell>
          <cell r="F2312" t="str">
            <v>GESTOR DE SERVICIOS</v>
          </cell>
          <cell r="G2312" t="str">
            <v>RICHARD MAIGUAL C.</v>
          </cell>
        </row>
        <row r="2313">
          <cell r="A2313">
            <v>1143979682</v>
          </cell>
          <cell r="B2313" t="str">
            <v>ROSERO JARAMILLO LUISA FERNANDA</v>
          </cell>
          <cell r="C2313" t="str">
            <v>A237A36</v>
          </cell>
          <cell r="D2313" t="str">
            <v>I.E. REPBLICA DE ISRAEL</v>
          </cell>
          <cell r="E2313" t="str">
            <v>OFICINA PRINCIPAL</v>
          </cell>
          <cell r="F2313" t="str">
            <v>GESTOR DE SERVICIOS</v>
          </cell>
          <cell r="G2313" t="str">
            <v>CRISTRIAN SUAREZ U.</v>
          </cell>
        </row>
        <row r="2314">
          <cell r="A2314">
            <v>1007520558</v>
          </cell>
          <cell r="B2314" t="str">
            <v>ROSERO ORDONEZ MARIA FERNANDA</v>
          </cell>
          <cell r="C2314" t="str">
            <v>A237A34</v>
          </cell>
          <cell r="D2314" t="str">
            <v>I.E. FRANCISCO JOS LLOREDA MERA</v>
          </cell>
          <cell r="E2314" t="str">
            <v>OFICINA PRINCIPAL</v>
          </cell>
          <cell r="F2314" t="str">
            <v>GESTOR DE SERVICIOS</v>
          </cell>
          <cell r="G2314" t="str">
            <v>ALEXANDER CASTRO</v>
          </cell>
        </row>
        <row r="2315">
          <cell r="A2315">
            <v>67012966</v>
          </cell>
          <cell r="B2315" t="str">
            <v>RUIZ CHALACA MONICA</v>
          </cell>
          <cell r="C2315" t="str">
            <v>A237A32</v>
          </cell>
          <cell r="D2315" t="str">
            <v>I.E. TEC. IND DIEZ DE MAYO</v>
          </cell>
          <cell r="E2315" t="str">
            <v>OFICINA PRINCIPAL</v>
          </cell>
          <cell r="F2315" t="str">
            <v>GESTOR DE SERVICIOS</v>
          </cell>
          <cell r="G2315" t="str">
            <v>OSCAR BENAVIDES V.</v>
          </cell>
        </row>
        <row r="2316">
          <cell r="A2316">
            <v>1143931096</v>
          </cell>
          <cell r="B2316" t="str">
            <v>RUIZ GOMEZ LEIDY JOHANA</v>
          </cell>
          <cell r="C2316" t="str">
            <v>A237A18</v>
          </cell>
          <cell r="D2316" t="str">
            <v>I.E. TEC. IND. VEINTE DE JULIO</v>
          </cell>
          <cell r="E2316" t="str">
            <v>OFICINA PRINCIPAL</v>
          </cell>
          <cell r="F2316" t="str">
            <v>GESTOR DE SERVICIOS</v>
          </cell>
          <cell r="G2316" t="str">
            <v>CRISTRIAN SUAREZ U.</v>
          </cell>
        </row>
        <row r="2317">
          <cell r="A2317">
            <v>1130652051</v>
          </cell>
          <cell r="B2317" t="str">
            <v>SAA DIAZ MAYINETH</v>
          </cell>
          <cell r="C2317" t="str">
            <v>A23735</v>
          </cell>
          <cell r="D2317" t="str">
            <v>INSTITUCION BARTOLOME LOBO GUERRERO</v>
          </cell>
          <cell r="E2317" t="str">
            <v>OFICINA PRINCIPAL</v>
          </cell>
          <cell r="F2317" t="str">
            <v>GESTOR DE SERVICIOS</v>
          </cell>
          <cell r="G2317" t="str">
            <v>OSCAR BENAVIDES V.</v>
          </cell>
        </row>
        <row r="2318">
          <cell r="A2318">
            <v>1143974829</v>
          </cell>
          <cell r="B2318" t="str">
            <v>SAAVEDRA TEJADA DIEGO FERNANDO</v>
          </cell>
          <cell r="C2318" t="str">
            <v>A237A1</v>
          </cell>
          <cell r="D2318" t="str">
            <v>I.E. CELMIRA BUENO DE OREJUELA</v>
          </cell>
          <cell r="E2318" t="str">
            <v>OFICINA PRINCIPAL</v>
          </cell>
          <cell r="F2318" t="str">
            <v>GESTOR DE SERVICIOS</v>
          </cell>
          <cell r="G2318" t="str">
            <v>CRISTRIAN SUAREZ U.</v>
          </cell>
        </row>
        <row r="2319">
          <cell r="A2319">
            <v>5017509</v>
          </cell>
          <cell r="B2319" t="str">
            <v>SAENZ CASTILLO LENIBETH DEL CARMEN</v>
          </cell>
          <cell r="C2319" t="str">
            <v>A23759</v>
          </cell>
          <cell r="D2319" t="str">
            <v>INSTITUCION JOAQUIN DE CAICEDO Y CUERO</v>
          </cell>
          <cell r="E2319" t="str">
            <v>OFICINA PRINCIPAL</v>
          </cell>
          <cell r="F2319" t="str">
            <v>GESTOR DE SERVICIOS</v>
          </cell>
          <cell r="G2319" t="str">
            <v>YAMILETH MEJIA U.</v>
          </cell>
        </row>
        <row r="2320">
          <cell r="A2320">
            <v>1144049169</v>
          </cell>
          <cell r="B2320" t="str">
            <v>SALAS MONTENEGRO LEIDY ALEJANDRA</v>
          </cell>
          <cell r="C2320" t="str">
            <v>A23752</v>
          </cell>
          <cell r="D2320" t="str">
            <v>INTITUCION PANCE</v>
          </cell>
          <cell r="E2320" t="str">
            <v>OFICINA PRINCIPAL</v>
          </cell>
          <cell r="F2320" t="str">
            <v>GESTOR DE SERVICIOS</v>
          </cell>
          <cell r="G2320" t="str">
            <v>ALEXANDER CASTRO</v>
          </cell>
        </row>
        <row r="2321">
          <cell r="A2321">
            <v>1089001800</v>
          </cell>
          <cell r="B2321" t="str">
            <v>SALAZAR CUERO ALBA CECILIA</v>
          </cell>
          <cell r="C2321" t="str">
            <v>A23712</v>
          </cell>
          <cell r="D2321" t="str">
            <v>INSTITUCION POLITECNICO MUNICIPAL DE CAL</v>
          </cell>
          <cell r="E2321" t="str">
            <v>OFICINA PRINCIPAL</v>
          </cell>
          <cell r="F2321" t="str">
            <v>GESTOR DE SERVICIOS</v>
          </cell>
          <cell r="G2321" t="str">
            <v>YAMILETH MEJIA U.</v>
          </cell>
        </row>
        <row r="2322">
          <cell r="A2322">
            <v>1118287372</v>
          </cell>
          <cell r="B2322" t="str">
            <v>SALAZAR ZULUAGA YENNYFER</v>
          </cell>
          <cell r="C2322" t="str">
            <v>A23701</v>
          </cell>
          <cell r="D2322" t="str">
            <v>SECRETARIA EDUCACION MUNICIPAL - CALI</v>
          </cell>
          <cell r="E2322" t="str">
            <v>OFICINA PRINCIPAL</v>
          </cell>
          <cell r="F2322" t="str">
            <v>GESTOR DE SERVICIOS</v>
          </cell>
          <cell r="G2322" t="str">
            <v>ALEXANDER CASTRO</v>
          </cell>
        </row>
        <row r="2323">
          <cell r="A2323">
            <v>1087646971</v>
          </cell>
          <cell r="B2323" t="str">
            <v>SALCEDO GOMEZ WILLIAM FABIAN</v>
          </cell>
          <cell r="C2323" t="str">
            <v>A237A34</v>
          </cell>
          <cell r="D2323" t="str">
            <v>I.E. FRANCISCO JOS LLOREDA MERA</v>
          </cell>
          <cell r="E2323" t="str">
            <v>OFICINA PRINCIPAL</v>
          </cell>
          <cell r="F2323" t="str">
            <v>GESTOR DE SERVICIOS</v>
          </cell>
          <cell r="G2323" t="str">
            <v>ALEXANDER CASTRO</v>
          </cell>
        </row>
        <row r="2324">
          <cell r="A2324">
            <v>6770124</v>
          </cell>
          <cell r="B2324" t="str">
            <v>SALCEDO RUMBOS MARIANNY DEL VALLE</v>
          </cell>
          <cell r="C2324" t="str">
            <v>A23708</v>
          </cell>
          <cell r="D2324" t="str">
            <v>INSTITUCION ANTONIO JOSE CAMACHO</v>
          </cell>
          <cell r="E2324" t="str">
            <v>OFICINA PRINCIPAL</v>
          </cell>
          <cell r="F2324" t="str">
            <v>GESTOR DE SERVICIOS</v>
          </cell>
          <cell r="G2324" t="str">
            <v>CRISTRIAN SUAREZ U.</v>
          </cell>
        </row>
        <row r="2325">
          <cell r="A2325">
            <v>1143874380</v>
          </cell>
          <cell r="B2325" t="str">
            <v>SANCHEZ BETANCOURT MARIA ISABEL</v>
          </cell>
          <cell r="C2325" t="str">
            <v>A23721</v>
          </cell>
          <cell r="D2325" t="str">
            <v>INSTITUCION AGUSTIN NIETO CABALLERO</v>
          </cell>
          <cell r="E2325" t="str">
            <v>OFICINA PRINCIPAL</v>
          </cell>
          <cell r="F2325" t="str">
            <v>GESTOR DE SERVICIOS</v>
          </cell>
          <cell r="G2325" t="str">
            <v>RICHARD MAIGUAL C.</v>
          </cell>
        </row>
        <row r="2326">
          <cell r="A2326">
            <v>1130680890</v>
          </cell>
          <cell r="B2326" t="str">
            <v>SANCHEZ MOSQUERA JOHANA VANESSA</v>
          </cell>
          <cell r="C2326" t="str">
            <v>A237A15</v>
          </cell>
          <cell r="D2326" t="str">
            <v>I.E. INEM JORGE ISAACS</v>
          </cell>
          <cell r="E2326" t="str">
            <v>OFICINA PRINCIPAL</v>
          </cell>
          <cell r="F2326" t="str">
            <v>GESTOR DE SERVICIOS</v>
          </cell>
          <cell r="G2326" t="str">
            <v>CRISTRIAN SUAREZ U.</v>
          </cell>
        </row>
        <row r="2327">
          <cell r="A2327">
            <v>94062363</v>
          </cell>
          <cell r="B2327" t="str">
            <v>SANCHEZ PONCE EWIN FRANKLIN</v>
          </cell>
          <cell r="C2327" t="str">
            <v>A23711</v>
          </cell>
          <cell r="D2327" t="str">
            <v>INSTITUCION JUANA DE CAICEDO Y CUERO</v>
          </cell>
          <cell r="E2327" t="str">
            <v>OFICINA PRINCIPAL</v>
          </cell>
          <cell r="F2327" t="str">
            <v>GESTOR DE SERVICIOS</v>
          </cell>
          <cell r="G2327" t="str">
            <v>YAMILETH MEJIA U.</v>
          </cell>
        </row>
        <row r="2328">
          <cell r="A2328">
            <v>1005872754</v>
          </cell>
          <cell r="B2328" t="str">
            <v>SANCHEZ RUIZ DAYANA ANDREA</v>
          </cell>
          <cell r="C2328" t="str">
            <v>A23711</v>
          </cell>
          <cell r="D2328" t="str">
            <v>INSTITUCION JUANA DE CAICEDO Y CUERO</v>
          </cell>
          <cell r="E2328" t="str">
            <v>OFICINA PRINCIPAL</v>
          </cell>
          <cell r="F2328" t="str">
            <v>GESTOR DE SERVICIOS</v>
          </cell>
          <cell r="G2328" t="str">
            <v>YAMILETH MEJIA U.</v>
          </cell>
        </row>
        <row r="2329">
          <cell r="A2329">
            <v>1086044553</v>
          </cell>
          <cell r="B2329" t="str">
            <v>SANCHEZ SALAZAR JACKELINE</v>
          </cell>
          <cell r="C2329" t="str">
            <v>A23701</v>
          </cell>
          <cell r="D2329" t="str">
            <v>SECRETARIA EDUCACION MUNICIPAL - CALI</v>
          </cell>
          <cell r="E2329" t="str">
            <v>OFICINA PRINCIPAL</v>
          </cell>
          <cell r="F2329" t="str">
            <v>GESTOR DE SERVICIOS</v>
          </cell>
          <cell r="G2329" t="str">
            <v>ALEXANDER CASTRO</v>
          </cell>
        </row>
        <row r="2330">
          <cell r="A2330">
            <v>1107074000</v>
          </cell>
          <cell r="B2330" t="str">
            <v>SANCHEZ SANDOVAL YEISY KATHERINE</v>
          </cell>
          <cell r="C2330" t="str">
            <v>A23737</v>
          </cell>
          <cell r="D2330" t="str">
            <v>INSTITUCION EVA RIASCOS PLATA</v>
          </cell>
          <cell r="E2330" t="str">
            <v>OFICINA PRINCIPAL</v>
          </cell>
          <cell r="F2330" t="str">
            <v>GESTOR DE SERVICIOS</v>
          </cell>
          <cell r="G2330" t="str">
            <v>RICHARD MAIGUAL C.</v>
          </cell>
        </row>
        <row r="2331">
          <cell r="A2331">
            <v>1107072030</v>
          </cell>
          <cell r="B2331" t="str">
            <v>SANDOVAL JHON JAIRO</v>
          </cell>
          <cell r="C2331" t="str">
            <v>A237A17</v>
          </cell>
          <cell r="D2331" t="str">
            <v>I.E. TEC. IND PEDRO ANTONIO MOLINA</v>
          </cell>
          <cell r="E2331" t="str">
            <v>OFICINA PRINCIPAL</v>
          </cell>
          <cell r="F2331" t="str">
            <v>GESTOR DE SERVICIOS</v>
          </cell>
          <cell r="G2331" t="str">
            <v>CRISTRIAN SUAREZ U.</v>
          </cell>
        </row>
        <row r="2332">
          <cell r="A2332">
            <v>3053192</v>
          </cell>
          <cell r="B2332" t="str">
            <v>SARMIENTO HERNANDEZ MARIA YOLIMA</v>
          </cell>
          <cell r="C2332" t="str">
            <v>A23745</v>
          </cell>
          <cell r="D2332" t="str">
            <v>INSTITUCION EVARISTO GARCIA</v>
          </cell>
          <cell r="E2332" t="str">
            <v>OFICINA PRINCIPAL</v>
          </cell>
          <cell r="F2332" t="str">
            <v>GESTOR DE SERVICIOS</v>
          </cell>
          <cell r="G2332" t="str">
            <v>OSCAR BENAVIDES V.</v>
          </cell>
        </row>
        <row r="2333">
          <cell r="A2333">
            <v>1143979465</v>
          </cell>
          <cell r="B2333" t="str">
            <v>SARRIA MONTANO GISELL NATHALIA</v>
          </cell>
          <cell r="C2333" t="str">
            <v>A23743</v>
          </cell>
          <cell r="D2333" t="str">
            <v>INSTITUCION REPUBLICA DE ARGENTINA</v>
          </cell>
          <cell r="E2333" t="str">
            <v>OFICINA PRINCIPAL</v>
          </cell>
          <cell r="F2333" t="str">
            <v>GESTOR DE SERVICIOS</v>
          </cell>
          <cell r="G2333" t="str">
            <v>CRISTRIAN SUAREZ U.</v>
          </cell>
        </row>
        <row r="2334">
          <cell r="A2334">
            <v>1144047845</v>
          </cell>
          <cell r="B2334" t="str">
            <v>SEGURA GOMEZ MARELBY</v>
          </cell>
          <cell r="C2334" t="str">
            <v>A23709</v>
          </cell>
          <cell r="D2334" t="str">
            <v>INSTITUCION DECEPAZ</v>
          </cell>
          <cell r="E2334" t="str">
            <v>OFICINA PRINCIPAL</v>
          </cell>
          <cell r="F2334" t="str">
            <v>GESTOR DE SERVICIOS</v>
          </cell>
          <cell r="G2334" t="str">
            <v>RICHARD MAIGUAL C.</v>
          </cell>
        </row>
        <row r="2335">
          <cell r="A2335">
            <v>29820623</v>
          </cell>
          <cell r="B2335" t="str">
            <v>SEPULVEDA LEON CLARENA</v>
          </cell>
          <cell r="C2335" t="str">
            <v>A237A7</v>
          </cell>
          <cell r="D2335" t="str">
            <v>I.E. JOSE MARIA CABAL</v>
          </cell>
          <cell r="E2335" t="str">
            <v>OFICINA PRINCIPAL</v>
          </cell>
          <cell r="F2335" t="str">
            <v>GESTOR DE SERVICIOS</v>
          </cell>
          <cell r="G2335" t="str">
            <v>ALEXANDER CASTRO</v>
          </cell>
        </row>
        <row r="2336">
          <cell r="A2336">
            <v>1004744203</v>
          </cell>
          <cell r="B2336" t="str">
            <v>SEVILLANO HURTADO KEMBERLY YULIANA</v>
          </cell>
          <cell r="C2336" t="str">
            <v>A23739</v>
          </cell>
          <cell r="D2336" t="str">
            <v>INSTITUCION CIUDAD MODELO</v>
          </cell>
          <cell r="E2336" t="str">
            <v>OFICINA PRINCIPAL</v>
          </cell>
          <cell r="F2336" t="str">
            <v>GESTOR DE SERVICIOS</v>
          </cell>
          <cell r="G2336" t="str">
            <v>OSCAR BENAVIDES V.</v>
          </cell>
        </row>
        <row r="2337">
          <cell r="A2337">
            <v>1143944181</v>
          </cell>
          <cell r="B2337" t="str">
            <v>SILVA SANCHEZ GERALDIN</v>
          </cell>
          <cell r="C2337" t="str">
            <v>A23730</v>
          </cell>
          <cell r="D2337" t="str">
            <v>INSTITUCION CARLOS HOLGUIN MALLARINO</v>
          </cell>
          <cell r="E2337" t="str">
            <v>OFICINA PRINCIPAL</v>
          </cell>
          <cell r="F2337" t="str">
            <v>GESTOR DE SERVICIOS</v>
          </cell>
          <cell r="G2337" t="str">
            <v>RICHARD MAIGUAL C.</v>
          </cell>
        </row>
        <row r="2338">
          <cell r="A2338">
            <v>1118296638</v>
          </cell>
          <cell r="B2338" t="str">
            <v>SUAREZ OROZCO SUSY LICED</v>
          </cell>
          <cell r="C2338" t="str">
            <v>A23755</v>
          </cell>
          <cell r="D2338" t="str">
            <v>INSTITUCION TECNICO BALLET CLASICO</v>
          </cell>
          <cell r="E2338" t="str">
            <v>OFICINA PRINCIPAL</v>
          </cell>
          <cell r="F2338" t="str">
            <v>GESTOR DE SERVICIOS</v>
          </cell>
          <cell r="G2338" t="str">
            <v>ALEXANDER CASTRO</v>
          </cell>
        </row>
        <row r="2339">
          <cell r="A2339">
            <v>1052952959</v>
          </cell>
          <cell r="B2339" t="str">
            <v>SUAREZ URIETA CRISTIAN JAIRO</v>
          </cell>
          <cell r="C2339" t="str">
            <v>A23701</v>
          </cell>
          <cell r="D2339" t="str">
            <v>SECRETARIA EDUCACION MUNICIPAL - CALI</v>
          </cell>
          <cell r="E2339" t="str">
            <v>OFICINA PRINCIPAL</v>
          </cell>
          <cell r="F2339" t="str">
            <v>SUPERVISOR</v>
          </cell>
          <cell r="G2339" t="str">
            <v>CESAR OROZCO</v>
          </cell>
        </row>
        <row r="2340">
          <cell r="A2340">
            <v>66995496</v>
          </cell>
          <cell r="B2340" t="str">
            <v>SUAZA MEDINA YAMILETH</v>
          </cell>
          <cell r="C2340" t="str">
            <v>A23761</v>
          </cell>
          <cell r="D2340" t="str">
            <v>INSTITUCION GABRIEL GARCIA MARQUEZ</v>
          </cell>
          <cell r="E2340" t="str">
            <v>OFICINA PRINCIPAL</v>
          </cell>
          <cell r="F2340" t="str">
            <v>GESTOR DE SERVICIOS</v>
          </cell>
          <cell r="G2340" t="str">
            <v>RICHARD MAIGUAL C.</v>
          </cell>
        </row>
        <row r="2341">
          <cell r="A2341">
            <v>1143973471</v>
          </cell>
          <cell r="B2341" t="str">
            <v>TAMAYO ANGULO GISSELA</v>
          </cell>
          <cell r="C2341" t="str">
            <v>A237A16</v>
          </cell>
          <cell r="D2341" t="str">
            <v>I.E. TEC. DE CIO. SIMON RODRIGUEZ</v>
          </cell>
          <cell r="E2341" t="str">
            <v>OFICINA PRINCIPAL</v>
          </cell>
          <cell r="F2341" t="str">
            <v>GESTOR DE SERVICIOS</v>
          </cell>
          <cell r="G2341" t="str">
            <v>CRISTRIAN SUAREZ U.</v>
          </cell>
        </row>
        <row r="2342">
          <cell r="A2342">
            <v>1107061806</v>
          </cell>
          <cell r="B2342" t="str">
            <v>TENORIO DORADO MARIA ISABEL</v>
          </cell>
          <cell r="C2342" t="str">
            <v>A23701</v>
          </cell>
          <cell r="D2342" t="str">
            <v>SECRETARIA EDUCACION MUNICIPAL - CALI</v>
          </cell>
          <cell r="E2342" t="str">
            <v>OFICINA PRINCIPAL</v>
          </cell>
          <cell r="F2342" t="str">
            <v>GESTOR DE SERVICIOS</v>
          </cell>
          <cell r="G2342" t="str">
            <v>ALEXANDER CASTRO</v>
          </cell>
        </row>
        <row r="2343">
          <cell r="A2343">
            <v>1143940185</v>
          </cell>
          <cell r="B2343" t="str">
            <v>TENORIO NARVAEZ DIANA MARCELA</v>
          </cell>
          <cell r="C2343" t="str">
            <v>A23761</v>
          </cell>
          <cell r="D2343" t="str">
            <v>INSTITUCION GABRIEL GARCIA MARQUEZ</v>
          </cell>
          <cell r="E2343" t="str">
            <v>OFICINA PRINCIPAL</v>
          </cell>
          <cell r="F2343" t="str">
            <v>GESTOR DE SERVICIOS</v>
          </cell>
          <cell r="G2343" t="str">
            <v>RICHARD MAIGUAL C.</v>
          </cell>
        </row>
        <row r="2344">
          <cell r="A2344">
            <v>1061689667</v>
          </cell>
          <cell r="B2344" t="str">
            <v>TEUTA ORDONEZ MARTHA ISABEL</v>
          </cell>
          <cell r="C2344" t="str">
            <v>A23722</v>
          </cell>
          <cell r="D2344" t="str">
            <v>INSTITUCION JOSE MARIA VIVAS</v>
          </cell>
          <cell r="E2344" t="str">
            <v>OFICINA PRINCIPAL</v>
          </cell>
          <cell r="F2344" t="str">
            <v>GESTOR DE SERVICIOS</v>
          </cell>
          <cell r="G2344" t="str">
            <v>YAMILETH MEJIA U.</v>
          </cell>
        </row>
        <row r="2345">
          <cell r="A2345">
            <v>29352451</v>
          </cell>
          <cell r="B2345" t="str">
            <v>TORO DELGADO LORENA</v>
          </cell>
          <cell r="C2345" t="str">
            <v>A23705</v>
          </cell>
          <cell r="D2345" t="str">
            <v>INSTITUCION LA ANUNCIACION</v>
          </cell>
          <cell r="E2345" t="str">
            <v>OFICINA PRINCIPAL</v>
          </cell>
          <cell r="F2345" t="str">
            <v>GESTOR DE SERVICIOS</v>
          </cell>
          <cell r="G2345" t="str">
            <v>RICHARD MAIGUAL C.</v>
          </cell>
        </row>
        <row r="2346">
          <cell r="A2346">
            <v>1000805788</v>
          </cell>
          <cell r="B2346" t="str">
            <v>TORRES ACOSTA CRISTIAN CAMILO</v>
          </cell>
          <cell r="C2346" t="str">
            <v>A237A7</v>
          </cell>
          <cell r="D2346" t="str">
            <v>I.E. JOSE MARIA CABAL</v>
          </cell>
          <cell r="E2346" t="str">
            <v>OFICINA PRINCIPAL</v>
          </cell>
          <cell r="F2346" t="str">
            <v>GESTOR DE SERVICIOS</v>
          </cell>
          <cell r="G2346" t="str">
            <v>OSCAR BENAVIDES V.</v>
          </cell>
        </row>
        <row r="2347">
          <cell r="A2347">
            <v>1116157310</v>
          </cell>
          <cell r="B2347" t="str">
            <v>TORRES JACKELINE</v>
          </cell>
          <cell r="C2347" t="str">
            <v>A237A25</v>
          </cell>
          <cell r="D2347" t="str">
            <v>I.E. ALFONSO LPEZ PUMAREJO</v>
          </cell>
          <cell r="E2347" t="str">
            <v>OFICINA PRINCIPAL</v>
          </cell>
          <cell r="F2347" t="str">
            <v>GESTOR DE SERVICIOS</v>
          </cell>
          <cell r="G2347" t="str">
            <v>CRISTRIAN SUAREZ U.</v>
          </cell>
        </row>
        <row r="2348">
          <cell r="A2348">
            <v>1143933402</v>
          </cell>
          <cell r="B2348" t="str">
            <v>TORRES MURILLO AURA CAROLINA</v>
          </cell>
          <cell r="C2348" t="str">
            <v>A23749</v>
          </cell>
          <cell r="D2348" t="str">
            <v>INSTITUCION LAS AMERICAS</v>
          </cell>
          <cell r="E2348" t="str">
            <v>OFICINA PRINCIPAL</v>
          </cell>
          <cell r="F2348" t="str">
            <v>GESTOR DE SERVICIOS</v>
          </cell>
          <cell r="G2348" t="str">
            <v>RICHARD MAIGUAL C.</v>
          </cell>
        </row>
        <row r="2349">
          <cell r="A2349">
            <v>1060873614</v>
          </cell>
          <cell r="B2349" t="str">
            <v>TORRES RIASCOS DARY LUCIA</v>
          </cell>
          <cell r="C2349" t="str">
            <v>A237A25</v>
          </cell>
          <cell r="D2349" t="str">
            <v>I.E. ALFONSO LPEZ PUMAREJO</v>
          </cell>
          <cell r="E2349" t="str">
            <v>OFICINA PRINCIPAL</v>
          </cell>
          <cell r="F2349" t="str">
            <v>GESTOR DE SERVICIOS</v>
          </cell>
          <cell r="G2349" t="str">
            <v>CRISTRIAN SUAREZ U.</v>
          </cell>
        </row>
        <row r="2350">
          <cell r="A2350">
            <v>31573062</v>
          </cell>
          <cell r="B2350" t="str">
            <v>TORRES VILLADIEGO MIRIAN CENIT</v>
          </cell>
          <cell r="C2350" t="str">
            <v>A237A11</v>
          </cell>
          <cell r="D2350" t="str">
            <v>I.E. LUIS FERNANDO CAICEDO</v>
          </cell>
          <cell r="E2350" t="str">
            <v>OFICINA PRINCIPAL</v>
          </cell>
          <cell r="F2350" t="str">
            <v>GESTOR DE SERVICIOS</v>
          </cell>
          <cell r="G2350" t="str">
            <v>ALEXANDER CASTRO</v>
          </cell>
        </row>
        <row r="2351">
          <cell r="A2351">
            <v>31324422</v>
          </cell>
          <cell r="B2351" t="str">
            <v>TORRES YINETH</v>
          </cell>
          <cell r="C2351" t="str">
            <v>A23747</v>
          </cell>
          <cell r="D2351" t="str">
            <v>INSTITUCION VILLA COLOMBIA</v>
          </cell>
          <cell r="E2351" t="str">
            <v>OFICINA PRINCIPAL</v>
          </cell>
          <cell r="F2351" t="str">
            <v>GESTOR DE SERVICIOS</v>
          </cell>
          <cell r="G2351" t="str">
            <v>OSCAR BENAVIDES V.</v>
          </cell>
        </row>
        <row r="2352">
          <cell r="A2352">
            <v>16736945</v>
          </cell>
          <cell r="B2352" t="str">
            <v>TOVAR OTALVARO VICTOR ALBERTO</v>
          </cell>
          <cell r="C2352" t="str">
            <v>A237A17</v>
          </cell>
          <cell r="D2352" t="str">
            <v>I.E. TEC. IND PEDRO ANTONIO MOLINA</v>
          </cell>
          <cell r="E2352" t="str">
            <v>OFICINA PRINCIPAL</v>
          </cell>
          <cell r="F2352" t="str">
            <v>GESTOR DE SERVICIOS</v>
          </cell>
          <cell r="G2352" t="str">
            <v>CRISTRIAN SUAREZ U.</v>
          </cell>
        </row>
        <row r="2353">
          <cell r="A2353">
            <v>1144149214</v>
          </cell>
          <cell r="B2353" t="str">
            <v>TREJOS NINO ROSA STEFANNY</v>
          </cell>
          <cell r="C2353" t="str">
            <v>A23757</v>
          </cell>
          <cell r="D2353" t="str">
            <v>INSTITUCION CIUDADELA NUEVO LATIR</v>
          </cell>
          <cell r="E2353" t="str">
            <v>OFICINA PRINCIPAL</v>
          </cell>
          <cell r="F2353" t="str">
            <v>GESTOR DE SERVICIOS</v>
          </cell>
          <cell r="G2353" t="str">
            <v>OSCAR BENAVIDES V.</v>
          </cell>
        </row>
        <row r="2354">
          <cell r="A2354">
            <v>10698314</v>
          </cell>
          <cell r="B2354" t="str">
            <v>TRUJILLO OBANDO FERNANDO</v>
          </cell>
          <cell r="C2354" t="str">
            <v>A237A22</v>
          </cell>
          <cell r="D2354" t="str">
            <v>I.E. JOSE HOLGUIN GARCES</v>
          </cell>
          <cell r="E2354" t="str">
            <v>OFICINA PRINCIPAL</v>
          </cell>
          <cell r="F2354" t="str">
            <v>GESTOR DE SERVICIOS</v>
          </cell>
          <cell r="G2354" t="str">
            <v>ALEXANDER CASTRO</v>
          </cell>
        </row>
        <row r="2355">
          <cell r="A2355">
            <v>1107067215</v>
          </cell>
          <cell r="B2355" t="str">
            <v>TRUJILLO RAMIREZ DAMARIS</v>
          </cell>
          <cell r="C2355" t="str">
            <v>A237A10</v>
          </cell>
          <cell r="D2355" t="str">
            <v>I.E. LOS ANDES</v>
          </cell>
          <cell r="E2355" t="str">
            <v>OFICINA PRINCIPAL</v>
          </cell>
          <cell r="F2355" t="str">
            <v>GESTOR DE SERVICIOS</v>
          </cell>
          <cell r="G2355" t="str">
            <v>ALEXANDER CASTRO</v>
          </cell>
        </row>
        <row r="2356">
          <cell r="A2356">
            <v>1006098153</v>
          </cell>
          <cell r="B2356" t="str">
            <v>TRUJILLO RAMIREZ FEBE TAMAR</v>
          </cell>
          <cell r="C2356" t="str">
            <v>A23737</v>
          </cell>
          <cell r="D2356" t="str">
            <v>INSTITUCION EVA RIASCOS PLATA</v>
          </cell>
          <cell r="E2356" t="str">
            <v>OFICINA PRINCIPAL</v>
          </cell>
          <cell r="F2356" t="str">
            <v>GESTOR DE SERVICIOS</v>
          </cell>
          <cell r="G2356" t="str">
            <v>RICHARD MAIGUAL C.</v>
          </cell>
        </row>
        <row r="2357">
          <cell r="A2357">
            <v>1143926524</v>
          </cell>
          <cell r="B2357" t="str">
            <v>TULANDE MARYLUZ</v>
          </cell>
          <cell r="C2357" t="str">
            <v>A23706</v>
          </cell>
          <cell r="D2357" t="str">
            <v>INSTICION JUAN XXII</v>
          </cell>
          <cell r="E2357" t="str">
            <v>OFICINA PRINCIPAL</v>
          </cell>
          <cell r="F2357" t="str">
            <v>GESTOR DE SERVICIOS</v>
          </cell>
          <cell r="G2357" t="str">
            <v>OSCAR BENAVIDES V.</v>
          </cell>
        </row>
        <row r="2358">
          <cell r="A2358">
            <v>34770228</v>
          </cell>
          <cell r="B2358" t="str">
            <v>USURIAGA MORENO XIMENA</v>
          </cell>
          <cell r="C2358" t="str">
            <v>A23743</v>
          </cell>
          <cell r="D2358" t="str">
            <v>INSTITUCION REPUBLICA DE ARGENTINA</v>
          </cell>
          <cell r="E2358" t="str">
            <v>OFICINA PRINCIPAL</v>
          </cell>
          <cell r="F2358" t="str">
            <v>GESTOR DE SERVICIOS</v>
          </cell>
          <cell r="G2358" t="str">
            <v>CRISTRIAN SUAREZ U.</v>
          </cell>
        </row>
        <row r="2359">
          <cell r="A2359">
            <v>14679516</v>
          </cell>
          <cell r="B2359" t="str">
            <v>VALDERRAMA FENER FERNEY</v>
          </cell>
          <cell r="C2359" t="str">
            <v>A237A16</v>
          </cell>
          <cell r="D2359" t="str">
            <v>I.E. TEC. DE CIO. SIMON RODRIGUEZ</v>
          </cell>
          <cell r="E2359" t="str">
            <v>OFICINA PRINCIPAL</v>
          </cell>
          <cell r="F2359" t="str">
            <v>GESTOR DE SERVICIOS</v>
          </cell>
          <cell r="G2359" t="str">
            <v>CRISTRIAN SUAREZ U.</v>
          </cell>
        </row>
        <row r="2360">
          <cell r="A2360">
            <v>1007853735</v>
          </cell>
          <cell r="B2360" t="str">
            <v>VALENCIA CUERO MAYERLI</v>
          </cell>
          <cell r="C2360" t="str">
            <v>A23701</v>
          </cell>
          <cell r="D2360" t="str">
            <v>SECRETARIA EDUCACION MUNICIPAL - CALI</v>
          </cell>
          <cell r="E2360" t="str">
            <v>OFICINA PRINCIPAL</v>
          </cell>
          <cell r="F2360" t="str">
            <v>GESTOR DE SERVICIOS</v>
          </cell>
          <cell r="G2360" t="str">
            <v>YAMILETH MEJIA U.</v>
          </cell>
        </row>
        <row r="2361">
          <cell r="A2361">
            <v>1111802775</v>
          </cell>
          <cell r="B2361" t="str">
            <v>VALENCIA JAVEZ INGRID VANESSA</v>
          </cell>
          <cell r="C2361" t="str">
            <v>A23717</v>
          </cell>
          <cell r="D2361" t="str">
            <v>INSTITUCION EL DIAMANTE</v>
          </cell>
          <cell r="E2361" t="str">
            <v>OFICINA PRINCIPAL</v>
          </cell>
          <cell r="F2361" t="str">
            <v>GESTOR DE SERVICIOS</v>
          </cell>
          <cell r="G2361" t="str">
            <v>RICHARD MAIGUAL C.</v>
          </cell>
        </row>
        <row r="2362">
          <cell r="A2362">
            <v>1144183360</v>
          </cell>
          <cell r="B2362" t="str">
            <v>VALENCIA PEREZ LINA MARCELA</v>
          </cell>
          <cell r="C2362" t="str">
            <v>A23704</v>
          </cell>
          <cell r="D2362" t="str">
            <v>INSTITUCION MONSENOR RAMON ARCILA</v>
          </cell>
          <cell r="E2362" t="str">
            <v>OFICINA PRINCIPAL</v>
          </cell>
          <cell r="F2362" t="str">
            <v>GESTOR DE SERVICIOS</v>
          </cell>
          <cell r="G2362" t="str">
            <v>RICHARD MAIGUAL C.</v>
          </cell>
        </row>
        <row r="2363">
          <cell r="A2363">
            <v>1144149094</v>
          </cell>
          <cell r="B2363" t="str">
            <v>VALENCIA QUINONES LINA VANESSA</v>
          </cell>
          <cell r="C2363" t="str">
            <v>A237A17</v>
          </cell>
          <cell r="D2363" t="str">
            <v>I.E. TEC. IND PEDRO ANTONIO MOLINA</v>
          </cell>
          <cell r="E2363" t="str">
            <v>OFICINA PRINCIPAL</v>
          </cell>
          <cell r="F2363" t="str">
            <v>GESTOR DE SERVICIOS</v>
          </cell>
          <cell r="G2363" t="str">
            <v>CRISTRIAN SUAREZ U.</v>
          </cell>
        </row>
        <row r="2364">
          <cell r="A2364">
            <v>16796418</v>
          </cell>
          <cell r="B2364" t="str">
            <v>VALENCIA ROMAN EDEMBERG</v>
          </cell>
          <cell r="C2364" t="str">
            <v>A237A1</v>
          </cell>
          <cell r="D2364" t="str">
            <v>I.E. CELMIRA BUENO DE OREJUELA</v>
          </cell>
          <cell r="E2364" t="str">
            <v>OFICINA PRINCIPAL</v>
          </cell>
          <cell r="F2364" t="str">
            <v>GESTOR DE SERVICIOS</v>
          </cell>
          <cell r="G2364" t="str">
            <v>CRISTRIAN SUAREZ U.</v>
          </cell>
        </row>
        <row r="2365">
          <cell r="A2365">
            <v>1061747291</v>
          </cell>
          <cell r="B2365" t="str">
            <v>VARGAS CAPOTE YARLI MILENA</v>
          </cell>
          <cell r="C2365" t="str">
            <v>A23756</v>
          </cell>
          <cell r="D2365" t="str">
            <v>INSTITUCION ALVARO ECHEVERRY PEREA</v>
          </cell>
          <cell r="E2365" t="str">
            <v>OFICINA PRINCIPAL</v>
          </cell>
          <cell r="F2365" t="str">
            <v>GESTOR DE SERVICIOS</v>
          </cell>
          <cell r="G2365" t="str">
            <v>ALEXANDER CASTRO</v>
          </cell>
        </row>
        <row r="2366">
          <cell r="A2366">
            <v>1143861388</v>
          </cell>
          <cell r="B2366" t="str">
            <v>VARGAS GISELL ALEXANDRA</v>
          </cell>
          <cell r="C2366" t="str">
            <v>A23729</v>
          </cell>
          <cell r="D2366" t="str">
            <v>INSTITUCION CARLOS HOLMES TRUJILLO</v>
          </cell>
          <cell r="E2366" t="str">
            <v>OFICINA PRINCIPAL</v>
          </cell>
          <cell r="F2366" t="str">
            <v>GESTOR DE SERVICIOS</v>
          </cell>
          <cell r="G2366" t="str">
            <v>RICHARD MAIGUAL C.</v>
          </cell>
        </row>
        <row r="2367">
          <cell r="A2367">
            <v>1144043842</v>
          </cell>
          <cell r="B2367" t="str">
            <v>VARGAS OBANDO ANGIE DOREIVY</v>
          </cell>
          <cell r="C2367" t="str">
            <v>A23702</v>
          </cell>
          <cell r="D2367" t="str">
            <v>INSTITUCION NORMAL SUPERIOR</v>
          </cell>
          <cell r="E2367" t="str">
            <v>OFICINA PRINCIPAL</v>
          </cell>
          <cell r="F2367" t="str">
            <v>GESTOR DE SERVICIOS</v>
          </cell>
          <cell r="G2367" t="str">
            <v>YAMILETH MEJIA U.</v>
          </cell>
        </row>
        <row r="2368">
          <cell r="A2368">
            <v>1130652386</v>
          </cell>
          <cell r="B2368" t="str">
            <v>VARGAS TABORDA ADRIANA</v>
          </cell>
          <cell r="C2368" t="str">
            <v>A237A27</v>
          </cell>
          <cell r="D2368" t="str">
            <v>I.E. TECNICA CIUDADELA DE CALI</v>
          </cell>
          <cell r="E2368" t="str">
            <v>OFICINA PRINCIPAL</v>
          </cell>
          <cell r="F2368" t="str">
            <v>GESTOR DE SERVICIOS</v>
          </cell>
          <cell r="G2368" t="str">
            <v>RICHARD MAIGUAL C.</v>
          </cell>
        </row>
        <row r="2369">
          <cell r="A2369">
            <v>1147862</v>
          </cell>
          <cell r="B2369" t="str">
            <v>VASQUEZ BELTRAN DANIELA CAROLINA</v>
          </cell>
          <cell r="C2369" t="str">
            <v>A23751</v>
          </cell>
          <cell r="D2369" t="str">
            <v>INTITUCION ALBERTO CARVAJAL BORRERO</v>
          </cell>
          <cell r="E2369" t="str">
            <v>OFICINA PRINCIPAL</v>
          </cell>
          <cell r="F2369" t="str">
            <v>GESTOR DE SERVICIOS</v>
          </cell>
          <cell r="G2369" t="str">
            <v>OSCAR BENAVIDES V.</v>
          </cell>
        </row>
        <row r="2370">
          <cell r="A2370">
            <v>1002919879</v>
          </cell>
          <cell r="B2370" t="str">
            <v>VASQUEZ DELGADO LEIDY VIVIANA</v>
          </cell>
          <cell r="C2370" t="str">
            <v>A23757</v>
          </cell>
          <cell r="D2370" t="str">
            <v>INSTITUCION CIUDADELA NUEVO LATIR</v>
          </cell>
          <cell r="E2370" t="str">
            <v>OFICINA PRINCIPAL</v>
          </cell>
          <cell r="F2370" t="str">
            <v>GESTOR DE SERVICIOS</v>
          </cell>
          <cell r="G2370" t="str">
            <v>OSCAR BENAVIDES V.</v>
          </cell>
        </row>
        <row r="2371">
          <cell r="A2371">
            <v>1007619860</v>
          </cell>
          <cell r="B2371" t="str">
            <v>VASQUEZ RAMOS MARIA ANGELICA</v>
          </cell>
          <cell r="C2371" t="str">
            <v>A23710</v>
          </cell>
          <cell r="D2371" t="str">
            <v>INSTITUCION TECNICO MULTIPROPOSITO</v>
          </cell>
          <cell r="E2371" t="str">
            <v>OFICINA PRINCIPAL</v>
          </cell>
          <cell r="F2371" t="str">
            <v>GESTOR DE SERVICIOS</v>
          </cell>
          <cell r="G2371" t="str">
            <v>YAMILETH MEJIA U.</v>
          </cell>
        </row>
        <row r="2372">
          <cell r="A2372">
            <v>1108638758</v>
          </cell>
          <cell r="B2372" t="str">
            <v>VELASCO ACOSTA YENNIFER</v>
          </cell>
          <cell r="C2372" t="str">
            <v>A23703</v>
          </cell>
          <cell r="D2372" t="str">
            <v>INSTITUCION EUSTAQUIO PALACIOS</v>
          </cell>
          <cell r="E2372" t="str">
            <v>OFICINA PRINCIPAL</v>
          </cell>
          <cell r="F2372" t="str">
            <v>GESTOR DE SERVICIOS</v>
          </cell>
          <cell r="G2372" t="str">
            <v>ALEXANDER CASTRO</v>
          </cell>
        </row>
        <row r="2373">
          <cell r="A2373">
            <v>1143868109</v>
          </cell>
          <cell r="B2373" t="str">
            <v>VELASCO ULCUE MAGALY FERNANDA</v>
          </cell>
          <cell r="C2373" t="str">
            <v>A237A2</v>
          </cell>
          <cell r="D2373" t="str">
            <v>I.E. FELIDIA</v>
          </cell>
          <cell r="E2373" t="str">
            <v>OFICINA PRINCIPAL</v>
          </cell>
          <cell r="F2373" t="str">
            <v>GESTOR DE SERVICIOS</v>
          </cell>
          <cell r="G2373" t="str">
            <v>ALEXANDER CASTRO</v>
          </cell>
        </row>
        <row r="2374">
          <cell r="A2374">
            <v>1107051075</v>
          </cell>
          <cell r="B2374" t="str">
            <v>VELASQUEZ FLOREZ MONICA</v>
          </cell>
          <cell r="C2374" t="str">
            <v>A237A18</v>
          </cell>
          <cell r="D2374" t="str">
            <v>I.E. TEC. IND. VEINTE DE JULIO</v>
          </cell>
          <cell r="E2374" t="str">
            <v>OFICINA PRINCIPAL</v>
          </cell>
          <cell r="F2374" t="str">
            <v>GESTOR DE SERVICIOS</v>
          </cell>
          <cell r="G2374" t="str">
            <v>CRISTRIAN SUAREZ U.</v>
          </cell>
        </row>
        <row r="2375">
          <cell r="A2375">
            <v>1130611202</v>
          </cell>
          <cell r="B2375" t="str">
            <v>VELASQUEZ RENDON SANDRA PATIRICA</v>
          </cell>
          <cell r="C2375" t="str">
            <v>A23758</v>
          </cell>
          <cell r="D2375" t="str">
            <v>INSTITUCION LA BUITRERA</v>
          </cell>
          <cell r="E2375" t="str">
            <v>OFICINA PRINCIPAL</v>
          </cell>
          <cell r="F2375" t="str">
            <v>GESTOR DE SERVICIOS</v>
          </cell>
          <cell r="G2375" t="str">
            <v>ALEXANDER CASTRO</v>
          </cell>
        </row>
        <row r="2376">
          <cell r="A2376">
            <v>1143951274</v>
          </cell>
          <cell r="B2376" t="str">
            <v>VENTE ORDONEZ YANNY</v>
          </cell>
          <cell r="C2376" t="str">
            <v>A23748</v>
          </cell>
          <cell r="D2376" t="str">
            <v>INSTITUCION SANTA FE3</v>
          </cell>
          <cell r="E2376" t="str">
            <v>OFICINA PRINCIPAL</v>
          </cell>
          <cell r="F2376" t="str">
            <v>GESTOR DE SERVICIOS</v>
          </cell>
          <cell r="G2376" t="str">
            <v>OSCAR BENAVIDES V.</v>
          </cell>
        </row>
        <row r="2377">
          <cell r="A2377">
            <v>1111667104</v>
          </cell>
          <cell r="B2377" t="str">
            <v>VIAFARA CANDELO JENNYFER</v>
          </cell>
          <cell r="C2377" t="str">
            <v>A23708</v>
          </cell>
          <cell r="D2377" t="str">
            <v>INSTITUCION ANTONIO JOSE CAMACHO</v>
          </cell>
          <cell r="E2377" t="str">
            <v>OFICINA PRINCIPAL</v>
          </cell>
          <cell r="F2377" t="str">
            <v>GESTOR DE SERVICIOS</v>
          </cell>
          <cell r="G2377" t="str">
            <v>CRISTRIAN SUAREZ U.</v>
          </cell>
        </row>
        <row r="2378">
          <cell r="A2378">
            <v>1060417058</v>
          </cell>
          <cell r="B2378" t="str">
            <v>VIDAL MORENO HINGRID VANESA</v>
          </cell>
          <cell r="C2378" t="str">
            <v>A23704</v>
          </cell>
          <cell r="D2378" t="str">
            <v>INSTITUCION MONSENOR RAMON ARCILA</v>
          </cell>
          <cell r="E2378" t="str">
            <v>OFICINA PRINCIPAL</v>
          </cell>
          <cell r="F2378" t="str">
            <v>GESTOR DE SERVICIOS</v>
          </cell>
          <cell r="G2378" t="str">
            <v>CRISTRIAN SUAREZ U.</v>
          </cell>
        </row>
        <row r="2379">
          <cell r="A2379">
            <v>1005969221</v>
          </cell>
          <cell r="B2379" t="str">
            <v>VILLA BRAVO DAYANA</v>
          </cell>
          <cell r="C2379" t="str">
            <v>A237A15</v>
          </cell>
          <cell r="D2379" t="str">
            <v>I.E. INEM JORGE ISAACS</v>
          </cell>
          <cell r="E2379" t="str">
            <v>OFICINA PRINCIPAL</v>
          </cell>
          <cell r="F2379" t="str">
            <v>GESTOR DE SERVICIOS</v>
          </cell>
          <cell r="G2379" t="str">
            <v>CRISTRIAN SUAREZ U.</v>
          </cell>
        </row>
        <row r="2380">
          <cell r="A2380">
            <v>1002928163</v>
          </cell>
          <cell r="B2380" t="str">
            <v>VILLOTA NAVIA DUBY TATIANA</v>
          </cell>
          <cell r="C2380" t="str">
            <v>A237A10</v>
          </cell>
          <cell r="D2380" t="str">
            <v>I.E. LOS ANDES</v>
          </cell>
          <cell r="E2380" t="str">
            <v>OFICINA PRINCIPAL</v>
          </cell>
          <cell r="F2380" t="str">
            <v>GESTOR DE SERVICIOS</v>
          </cell>
          <cell r="G2380" t="str">
            <v>ALEXANDER CASTRO</v>
          </cell>
        </row>
        <row r="2381">
          <cell r="A2381">
            <v>1143842316</v>
          </cell>
          <cell r="B2381" t="str">
            <v>VIVAS QUINTO DEICY MARLEY</v>
          </cell>
          <cell r="C2381" t="str">
            <v>A23701</v>
          </cell>
          <cell r="D2381" t="str">
            <v>SECRETARIA EDUCACION MUNICIPAL - CALI</v>
          </cell>
          <cell r="E2381" t="str">
            <v>OFICINA PRINCIPAL</v>
          </cell>
          <cell r="F2381" t="str">
            <v>GESTOR DE SERVICIOS</v>
          </cell>
          <cell r="G2381" t="str">
            <v>ALEXANDER CASTRO</v>
          </cell>
        </row>
        <row r="2382">
          <cell r="A2382">
            <v>1143235979</v>
          </cell>
          <cell r="B2382" t="str">
            <v>ZAMBRANO RAMOS AURA PATRICIA</v>
          </cell>
          <cell r="C2382" t="str">
            <v>A237A26</v>
          </cell>
          <cell r="D2382" t="str">
            <v>I.E. VICENTE BORRERO COSTA</v>
          </cell>
          <cell r="E2382" t="str">
            <v>OFICINA PRINCIPAL</v>
          </cell>
          <cell r="F2382" t="str">
            <v>GESTOR DE SERVICIOS</v>
          </cell>
          <cell r="G2382" t="str">
            <v>CRISTRIAN SUAREZ U.</v>
          </cell>
        </row>
        <row r="2383">
          <cell r="A2383">
            <v>1004636562</v>
          </cell>
          <cell r="B2383" t="str">
            <v>ZAMBRANO RIOS ROSA GLORIA</v>
          </cell>
          <cell r="C2383" t="str">
            <v>A23706</v>
          </cell>
          <cell r="D2383" t="str">
            <v>INSTICION JUAN XXII</v>
          </cell>
          <cell r="E2383" t="str">
            <v>OFICINA PRINCIPAL</v>
          </cell>
          <cell r="F2383" t="str">
            <v>GESTOR DE SERVICIOS</v>
          </cell>
          <cell r="G2383" t="str">
            <v>OSCAR BENAVIDES V.</v>
          </cell>
        </row>
        <row r="2384">
          <cell r="A2384">
            <v>94512104</v>
          </cell>
          <cell r="B2384" t="str">
            <v>ZEA ESTRADA JERSON</v>
          </cell>
          <cell r="C2384" t="str">
            <v>A237A9</v>
          </cell>
          <cell r="D2384" t="str">
            <v>I.E. LA MERCED</v>
          </cell>
          <cell r="E2384" t="str">
            <v>OFICINA PRINCIPAL</v>
          </cell>
          <cell r="F2384" t="str">
            <v>GESTOR DE SERVICIOS</v>
          </cell>
          <cell r="G2384" t="str">
            <v>CRISTRIAN SUAREZ U.</v>
          </cell>
        </row>
        <row r="2385">
          <cell r="A2385">
            <v>1130619609</v>
          </cell>
          <cell r="B2385" t="str">
            <v>ZUNIGA DAZA MILBIA MIREYA</v>
          </cell>
          <cell r="C2385" t="str">
            <v>A23724</v>
          </cell>
          <cell r="D2385" t="str">
            <v>INSTITUCION SANTA LIBRADA</v>
          </cell>
          <cell r="E2385" t="str">
            <v>OFICINA PRINCIPAL</v>
          </cell>
          <cell r="F2385" t="str">
            <v>GESTOR DE SERVICIOS</v>
          </cell>
          <cell r="G2385" t="str">
            <v>YAMILETH MEJIA U.</v>
          </cell>
        </row>
        <row r="2386">
          <cell r="A2386">
            <v>1143984025</v>
          </cell>
          <cell r="B2386" t="str">
            <v>ZUNIGA IBANEZ ANGIE JAKELINE</v>
          </cell>
          <cell r="C2386" t="str">
            <v>A23737</v>
          </cell>
          <cell r="D2386" t="str">
            <v>INSTITUCION EVA RIASCOS PLATA</v>
          </cell>
          <cell r="E2386" t="str">
            <v>OFICINA PRINCIPAL</v>
          </cell>
          <cell r="F2386" t="str">
            <v>GESTOR DE SERVICIOS</v>
          </cell>
          <cell r="G2386" t="str">
            <v>RICHARD MAIGUAL C.</v>
          </cell>
        </row>
        <row r="2387">
          <cell r="A2387">
            <v>38641374</v>
          </cell>
          <cell r="B2387" t="str">
            <v>ZUNIGA LOZANO LISBETH</v>
          </cell>
          <cell r="C2387" t="str">
            <v>A23718</v>
          </cell>
          <cell r="D2387" t="str">
            <v>INSTITUCION JULIO DE CAICEDO Y TELLEZ</v>
          </cell>
          <cell r="E2387" t="str">
            <v>OFICINA PRINCIPAL</v>
          </cell>
          <cell r="F2387" t="str">
            <v>GESTOR DE SERVICIOS</v>
          </cell>
          <cell r="G2387" t="str">
            <v>RICHARD MAIGUAL C.</v>
          </cell>
        </row>
        <row r="2388">
          <cell r="A2388">
            <v>66984560</v>
          </cell>
          <cell r="B2388" t="str">
            <v>ZUNIGA YELA SIRA ONEIDA</v>
          </cell>
          <cell r="C2388" t="str">
            <v>A23722</v>
          </cell>
          <cell r="D2388" t="str">
            <v>INSTITUCION JOSE MARIA VIVAS</v>
          </cell>
          <cell r="E2388" t="str">
            <v>OFICINA PRINCIPAL</v>
          </cell>
          <cell r="F2388" t="str">
            <v>GESTOR DE SERVICIOS</v>
          </cell>
          <cell r="G2388" t="str">
            <v>YAMILETH MEJIA U.</v>
          </cell>
        </row>
      </sheetData>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s>
    <sheetDataSet>
      <sheetData sheetId="0">
        <row r="2">
          <cell r="P2" t="str">
            <v>NO* 2.3</v>
          </cell>
        </row>
        <row r="3">
          <cell r="P3" t="str">
            <v>NO* 2.3.1</v>
          </cell>
        </row>
        <row r="4">
          <cell r="P4" t="str">
            <v>NO* 2.3.1.01</v>
          </cell>
        </row>
        <row r="5">
          <cell r="P5" t="str">
            <v>NO* 2.3.1.01.01</v>
          </cell>
        </row>
        <row r="6">
          <cell r="P6" t="str">
            <v>NO* 2.3.1.01.01.001</v>
          </cell>
        </row>
        <row r="7">
          <cell r="P7" t="str">
            <v>NO* 2.3.1.01.01.001.01</v>
          </cell>
        </row>
        <row r="8">
          <cell r="P8" t="str">
            <v>NO* 2.3.1.01.01.001.01.01</v>
          </cell>
        </row>
        <row r="9">
          <cell r="P9" t="str">
            <v>2.3.1.01.01.001.01.01.01</v>
          </cell>
        </row>
        <row r="10">
          <cell r="P10" t="str">
            <v>2.3.1.01.01.001.01.01.02</v>
          </cell>
        </row>
        <row r="11">
          <cell r="P11" t="str">
            <v>NO* 2.3.1.01.01.001.01.02</v>
          </cell>
        </row>
        <row r="12">
          <cell r="P12" t="str">
            <v>2.3.1.01.01.001.01.02.01</v>
          </cell>
        </row>
        <row r="13">
          <cell r="P13" t="str">
            <v>2.3.1.01.01.001.01.02.02</v>
          </cell>
        </row>
        <row r="14">
          <cell r="P14" t="str">
            <v>NO* 2.3.1.01.01.001.01.03</v>
          </cell>
        </row>
        <row r="15">
          <cell r="P15" t="str">
            <v>2.3.1.01.01.001.01.03.01</v>
          </cell>
        </row>
        <row r="16">
          <cell r="P16" t="str">
            <v>2.3.1.01.01.001.01.03.02</v>
          </cell>
        </row>
        <row r="17">
          <cell r="P17" t="str">
            <v>NO* 2.3.1.01.01.001.02</v>
          </cell>
        </row>
        <row r="18">
          <cell r="P18" t="str">
            <v>2.3.1.01.01.001.02.01</v>
          </cell>
        </row>
        <row r="19">
          <cell r="P19" t="str">
            <v>2.3.1.01.01.001.02.02</v>
          </cell>
        </row>
        <row r="20">
          <cell r="P20" t="str">
            <v>2.3.1.01.01.001.02.03</v>
          </cell>
        </row>
        <row r="21">
          <cell r="P21" t="str">
            <v>NO* 2.3.1.01.01.001.04</v>
          </cell>
        </row>
        <row r="22">
          <cell r="P22" t="str">
            <v>2.3.1.01.01.001.04.01</v>
          </cell>
        </row>
        <row r="23">
          <cell r="P23" t="str">
            <v>2.3.1.01.01.001.04.02</v>
          </cell>
        </row>
        <row r="24">
          <cell r="P24" t="str">
            <v>2.3.1.01.01.001.04.03</v>
          </cell>
        </row>
        <row r="25">
          <cell r="P25" t="str">
            <v>NO* 2.3.1.01.01.001.05</v>
          </cell>
        </row>
        <row r="26">
          <cell r="P26" t="str">
            <v>2.3.1.01.01.001.05.01</v>
          </cell>
        </row>
        <row r="27">
          <cell r="P27" t="str">
            <v>2.3.1.01.01.001.05.02</v>
          </cell>
        </row>
        <row r="28">
          <cell r="P28" t="str">
            <v>2.3.1.01.01.001.05.03</v>
          </cell>
        </row>
        <row r="29">
          <cell r="P29" t="str">
            <v>NO* 2.3.1.01.01.001.06</v>
          </cell>
        </row>
        <row r="30">
          <cell r="P30" t="str">
            <v>2.3.1.01.01.001.06.01</v>
          </cell>
        </row>
        <row r="31">
          <cell r="P31" t="str">
            <v>2.3.1.01.01.001.06.02</v>
          </cell>
        </row>
        <row r="32">
          <cell r="P32" t="str">
            <v>2.3.1.01.01.001.06.03</v>
          </cell>
        </row>
        <row r="33">
          <cell r="P33" t="str">
            <v>NO* 2.3.1.01.01.001.07</v>
          </cell>
        </row>
        <row r="34">
          <cell r="P34" t="str">
            <v>2.3.1.01.01.001.07.01</v>
          </cell>
        </row>
        <row r="35">
          <cell r="P35" t="str">
            <v>2.3.1.01.01.001.07.02</v>
          </cell>
        </row>
        <row r="36">
          <cell r="P36" t="str">
            <v>2.3.1.01.01.001.07.03</v>
          </cell>
        </row>
        <row r="37">
          <cell r="P37" t="str">
            <v>NO* 2.3.1.01.01.001.08</v>
          </cell>
        </row>
        <row r="38">
          <cell r="P38" t="str">
            <v>NO* 2.3.1.01.01.001.08.01</v>
          </cell>
        </row>
        <row r="39">
          <cell r="P39" t="str">
            <v>2.3.1.01.01.001.08.01.01</v>
          </cell>
        </row>
        <row r="40">
          <cell r="P40" t="str">
            <v>2.3.1.01.01.001.08.01.02</v>
          </cell>
        </row>
        <row r="41">
          <cell r="P41" t="str">
            <v>2.3.1.01.01.001.08.01.03</v>
          </cell>
        </row>
        <row r="42">
          <cell r="P42" t="str">
            <v>NO* 2.3.1.01.01.001.08.02</v>
          </cell>
        </row>
        <row r="43">
          <cell r="P43" t="str">
            <v>2.3.1.01.01.001.08.02.01</v>
          </cell>
        </row>
        <row r="44">
          <cell r="P44" t="str">
            <v>2.3.1.01.01.001.08.02.02</v>
          </cell>
        </row>
        <row r="45">
          <cell r="P45" t="str">
            <v>2.3.1.01.01.001.08.02.03</v>
          </cell>
        </row>
        <row r="46">
          <cell r="P46" t="str">
            <v>NO* 2.3.1.01.01.002</v>
          </cell>
        </row>
        <row r="47">
          <cell r="P47" t="str">
            <v>NO* 2.3.1.01.01.002.31</v>
          </cell>
        </row>
        <row r="48">
          <cell r="P48" t="str">
            <v>2.3.1.01.01.002.31.01</v>
          </cell>
        </row>
        <row r="49">
          <cell r="P49" t="str">
            <v>2.3.1.01.01.002.31.02</v>
          </cell>
        </row>
        <row r="50">
          <cell r="P50" t="str">
            <v>NO* 2.3.1.01.01.002.32</v>
          </cell>
        </row>
        <row r="51">
          <cell r="P51" t="str">
            <v>2.3.1.01.01.002.32.01</v>
          </cell>
        </row>
        <row r="52">
          <cell r="P52" t="str">
            <v>2.3.1.01.01.002.32.02</v>
          </cell>
        </row>
        <row r="53">
          <cell r="P53" t="str">
            <v>NO* 2.3.1.01.01.002.33</v>
          </cell>
        </row>
        <row r="54">
          <cell r="P54" t="str">
            <v>2.3.1.01.01.002.33.01</v>
          </cell>
        </row>
        <row r="55">
          <cell r="P55" t="str">
            <v>2.3.1.01.01.002.33.02</v>
          </cell>
        </row>
        <row r="56">
          <cell r="P56" t="str">
            <v>NO* 2.3.1.01.02</v>
          </cell>
        </row>
        <row r="57">
          <cell r="P57" t="str">
            <v>NO* 2.3.1.01.02.001</v>
          </cell>
        </row>
        <row r="58">
          <cell r="P58" t="str">
            <v>2.3.1.01.02.001.01</v>
          </cell>
        </row>
        <row r="59">
          <cell r="P59" t="str">
            <v>2.3.1.01.02.001.02</v>
          </cell>
        </row>
        <row r="60">
          <cell r="P60" t="str">
            <v>2.3.1.01.02.001.03</v>
          </cell>
        </row>
        <row r="61">
          <cell r="P61" t="str">
            <v>NO* 2.3.1.01.02.002</v>
          </cell>
        </row>
        <row r="62">
          <cell r="P62" t="str">
            <v>2.3.1.01.02.002.01</v>
          </cell>
        </row>
        <row r="63">
          <cell r="P63" t="str">
            <v>2.3.1.01.02.002.02</v>
          </cell>
        </row>
        <row r="64">
          <cell r="P64" t="str">
            <v>2.3.1.01.02.002.03</v>
          </cell>
        </row>
        <row r="65">
          <cell r="P65" t="str">
            <v>NO* 2.3.1.01.02.003</v>
          </cell>
        </row>
        <row r="66">
          <cell r="P66" t="str">
            <v>2.3.1.01.02.003.01</v>
          </cell>
        </row>
        <row r="67">
          <cell r="P67" t="str">
            <v>2.3.1.01.02.003.02</v>
          </cell>
        </row>
        <row r="68">
          <cell r="P68" t="str">
            <v>2.3.1.01.02.003.03</v>
          </cell>
        </row>
        <row r="69">
          <cell r="P69" t="str">
            <v>NO* 2.3.1.01.02.003.05</v>
          </cell>
        </row>
        <row r="70">
          <cell r="P70" t="str">
            <v>2.3.1.01.02.003.05.03</v>
          </cell>
        </row>
        <row r="71">
          <cell r="P71" t="str">
            <v>NO* 2.3.1.01.02.004</v>
          </cell>
        </row>
        <row r="72">
          <cell r="P72" t="str">
            <v>2.3.1.01.02.004.01</v>
          </cell>
        </row>
        <row r="73">
          <cell r="P73" t="str">
            <v>2.3.1.01.02.004.02</v>
          </cell>
        </row>
        <row r="74">
          <cell r="P74" t="str">
            <v>2.3.1.01.02.004.03</v>
          </cell>
        </row>
        <row r="75">
          <cell r="P75" t="str">
            <v>NO* 2.3.1.01.02.005</v>
          </cell>
        </row>
        <row r="76">
          <cell r="P76" t="str">
            <v>2.3.1.01.02.005.03</v>
          </cell>
        </row>
        <row r="77">
          <cell r="P77" t="str">
            <v>NO* 2.3.1.01.02.006</v>
          </cell>
        </row>
        <row r="78">
          <cell r="P78" t="str">
            <v>2.3.1.01.02.006.01</v>
          </cell>
        </row>
        <row r="79">
          <cell r="P79" t="str">
            <v>2.3.1.01.02.006.02</v>
          </cell>
        </row>
        <row r="80">
          <cell r="P80" t="str">
            <v>2.3.1.01.02.006.03</v>
          </cell>
        </row>
        <row r="81">
          <cell r="P81" t="str">
            <v>NO* 2.3.1.01.02.007</v>
          </cell>
        </row>
        <row r="82">
          <cell r="P82" t="str">
            <v>2.3.1.01.02.007.01</v>
          </cell>
        </row>
        <row r="83">
          <cell r="P83" t="str">
            <v>2.3.1.01.02.007.02</v>
          </cell>
        </row>
        <row r="84">
          <cell r="P84" t="str">
            <v>2.3.1.01.02.007.03</v>
          </cell>
        </row>
        <row r="85">
          <cell r="P85" t="str">
            <v>NO* 2.3.1.01.02.008</v>
          </cell>
        </row>
        <row r="86">
          <cell r="P86" t="str">
            <v>2.3.1.01.02.008.01</v>
          </cell>
        </row>
        <row r="87">
          <cell r="P87" t="str">
            <v>2.3.1.01.02.008.02</v>
          </cell>
        </row>
        <row r="88">
          <cell r="P88" t="str">
            <v>2.3.1.01.02.008.03</v>
          </cell>
        </row>
        <row r="89">
          <cell r="P89" t="str">
            <v>NO* 2.3.1.01.02.009</v>
          </cell>
        </row>
        <row r="90">
          <cell r="P90" t="str">
            <v>2.3.1.01.02.009.01</v>
          </cell>
        </row>
        <row r="91">
          <cell r="P91" t="str">
            <v>2.3.1.01.02.009.02</v>
          </cell>
        </row>
        <row r="92">
          <cell r="P92" t="str">
            <v>2.3.1.01.02.009.03</v>
          </cell>
        </row>
        <row r="93">
          <cell r="P93" t="str">
            <v>NO* 2.3.1.01.03</v>
          </cell>
        </row>
        <row r="94">
          <cell r="P94" t="str">
            <v>NO* 2.3.1.01.03.001</v>
          </cell>
        </row>
        <row r="95">
          <cell r="P95" t="str">
            <v>NO* 2.3.1.01.03.001.01</v>
          </cell>
        </row>
        <row r="96">
          <cell r="P96" t="str">
            <v>2.3.1.01.03.001.01.01</v>
          </cell>
        </row>
        <row r="97">
          <cell r="P97" t="str">
            <v>2.3.1.01.03.001.01.02</v>
          </cell>
        </row>
        <row r="98">
          <cell r="P98" t="str">
            <v>2.3.1.01.03.001.01.03</v>
          </cell>
        </row>
        <row r="99">
          <cell r="P99" t="str">
            <v>NO* 2.3.1.01.03.001.03</v>
          </cell>
        </row>
        <row r="100">
          <cell r="P100" t="str">
            <v>2.3.1.01.03.001.03.03</v>
          </cell>
        </row>
        <row r="101">
          <cell r="P101" t="str">
            <v>NO* 2.3.1.01.03.009</v>
          </cell>
        </row>
        <row r="102">
          <cell r="P102" t="str">
            <v>2.3.1.01.03.009.03</v>
          </cell>
        </row>
        <row r="103">
          <cell r="P103" t="str">
            <v>NO* 2.3.1.01.03.083</v>
          </cell>
        </row>
        <row r="104">
          <cell r="P104" t="str">
            <v>2.3.1.01.03.083.01</v>
          </cell>
        </row>
        <row r="105">
          <cell r="P105" t="str">
            <v>2.3.1.01.03.083.02</v>
          </cell>
        </row>
        <row r="106">
          <cell r="P106" t="str">
            <v>NO* 2.3.1.01.03.096</v>
          </cell>
        </row>
        <row r="107">
          <cell r="P107" t="str">
            <v>2.3.1.01.03.096.01</v>
          </cell>
        </row>
        <row r="108">
          <cell r="P108" t="str">
            <v>2.3.1.01.03.096.02</v>
          </cell>
        </row>
        <row r="109">
          <cell r="P109" t="str">
            <v>NO* 2.3.1.01.03.097</v>
          </cell>
        </row>
        <row r="110">
          <cell r="P110" t="str">
            <v>2.3.1.01.03.097.01</v>
          </cell>
        </row>
        <row r="111">
          <cell r="P111" t="str">
            <v>2.3.1.01.03.097.02</v>
          </cell>
        </row>
        <row r="112">
          <cell r="P112" t="str">
            <v>NO* 2.3.1.01.03.098</v>
          </cell>
        </row>
        <row r="113">
          <cell r="P113" t="str">
            <v>2.3.1.01.03.098.02</v>
          </cell>
        </row>
        <row r="114">
          <cell r="P114" t="str">
            <v>2.3.1.01.03.101</v>
          </cell>
        </row>
        <row r="115">
          <cell r="P115" t="str">
            <v>2.3.1.01.03.101.01</v>
          </cell>
        </row>
        <row r="116">
          <cell r="P116" t="str">
            <v>2.3.1.01.03.101.02</v>
          </cell>
        </row>
        <row r="117">
          <cell r="P117" t="str">
            <v>NO* 2.3.1.01.03.102</v>
          </cell>
        </row>
        <row r="118">
          <cell r="P118" t="str">
            <v>2.3.1.01.03.102.01</v>
          </cell>
        </row>
        <row r="119">
          <cell r="P119" t="str">
            <v>2.3.1.01.03.102.02</v>
          </cell>
        </row>
        <row r="120">
          <cell r="P120" t="str">
            <v>NO* 2.3.1.01.03.103</v>
          </cell>
        </row>
        <row r="121">
          <cell r="P121" t="str">
            <v>2.3.1.01.03.103.02</v>
          </cell>
        </row>
        <row r="122">
          <cell r="P122" t="str">
            <v>NO* 2.3.1.01.03.105</v>
          </cell>
        </row>
        <row r="123">
          <cell r="P123" t="str">
            <v>2.3.1.01.03.105.01</v>
          </cell>
        </row>
        <row r="124">
          <cell r="P124" t="str">
            <v>2.3.1.01.03.105.02</v>
          </cell>
        </row>
        <row r="125">
          <cell r="P125" t="str">
            <v>NO* 2.3.1.02</v>
          </cell>
        </row>
        <row r="126">
          <cell r="P126" t="str">
            <v>NO* 2.3.1.02.01</v>
          </cell>
        </row>
        <row r="127">
          <cell r="P127" t="str">
            <v>NO* 2.3.1.02.01.001</v>
          </cell>
        </row>
        <row r="128">
          <cell r="P128" t="str">
            <v>NO* 2.3.1.02.01.001.01</v>
          </cell>
        </row>
        <row r="129">
          <cell r="P129" t="str">
            <v>NO* 2.3.1.02.01.001.01.01</v>
          </cell>
        </row>
        <row r="130">
          <cell r="P130" t="str">
            <v>2.3.1.02.01.001.01.01.01</v>
          </cell>
        </row>
        <row r="131">
          <cell r="P131" t="str">
            <v>2.3.1.02.01.001.01.01.02</v>
          </cell>
        </row>
        <row r="132">
          <cell r="P132" t="str">
            <v>2.3.1.02.01.001.01.04</v>
          </cell>
        </row>
        <row r="133">
          <cell r="P133" t="str">
            <v>2.3.1.02.01.001.01.05</v>
          </cell>
        </row>
        <row r="134">
          <cell r="P134" t="str">
            <v>2.3.1.02.01.001.06.05</v>
          </cell>
        </row>
        <row r="135">
          <cell r="P135" t="str">
            <v>2.3.1.02.01.001.07.05</v>
          </cell>
        </row>
        <row r="136">
          <cell r="P136" t="str">
            <v>2.3.1.02.01.001.08.01.05</v>
          </cell>
        </row>
        <row r="137">
          <cell r="P137" t="str">
            <v>2.3.1.02.01.001.08.02.05</v>
          </cell>
        </row>
        <row r="138">
          <cell r="P138" t="str">
            <v>NO* 2.3.1.02.01.001.02</v>
          </cell>
        </row>
        <row r="139">
          <cell r="P139" t="str">
            <v>2.3.1.02.01.001.02.01</v>
          </cell>
        </row>
        <row r="140">
          <cell r="P140" t="str">
            <v>2.3.1.02.01.001.02.04</v>
          </cell>
        </row>
        <row r="141">
          <cell r="P141" t="str">
            <v>NO* 2.3.1.02.01.001.04</v>
          </cell>
        </row>
        <row r="142">
          <cell r="P142" t="str">
            <v>2.3.1.02.01.001.04.01</v>
          </cell>
        </row>
        <row r="143">
          <cell r="P143" t="str">
            <v>NO* 2.3.1.02.01.001.05</v>
          </cell>
        </row>
        <row r="144">
          <cell r="P144" t="str">
            <v>2.3.1.02.01.001.05.01</v>
          </cell>
        </row>
        <row r="145">
          <cell r="P145" t="str">
            <v>NO* 2.3.1.02.01.001.06</v>
          </cell>
        </row>
        <row r="146">
          <cell r="P146" t="str">
            <v>2.3.1.02.01.001.06.01</v>
          </cell>
        </row>
        <row r="147">
          <cell r="P147" t="str">
            <v>2.3.1.02.01.001.06.04</v>
          </cell>
        </row>
        <row r="148">
          <cell r="P148" t="str">
            <v>NO* 2.3.1.02.01.001.07</v>
          </cell>
        </row>
        <row r="149">
          <cell r="P149" t="str">
            <v>2.3.1.02.01.001.07.04</v>
          </cell>
        </row>
        <row r="150">
          <cell r="P150" t="str">
            <v>NO* 2.3.1.02.01.001.08</v>
          </cell>
        </row>
        <row r="151">
          <cell r="P151" t="str">
            <v>NO* 2.3.1.02.01.001.08.01</v>
          </cell>
        </row>
        <row r="152">
          <cell r="P152" t="str">
            <v>2.3.1.02.01.001.08.01.01</v>
          </cell>
        </row>
        <row r="153">
          <cell r="P153" t="str">
            <v>2.3.1.02.01.001.08.01.04</v>
          </cell>
        </row>
        <row r="154">
          <cell r="P154" t="str">
            <v>NO* 2.3.1.02.01.001.08.02</v>
          </cell>
        </row>
        <row r="155">
          <cell r="P155" t="str">
            <v>2.3.1.02.01.001.08.02.01</v>
          </cell>
        </row>
        <row r="156">
          <cell r="P156" t="str">
            <v>2.3.1.02.01.001.08.02.04</v>
          </cell>
        </row>
        <row r="157">
          <cell r="P157" t="str">
            <v>NO* 2.3.1.02.01.002</v>
          </cell>
        </row>
        <row r="158">
          <cell r="P158" t="str">
            <v>NO* 2.3.1.02.01.002.34</v>
          </cell>
        </row>
        <row r="159">
          <cell r="P159" t="str">
            <v>2.3.1.02.01.002.34.01</v>
          </cell>
        </row>
        <row r="160">
          <cell r="P160" t="str">
            <v>NO* 2.3.1.02.02</v>
          </cell>
        </row>
        <row r="161">
          <cell r="P161" t="str">
            <v>NO* 2.3.1.02.02.001</v>
          </cell>
        </row>
        <row r="162">
          <cell r="P162" t="str">
            <v>2.3.1.02.02.001.01</v>
          </cell>
        </row>
        <row r="163">
          <cell r="P163" t="str">
            <v>NO* 2.3.1.02.02.001.04</v>
          </cell>
        </row>
        <row r="164">
          <cell r="P164" t="str">
            <v>2.3.1.02.02.001.04.01</v>
          </cell>
        </row>
        <row r="165">
          <cell r="P165" t="str">
            <v>2.3.1.02.02.001.04.02</v>
          </cell>
        </row>
        <row r="166">
          <cell r="P166" t="str">
            <v>NO* 2.3.1.02.02.001.05</v>
          </cell>
        </row>
        <row r="167">
          <cell r="P167" t="str">
            <v>2.3.1.02.02.001.05.01</v>
          </cell>
        </row>
        <row r="168">
          <cell r="P168" t="str">
            <v>2.3.1.02.02.001.05.02</v>
          </cell>
        </row>
        <row r="169">
          <cell r="P169" t="str">
            <v>NO* 2.3.1.02.02.002</v>
          </cell>
        </row>
        <row r="170">
          <cell r="P170" t="str">
            <v>2.3.1.02.02.002.01</v>
          </cell>
        </row>
        <row r="171">
          <cell r="P171" t="str">
            <v>2.3.1.02.02.002.04</v>
          </cell>
        </row>
        <row r="172">
          <cell r="P172" t="str">
            <v>2.3.1.02.02.002.05</v>
          </cell>
        </row>
        <row r="173">
          <cell r="P173" t="str">
            <v>NO* 2.3.1.02.02.003</v>
          </cell>
        </row>
        <row r="174">
          <cell r="P174" t="str">
            <v>2.3.1.02.02.003.01</v>
          </cell>
        </row>
        <row r="175">
          <cell r="P175" t="str">
            <v>NO* 2.3.1.02.02.003.04</v>
          </cell>
        </row>
        <row r="176">
          <cell r="P176" t="str">
            <v>2.3.1.02.02.003.04.01</v>
          </cell>
        </row>
        <row r="177">
          <cell r="P177" t="str">
            <v>2.3.1.02.02.003.04.02</v>
          </cell>
        </row>
        <row r="178">
          <cell r="P178" t="str">
            <v>2.3.1.02.02.003.04.03</v>
          </cell>
        </row>
        <row r="179">
          <cell r="P179" t="str">
            <v>NO* 2.3.1.02.02.003.05</v>
          </cell>
        </row>
        <row r="180">
          <cell r="P180" t="str">
            <v>2.3.1.02.02.003.05.04</v>
          </cell>
        </row>
        <row r="181">
          <cell r="P181" t="str">
            <v>2.3.1.02.02.003.05.05</v>
          </cell>
        </row>
        <row r="182">
          <cell r="P182" t="str">
            <v>NO* 2.3.1.02.02.003.06</v>
          </cell>
        </row>
        <row r="183">
          <cell r="P183" t="str">
            <v>2.3.1.02.02.003.06.01</v>
          </cell>
        </row>
        <row r="184">
          <cell r="P184" t="str">
            <v>2.3.1.02.02.003.06.02</v>
          </cell>
        </row>
        <row r="185">
          <cell r="P185" t="str">
            <v>2.3.1.02.02.003.06.03</v>
          </cell>
        </row>
        <row r="186">
          <cell r="P186" t="str">
            <v>NO* 2.3.1.02.02.004</v>
          </cell>
        </row>
        <row r="187">
          <cell r="P187" t="str">
            <v>2.3.1.02.02.004.01</v>
          </cell>
        </row>
        <row r="188">
          <cell r="P188" t="str">
            <v>2.3.1.02.02.004.04</v>
          </cell>
        </row>
        <row r="189">
          <cell r="P189" t="str">
            <v>2.3.1.02.02.004.05</v>
          </cell>
        </row>
        <row r="190">
          <cell r="P190" t="str">
            <v>NO* 2.3.1.02.02.005</v>
          </cell>
        </row>
        <row r="191">
          <cell r="P191" t="str">
            <v>2.3.1.02.02.005.04</v>
          </cell>
        </row>
        <row r="192">
          <cell r="P192" t="str">
            <v>2.3.1.02.02.005.05</v>
          </cell>
        </row>
        <row r="193">
          <cell r="P193" t="str">
            <v>NO* 2.3.1.02.02.006</v>
          </cell>
        </row>
        <row r="194">
          <cell r="P194" t="str">
            <v>2.3.1.02.02.006.01</v>
          </cell>
        </row>
        <row r="195">
          <cell r="P195" t="str">
            <v>2.3.1.02.02.006.04</v>
          </cell>
        </row>
        <row r="196">
          <cell r="P196" t="str">
            <v>2.3.1.02.02.006.05</v>
          </cell>
        </row>
        <row r="197">
          <cell r="P197" t="str">
            <v>NO* 2.3.1.02.02.007</v>
          </cell>
        </row>
        <row r="198">
          <cell r="P198" t="str">
            <v>2.3.1.02.02.007.01</v>
          </cell>
        </row>
        <row r="199">
          <cell r="P199" t="str">
            <v>2.3.1.02.02.007.04</v>
          </cell>
        </row>
        <row r="200">
          <cell r="P200" t="str">
            <v>2.3.1.02.02.007.05</v>
          </cell>
        </row>
        <row r="201">
          <cell r="P201" t="str">
            <v>NO* 2.3.1.02.02.008</v>
          </cell>
        </row>
        <row r="202">
          <cell r="P202" t="str">
            <v>2.3.1.02.02.008.01</v>
          </cell>
        </row>
        <row r="203">
          <cell r="P203" t="str">
            <v>2.3.1.02.02.008.04</v>
          </cell>
        </row>
        <row r="204">
          <cell r="P204" t="str">
            <v>2.3.1.02.02.008.05</v>
          </cell>
        </row>
        <row r="205">
          <cell r="P205" t="str">
            <v>NO* 2.3.1.02.02.009</v>
          </cell>
        </row>
        <row r="206">
          <cell r="P206" t="str">
            <v>2.3.1.02.02.009.01</v>
          </cell>
        </row>
        <row r="207">
          <cell r="P207" t="str">
            <v>2.3.1.02.02.009.04</v>
          </cell>
        </row>
        <row r="208">
          <cell r="P208" t="str">
            <v>2.3.1.02.02.009.05</v>
          </cell>
        </row>
        <row r="209">
          <cell r="P209" t="str">
            <v>NO* 2.3.1.02.03</v>
          </cell>
        </row>
        <row r="210">
          <cell r="P210" t="str">
            <v>NO* 2.3.1.02.03.001</v>
          </cell>
        </row>
        <row r="211">
          <cell r="P211" t="str">
            <v>NO* 2.3.1.02.03.001.01</v>
          </cell>
        </row>
        <row r="212">
          <cell r="P212" t="str">
            <v>2.3.1.02.03.001.01.01</v>
          </cell>
        </row>
        <row r="213">
          <cell r="P213" t="str">
            <v>2.3.1.02.03.001.01.04</v>
          </cell>
        </row>
        <row r="214">
          <cell r="P214" t="str">
            <v>2.3.1.02.03.001.01.05</v>
          </cell>
        </row>
        <row r="215">
          <cell r="P215" t="str">
            <v>NO* 2.3.1.02.03.001.03</v>
          </cell>
        </row>
        <row r="216">
          <cell r="P216" t="str">
            <v>2.3.1.02.03.001.03.04</v>
          </cell>
        </row>
        <row r="217">
          <cell r="P217" t="str">
            <v>2.3.1.02.03.001.03.05</v>
          </cell>
        </row>
        <row r="218">
          <cell r="P218" t="str">
            <v>NO* 2.3.1.02.03.084</v>
          </cell>
        </row>
        <row r="219">
          <cell r="P219" t="str">
            <v>2.3.1.02.03.084.01</v>
          </cell>
        </row>
        <row r="220">
          <cell r="P220" t="str">
            <v>2.3.1.02.03.094</v>
          </cell>
        </row>
        <row r="221">
          <cell r="P221" t="str">
            <v>2.3.1.02.03.094.01</v>
          </cell>
        </row>
        <row r="222">
          <cell r="P222" t="str">
            <v>2.3.1.02.03.096</v>
          </cell>
        </row>
        <row r="223">
          <cell r="P223" t="str">
            <v>2.3.1.02.03.098</v>
          </cell>
        </row>
        <row r="224">
          <cell r="P224" t="str">
            <v>NO* 2.3.2</v>
          </cell>
        </row>
        <row r="225">
          <cell r="P225" t="str">
            <v>NO* 2.3.2.01</v>
          </cell>
        </row>
        <row r="226">
          <cell r="P226" t="str">
            <v>NO* 2.3.2.01.01</v>
          </cell>
        </row>
        <row r="227">
          <cell r="P227" t="str">
            <v>NO* 2.3.2.01.01.001</v>
          </cell>
        </row>
        <row r="228">
          <cell r="P228" t="str">
            <v>NO* 2.3.2.01.01.001.01</v>
          </cell>
        </row>
        <row r="229">
          <cell r="P229" t="str">
            <v>2.3.2.01.01.001.01.01</v>
          </cell>
        </row>
        <row r="230">
          <cell r="P230" t="str">
            <v>2.3.2.01.01.001.01.02</v>
          </cell>
        </row>
        <row r="231">
          <cell r="P231" t="str">
            <v>2.3.2.01.01.001.01.03</v>
          </cell>
        </row>
        <row r="232">
          <cell r="P232" t="str">
            <v>2.3.2.01.01.001.01.04</v>
          </cell>
        </row>
        <row r="233">
          <cell r="P233" t="str">
            <v>2.3.2.01.01.001.01.05</v>
          </cell>
        </row>
        <row r="234">
          <cell r="P234" t="str">
            <v>2.3.2.01.01.001.01.06</v>
          </cell>
        </row>
        <row r="235">
          <cell r="P235" t="str">
            <v>2.3.2.01.01.001.01.08</v>
          </cell>
        </row>
        <row r="236">
          <cell r="P236" t="str">
            <v>2.3.2.01.01.001.01.09</v>
          </cell>
        </row>
        <row r="237">
          <cell r="P237" t="str">
            <v>NO* 2.3.2.01.01.001.02</v>
          </cell>
        </row>
        <row r="238">
          <cell r="P238" t="str">
            <v>2.3.2.01.01.001.02.01</v>
          </cell>
        </row>
        <row r="239">
          <cell r="P239" t="str">
            <v>2.3.2.01.01.001.02.02</v>
          </cell>
        </row>
        <row r="240">
          <cell r="P240" t="str">
            <v>2.3.2.01.01.001.02.03</v>
          </cell>
        </row>
        <row r="241">
          <cell r="P241" t="str">
            <v>2.3.2.01.01.001.02.04</v>
          </cell>
        </row>
        <row r="242">
          <cell r="P242" t="str">
            <v>2.3.2.01.01.001.02.05</v>
          </cell>
        </row>
        <row r="243">
          <cell r="P243" t="str">
            <v>2.3.2.01.01.001.02.06</v>
          </cell>
        </row>
        <row r="244">
          <cell r="P244" t="str">
            <v>2.3.2.01.01.001.02.07</v>
          </cell>
        </row>
        <row r="245">
          <cell r="P245" t="str">
            <v>2.3.2.01.01.001.02.08</v>
          </cell>
        </row>
        <row r="246">
          <cell r="P246" t="str">
            <v>2.3.2.01.01.001.02.11</v>
          </cell>
        </row>
        <row r="247">
          <cell r="P247" t="str">
            <v>2.3.2.01.01.001.02.12</v>
          </cell>
        </row>
        <row r="248">
          <cell r="P248" t="str">
            <v>2.3.2.01.01.001.02.13</v>
          </cell>
        </row>
        <row r="249">
          <cell r="P249" t="str">
            <v>2.3.2.01.01.001.02.14</v>
          </cell>
        </row>
        <row r="250">
          <cell r="P250" t="str">
            <v>NO* 2.3.2.01.01.001.03</v>
          </cell>
        </row>
        <row r="251">
          <cell r="P251" t="str">
            <v>2.3.2.01.01.001.03.01</v>
          </cell>
        </row>
        <row r="252">
          <cell r="P252" t="str">
            <v>2.3.2.01.01.001.03.02</v>
          </cell>
        </row>
        <row r="253">
          <cell r="P253" t="str">
            <v>2.3.2.01.01.001.03.03</v>
          </cell>
        </row>
        <row r="254">
          <cell r="P254" t="str">
            <v>2.3.2.01.01.001.03.04</v>
          </cell>
        </row>
        <row r="255">
          <cell r="P255" t="str">
            <v>2.3.2.01.01.001.03.05</v>
          </cell>
        </row>
        <row r="256">
          <cell r="P256" t="str">
            <v>2.3.2.01.01.001.03.06</v>
          </cell>
        </row>
        <row r="257">
          <cell r="P257" t="str">
            <v>2.3.2.01.01.001.03.07</v>
          </cell>
        </row>
        <row r="258">
          <cell r="P258" t="str">
            <v>2.3.2.01.01.001.03.08</v>
          </cell>
        </row>
        <row r="259">
          <cell r="P259" t="str">
            <v>2.3.2.01.01.001.03.09</v>
          </cell>
        </row>
        <row r="260">
          <cell r="P260" t="str">
            <v>2.3.2.01.01.001.03.10</v>
          </cell>
        </row>
        <row r="261">
          <cell r="P261" t="str">
            <v>2.3.2.01.01.001.03.11</v>
          </cell>
        </row>
        <row r="262">
          <cell r="P262" t="str">
            <v>2.3.2.01.01.001.03.12</v>
          </cell>
        </row>
        <row r="263">
          <cell r="P263" t="str">
            <v>2.3.2.01.01.001.03.13</v>
          </cell>
        </row>
        <row r="264">
          <cell r="P264" t="str">
            <v>2.3.2.01.01.001.03.14</v>
          </cell>
        </row>
        <row r="265">
          <cell r="P265" t="str">
            <v>2.3.2.01.01.001.03.15</v>
          </cell>
        </row>
        <row r="266">
          <cell r="P266" t="str">
            <v>2.3.2.01.01.001.03.16</v>
          </cell>
        </row>
        <row r="267">
          <cell r="P267" t="str">
            <v>2.3.2.01.01.001.03.17</v>
          </cell>
        </row>
        <row r="268">
          <cell r="P268" t="str">
            <v>2.3.2.01.01.001.03.18</v>
          </cell>
        </row>
        <row r="269">
          <cell r="P269" t="str">
            <v>2.3.2.01.01.001.03.19</v>
          </cell>
        </row>
        <row r="270">
          <cell r="P270" t="str">
            <v>2.3.2.01.01.001.04</v>
          </cell>
        </row>
        <row r="271">
          <cell r="P271" t="str">
            <v>NO* 2.3.2.01.01.003</v>
          </cell>
        </row>
        <row r="272">
          <cell r="P272" t="str">
            <v>NO* 2.3.2.01.01.003.01</v>
          </cell>
        </row>
        <row r="273">
          <cell r="P273" t="str">
            <v>2.3.2.01.01.003.01.01</v>
          </cell>
        </row>
        <row r="274">
          <cell r="P274" t="str">
            <v>2.3.2.01.01.003.01.02</v>
          </cell>
        </row>
        <row r="275">
          <cell r="P275" t="str">
            <v>2.3.2.01.01.003.01.03</v>
          </cell>
        </row>
        <row r="276">
          <cell r="P276" t="str">
            <v>2.3.2.01.01.003.01.04</v>
          </cell>
        </row>
        <row r="277">
          <cell r="P277" t="str">
            <v>2.3.2.01.01.003.01.05</v>
          </cell>
        </row>
        <row r="278">
          <cell r="P278" t="str">
            <v>2.3.2.01.01.003.01.06</v>
          </cell>
        </row>
        <row r="279">
          <cell r="P279" t="str">
            <v>NO* 2.3.2.01.01.003.02</v>
          </cell>
        </row>
        <row r="280">
          <cell r="P280" t="str">
            <v>2.3.2.01.01.003.02.01</v>
          </cell>
        </row>
        <row r="281">
          <cell r="P281" t="str">
            <v>2.3.2.01.01.003.02.02</v>
          </cell>
        </row>
        <row r="282">
          <cell r="P282" t="str">
            <v>2.3.2.01.01.003.02.03</v>
          </cell>
        </row>
        <row r="283">
          <cell r="P283" t="str">
            <v>2.3.2.01.01.003.02.04</v>
          </cell>
        </row>
        <row r="284">
          <cell r="P284" t="str">
            <v>2.3.2.01.01.003.02.06</v>
          </cell>
        </row>
        <row r="285">
          <cell r="P285" t="str">
            <v>2.3.2.01.01.003.02.08</v>
          </cell>
        </row>
        <row r="286">
          <cell r="P286" t="str">
            <v>NO* 2.3.2.01.01.003.03</v>
          </cell>
        </row>
        <row r="287">
          <cell r="P287" t="str">
            <v>2.3.2.01.01.003.03.01</v>
          </cell>
        </row>
        <row r="288">
          <cell r="P288" t="str">
            <v>2.3.2.01.01.003.03.02</v>
          </cell>
        </row>
        <row r="289">
          <cell r="P289" t="str">
            <v>NO* 2.3.2.01.01.003.04</v>
          </cell>
        </row>
        <row r="290">
          <cell r="P290" t="str">
            <v>2.3.2.01.01.003.04.01</v>
          </cell>
        </row>
        <row r="291">
          <cell r="P291" t="str">
            <v>2.3.2.01.01.003.04.02</v>
          </cell>
        </row>
        <row r="292">
          <cell r="P292" t="str">
            <v>2.3.2.01.01.003.04.03</v>
          </cell>
        </row>
        <row r="293">
          <cell r="P293" t="str">
            <v>2.3.2.01.01.003.04.04</v>
          </cell>
        </row>
        <row r="294">
          <cell r="P294" t="str">
            <v>2.3.2.01.01.003.04.05</v>
          </cell>
        </row>
        <row r="295">
          <cell r="P295" t="str">
            <v>2.3.2.01.01.003.04.06</v>
          </cell>
        </row>
        <row r="296">
          <cell r="P296" t="str">
            <v>NO* 2.3.2.01.01.003.05</v>
          </cell>
        </row>
        <row r="297">
          <cell r="P297" t="str">
            <v>2.3.2.01.01.003.05.01</v>
          </cell>
        </row>
        <row r="298">
          <cell r="P298" t="str">
            <v>2.3.2.01.01.003.05.02</v>
          </cell>
        </row>
        <row r="299">
          <cell r="P299" t="str">
            <v>2.3.2.01.01.003.05.03</v>
          </cell>
        </row>
        <row r="300">
          <cell r="P300" t="str">
            <v>2.3.2.01.01.003.05.04</v>
          </cell>
        </row>
        <row r="301">
          <cell r="P301" t="str">
            <v>2.3.2.01.01.003.05.05</v>
          </cell>
        </row>
        <row r="302">
          <cell r="P302" t="str">
            <v>2.3.2.01.01.003.05.06</v>
          </cell>
        </row>
        <row r="303">
          <cell r="P303" t="str">
            <v>2.3.2.01.01.003.05.07</v>
          </cell>
        </row>
        <row r="304">
          <cell r="P304" t="str">
            <v>NO* 2.3.2.01.01.003.07</v>
          </cell>
        </row>
        <row r="305">
          <cell r="P305" t="str">
            <v>2.3.2.01.01.003.07.01</v>
          </cell>
        </row>
        <row r="306">
          <cell r="P306" t="str">
            <v>2.3.2.01.01.003.07.02</v>
          </cell>
        </row>
        <row r="307">
          <cell r="P307" t="str">
            <v>2.3.2.01.01.003.07.03</v>
          </cell>
        </row>
        <row r="308">
          <cell r="P308" t="str">
            <v>2.3.2.01.01.003.07.04</v>
          </cell>
        </row>
        <row r="309">
          <cell r="P309" t="str">
            <v>2.3.2.01.01.003.07.05</v>
          </cell>
        </row>
        <row r="310">
          <cell r="P310" t="str">
            <v>2.3.2.01.01.003.07.06</v>
          </cell>
        </row>
        <row r="311">
          <cell r="P311" t="str">
            <v>NO* 2.3.2.01.01.003.07.07</v>
          </cell>
        </row>
        <row r="312">
          <cell r="P312" t="str">
            <v>2.3.2.01.01.003.07.07.01</v>
          </cell>
        </row>
        <row r="313">
          <cell r="P313" t="str">
            <v>2.3.2.01.01.003.07.07.02</v>
          </cell>
        </row>
        <row r="314">
          <cell r="P314" t="str">
            <v>2.3.2.01.01.003.07.07.03</v>
          </cell>
        </row>
        <row r="315">
          <cell r="P315" t="str">
            <v>2.3.2.01.01.003.07.07.04</v>
          </cell>
        </row>
        <row r="316">
          <cell r="P316" t="str">
            <v>NO* 2.3.2.01.01.004</v>
          </cell>
        </row>
        <row r="317">
          <cell r="P317" t="str">
            <v>NO* 2.3.2.01.01.004.01</v>
          </cell>
        </row>
        <row r="318">
          <cell r="P318" t="str">
            <v>NO* 2.3.2.01.01.004.01.01</v>
          </cell>
        </row>
        <row r="319">
          <cell r="P319" t="str">
            <v>2.3.2.01.01.004.01.01.01</v>
          </cell>
        </row>
        <row r="320">
          <cell r="P320" t="str">
            <v>2.3.2.01.01.004.01.01.02</v>
          </cell>
        </row>
        <row r="321">
          <cell r="P321" t="str">
            <v>2.3.2.01.01.004.01.01.03</v>
          </cell>
        </row>
        <row r="322">
          <cell r="P322" t="str">
            <v>2.3.2.01.01.004.01.01.04</v>
          </cell>
        </row>
        <row r="323">
          <cell r="P323" t="str">
            <v>2.3.2.01.01.004.01.01.05</v>
          </cell>
        </row>
        <row r="324">
          <cell r="P324" t="str">
            <v>2.3.2.01.01.004.01.01.06</v>
          </cell>
        </row>
        <row r="325">
          <cell r="P325" t="str">
            <v>2.3.2.01.01.004.01.02</v>
          </cell>
        </row>
        <row r="326">
          <cell r="P326" t="str">
            <v>2.3.2.01.01.004.01.03</v>
          </cell>
        </row>
        <row r="327">
          <cell r="P327" t="str">
            <v>2.3.2.01.01.004.01.04</v>
          </cell>
        </row>
        <row r="328">
          <cell r="P328" t="str">
            <v>NO* 2.3.2.01.01.005</v>
          </cell>
        </row>
        <row r="329">
          <cell r="P329" t="str">
            <v>NO* 2.3.2.01.01.005.01</v>
          </cell>
        </row>
        <row r="330">
          <cell r="P330" t="str">
            <v>NO* 2.3.2.01.01.005.01.01</v>
          </cell>
        </row>
        <row r="331">
          <cell r="P331" t="str">
            <v>2.3.2.01.01.005.01.01.01</v>
          </cell>
        </row>
        <row r="332">
          <cell r="P332" t="str">
            <v>2.3.2.01.01.005.01.01.02</v>
          </cell>
        </row>
        <row r="333">
          <cell r="P333" t="str">
            <v>2.3.2.01.01.005.01.01.03</v>
          </cell>
        </row>
        <row r="334">
          <cell r="P334" t="str">
            <v>2.3.2.01.01.005.01.01.04</v>
          </cell>
        </row>
        <row r="335">
          <cell r="P335" t="str">
            <v>2.3.2.01.01.005.01.01.05</v>
          </cell>
        </row>
        <row r="336">
          <cell r="P336" t="str">
            <v>2.3.2.01.01.005.01.01.06</v>
          </cell>
        </row>
        <row r="337">
          <cell r="P337" t="str">
            <v>2.3.2.01.01.005.01.01.07</v>
          </cell>
        </row>
        <row r="338">
          <cell r="P338" t="str">
            <v>2.3.2.01.01.005.01.01.08</v>
          </cell>
        </row>
        <row r="339">
          <cell r="P339" t="str">
            <v>NO* 2.3.2.01.01.005.01.02</v>
          </cell>
        </row>
        <row r="340">
          <cell r="P340" t="str">
            <v>2.3.2.01.01.005.01.02.01</v>
          </cell>
        </row>
        <row r="341">
          <cell r="P341" t="str">
            <v>2.3.2.01.01.005.01.02.02</v>
          </cell>
        </row>
        <row r="342">
          <cell r="P342" t="str">
            <v>2.3.2.01.01.005.01.02.03</v>
          </cell>
        </row>
        <row r="343">
          <cell r="P343" t="str">
            <v>2.3.2.01.01.005.01.02.04</v>
          </cell>
        </row>
        <row r="344">
          <cell r="P344" t="str">
            <v>2.3.2.01.01.005.01.02.05</v>
          </cell>
        </row>
        <row r="345">
          <cell r="P345" t="str">
            <v>2.3.2.01.01.005.01.02.06</v>
          </cell>
        </row>
        <row r="346">
          <cell r="P346" t="str">
            <v>NO* 2.3.2.01.01.005.02</v>
          </cell>
        </row>
        <row r="347">
          <cell r="P347" t="str">
            <v>2.3.2.01.01.005.02.01</v>
          </cell>
        </row>
        <row r="348">
          <cell r="P348" t="str">
            <v>NO* 2.3.2.01.01.005.02.03</v>
          </cell>
        </row>
        <row r="349">
          <cell r="P349" t="str">
            <v>NO* 2.3.2.01.01.005.02.03.01</v>
          </cell>
        </row>
        <row r="350">
          <cell r="P350" t="str">
            <v>2.3.2.01.01.005.02.03.01.01</v>
          </cell>
        </row>
        <row r="351">
          <cell r="P351" t="str">
            <v>2.3.2.01.01.005.02.03.01.02</v>
          </cell>
        </row>
        <row r="352">
          <cell r="P352" t="str">
            <v>2.3.2.01.01.005.02.03.02</v>
          </cell>
        </row>
        <row r="353">
          <cell r="P353" t="str">
            <v>2.3.2.01.01.005.02.04</v>
          </cell>
        </row>
        <row r="354">
          <cell r="P354" t="str">
            <v>2.3.2.01.01.005.02.05</v>
          </cell>
        </row>
        <row r="355">
          <cell r="P355" t="str">
            <v>NO* 2.3.2.01.02</v>
          </cell>
        </row>
        <row r="356">
          <cell r="P356" t="str">
            <v>2.3.2.01.02.001</v>
          </cell>
        </row>
        <row r="357">
          <cell r="P357" t="str">
            <v>2.3.2.01.02.002</v>
          </cell>
        </row>
        <row r="358">
          <cell r="P358" t="str">
            <v>2.3.2.01.02.003</v>
          </cell>
        </row>
        <row r="359">
          <cell r="P359" t="str">
            <v>NO* 2.3.2.01.03</v>
          </cell>
        </row>
        <row r="360">
          <cell r="P360" t="str">
            <v>2.3.2.01.03.001</v>
          </cell>
        </row>
        <row r="361">
          <cell r="P361" t="str">
            <v>2.3.2.01.03.002</v>
          </cell>
        </row>
        <row r="362">
          <cell r="P362" t="str">
            <v>NO* 2.3.2.02</v>
          </cell>
        </row>
        <row r="363">
          <cell r="P363" t="str">
            <v>NO* 2.3.2.02.01</v>
          </cell>
        </row>
        <row r="364">
          <cell r="P364" t="str">
            <v>2.3.2.02.01.000</v>
          </cell>
        </row>
        <row r="365">
          <cell r="P365" t="str">
            <v>2.3.2.02.01.001</v>
          </cell>
        </row>
        <row r="366">
          <cell r="P366" t="str">
            <v>2.3.2.02.01.002</v>
          </cell>
        </row>
        <row r="367">
          <cell r="P367" t="str">
            <v>2.3.2.02.01.003</v>
          </cell>
        </row>
        <row r="368">
          <cell r="P368" t="str">
            <v>2.3.2.02.01.004</v>
          </cell>
        </row>
        <row r="369">
          <cell r="P369" t="str">
            <v>NO* 2.3.2.02.02</v>
          </cell>
        </row>
        <row r="370">
          <cell r="P370" t="str">
            <v>2.3.2.02.02.005</v>
          </cell>
        </row>
        <row r="371">
          <cell r="P371" t="str">
            <v>2.3.2.02.02.006</v>
          </cell>
        </row>
        <row r="372">
          <cell r="P372" t="str">
            <v>2.3.2.02.02.007</v>
          </cell>
        </row>
        <row r="373">
          <cell r="P373" t="str">
            <v>2.3.2.02.02.008</v>
          </cell>
        </row>
        <row r="374">
          <cell r="P374" t="str">
            <v>2.3.2.02.02.009</v>
          </cell>
        </row>
        <row r="375">
          <cell r="P375" t="str">
            <v>2.3.2.02.02.010</v>
          </cell>
        </row>
        <row r="376">
          <cell r="P376" t="str">
            <v>NO* 2.3.3</v>
          </cell>
        </row>
        <row r="377">
          <cell r="P377" t="str">
            <v>NO* 2.3.3.01</v>
          </cell>
        </row>
        <row r="378">
          <cell r="P378" t="str">
            <v>NO* 2.3.3.01.02</v>
          </cell>
        </row>
        <row r="379">
          <cell r="P379" t="str">
            <v>2.3.3.01.02.003</v>
          </cell>
        </row>
        <row r="380">
          <cell r="P380" t="str">
            <v>2.3.3.01.02.004</v>
          </cell>
        </row>
        <row r="381">
          <cell r="P381" t="str">
            <v>2.3.3.01.02.004.01</v>
          </cell>
        </row>
        <row r="382">
          <cell r="P382" t="str">
            <v>2.3.3.01.02.004.02</v>
          </cell>
        </row>
        <row r="383">
          <cell r="P383" t="str">
            <v>2.3.3.01.02.004.03</v>
          </cell>
        </row>
        <row r="384">
          <cell r="P384" t="str">
            <v>2.3.3.01.02.004.04</v>
          </cell>
        </row>
        <row r="385">
          <cell r="P385" t="str">
            <v>2.3.3.01.02.005</v>
          </cell>
        </row>
        <row r="386">
          <cell r="P386" t="str">
            <v>NO* 2.3.3.01.04</v>
          </cell>
        </row>
        <row r="387">
          <cell r="P387" t="str">
            <v>2.3.3.01.04.004</v>
          </cell>
        </row>
        <row r="388">
          <cell r="P388" t="str">
            <v>2.3.3.01.04.004.01</v>
          </cell>
        </row>
        <row r="389">
          <cell r="P389" t="str">
            <v>2.3.3.01.04.004.02</v>
          </cell>
        </row>
        <row r="390">
          <cell r="P390" t="str">
            <v>2.3.3.01.04.004.03</v>
          </cell>
        </row>
        <row r="391">
          <cell r="P391" t="str">
            <v>2.3.3.01.04.004.04</v>
          </cell>
        </row>
        <row r="392">
          <cell r="P392" t="str">
            <v>NO* 2.3.3.02</v>
          </cell>
        </row>
        <row r="393">
          <cell r="P393" t="str">
            <v>NO* 2.3.3.02.01</v>
          </cell>
        </row>
        <row r="394">
          <cell r="P394" t="str">
            <v>2.3.3.02.01.001</v>
          </cell>
        </row>
        <row r="395">
          <cell r="P395" t="str">
            <v>2.3.3.02.01.003</v>
          </cell>
        </row>
        <row r="396">
          <cell r="P396" t="str">
            <v>NO* 2.3.3.03</v>
          </cell>
        </row>
        <row r="397">
          <cell r="P397" t="str">
            <v>NO* 2.3.3.03.03</v>
          </cell>
        </row>
        <row r="398">
          <cell r="P398" t="str">
            <v>2.3.3.03.03.01</v>
          </cell>
        </row>
        <row r="399">
          <cell r="P399" t="str">
            <v>NO* 2.3.3.05</v>
          </cell>
        </row>
        <row r="400">
          <cell r="P400" t="str">
            <v>2.3.3.05.08</v>
          </cell>
        </row>
        <row r="401">
          <cell r="P401" t="str">
            <v>NO* 2.3.3.05.08.007</v>
          </cell>
        </row>
        <row r="402">
          <cell r="P402" t="str">
            <v>2.3.3.05.08.007.01</v>
          </cell>
        </row>
        <row r="403">
          <cell r="P403" t="str">
            <v>NO* 2.3.3.05.09</v>
          </cell>
        </row>
        <row r="404">
          <cell r="P404" t="str">
            <v>2.3.3.05.09.045</v>
          </cell>
        </row>
        <row r="405">
          <cell r="P405" t="str">
            <v>2.3.3.05.09.053</v>
          </cell>
        </row>
        <row r="406">
          <cell r="P406" t="str">
            <v>2.3.3.05.09.054</v>
          </cell>
        </row>
        <row r="407">
          <cell r="P407" t="str">
            <v>NO* 2.3.3.07</v>
          </cell>
        </row>
        <row r="408">
          <cell r="P408" t="str">
            <v>NO* 2.3.3.07.01</v>
          </cell>
        </row>
        <row r="409">
          <cell r="P409" t="str">
            <v>2.3.3.07.01.002</v>
          </cell>
        </row>
        <row r="410">
          <cell r="P410" t="str">
            <v>NO* 2.3.3.07.02</v>
          </cell>
        </row>
        <row r="411">
          <cell r="P411" t="str">
            <v>NO* 2.3.3.07.02.001</v>
          </cell>
        </row>
        <row r="412">
          <cell r="P412" t="str">
            <v>2.3.3.07.02.001.01</v>
          </cell>
        </row>
        <row r="413">
          <cell r="P413" t="str">
            <v>2.3.3.07.02.001.02</v>
          </cell>
        </row>
        <row r="414">
          <cell r="P414" t="str">
            <v>NO* 2.3.3.08</v>
          </cell>
        </row>
        <row r="415">
          <cell r="P415" t="str">
            <v>2.3.3.08.04</v>
          </cell>
        </row>
        <row r="416">
          <cell r="P416" t="str">
            <v>2.3.3.08.06</v>
          </cell>
        </row>
        <row r="417">
          <cell r="P417" t="str">
            <v>2.3.3.08.07</v>
          </cell>
        </row>
        <row r="418">
          <cell r="P418" t="str">
            <v>2.3.3.08.08</v>
          </cell>
        </row>
        <row r="419">
          <cell r="P419" t="str">
            <v>NO* 2.3.3.09</v>
          </cell>
        </row>
        <row r="420">
          <cell r="P420" t="str">
            <v>2.3.3.09.16</v>
          </cell>
        </row>
        <row r="421">
          <cell r="P421" t="str">
            <v>2.3.3.09.17</v>
          </cell>
        </row>
        <row r="422">
          <cell r="P422" t="str">
            <v>NO* 2.3.3.12</v>
          </cell>
        </row>
        <row r="423">
          <cell r="P423" t="str">
            <v>2.3.3.12.03</v>
          </cell>
        </row>
        <row r="424">
          <cell r="P424" t="str">
            <v>NO* 2.3.3.13</v>
          </cell>
        </row>
        <row r="425">
          <cell r="P425" t="str">
            <v>NO* 2.3.3.13.01</v>
          </cell>
        </row>
        <row r="426">
          <cell r="P426" t="str">
            <v>2.3.3.13.01.001</v>
          </cell>
        </row>
        <row r="427">
          <cell r="P427" t="str">
            <v>2.3.3.13.01.002</v>
          </cell>
        </row>
        <row r="428">
          <cell r="P428" t="str">
            <v>2.3.3.13.01.003</v>
          </cell>
        </row>
        <row r="429">
          <cell r="P429" t="str">
            <v>NO* 2.3.4</v>
          </cell>
        </row>
        <row r="430">
          <cell r="P430" t="str">
            <v>2.3.4.02</v>
          </cell>
        </row>
        <row r="431">
          <cell r="P431" t="str">
            <v>2.3.4.02.04</v>
          </cell>
        </row>
        <row r="432">
          <cell r="P432" t="str">
            <v>NO* 2.3.4.04</v>
          </cell>
        </row>
        <row r="433">
          <cell r="P433" t="str">
            <v>2.3.4.04.01</v>
          </cell>
        </row>
        <row r="434">
          <cell r="P434" t="str">
            <v>NO* 2.3.7</v>
          </cell>
        </row>
        <row r="435">
          <cell r="P435" t="str">
            <v>NO* 2.3.7.01</v>
          </cell>
        </row>
        <row r="436">
          <cell r="P436" t="str">
            <v>NO* 2.3.7.01.01</v>
          </cell>
        </row>
        <row r="437">
          <cell r="P437" t="str">
            <v>2.3.7.01.01.001</v>
          </cell>
        </row>
        <row r="438">
          <cell r="P438" t="str">
            <v>2.3.7.01.01.002</v>
          </cell>
        </row>
        <row r="439">
          <cell r="P439" t="str">
            <v>2.3.7.01.01.003</v>
          </cell>
        </row>
        <row r="440">
          <cell r="P440" t="str">
            <v>2.3.7.01.01.004</v>
          </cell>
        </row>
        <row r="441">
          <cell r="P441" t="str">
            <v>NO* 2.3.7.01.02</v>
          </cell>
        </row>
        <row r="442">
          <cell r="P442" t="str">
            <v>2.3.7.01.02.001</v>
          </cell>
        </row>
        <row r="443">
          <cell r="P443" t="str">
            <v>2.3.7.01.02.002</v>
          </cell>
        </row>
        <row r="444">
          <cell r="P444" t="str">
            <v>2.3.7.01.02.003</v>
          </cell>
        </row>
        <row r="445">
          <cell r="P445" t="str">
            <v>2.3.7.01.02.004</v>
          </cell>
        </row>
        <row r="446">
          <cell r="P446" t="str">
            <v>NO* 2.3.7.05</v>
          </cell>
        </row>
        <row r="447">
          <cell r="P447" t="str">
            <v>2.3.7.05.02</v>
          </cell>
        </row>
        <row r="448">
          <cell r="P448" t="str">
            <v>2.3.7.05.03</v>
          </cell>
        </row>
        <row r="449">
          <cell r="P449" t="str">
            <v>NO* 2.3.7.06</v>
          </cell>
        </row>
        <row r="450">
          <cell r="P450" t="str">
            <v>2.3.7.06.01</v>
          </cell>
        </row>
        <row r="451">
          <cell r="P451" t="str">
            <v>2.3.7.06.02</v>
          </cell>
        </row>
        <row r="452">
          <cell r="P452" t="str">
            <v>2.3.7.06.03</v>
          </cell>
        </row>
        <row r="453">
          <cell r="P453" t="str">
            <v>2.3.7.06.04</v>
          </cell>
        </row>
        <row r="454">
          <cell r="P454" t="str">
            <v>2.3.7.06.05</v>
          </cell>
        </row>
        <row r="455">
          <cell r="P455" t="str">
            <v>2.3.7.06.06</v>
          </cell>
        </row>
        <row r="456">
          <cell r="P456" t="str">
            <v>2.3.7.06.07</v>
          </cell>
        </row>
        <row r="457">
          <cell r="P457" t="str">
            <v>NO* 2.3.8</v>
          </cell>
        </row>
        <row r="458">
          <cell r="P458" t="str">
            <v>NO* 2.3.8.01</v>
          </cell>
        </row>
        <row r="459">
          <cell r="P459" t="str">
            <v>2.3.8.01.09</v>
          </cell>
        </row>
        <row r="460">
          <cell r="P460" t="str">
            <v>2.3.8.01.10</v>
          </cell>
        </row>
        <row r="461">
          <cell r="P461" t="str">
            <v>2.3.8.01.13</v>
          </cell>
        </row>
        <row r="462">
          <cell r="P462" t="str">
            <v>2.3.8.01.14</v>
          </cell>
        </row>
        <row r="463">
          <cell r="P463" t="str">
            <v>2.3.8.01.51</v>
          </cell>
        </row>
        <row r="464">
          <cell r="P464" t="str">
            <v>2.3.8.01.52</v>
          </cell>
        </row>
        <row r="465">
          <cell r="P465" t="str">
            <v>2.3.8.01.99</v>
          </cell>
        </row>
        <row r="466">
          <cell r="P466" t="str">
            <v>2.3.8.02</v>
          </cell>
        </row>
        <row r="467">
          <cell r="P467" t="str">
            <v>2.3.8.03</v>
          </cell>
        </row>
        <row r="468">
          <cell r="P468" t="str">
            <v>2.3.8.03.01</v>
          </cell>
        </row>
        <row r="469">
          <cell r="P469" t="str">
            <v>2.3.8.03.02</v>
          </cell>
        </row>
        <row r="470">
          <cell r="P470" t="str">
            <v>2.3.8.03.03</v>
          </cell>
        </row>
        <row r="471">
          <cell r="P471" t="str">
            <v>NO* 2.3.8.04</v>
          </cell>
        </row>
        <row r="472">
          <cell r="P472" t="str">
            <v>2.3.8.04.01</v>
          </cell>
        </row>
        <row r="473">
          <cell r="P473" t="str">
            <v>2.3.8.04.02</v>
          </cell>
        </row>
        <row r="474">
          <cell r="P474" t="str">
            <v>2.3.8.04.03</v>
          </cell>
        </row>
        <row r="475">
          <cell r="P475" t="str">
            <v>2.3.8.04.04</v>
          </cell>
        </row>
        <row r="476">
          <cell r="P476" t="str">
            <v>NO* 2.3.8.05</v>
          </cell>
        </row>
        <row r="477">
          <cell r="P477" t="str">
            <v>NO* 2.3.8.05.01</v>
          </cell>
        </row>
        <row r="478">
          <cell r="P478" t="str">
            <v>2.3.8.05.01.001</v>
          </cell>
        </row>
      </sheetData>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 val="SUB APU"/>
      <sheetName val="OBRAS_SES1"/>
      <sheetName val="RES_COSTOS_SES1"/>
      <sheetName val="COSTOS_AT1"/>
      <sheetName val="COSTOS_MTyBT1"/>
      <sheetName val="COSTOS_SES_AT1"/>
      <sheetName val="COSTOS_DE_OBRAS_LINEAS1"/>
      <sheetName val="COSTOS_OBRAS_SES1"/>
      <sheetName val="ACT_LINEAS1"/>
      <sheetName val="ACT_SES1"/>
      <sheetName val="SUBEST_1"/>
      <sheetName val="OTROS_PROYECTOS_M_T1"/>
      <sheetName val="OTROS_PROYECTOS_A_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OBRAS SES"/>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C203C-7305-4C63-B438-343CEC4A5EAD}">
  <sheetPr>
    <tabColor rgb="FF548135"/>
    <pageSetUpPr fitToPage="1"/>
  </sheetPr>
  <dimension ref="A1:Z922"/>
  <sheetViews>
    <sheetView tabSelected="1" topLeftCell="F1" zoomScale="62" zoomScaleNormal="62" zoomScaleSheetLayoutView="62" workbookViewId="0">
      <selection activeCell="P9" sqref="P9:P10"/>
    </sheetView>
  </sheetViews>
  <sheetFormatPr baseColWidth="10" defaultColWidth="14.42578125" defaultRowHeight="15" customHeight="1" x14ac:dyDescent="0.25"/>
  <cols>
    <col min="1" max="1" width="2.5703125" customWidth="1"/>
    <col min="2" max="2" width="2.42578125" customWidth="1"/>
    <col min="3" max="3" width="24.85546875" customWidth="1"/>
    <col min="4" max="4" width="71.5703125" customWidth="1"/>
    <col min="5" max="10" width="14.5703125" customWidth="1"/>
    <col min="11" max="11" width="23.85546875" customWidth="1"/>
    <col min="12" max="12" width="27.5703125" customWidth="1"/>
    <col min="13" max="13" width="14.42578125" customWidth="1"/>
    <col min="14" max="14" width="41" customWidth="1"/>
    <col min="15" max="15" width="2.140625" customWidth="1"/>
    <col min="16" max="17" width="35.42578125" customWidth="1"/>
    <col min="18" max="18" width="38.5703125" customWidth="1"/>
    <col min="19" max="19" width="29.42578125" customWidth="1"/>
    <col min="20" max="20" width="2.140625" customWidth="1"/>
    <col min="21" max="21" width="2.5703125" customWidth="1"/>
    <col min="22" max="22" width="10.5703125" customWidth="1"/>
    <col min="23" max="23" width="24" customWidth="1"/>
    <col min="24" max="24" width="10.5703125" customWidth="1"/>
    <col min="25" max="25" width="32.140625" customWidth="1"/>
    <col min="26" max="26" width="18.7109375" customWidth="1"/>
  </cols>
  <sheetData>
    <row r="1" spans="2:21" ht="18" customHeight="1" thickBot="1" x14ac:dyDescent="0.3">
      <c r="D1" s="1"/>
      <c r="E1" s="1"/>
      <c r="F1" s="1"/>
      <c r="G1" s="1"/>
      <c r="H1" s="1"/>
      <c r="I1" s="1"/>
      <c r="J1" s="1"/>
      <c r="L1" s="2"/>
      <c r="M1" s="2"/>
      <c r="P1" s="3"/>
      <c r="Q1" s="3"/>
      <c r="U1" s="4"/>
    </row>
    <row r="2" spans="2:21" ht="32.25" customHeight="1" thickTop="1" x14ac:dyDescent="0.3">
      <c r="B2" s="118"/>
      <c r="C2" s="119" t="s">
        <v>0</v>
      </c>
      <c r="D2" s="120"/>
      <c r="E2" s="120"/>
      <c r="F2" s="120"/>
      <c r="G2" s="120"/>
      <c r="H2" s="120"/>
      <c r="I2" s="120"/>
      <c r="J2" s="120"/>
      <c r="K2" s="120"/>
      <c r="L2" s="120"/>
      <c r="M2" s="120"/>
      <c r="N2" s="120"/>
      <c r="O2" s="121"/>
      <c r="P2" s="122"/>
      <c r="Q2" s="122"/>
      <c r="R2" s="123"/>
      <c r="S2" s="124"/>
      <c r="T2" s="5"/>
      <c r="U2" s="4"/>
    </row>
    <row r="3" spans="2:21" ht="37.5" customHeight="1" x14ac:dyDescent="0.3">
      <c r="B3" s="125"/>
      <c r="C3" s="98" t="s">
        <v>52</v>
      </c>
      <c r="D3" s="99"/>
      <c r="E3" s="99"/>
      <c r="F3" s="99"/>
      <c r="G3" s="99"/>
      <c r="H3" s="99"/>
      <c r="I3" s="99"/>
      <c r="J3" s="99"/>
      <c r="K3" s="99"/>
      <c r="L3" s="99"/>
      <c r="M3" s="99"/>
      <c r="N3" s="45"/>
      <c r="O3" s="97"/>
      <c r="P3" s="126"/>
      <c r="Q3" s="126"/>
      <c r="R3" s="127"/>
      <c r="S3" s="128"/>
      <c r="T3" s="8"/>
      <c r="U3" s="4"/>
    </row>
    <row r="4" spans="2:21" ht="39.75" customHeight="1" x14ac:dyDescent="0.3">
      <c r="B4" s="129"/>
      <c r="C4" s="100" t="s">
        <v>53</v>
      </c>
      <c r="D4" s="99"/>
      <c r="E4" s="99"/>
      <c r="F4" s="99"/>
      <c r="G4" s="99"/>
      <c r="H4" s="99"/>
      <c r="I4" s="99"/>
      <c r="J4" s="99"/>
      <c r="K4" s="99"/>
      <c r="L4" s="99"/>
      <c r="M4" s="99"/>
      <c r="N4" s="45"/>
      <c r="O4" s="97"/>
      <c r="P4" s="126"/>
      <c r="Q4" s="126"/>
      <c r="R4" s="127"/>
      <c r="S4" s="128"/>
      <c r="T4" s="8"/>
      <c r="U4" s="4"/>
    </row>
    <row r="5" spans="2:21" ht="117.75" customHeight="1" thickBot="1" x14ac:dyDescent="0.35">
      <c r="B5" s="129"/>
      <c r="C5" s="100" t="s">
        <v>54</v>
      </c>
      <c r="D5" s="45"/>
      <c r="E5" s="45"/>
      <c r="F5" s="45"/>
      <c r="G5" s="45"/>
      <c r="H5" s="45"/>
      <c r="I5" s="45"/>
      <c r="J5" s="45"/>
      <c r="K5" s="45"/>
      <c r="L5" s="45"/>
      <c r="M5" s="45"/>
      <c r="N5" s="45"/>
      <c r="O5" s="97"/>
      <c r="P5" s="126"/>
      <c r="Q5" s="126"/>
      <c r="R5" s="127"/>
      <c r="S5" s="128"/>
      <c r="T5" s="8"/>
      <c r="U5" s="4"/>
    </row>
    <row r="6" spans="2:21" ht="30" customHeight="1" thickBot="1" x14ac:dyDescent="0.35">
      <c r="B6" s="129"/>
      <c r="C6" s="101" t="s">
        <v>1</v>
      </c>
      <c r="D6" s="56"/>
      <c r="E6" s="56"/>
      <c r="F6" s="56"/>
      <c r="G6" s="56"/>
      <c r="H6" s="56"/>
      <c r="I6" s="56"/>
      <c r="J6" s="56"/>
      <c r="K6" s="56"/>
      <c r="L6" s="56"/>
      <c r="M6" s="56"/>
      <c r="N6" s="56"/>
      <c r="O6" s="97"/>
      <c r="P6" s="62" t="s">
        <v>2</v>
      </c>
      <c r="Q6" s="63"/>
      <c r="R6" s="63"/>
      <c r="S6" s="130"/>
      <c r="T6" s="8"/>
      <c r="U6" s="4"/>
    </row>
    <row r="7" spans="2:21" ht="7.5" customHeight="1" thickBot="1" x14ac:dyDescent="0.35">
      <c r="B7" s="129"/>
      <c r="C7" s="100"/>
      <c r="D7" s="45"/>
      <c r="E7" s="45"/>
      <c r="F7" s="45"/>
      <c r="G7" s="45"/>
      <c r="H7" s="45"/>
      <c r="I7" s="45"/>
      <c r="J7" s="45"/>
      <c r="K7" s="45"/>
      <c r="L7" s="45"/>
      <c r="M7" s="45"/>
      <c r="N7" s="45"/>
      <c r="O7" s="97"/>
      <c r="P7" s="49"/>
      <c r="Q7" s="50"/>
      <c r="R7" s="50"/>
      <c r="S7" s="131"/>
      <c r="T7" s="8"/>
      <c r="U7" s="4"/>
    </row>
    <row r="8" spans="2:21" ht="75.599999999999994" customHeight="1" thickBot="1" x14ac:dyDescent="0.35">
      <c r="B8" s="129"/>
      <c r="C8" s="100"/>
      <c r="D8" s="45"/>
      <c r="E8" s="45"/>
      <c r="F8" s="45"/>
      <c r="G8" s="45"/>
      <c r="H8" s="45"/>
      <c r="I8" s="45"/>
      <c r="J8" s="45"/>
      <c r="K8" s="45"/>
      <c r="L8" s="45"/>
      <c r="M8" s="45"/>
      <c r="N8" s="45"/>
      <c r="O8" s="97"/>
      <c r="P8" s="64" t="s">
        <v>3</v>
      </c>
      <c r="Q8" s="65" t="s">
        <v>4</v>
      </c>
      <c r="R8" s="66"/>
      <c r="S8" s="132" t="s">
        <v>5</v>
      </c>
      <c r="T8" s="8"/>
      <c r="U8" s="4"/>
    </row>
    <row r="9" spans="2:21" ht="30" customHeight="1" x14ac:dyDescent="0.3">
      <c r="B9" s="129"/>
      <c r="C9" s="48" t="s">
        <v>6</v>
      </c>
      <c r="D9" s="48"/>
      <c r="E9" s="48"/>
      <c r="F9" s="48"/>
      <c r="G9" s="48"/>
      <c r="H9" s="48"/>
      <c r="I9" s="48"/>
      <c r="J9" s="48"/>
      <c r="K9" s="48"/>
      <c r="L9" s="48"/>
      <c r="M9" s="48"/>
      <c r="N9" s="102">
        <v>1750905</v>
      </c>
      <c r="O9" s="97"/>
      <c r="P9" s="38"/>
      <c r="Q9" s="75">
        <f>ROUND(P9,0)</f>
        <v>0</v>
      </c>
      <c r="R9" s="133"/>
      <c r="S9" s="134" t="str">
        <f t="shared" ref="S9:S10" si="0">IF(OR(Q9&lt;=0,Q9&gt;$N9),"ERROR","OK")</f>
        <v>ERROR</v>
      </c>
      <c r="T9" s="8"/>
      <c r="U9" s="4"/>
    </row>
    <row r="10" spans="2:21" ht="30" customHeight="1" thickBot="1" x14ac:dyDescent="0.35">
      <c r="B10" s="129"/>
      <c r="C10" s="48" t="s">
        <v>7</v>
      </c>
      <c r="D10" s="48"/>
      <c r="E10" s="48"/>
      <c r="F10" s="48"/>
      <c r="G10" s="48"/>
      <c r="H10" s="48"/>
      <c r="I10" s="48"/>
      <c r="J10" s="48"/>
      <c r="K10" s="48"/>
      <c r="L10" s="48"/>
      <c r="M10" s="48"/>
      <c r="N10" s="102">
        <v>4099</v>
      </c>
      <c r="O10" s="97"/>
      <c r="P10" s="38"/>
      <c r="Q10" s="75">
        <f>ROUND(P10,0)</f>
        <v>0</v>
      </c>
      <c r="R10" s="135"/>
      <c r="S10" s="134" t="str">
        <f t="shared" si="0"/>
        <v>ERROR</v>
      </c>
      <c r="T10" s="8"/>
      <c r="U10" s="4"/>
    </row>
    <row r="11" spans="2:21" ht="57" customHeight="1" thickBot="1" x14ac:dyDescent="0.35">
      <c r="B11" s="129"/>
      <c r="C11" s="103" t="s">
        <v>8</v>
      </c>
      <c r="D11" s="103"/>
      <c r="E11" s="103"/>
      <c r="F11" s="103"/>
      <c r="G11" s="103"/>
      <c r="H11" s="103"/>
      <c r="I11" s="103"/>
      <c r="J11" s="103"/>
      <c r="K11" s="103"/>
      <c r="L11" s="103"/>
      <c r="M11" s="103"/>
      <c r="N11" s="103"/>
      <c r="O11" s="97"/>
      <c r="P11" s="39"/>
      <c r="Q11" s="76">
        <f t="shared" ref="Q11" si="1">ROUND(P11,0)</f>
        <v>0</v>
      </c>
      <c r="R11" s="77"/>
      <c r="S11" s="136"/>
      <c r="T11" s="8"/>
      <c r="U11" s="4"/>
    </row>
    <row r="12" spans="2:21" ht="46.5" customHeight="1" thickBot="1" x14ac:dyDescent="0.35">
      <c r="B12" s="129"/>
      <c r="C12" s="101" t="s">
        <v>9</v>
      </c>
      <c r="D12" s="56"/>
      <c r="E12" s="56"/>
      <c r="F12" s="56"/>
      <c r="G12" s="56"/>
      <c r="H12" s="56"/>
      <c r="I12" s="56"/>
      <c r="J12" s="56"/>
      <c r="K12" s="56"/>
      <c r="L12" s="56"/>
      <c r="M12" s="56"/>
      <c r="N12" s="56"/>
      <c r="O12" s="97"/>
      <c r="P12" s="67" t="s">
        <v>9</v>
      </c>
      <c r="Q12" s="68"/>
      <c r="R12" s="68"/>
      <c r="S12" s="137"/>
      <c r="T12" s="8"/>
      <c r="U12" s="4"/>
    </row>
    <row r="13" spans="2:21" ht="33" customHeight="1" thickBot="1" x14ac:dyDescent="0.35">
      <c r="B13" s="129"/>
      <c r="C13" s="101" t="s">
        <v>55</v>
      </c>
      <c r="D13" s="56"/>
      <c r="E13" s="56"/>
      <c r="F13" s="56"/>
      <c r="G13" s="56"/>
      <c r="H13" s="56"/>
      <c r="I13" s="56"/>
      <c r="J13" s="56"/>
      <c r="K13" s="56"/>
      <c r="L13" s="56"/>
      <c r="M13" s="56"/>
      <c r="N13" s="56"/>
      <c r="O13" s="97"/>
      <c r="P13" s="67" t="s">
        <v>55</v>
      </c>
      <c r="Q13" s="68"/>
      <c r="R13" s="68"/>
      <c r="S13" s="137"/>
      <c r="T13" s="8"/>
      <c r="U13" s="4"/>
    </row>
    <row r="14" spans="2:21" ht="168" customHeight="1" x14ac:dyDescent="0.3">
      <c r="B14" s="129"/>
      <c r="C14" s="57" t="s">
        <v>10</v>
      </c>
      <c r="D14" s="57" t="s">
        <v>11</v>
      </c>
      <c r="E14" s="58" t="s">
        <v>12</v>
      </c>
      <c r="F14" s="58" t="s">
        <v>13</v>
      </c>
      <c r="G14" s="58" t="s">
        <v>14</v>
      </c>
      <c r="H14" s="58" t="s">
        <v>15</v>
      </c>
      <c r="I14" s="58" t="s">
        <v>16</v>
      </c>
      <c r="J14" s="58" t="s">
        <v>17</v>
      </c>
      <c r="K14" s="58" t="s">
        <v>18</v>
      </c>
      <c r="L14" s="59" t="s">
        <v>19</v>
      </c>
      <c r="M14" s="58" t="s">
        <v>20</v>
      </c>
      <c r="N14" s="104" t="s">
        <v>21</v>
      </c>
      <c r="O14" s="97"/>
      <c r="P14" s="69" t="s">
        <v>22</v>
      </c>
      <c r="Q14" s="70" t="s">
        <v>23</v>
      </c>
      <c r="R14" s="71" t="s">
        <v>24</v>
      </c>
      <c r="S14" s="132" t="s">
        <v>5</v>
      </c>
      <c r="T14" s="8"/>
      <c r="U14" s="4"/>
    </row>
    <row r="15" spans="2:21" ht="30" customHeight="1" x14ac:dyDescent="0.3">
      <c r="B15" s="129"/>
      <c r="C15" s="10">
        <v>1</v>
      </c>
      <c r="D15" s="13" t="s">
        <v>25</v>
      </c>
      <c r="E15" s="10">
        <v>10.210000000000001</v>
      </c>
      <c r="F15" s="10">
        <v>3</v>
      </c>
      <c r="G15" s="14">
        <v>0.08</v>
      </c>
      <c r="H15" s="15">
        <v>1</v>
      </c>
      <c r="I15" s="10">
        <v>25</v>
      </c>
      <c r="J15" s="10">
        <v>24</v>
      </c>
      <c r="K15" s="10">
        <v>24</v>
      </c>
      <c r="L15" s="9">
        <f t="shared" ref="L15" si="2">ROUND(((($N$9*E15)+($N$10*F15))*(1+G15)*H15)/30*I15/J15*K15,0)</f>
        <v>16100133</v>
      </c>
      <c r="M15" s="32">
        <v>259</v>
      </c>
      <c r="N15" s="105">
        <f t="shared" ref="N15:N17" si="3">ROUND(L15*M15,0)</f>
        <v>4169934447</v>
      </c>
      <c r="O15" s="97"/>
      <c r="P15" s="78">
        <f t="shared" ref="P15" si="4">ROUND(((($Q$9*E15)+($Q$10*F15))*(1+G15)*H15)/30*I15/J15*K15,0)</f>
        <v>0</v>
      </c>
      <c r="Q15" s="79"/>
      <c r="R15" s="80">
        <f t="shared" ref="R15:R17" si="5">ROUND(P15*M15,0)</f>
        <v>0</v>
      </c>
      <c r="S15" s="138" t="str">
        <f t="shared" ref="S15:S18" si="6">IF(OR(R15&lt;=0,R15&gt;$N15),"ERROR","OK")</f>
        <v>ERROR</v>
      </c>
      <c r="T15" s="8"/>
      <c r="U15" s="4"/>
    </row>
    <row r="16" spans="2:21" ht="45" customHeight="1" x14ac:dyDescent="0.3">
      <c r="B16" s="129"/>
      <c r="C16" s="10">
        <v>2</v>
      </c>
      <c r="D16" s="42" t="s">
        <v>26</v>
      </c>
      <c r="E16" s="10">
        <v>10.210000000000001</v>
      </c>
      <c r="F16" s="10">
        <v>1</v>
      </c>
      <c r="G16" s="14">
        <v>0.08</v>
      </c>
      <c r="H16" s="15">
        <v>0.47589999999999999</v>
      </c>
      <c r="I16" s="10">
        <v>16</v>
      </c>
      <c r="J16" s="10">
        <v>13</v>
      </c>
      <c r="K16" s="10">
        <v>12</v>
      </c>
      <c r="L16" s="9">
        <f t="shared" ref="L16:L19" si="7">ROUND(((($N$9*E16)+($N$10*F16))*(1+G16)*H16)/30*I16/J16*K16,0)</f>
        <v>4524431</v>
      </c>
      <c r="M16" s="40">
        <v>2</v>
      </c>
      <c r="N16" s="105">
        <f t="shared" si="3"/>
        <v>9048862</v>
      </c>
      <c r="O16" s="97"/>
      <c r="P16" s="78">
        <f t="shared" ref="P16:P19" si="8">ROUND(((($Q$9*E16)+($Q$10*F16))*(1+G16)*H16)/30*I16/J16*K16,0)</f>
        <v>0</v>
      </c>
      <c r="Q16" s="79"/>
      <c r="R16" s="80">
        <f t="shared" si="5"/>
        <v>0</v>
      </c>
      <c r="S16" s="138" t="str">
        <f t="shared" si="6"/>
        <v>ERROR</v>
      </c>
      <c r="T16" s="8"/>
      <c r="U16" s="4"/>
    </row>
    <row r="17" spans="1:25" ht="39" customHeight="1" x14ac:dyDescent="0.3">
      <c r="B17" s="129"/>
      <c r="C17" s="10">
        <v>3</v>
      </c>
      <c r="D17" s="42" t="s">
        <v>27</v>
      </c>
      <c r="E17" s="10">
        <v>10.210000000000001</v>
      </c>
      <c r="F17" s="10">
        <v>1</v>
      </c>
      <c r="G17" s="14">
        <v>0.08</v>
      </c>
      <c r="H17" s="15">
        <v>0.47589999999999999</v>
      </c>
      <c r="I17" s="10">
        <v>25</v>
      </c>
      <c r="J17" s="10">
        <v>13</v>
      </c>
      <c r="K17" s="10">
        <v>12</v>
      </c>
      <c r="L17" s="9">
        <f t="shared" si="7"/>
        <v>7069424</v>
      </c>
      <c r="M17" s="40">
        <v>2</v>
      </c>
      <c r="N17" s="105">
        <f t="shared" si="3"/>
        <v>14138848</v>
      </c>
      <c r="O17" s="97"/>
      <c r="P17" s="78">
        <f t="shared" si="8"/>
        <v>0</v>
      </c>
      <c r="Q17" s="81"/>
      <c r="R17" s="80">
        <f t="shared" si="5"/>
        <v>0</v>
      </c>
      <c r="S17" s="138" t="str">
        <f t="shared" si="6"/>
        <v>ERROR</v>
      </c>
      <c r="T17" s="8"/>
      <c r="U17" s="4"/>
    </row>
    <row r="18" spans="1:25" ht="30" customHeight="1" x14ac:dyDescent="0.3">
      <c r="B18" s="129"/>
      <c r="C18" s="106">
        <v>4</v>
      </c>
      <c r="D18" s="46" t="s">
        <v>28</v>
      </c>
      <c r="E18" s="10">
        <v>10.210000000000001</v>
      </c>
      <c r="F18" s="10">
        <v>1</v>
      </c>
      <c r="G18" s="14">
        <v>0.08</v>
      </c>
      <c r="H18" s="15">
        <v>0.52410000000000001</v>
      </c>
      <c r="I18" s="10">
        <v>25</v>
      </c>
      <c r="J18" s="10">
        <v>11</v>
      </c>
      <c r="K18" s="10">
        <v>11</v>
      </c>
      <c r="L18" s="9">
        <f t="shared" si="7"/>
        <v>8434213</v>
      </c>
      <c r="M18" s="107">
        <v>9</v>
      </c>
      <c r="N18" s="108">
        <f>ROUND((L18+L19)*M18,0)</f>
        <v>81209988</v>
      </c>
      <c r="O18" s="97"/>
      <c r="P18" s="78">
        <f t="shared" si="8"/>
        <v>0</v>
      </c>
      <c r="Q18" s="82">
        <f>P18+P19</f>
        <v>0</v>
      </c>
      <c r="R18" s="83">
        <f>ROUND(M18*Q18,0)</f>
        <v>0</v>
      </c>
      <c r="S18" s="139" t="str">
        <f t="shared" si="6"/>
        <v>ERROR</v>
      </c>
      <c r="T18" s="8"/>
      <c r="U18" s="4"/>
    </row>
    <row r="19" spans="1:25" ht="36" customHeight="1" x14ac:dyDescent="0.3">
      <c r="B19" s="129"/>
      <c r="C19" s="47"/>
      <c r="D19" s="47"/>
      <c r="E19" s="10">
        <v>10.210000000000001</v>
      </c>
      <c r="F19" s="10">
        <v>1</v>
      </c>
      <c r="G19" s="14">
        <v>0.08</v>
      </c>
      <c r="H19" s="15">
        <v>0.47589999999999999</v>
      </c>
      <c r="I19" s="31">
        <v>25</v>
      </c>
      <c r="J19" s="31">
        <v>13</v>
      </c>
      <c r="K19" s="10">
        <v>1</v>
      </c>
      <c r="L19" s="9">
        <f t="shared" si="7"/>
        <v>589119</v>
      </c>
      <c r="M19" s="107"/>
      <c r="N19" s="45"/>
      <c r="O19" s="97"/>
      <c r="P19" s="84">
        <f t="shared" si="8"/>
        <v>0</v>
      </c>
      <c r="Q19" s="85"/>
      <c r="R19" s="85"/>
      <c r="S19" s="140"/>
      <c r="T19" s="8"/>
      <c r="U19" s="4"/>
    </row>
    <row r="20" spans="1:25" ht="31.5" customHeight="1" thickBot="1" x14ac:dyDescent="0.35">
      <c r="A20" s="11"/>
      <c r="B20" s="141"/>
      <c r="C20" s="52" t="s">
        <v>29</v>
      </c>
      <c r="D20" s="54"/>
      <c r="E20" s="54"/>
      <c r="F20" s="54"/>
      <c r="G20" s="54"/>
      <c r="H20" s="54"/>
      <c r="I20" s="54"/>
      <c r="J20" s="54"/>
      <c r="K20" s="54"/>
      <c r="L20" s="54"/>
      <c r="M20" s="54"/>
      <c r="N20" s="43">
        <f>SUM(N15:N19)</f>
        <v>4274332145</v>
      </c>
      <c r="O20" s="142"/>
      <c r="P20" s="86"/>
      <c r="Q20" s="143"/>
      <c r="R20" s="87">
        <f>SUM(R15:R19)</f>
        <v>0</v>
      </c>
      <c r="S20" s="144" t="str">
        <f>IF(OR(R20&lt;=0,R20&gt;$N20,COUNTIF(S15:S19,"ERROR")&gt;0),"ERROR","OK")</f>
        <v>ERROR</v>
      </c>
      <c r="T20" s="8"/>
      <c r="U20" s="4"/>
      <c r="V20" s="11"/>
      <c r="W20" s="11"/>
      <c r="X20" s="11"/>
      <c r="Y20" s="11"/>
    </row>
    <row r="21" spans="1:25" s="41" customFormat="1" ht="36" customHeight="1" thickBot="1" x14ac:dyDescent="0.35">
      <c r="B21" s="129"/>
      <c r="C21" s="101" t="s">
        <v>56</v>
      </c>
      <c r="D21" s="56"/>
      <c r="E21" s="56"/>
      <c r="F21" s="56"/>
      <c r="G21" s="56"/>
      <c r="H21" s="56"/>
      <c r="I21" s="56"/>
      <c r="J21" s="56"/>
      <c r="K21" s="56"/>
      <c r="L21" s="56"/>
      <c r="M21" s="56"/>
      <c r="N21" s="56"/>
      <c r="O21" s="97"/>
      <c r="P21" s="67" t="s">
        <v>56</v>
      </c>
      <c r="Q21" s="68"/>
      <c r="R21" s="68"/>
      <c r="S21" s="137"/>
      <c r="T21" s="8"/>
      <c r="U21" s="4"/>
      <c r="X21" s="33"/>
    </row>
    <row r="22" spans="1:25" s="41" customFormat="1" ht="107.25" customHeight="1" x14ac:dyDescent="0.3">
      <c r="B22" s="129"/>
      <c r="C22" s="57" t="s">
        <v>10</v>
      </c>
      <c r="D22" s="57" t="s">
        <v>11</v>
      </c>
      <c r="E22" s="60" t="s">
        <v>12</v>
      </c>
      <c r="F22" s="60" t="s">
        <v>13</v>
      </c>
      <c r="G22" s="60" t="s">
        <v>14</v>
      </c>
      <c r="H22" s="60" t="s">
        <v>15</v>
      </c>
      <c r="I22" s="60" t="s">
        <v>16</v>
      </c>
      <c r="J22" s="60" t="s">
        <v>17</v>
      </c>
      <c r="K22" s="60" t="s">
        <v>18</v>
      </c>
      <c r="L22" s="61" t="s">
        <v>19</v>
      </c>
      <c r="M22" s="60" t="s">
        <v>20</v>
      </c>
      <c r="N22" s="104" t="s">
        <v>21</v>
      </c>
      <c r="O22" s="97"/>
      <c r="P22" s="69" t="s">
        <v>22</v>
      </c>
      <c r="Q22" s="70" t="s">
        <v>23</v>
      </c>
      <c r="R22" s="71" t="s">
        <v>24</v>
      </c>
      <c r="S22" s="132" t="s">
        <v>5</v>
      </c>
      <c r="T22" s="8"/>
      <c r="U22" s="4"/>
      <c r="X22" s="33"/>
    </row>
    <row r="23" spans="1:25" s="41" customFormat="1" ht="36" customHeight="1" x14ac:dyDescent="0.3">
      <c r="B23" s="129"/>
      <c r="C23" s="10">
        <v>1</v>
      </c>
      <c r="D23" s="13" t="s">
        <v>25</v>
      </c>
      <c r="E23" s="10">
        <v>10.210000000000001</v>
      </c>
      <c r="F23" s="10">
        <v>3</v>
      </c>
      <c r="G23" s="14">
        <v>0.08</v>
      </c>
      <c r="H23" s="15">
        <v>1</v>
      </c>
      <c r="I23" s="10">
        <v>30</v>
      </c>
      <c r="J23" s="10">
        <v>24</v>
      </c>
      <c r="K23" s="10">
        <v>24</v>
      </c>
      <c r="L23" s="9">
        <f t="shared" ref="L23" si="9">ROUND(((($N$9*E23)+($N$10*F23))*(1+G23)*H23)/30*I23/J23*K23,0)</f>
        <v>19320160</v>
      </c>
      <c r="M23" s="32">
        <v>259</v>
      </c>
      <c r="N23" s="105">
        <f t="shared" ref="N23:N25" si="10">ROUND(L23*M23,0)</f>
        <v>5003921440</v>
      </c>
      <c r="O23" s="97"/>
      <c r="P23" s="78">
        <f t="shared" ref="P23" si="11">ROUND(((($Q$9*E23)+($Q$10*F23))*(1+G23)*H23)/30*I23/J23*K23,0)</f>
        <v>0</v>
      </c>
      <c r="Q23" s="79"/>
      <c r="R23" s="80">
        <f t="shared" ref="R23:R25" si="12">ROUND(P23*M23,0)</f>
        <v>0</v>
      </c>
      <c r="S23" s="138" t="str">
        <f t="shared" ref="S23:S26" si="13">IF(OR(R23&lt;=0,R23&gt;$N23),"ERROR","OK")</f>
        <v>ERROR</v>
      </c>
      <c r="T23" s="8"/>
      <c r="U23" s="4"/>
      <c r="X23" s="33"/>
    </row>
    <row r="24" spans="1:25" s="41" customFormat="1" ht="39.75" customHeight="1" x14ac:dyDescent="0.3">
      <c r="B24" s="129"/>
      <c r="C24" s="10">
        <v>2</v>
      </c>
      <c r="D24" s="42" t="s">
        <v>26</v>
      </c>
      <c r="E24" s="10">
        <v>10.210000000000001</v>
      </c>
      <c r="F24" s="10">
        <v>1</v>
      </c>
      <c r="G24" s="14">
        <v>0.08</v>
      </c>
      <c r="H24" s="15">
        <v>0.47589999999999999</v>
      </c>
      <c r="I24" s="10">
        <v>20</v>
      </c>
      <c r="J24" s="10">
        <v>13</v>
      </c>
      <c r="K24" s="10">
        <v>12</v>
      </c>
      <c r="L24" s="9">
        <f t="shared" ref="L24:L27" si="14">ROUND(((($N$9*E24)+($N$10*F24))*(1+G24)*H24)/30*I24/J24*K24,0)</f>
        <v>5655539</v>
      </c>
      <c r="M24" s="40">
        <v>2</v>
      </c>
      <c r="N24" s="105">
        <f t="shared" si="10"/>
        <v>11311078</v>
      </c>
      <c r="O24" s="97"/>
      <c r="P24" s="78">
        <f t="shared" ref="P24:P27" si="15">ROUND(((($Q$9*E24)+($Q$10*F24))*(1+G24)*H24)/30*I24/J24*K24,0)</f>
        <v>0</v>
      </c>
      <c r="Q24" s="79"/>
      <c r="R24" s="80">
        <f t="shared" si="12"/>
        <v>0</v>
      </c>
      <c r="S24" s="138" t="str">
        <f t="shared" si="13"/>
        <v>ERROR</v>
      </c>
      <c r="T24" s="8"/>
      <c r="U24" s="4"/>
      <c r="X24" s="33"/>
    </row>
    <row r="25" spans="1:25" s="41" customFormat="1" ht="59.25" customHeight="1" x14ac:dyDescent="0.3">
      <c r="B25" s="129"/>
      <c r="C25" s="10">
        <v>3</v>
      </c>
      <c r="D25" s="42" t="s">
        <v>27</v>
      </c>
      <c r="E25" s="10">
        <v>10.210000000000001</v>
      </c>
      <c r="F25" s="10">
        <v>1</v>
      </c>
      <c r="G25" s="14">
        <v>0.08</v>
      </c>
      <c r="H25" s="15">
        <v>0.47589999999999999</v>
      </c>
      <c r="I25" s="10">
        <v>30</v>
      </c>
      <c r="J25" s="10">
        <v>13</v>
      </c>
      <c r="K25" s="10">
        <v>12</v>
      </c>
      <c r="L25" s="9">
        <f t="shared" si="14"/>
        <v>8483308</v>
      </c>
      <c r="M25" s="40">
        <v>2</v>
      </c>
      <c r="N25" s="105">
        <f t="shared" si="10"/>
        <v>16966616</v>
      </c>
      <c r="O25" s="97"/>
      <c r="P25" s="78">
        <f t="shared" si="15"/>
        <v>0</v>
      </c>
      <c r="Q25" s="81"/>
      <c r="R25" s="80">
        <f t="shared" si="12"/>
        <v>0</v>
      </c>
      <c r="S25" s="138" t="str">
        <f t="shared" si="13"/>
        <v>ERROR</v>
      </c>
      <c r="T25" s="8"/>
      <c r="U25" s="4"/>
      <c r="X25" s="33"/>
    </row>
    <row r="26" spans="1:25" s="41" customFormat="1" ht="36" customHeight="1" x14ac:dyDescent="0.3">
      <c r="B26" s="129"/>
      <c r="C26" s="106">
        <v>4</v>
      </c>
      <c r="D26" s="46" t="s">
        <v>28</v>
      </c>
      <c r="E26" s="10">
        <v>10.210000000000001</v>
      </c>
      <c r="F26" s="10">
        <v>1</v>
      </c>
      <c r="G26" s="14">
        <v>0.08</v>
      </c>
      <c r="H26" s="15">
        <v>0.52410000000000001</v>
      </c>
      <c r="I26" s="10">
        <v>30</v>
      </c>
      <c r="J26" s="10">
        <v>11</v>
      </c>
      <c r="K26" s="10">
        <v>11</v>
      </c>
      <c r="L26" s="9">
        <f t="shared" si="14"/>
        <v>10121056</v>
      </c>
      <c r="M26" s="107">
        <v>9</v>
      </c>
      <c r="N26" s="108">
        <f>ROUND((L26+L27)*M26,0)</f>
        <v>97451982</v>
      </c>
      <c r="O26" s="97"/>
      <c r="P26" s="84">
        <f t="shared" si="15"/>
        <v>0</v>
      </c>
      <c r="Q26" s="82">
        <f>P26+P27</f>
        <v>0</v>
      </c>
      <c r="R26" s="83">
        <f>ROUND(M26*Q26,0)</f>
        <v>0</v>
      </c>
      <c r="S26" s="139" t="str">
        <f t="shared" si="13"/>
        <v>ERROR</v>
      </c>
      <c r="T26" s="8"/>
      <c r="U26" s="4"/>
      <c r="X26" s="33"/>
    </row>
    <row r="27" spans="1:25" s="41" customFormat="1" ht="36" customHeight="1" x14ac:dyDescent="0.3">
      <c r="B27" s="129"/>
      <c r="C27" s="47"/>
      <c r="D27" s="47"/>
      <c r="E27" s="10">
        <v>10.210000000000001</v>
      </c>
      <c r="F27" s="10">
        <v>1</v>
      </c>
      <c r="G27" s="14">
        <v>0.08</v>
      </c>
      <c r="H27" s="15">
        <v>0.47589999999999999</v>
      </c>
      <c r="I27" s="31">
        <v>30</v>
      </c>
      <c r="J27" s="31">
        <v>13</v>
      </c>
      <c r="K27" s="10">
        <v>1</v>
      </c>
      <c r="L27" s="9">
        <f t="shared" si="14"/>
        <v>706942</v>
      </c>
      <c r="M27" s="107"/>
      <c r="N27" s="45"/>
      <c r="O27" s="97"/>
      <c r="P27" s="88">
        <f t="shared" si="15"/>
        <v>0</v>
      </c>
      <c r="Q27" s="89"/>
      <c r="R27" s="85"/>
      <c r="S27" s="140"/>
      <c r="T27" s="8"/>
      <c r="U27" s="4"/>
      <c r="X27" s="33"/>
    </row>
    <row r="28" spans="1:25" s="41" customFormat="1" ht="36" customHeight="1" x14ac:dyDescent="0.3">
      <c r="B28" s="129"/>
      <c r="C28" s="52" t="s">
        <v>29</v>
      </c>
      <c r="D28" s="54"/>
      <c r="E28" s="54"/>
      <c r="F28" s="54"/>
      <c r="G28" s="54"/>
      <c r="H28" s="54"/>
      <c r="I28" s="54"/>
      <c r="J28" s="54"/>
      <c r="K28" s="54"/>
      <c r="L28" s="54"/>
      <c r="M28" s="54"/>
      <c r="N28" s="43">
        <f>SUM(N23:N27)</f>
        <v>5129651116</v>
      </c>
      <c r="O28" s="97"/>
      <c r="P28" s="86"/>
      <c r="Q28" s="143"/>
      <c r="R28" s="87">
        <f>SUM(R23:R27)</f>
        <v>0</v>
      </c>
      <c r="S28" s="144" t="str">
        <f>IF(OR(R28&lt;=0,R28&gt;$N28,COUNTIF(S23:S27,"ERROR")&gt;0),"ERROR","OK")</f>
        <v>ERROR</v>
      </c>
      <c r="T28" s="8"/>
      <c r="U28" s="4"/>
      <c r="X28" s="33"/>
    </row>
    <row r="29" spans="1:25" ht="36.75" customHeight="1" x14ac:dyDescent="0.3">
      <c r="A29" s="11"/>
      <c r="B29" s="141"/>
      <c r="C29" s="101" t="s">
        <v>30</v>
      </c>
      <c r="D29" s="56"/>
      <c r="E29" s="56"/>
      <c r="F29" s="56"/>
      <c r="G29" s="56"/>
      <c r="H29" s="56"/>
      <c r="I29" s="56"/>
      <c r="J29" s="56"/>
      <c r="K29" s="56"/>
      <c r="L29" s="56"/>
      <c r="M29" s="56"/>
      <c r="N29" s="56"/>
      <c r="O29" s="142"/>
      <c r="P29" s="72" t="s">
        <v>31</v>
      </c>
      <c r="Q29" s="73"/>
      <c r="R29" s="73"/>
      <c r="S29" s="145"/>
      <c r="T29" s="8"/>
      <c r="U29" s="4"/>
      <c r="V29" s="11"/>
      <c r="W29" s="11"/>
      <c r="X29" s="11"/>
      <c r="Y29" s="11"/>
    </row>
    <row r="30" spans="1:25" ht="30.75" customHeight="1" x14ac:dyDescent="0.3">
      <c r="A30" s="11"/>
      <c r="B30" s="141"/>
      <c r="C30" s="109" t="s">
        <v>32</v>
      </c>
      <c r="D30" s="45"/>
      <c r="E30" s="45"/>
      <c r="F30" s="45"/>
      <c r="G30" s="45"/>
      <c r="H30" s="45"/>
      <c r="I30" s="45"/>
      <c r="J30" s="45"/>
      <c r="K30" s="45"/>
      <c r="L30" s="45"/>
      <c r="M30" s="45"/>
      <c r="N30" s="110">
        <f>+N20+N28</f>
        <v>9403983261</v>
      </c>
      <c r="O30" s="142"/>
      <c r="P30" s="74" t="s">
        <v>33</v>
      </c>
      <c r="Q30" s="146"/>
      <c r="R30" s="90">
        <f>+R20+R28</f>
        <v>0</v>
      </c>
      <c r="S30" s="144" t="str">
        <f>IF(OR(R30&lt;=0,R30&gt;$N30),"ERROR","OK")</f>
        <v>ERROR</v>
      </c>
      <c r="T30" s="8"/>
      <c r="U30" s="4"/>
      <c r="V30" s="11"/>
      <c r="W30" s="11"/>
      <c r="X30" s="11"/>
      <c r="Y30" s="11"/>
    </row>
    <row r="31" spans="1:25" ht="30.75" customHeight="1" x14ac:dyDescent="0.3">
      <c r="A31" s="11"/>
      <c r="B31" s="141"/>
      <c r="C31" s="109" t="s">
        <v>34</v>
      </c>
      <c r="D31" s="45"/>
      <c r="E31" s="45"/>
      <c r="F31" s="45"/>
      <c r="G31" s="45"/>
      <c r="H31" s="45"/>
      <c r="I31" s="45"/>
      <c r="J31" s="45"/>
      <c r="K31" s="16" t="s">
        <v>35</v>
      </c>
      <c r="L31" s="51">
        <v>0.1</v>
      </c>
      <c r="M31" s="45"/>
      <c r="N31" s="110">
        <f>ROUND(N30*L31,0)</f>
        <v>940398326</v>
      </c>
      <c r="O31" s="142"/>
      <c r="P31" s="34">
        <v>0.1</v>
      </c>
      <c r="Q31" s="147"/>
      <c r="R31" s="91">
        <f>ROUND(R30*P31,0)</f>
        <v>0</v>
      </c>
      <c r="S31" s="144" t="str">
        <f>IF(OR(P31&lt;=0,P31&gt;$L31,R31&gt;N31),"ERROR","OK")</f>
        <v>OK</v>
      </c>
      <c r="T31" s="8"/>
      <c r="U31" s="4"/>
      <c r="V31" s="11"/>
      <c r="W31" s="11"/>
      <c r="X31" s="11"/>
      <c r="Y31" s="11"/>
    </row>
    <row r="32" spans="1:25" ht="30.75" customHeight="1" x14ac:dyDescent="0.3">
      <c r="A32" s="11"/>
      <c r="B32" s="141"/>
      <c r="C32" s="111" t="s">
        <v>36</v>
      </c>
      <c r="D32" s="45"/>
      <c r="E32" s="45"/>
      <c r="F32" s="45"/>
      <c r="G32" s="45"/>
      <c r="H32" s="45"/>
      <c r="I32" s="45"/>
      <c r="J32" s="45"/>
      <c r="K32" s="45"/>
      <c r="L32" s="53" t="s">
        <v>37</v>
      </c>
      <c r="M32" s="45"/>
      <c r="N32" s="110">
        <f>ROUND(N30*10%,0)</f>
        <v>940398326</v>
      </c>
      <c r="O32" s="142"/>
      <c r="P32" s="95"/>
      <c r="Q32" s="146"/>
      <c r="R32" s="92">
        <f>ROUND(R30*10%,0)</f>
        <v>0</v>
      </c>
      <c r="S32" s="144" t="str">
        <f t="shared" ref="S32:S33" si="16">IF(OR(R32&lt;=0,R32&gt;$N32),"ERROR","OK")</f>
        <v>ERROR</v>
      </c>
      <c r="T32" s="8"/>
      <c r="U32" s="4"/>
      <c r="V32" s="11"/>
      <c r="W32" s="11"/>
      <c r="X32" s="11"/>
      <c r="Y32" s="11"/>
    </row>
    <row r="33" spans="1:26" ht="30.75" customHeight="1" x14ac:dyDescent="0.3">
      <c r="A33" s="11"/>
      <c r="B33" s="141"/>
      <c r="C33" s="45"/>
      <c r="D33" s="45"/>
      <c r="E33" s="45"/>
      <c r="F33" s="45"/>
      <c r="G33" s="45"/>
      <c r="H33" s="45"/>
      <c r="I33" s="45"/>
      <c r="J33" s="45"/>
      <c r="K33" s="45"/>
      <c r="L33" s="53" t="s">
        <v>38</v>
      </c>
      <c r="M33" s="45"/>
      <c r="N33" s="110">
        <f>ROUND(N32*19%,0)</f>
        <v>178675682</v>
      </c>
      <c r="O33" s="142"/>
      <c r="P33" s="95"/>
      <c r="Q33" s="146"/>
      <c r="R33" s="91">
        <f>ROUND(R32*19%,0)</f>
        <v>0</v>
      </c>
      <c r="S33" s="144" t="str">
        <f t="shared" si="16"/>
        <v>ERROR</v>
      </c>
      <c r="T33" s="8"/>
      <c r="U33" s="4"/>
      <c r="V33" s="11"/>
      <c r="W33" s="11"/>
      <c r="X33" s="11"/>
      <c r="Y33" s="11"/>
    </row>
    <row r="34" spans="1:26" ht="30" customHeight="1" thickBot="1" x14ac:dyDescent="0.35">
      <c r="B34" s="129"/>
      <c r="C34" s="100" t="s">
        <v>57</v>
      </c>
      <c r="D34" s="45"/>
      <c r="E34" s="45"/>
      <c r="F34" s="45"/>
      <c r="G34" s="45"/>
      <c r="H34" s="45"/>
      <c r="I34" s="45"/>
      <c r="J34" s="45"/>
      <c r="K34" s="45"/>
      <c r="L34" s="45"/>
      <c r="M34" s="45"/>
      <c r="N34" s="112">
        <f>ROUND(+N33+N30,0)</f>
        <v>9582658943</v>
      </c>
      <c r="O34" s="97"/>
      <c r="P34" s="96"/>
      <c r="Q34" s="93"/>
      <c r="R34" s="94">
        <f>ROUND(+R33+R30,0)</f>
        <v>0</v>
      </c>
      <c r="S34" s="144" t="str">
        <f>IF(OR(R34&lt;=0,R34&gt;$N34,COUNTIF(S30:S33,"ERROR")&gt;0),"ERROR","OK")</f>
        <v>ERROR</v>
      </c>
      <c r="T34" s="8"/>
      <c r="U34" s="4"/>
      <c r="Z34" s="17"/>
    </row>
    <row r="35" spans="1:26" ht="30" customHeight="1" thickBot="1" x14ac:dyDescent="0.35">
      <c r="B35" s="129"/>
      <c r="C35" s="113" t="s">
        <v>58</v>
      </c>
      <c r="D35" s="56"/>
      <c r="E35" s="56"/>
      <c r="F35" s="56"/>
      <c r="G35" s="56"/>
      <c r="H35" s="56"/>
      <c r="I35" s="56"/>
      <c r="J35" s="56"/>
      <c r="K35" s="56"/>
      <c r="L35" s="56"/>
      <c r="M35" s="56"/>
      <c r="N35" s="114">
        <f>+N34</f>
        <v>9582658943</v>
      </c>
      <c r="O35" s="97"/>
      <c r="P35" s="35"/>
      <c r="Q35" s="36"/>
      <c r="R35" s="37">
        <f>+R34</f>
        <v>0</v>
      </c>
      <c r="S35" s="148"/>
      <c r="T35" s="8"/>
      <c r="U35" s="4"/>
    </row>
    <row r="36" spans="1:26" ht="73.5" customHeight="1" x14ac:dyDescent="0.3">
      <c r="B36" s="129"/>
      <c r="C36" s="115" t="s">
        <v>39</v>
      </c>
      <c r="D36" s="109" t="s">
        <v>59</v>
      </c>
      <c r="E36" s="99"/>
      <c r="F36" s="99"/>
      <c r="G36" s="99"/>
      <c r="H36" s="99"/>
      <c r="I36" s="99"/>
      <c r="J36" s="99"/>
      <c r="K36" s="99"/>
      <c r="L36" s="99"/>
      <c r="M36" s="99"/>
      <c r="N36" s="45"/>
      <c r="O36" s="97"/>
      <c r="P36" s="149"/>
      <c r="Q36" s="149"/>
      <c r="R36" s="150"/>
      <c r="S36" s="151"/>
      <c r="T36" s="8"/>
      <c r="U36" s="4"/>
    </row>
    <row r="37" spans="1:26" ht="315" customHeight="1" x14ac:dyDescent="0.3">
      <c r="B37" s="129"/>
      <c r="C37" s="115" t="s">
        <v>40</v>
      </c>
      <c r="D37" s="116" t="s">
        <v>51</v>
      </c>
      <c r="E37" s="117"/>
      <c r="F37" s="117"/>
      <c r="G37" s="117"/>
      <c r="H37" s="117"/>
      <c r="I37" s="117"/>
      <c r="J37" s="117"/>
      <c r="K37" s="117"/>
      <c r="L37" s="117"/>
      <c r="M37" s="117"/>
      <c r="N37" s="45"/>
      <c r="O37" s="97"/>
      <c r="P37" s="149"/>
      <c r="Q37" s="149"/>
      <c r="R37" s="150"/>
      <c r="S37" s="151"/>
      <c r="T37" s="8"/>
      <c r="U37" s="4"/>
    </row>
    <row r="38" spans="1:26" ht="34.5" customHeight="1" x14ac:dyDescent="0.3">
      <c r="B38" s="129"/>
      <c r="C38" s="115" t="s">
        <v>41</v>
      </c>
      <c r="D38" s="109" t="s">
        <v>60</v>
      </c>
      <c r="E38" s="99"/>
      <c r="F38" s="99"/>
      <c r="G38" s="99"/>
      <c r="H38" s="99"/>
      <c r="I38" s="99"/>
      <c r="J38" s="99"/>
      <c r="K38" s="99"/>
      <c r="L38" s="99"/>
      <c r="M38" s="99"/>
      <c r="N38" s="45"/>
      <c r="O38" s="97"/>
      <c r="P38" s="149"/>
      <c r="Q38" s="152"/>
      <c r="R38" s="150"/>
      <c r="S38" s="151"/>
      <c r="T38" s="8"/>
      <c r="U38" s="4"/>
    </row>
    <row r="39" spans="1:26" ht="54" customHeight="1" x14ac:dyDescent="0.3">
      <c r="B39" s="129"/>
      <c r="C39" s="115" t="s">
        <v>42</v>
      </c>
      <c r="D39" s="109" t="s">
        <v>61</v>
      </c>
      <c r="E39" s="99"/>
      <c r="F39" s="99"/>
      <c r="G39" s="99"/>
      <c r="H39" s="99"/>
      <c r="I39" s="99"/>
      <c r="J39" s="99"/>
      <c r="K39" s="99"/>
      <c r="L39" s="99"/>
      <c r="M39" s="99"/>
      <c r="N39" s="45"/>
      <c r="O39" s="97"/>
      <c r="P39" s="149"/>
      <c r="Q39" s="149"/>
      <c r="R39" s="150"/>
      <c r="S39" s="151"/>
      <c r="T39" s="8"/>
      <c r="U39" s="4"/>
    </row>
    <row r="40" spans="1:26" ht="34.5" customHeight="1" x14ac:dyDescent="0.3">
      <c r="B40" s="129"/>
      <c r="C40" s="115" t="s">
        <v>43</v>
      </c>
      <c r="D40" s="111" t="s">
        <v>62</v>
      </c>
      <c r="E40" s="99"/>
      <c r="F40" s="99"/>
      <c r="G40" s="99"/>
      <c r="H40" s="99"/>
      <c r="I40" s="99"/>
      <c r="J40" s="99"/>
      <c r="K40" s="99"/>
      <c r="L40" s="99"/>
      <c r="M40" s="99"/>
      <c r="N40" s="45"/>
      <c r="O40" s="97"/>
      <c r="P40" s="149"/>
      <c r="Q40" s="149"/>
      <c r="R40" s="150"/>
      <c r="S40" s="151"/>
      <c r="T40" s="8"/>
      <c r="U40" s="4"/>
    </row>
    <row r="41" spans="1:26" ht="34.5" customHeight="1" x14ac:dyDescent="0.3">
      <c r="B41" s="129"/>
      <c r="C41" s="115" t="s">
        <v>44</v>
      </c>
      <c r="D41" s="111" t="s">
        <v>63</v>
      </c>
      <c r="E41" s="99"/>
      <c r="F41" s="99"/>
      <c r="G41" s="99"/>
      <c r="H41" s="99"/>
      <c r="I41" s="99"/>
      <c r="J41" s="99"/>
      <c r="K41" s="99"/>
      <c r="L41" s="99"/>
      <c r="M41" s="99"/>
      <c r="N41" s="45"/>
      <c r="O41" s="97"/>
      <c r="P41" s="149"/>
      <c r="Q41" s="149"/>
      <c r="R41" s="150"/>
      <c r="S41" s="151"/>
      <c r="T41" s="8"/>
      <c r="U41" s="4"/>
    </row>
    <row r="42" spans="1:26" ht="34.5" customHeight="1" x14ac:dyDescent="0.3">
      <c r="B42" s="129"/>
      <c r="C42" s="115" t="s">
        <v>45</v>
      </c>
      <c r="D42" s="111" t="s">
        <v>64</v>
      </c>
      <c r="E42" s="99"/>
      <c r="F42" s="99"/>
      <c r="G42" s="99"/>
      <c r="H42" s="99"/>
      <c r="I42" s="99"/>
      <c r="J42" s="99"/>
      <c r="K42" s="99"/>
      <c r="L42" s="99"/>
      <c r="M42" s="99"/>
      <c r="N42" s="45"/>
      <c r="O42" s="97"/>
      <c r="P42" s="149"/>
      <c r="Q42" s="149"/>
      <c r="R42" s="150"/>
      <c r="S42" s="151"/>
      <c r="T42" s="8"/>
      <c r="U42" s="4"/>
    </row>
    <row r="43" spans="1:26" ht="34.5" customHeight="1" x14ac:dyDescent="0.3">
      <c r="B43" s="129"/>
      <c r="C43" s="115" t="s">
        <v>46</v>
      </c>
      <c r="D43" s="111" t="s">
        <v>65</v>
      </c>
      <c r="E43" s="99"/>
      <c r="F43" s="99"/>
      <c r="G43" s="99"/>
      <c r="H43" s="99"/>
      <c r="I43" s="99"/>
      <c r="J43" s="99"/>
      <c r="K43" s="99"/>
      <c r="L43" s="99"/>
      <c r="M43" s="99"/>
      <c r="N43" s="45"/>
      <c r="O43" s="97"/>
      <c r="P43" s="149"/>
      <c r="Q43" s="149"/>
      <c r="R43" s="150"/>
      <c r="S43" s="151"/>
      <c r="T43" s="8"/>
      <c r="U43" s="4"/>
    </row>
    <row r="44" spans="1:26" ht="78" customHeight="1" x14ac:dyDescent="0.3">
      <c r="B44" s="129"/>
      <c r="C44" s="115" t="s">
        <v>47</v>
      </c>
      <c r="D44" s="111" t="s">
        <v>66</v>
      </c>
      <c r="E44" s="99"/>
      <c r="F44" s="99"/>
      <c r="G44" s="99"/>
      <c r="H44" s="99"/>
      <c r="I44" s="99"/>
      <c r="J44" s="99"/>
      <c r="K44" s="99"/>
      <c r="L44" s="99"/>
      <c r="M44" s="99"/>
      <c r="N44" s="45"/>
      <c r="O44" s="97"/>
      <c r="P44" s="149"/>
      <c r="Q44" s="149"/>
      <c r="R44" s="150"/>
      <c r="S44" s="151"/>
      <c r="T44" s="8"/>
      <c r="U44" s="4"/>
    </row>
    <row r="45" spans="1:26" ht="73.5" customHeight="1" x14ac:dyDescent="0.3">
      <c r="B45" s="129"/>
      <c r="C45" s="115" t="s">
        <v>48</v>
      </c>
      <c r="D45" s="111" t="s">
        <v>67</v>
      </c>
      <c r="E45" s="99"/>
      <c r="F45" s="99"/>
      <c r="G45" s="99"/>
      <c r="H45" s="99"/>
      <c r="I45" s="99"/>
      <c r="J45" s="99"/>
      <c r="K45" s="99"/>
      <c r="L45" s="99"/>
      <c r="M45" s="99"/>
      <c r="N45" s="45"/>
      <c r="O45" s="97"/>
      <c r="P45" s="44"/>
      <c r="Q45" s="44"/>
      <c r="R45" s="44"/>
      <c r="S45" s="153"/>
      <c r="T45" s="8"/>
      <c r="U45" s="4"/>
    </row>
    <row r="46" spans="1:26" ht="92.25" customHeight="1" x14ac:dyDescent="0.3">
      <c r="B46" s="129"/>
      <c r="C46" s="115" t="s">
        <v>49</v>
      </c>
      <c r="D46" s="111" t="s">
        <v>68</v>
      </c>
      <c r="E46" s="99"/>
      <c r="F46" s="99"/>
      <c r="G46" s="99"/>
      <c r="H46" s="99"/>
      <c r="I46" s="99"/>
      <c r="J46" s="99"/>
      <c r="K46" s="99"/>
      <c r="L46" s="99"/>
      <c r="M46" s="99"/>
      <c r="N46" s="45"/>
      <c r="O46" s="97"/>
      <c r="P46" s="55" t="s">
        <v>50</v>
      </c>
      <c r="Q46" s="55"/>
      <c r="R46" s="55"/>
      <c r="S46" s="154"/>
      <c r="T46" s="8"/>
      <c r="U46" s="4"/>
    </row>
    <row r="47" spans="1:26" ht="18" customHeight="1" x14ac:dyDescent="0.3">
      <c r="D47" s="1"/>
      <c r="E47" s="1"/>
      <c r="F47" s="1"/>
      <c r="G47" s="1"/>
      <c r="H47" s="1"/>
      <c r="I47" s="1"/>
      <c r="J47" s="1"/>
      <c r="L47" s="2"/>
      <c r="M47" s="2"/>
      <c r="P47" s="18"/>
      <c r="Q47" s="18"/>
      <c r="R47" s="19"/>
      <c r="S47" s="7"/>
      <c r="T47" s="20"/>
      <c r="U47" s="4"/>
    </row>
    <row r="48" spans="1:26" ht="18" customHeight="1" x14ac:dyDescent="0.3">
      <c r="D48" s="1"/>
      <c r="E48" s="1"/>
      <c r="F48" s="1"/>
      <c r="G48" s="1"/>
      <c r="H48" s="1"/>
      <c r="I48" s="1"/>
      <c r="J48" s="1"/>
      <c r="L48" s="2"/>
      <c r="M48" s="2"/>
      <c r="N48" s="21"/>
      <c r="P48" s="18"/>
      <c r="Q48" s="18"/>
      <c r="R48" s="22"/>
      <c r="S48" s="7"/>
      <c r="T48" s="20"/>
      <c r="U48" s="4"/>
    </row>
    <row r="49" spans="4:21" ht="18" customHeight="1" x14ac:dyDescent="0.35">
      <c r="D49" s="1"/>
      <c r="E49" s="1"/>
      <c r="F49" s="1"/>
      <c r="G49" s="1"/>
      <c r="H49" s="1"/>
      <c r="I49" s="1"/>
      <c r="J49" s="1"/>
      <c r="L49" s="2"/>
      <c r="M49" s="2"/>
      <c r="N49" s="23"/>
      <c r="P49" s="18"/>
      <c r="Q49" s="18"/>
      <c r="R49" s="24"/>
      <c r="S49" s="7"/>
      <c r="T49" s="20"/>
      <c r="U49" s="4"/>
    </row>
    <row r="50" spans="4:21" ht="18" customHeight="1" x14ac:dyDescent="0.35">
      <c r="D50" s="1"/>
      <c r="E50" s="1"/>
      <c r="F50" s="1"/>
      <c r="G50" s="1"/>
      <c r="H50" s="1"/>
      <c r="I50" s="1"/>
      <c r="J50" s="1"/>
      <c r="L50" s="2"/>
      <c r="M50" s="2"/>
      <c r="N50" s="25"/>
      <c r="P50" s="18"/>
      <c r="Q50" s="18"/>
      <c r="R50" s="24"/>
      <c r="S50" s="7"/>
      <c r="T50" s="20"/>
      <c r="U50" s="4"/>
    </row>
    <row r="51" spans="4:21" ht="18" customHeight="1" x14ac:dyDescent="0.35">
      <c r="D51" s="1"/>
      <c r="E51" s="1"/>
      <c r="F51" s="1"/>
      <c r="G51" s="1"/>
      <c r="H51" s="1"/>
      <c r="I51" s="1"/>
      <c r="J51" s="1"/>
      <c r="L51" s="2"/>
      <c r="M51" s="2"/>
      <c r="N51" s="23"/>
      <c r="P51" s="18"/>
      <c r="Q51" s="18"/>
      <c r="R51" s="24"/>
      <c r="S51" s="7"/>
      <c r="T51" s="20"/>
      <c r="U51" s="4"/>
    </row>
    <row r="52" spans="4:21" ht="18" customHeight="1" x14ac:dyDescent="0.3">
      <c r="D52" s="1"/>
      <c r="E52" s="1"/>
      <c r="F52" s="1"/>
      <c r="G52" s="1"/>
      <c r="H52" s="1"/>
      <c r="I52" s="1"/>
      <c r="J52" s="1"/>
      <c r="L52" s="2"/>
      <c r="M52" s="2"/>
      <c r="P52" s="18"/>
      <c r="Q52" s="18"/>
      <c r="R52" s="24"/>
      <c r="S52" s="26"/>
      <c r="T52" s="20"/>
      <c r="U52" s="4"/>
    </row>
    <row r="53" spans="4:21" ht="18" customHeight="1" x14ac:dyDescent="0.35">
      <c r="D53" s="27"/>
      <c r="E53" s="1"/>
      <c r="F53" s="1"/>
      <c r="G53" s="1"/>
      <c r="H53" s="1"/>
      <c r="I53" s="1"/>
      <c r="J53" s="1"/>
      <c r="L53" s="2"/>
      <c r="M53" s="2"/>
      <c r="N53" s="12"/>
      <c r="P53" s="18"/>
      <c r="Q53" s="18"/>
      <c r="R53" s="24"/>
      <c r="S53" s="7"/>
      <c r="T53" s="20"/>
      <c r="U53" s="4"/>
    </row>
    <row r="54" spans="4:21" ht="18" customHeight="1" x14ac:dyDescent="0.35">
      <c r="D54" s="27"/>
      <c r="E54" s="1"/>
      <c r="F54" s="1"/>
      <c r="G54" s="1"/>
      <c r="H54" s="1"/>
      <c r="I54" s="1"/>
      <c r="J54" s="1"/>
      <c r="L54" s="2"/>
      <c r="M54" s="2"/>
      <c r="N54" s="12"/>
      <c r="P54" s="18"/>
      <c r="Q54" s="18"/>
      <c r="R54" s="24"/>
      <c r="S54" s="7"/>
      <c r="T54" s="20"/>
      <c r="U54" s="4"/>
    </row>
    <row r="55" spans="4:21" ht="18" customHeight="1" x14ac:dyDescent="0.35">
      <c r="D55" s="28"/>
      <c r="E55" s="1"/>
      <c r="F55" s="1"/>
      <c r="G55" s="1"/>
      <c r="H55" s="1"/>
      <c r="I55" s="1"/>
      <c r="J55" s="1"/>
      <c r="L55" s="2"/>
      <c r="M55" s="2"/>
      <c r="P55" s="18"/>
      <c r="Q55" s="18"/>
      <c r="R55" s="29"/>
      <c r="S55" s="7"/>
      <c r="T55" s="20"/>
      <c r="U55" s="4"/>
    </row>
    <row r="56" spans="4:21" ht="18" customHeight="1" x14ac:dyDescent="0.35">
      <c r="D56" s="27"/>
      <c r="E56" s="1"/>
      <c r="F56" s="1"/>
      <c r="G56" s="1"/>
      <c r="H56" s="1"/>
      <c r="I56" s="1"/>
      <c r="J56" s="1"/>
      <c r="L56" s="2"/>
      <c r="M56" s="2"/>
      <c r="N56" s="12"/>
      <c r="P56" s="6"/>
      <c r="Q56" s="6"/>
      <c r="R56" s="7"/>
      <c r="S56" s="7"/>
      <c r="T56" s="20"/>
      <c r="U56" s="4"/>
    </row>
    <row r="57" spans="4:21" ht="18" customHeight="1" x14ac:dyDescent="0.35">
      <c r="D57" s="27"/>
      <c r="E57" s="1"/>
      <c r="F57" s="1"/>
      <c r="G57" s="1"/>
      <c r="H57" s="1"/>
      <c r="I57" s="1"/>
      <c r="J57" s="1"/>
      <c r="L57" s="2"/>
      <c r="M57" s="2"/>
      <c r="P57" s="30"/>
      <c r="Q57" s="30"/>
      <c r="R57" s="20"/>
      <c r="S57" s="20"/>
      <c r="T57" s="20"/>
      <c r="U57" s="4"/>
    </row>
    <row r="58" spans="4:21" ht="18" customHeight="1" x14ac:dyDescent="0.3">
      <c r="D58" s="1"/>
      <c r="E58" s="1"/>
      <c r="F58" s="1"/>
      <c r="G58" s="1"/>
      <c r="H58" s="1"/>
      <c r="I58" s="1"/>
      <c r="J58" s="1"/>
      <c r="L58" s="2"/>
      <c r="M58" s="2"/>
      <c r="P58" s="30"/>
      <c r="Q58" s="30"/>
      <c r="R58" s="20"/>
      <c r="S58" s="20"/>
      <c r="T58" s="20"/>
      <c r="U58" s="4"/>
    </row>
    <row r="59" spans="4:21" ht="18" customHeight="1" x14ac:dyDescent="0.3">
      <c r="D59" s="1"/>
      <c r="E59" s="1"/>
      <c r="F59" s="1"/>
      <c r="G59" s="1"/>
      <c r="H59" s="1"/>
      <c r="I59" s="1"/>
      <c r="J59" s="1"/>
      <c r="L59" s="2"/>
      <c r="M59" s="2"/>
      <c r="P59" s="30"/>
      <c r="Q59" s="30"/>
      <c r="R59" s="20"/>
      <c r="S59" s="20"/>
      <c r="T59" s="20"/>
      <c r="U59" s="4"/>
    </row>
    <row r="60" spans="4:21" ht="18" customHeight="1" x14ac:dyDescent="0.3">
      <c r="D60" s="1"/>
      <c r="E60" s="1"/>
      <c r="F60" s="1"/>
      <c r="G60" s="1"/>
      <c r="H60" s="1"/>
      <c r="I60" s="1"/>
      <c r="J60" s="1"/>
      <c r="L60" s="2"/>
      <c r="M60" s="2"/>
      <c r="P60" s="30"/>
      <c r="Q60" s="30"/>
      <c r="R60" s="20"/>
      <c r="S60" s="20"/>
      <c r="T60" s="20"/>
      <c r="U60" s="4"/>
    </row>
    <row r="61" spans="4:21" ht="18" customHeight="1" x14ac:dyDescent="0.3">
      <c r="D61" s="1"/>
      <c r="E61" s="1"/>
      <c r="F61" s="1"/>
      <c r="G61" s="1"/>
      <c r="H61" s="1"/>
      <c r="I61" s="1"/>
      <c r="J61" s="1"/>
      <c r="L61" s="2"/>
      <c r="M61" s="2"/>
      <c r="P61" s="30"/>
      <c r="Q61" s="30"/>
      <c r="R61" s="20"/>
      <c r="S61" s="20"/>
      <c r="T61" s="20"/>
      <c r="U61" s="4"/>
    </row>
    <row r="62" spans="4:21" ht="18" customHeight="1" x14ac:dyDescent="0.3">
      <c r="D62" s="1"/>
      <c r="E62" s="1"/>
      <c r="F62" s="1"/>
      <c r="G62" s="1"/>
      <c r="H62" s="1"/>
      <c r="I62" s="1"/>
      <c r="J62" s="1"/>
      <c r="L62" s="2"/>
      <c r="M62" s="2"/>
      <c r="P62" s="30"/>
      <c r="Q62" s="30"/>
      <c r="R62" s="20"/>
      <c r="S62" s="20"/>
      <c r="T62" s="20"/>
      <c r="U62" s="4"/>
    </row>
    <row r="63" spans="4:21" ht="18" customHeight="1" x14ac:dyDescent="0.3">
      <c r="D63" s="1"/>
      <c r="E63" s="1"/>
      <c r="F63" s="1"/>
      <c r="G63" s="1"/>
      <c r="H63" s="1"/>
      <c r="I63" s="1"/>
      <c r="J63" s="1"/>
      <c r="L63" s="2"/>
      <c r="M63" s="2"/>
      <c r="P63" s="30"/>
      <c r="Q63" s="30"/>
      <c r="R63" s="20"/>
      <c r="S63" s="20"/>
      <c r="T63" s="20"/>
      <c r="U63" s="4"/>
    </row>
    <row r="64" spans="4:21" ht="18" customHeight="1" x14ac:dyDescent="0.3">
      <c r="D64" s="1"/>
      <c r="E64" s="1"/>
      <c r="F64" s="1"/>
      <c r="G64" s="1"/>
      <c r="H64" s="1"/>
      <c r="I64" s="1"/>
      <c r="J64" s="1"/>
      <c r="L64" s="2"/>
      <c r="M64" s="2"/>
      <c r="P64" s="30"/>
      <c r="Q64" s="30"/>
      <c r="R64" s="20"/>
      <c r="S64" s="20"/>
      <c r="T64" s="20"/>
      <c r="U64" s="4"/>
    </row>
    <row r="65" spans="4:21" ht="18" customHeight="1" x14ac:dyDescent="0.3">
      <c r="D65" s="1"/>
      <c r="E65" s="1"/>
      <c r="F65" s="1"/>
      <c r="G65" s="1"/>
      <c r="H65" s="1"/>
      <c r="I65" s="1"/>
      <c r="J65" s="1"/>
      <c r="L65" s="2"/>
      <c r="M65" s="2"/>
      <c r="P65" s="30"/>
      <c r="Q65" s="30"/>
      <c r="R65" s="20"/>
      <c r="S65" s="20"/>
      <c r="T65" s="20"/>
      <c r="U65" s="4"/>
    </row>
    <row r="66" spans="4:21" ht="18" customHeight="1" x14ac:dyDescent="0.3">
      <c r="D66" s="1"/>
      <c r="E66" s="1"/>
      <c r="F66" s="1"/>
      <c r="G66" s="1"/>
      <c r="H66" s="1"/>
      <c r="I66" s="1"/>
      <c r="J66" s="1"/>
      <c r="L66" s="2"/>
      <c r="M66" s="2"/>
      <c r="P66" s="30"/>
      <c r="Q66" s="30"/>
      <c r="R66" s="20"/>
      <c r="S66" s="20"/>
      <c r="T66" s="20"/>
      <c r="U66" s="4"/>
    </row>
    <row r="67" spans="4:21" ht="18" customHeight="1" x14ac:dyDescent="0.3">
      <c r="D67" s="1"/>
      <c r="E67" s="1"/>
      <c r="F67" s="1"/>
      <c r="G67" s="1"/>
      <c r="H67" s="1"/>
      <c r="I67" s="1"/>
      <c r="J67" s="1"/>
      <c r="L67" s="2"/>
      <c r="M67" s="2"/>
      <c r="P67" s="30"/>
      <c r="Q67" s="30"/>
      <c r="R67" s="20"/>
      <c r="S67" s="20"/>
      <c r="T67" s="20"/>
      <c r="U67" s="4"/>
    </row>
    <row r="68" spans="4:21" ht="18" customHeight="1" x14ac:dyDescent="0.3">
      <c r="D68" s="1"/>
      <c r="E68" s="1"/>
      <c r="F68" s="1"/>
      <c r="G68" s="1"/>
      <c r="H68" s="1"/>
      <c r="I68" s="1"/>
      <c r="J68" s="1"/>
      <c r="L68" s="2"/>
      <c r="M68" s="2"/>
      <c r="P68" s="30"/>
      <c r="Q68" s="30"/>
      <c r="R68" s="20"/>
      <c r="S68" s="20"/>
      <c r="T68" s="20"/>
      <c r="U68" s="4"/>
    </row>
    <row r="69" spans="4:21" ht="18" customHeight="1" x14ac:dyDescent="0.3">
      <c r="D69" s="1"/>
      <c r="E69" s="1"/>
      <c r="F69" s="1"/>
      <c r="G69" s="1"/>
      <c r="H69" s="1"/>
      <c r="I69" s="1"/>
      <c r="J69" s="1"/>
      <c r="L69" s="2"/>
      <c r="M69" s="2"/>
      <c r="P69" s="30"/>
      <c r="Q69" s="30"/>
      <c r="R69" s="20"/>
      <c r="S69" s="20"/>
      <c r="T69" s="20"/>
      <c r="U69" s="4"/>
    </row>
    <row r="70" spans="4:21" ht="18" customHeight="1" x14ac:dyDescent="0.3">
      <c r="D70" s="1"/>
      <c r="E70" s="1"/>
      <c r="F70" s="1"/>
      <c r="G70" s="1"/>
      <c r="H70" s="1"/>
      <c r="I70" s="1"/>
      <c r="J70" s="1"/>
      <c r="L70" s="2"/>
      <c r="M70" s="2"/>
      <c r="P70" s="30"/>
      <c r="Q70" s="30"/>
      <c r="R70" s="20"/>
      <c r="S70" s="20"/>
      <c r="T70" s="20"/>
      <c r="U70" s="4"/>
    </row>
    <row r="71" spans="4:21" ht="18" customHeight="1" x14ac:dyDescent="0.3">
      <c r="D71" s="1"/>
      <c r="E71" s="1"/>
      <c r="F71" s="1"/>
      <c r="G71" s="1"/>
      <c r="H71" s="1"/>
      <c r="I71" s="1"/>
      <c r="J71" s="1"/>
      <c r="L71" s="2"/>
      <c r="M71" s="2"/>
      <c r="P71" s="30"/>
      <c r="Q71" s="30"/>
      <c r="R71" s="20"/>
      <c r="S71" s="20"/>
      <c r="T71" s="20"/>
      <c r="U71" s="4"/>
    </row>
    <row r="72" spans="4:21" ht="18" customHeight="1" x14ac:dyDescent="0.3">
      <c r="D72" s="1"/>
      <c r="E72" s="1"/>
      <c r="F72" s="1"/>
      <c r="G72" s="1"/>
      <c r="H72" s="1"/>
      <c r="I72" s="1"/>
      <c r="J72" s="1"/>
      <c r="L72" s="2"/>
      <c r="M72" s="2"/>
      <c r="P72" s="30"/>
      <c r="Q72" s="30"/>
      <c r="R72" s="20"/>
      <c r="S72" s="20"/>
      <c r="T72" s="20"/>
      <c r="U72" s="4"/>
    </row>
    <row r="73" spans="4:21" ht="18" customHeight="1" x14ac:dyDescent="0.3">
      <c r="D73" s="1"/>
      <c r="E73" s="1"/>
      <c r="F73" s="1"/>
      <c r="G73" s="1"/>
      <c r="H73" s="1"/>
      <c r="I73" s="1"/>
      <c r="J73" s="1"/>
      <c r="L73" s="2"/>
      <c r="M73" s="2"/>
      <c r="P73" s="30"/>
      <c r="Q73" s="30"/>
      <c r="R73" s="20"/>
      <c r="S73" s="20"/>
      <c r="T73" s="20"/>
      <c r="U73" s="4"/>
    </row>
    <row r="74" spans="4:21" ht="18" customHeight="1" x14ac:dyDescent="0.3">
      <c r="D74" s="1"/>
      <c r="E74" s="1"/>
      <c r="F74" s="1"/>
      <c r="G74" s="1"/>
      <c r="H74" s="1"/>
      <c r="I74" s="1"/>
      <c r="J74" s="1"/>
      <c r="L74" s="2"/>
      <c r="M74" s="2"/>
      <c r="P74" s="30"/>
      <c r="Q74" s="30"/>
      <c r="R74" s="20"/>
      <c r="S74" s="20"/>
      <c r="T74" s="20"/>
      <c r="U74" s="4"/>
    </row>
    <row r="75" spans="4:21" ht="18" customHeight="1" x14ac:dyDescent="0.3">
      <c r="D75" s="1"/>
      <c r="E75" s="1"/>
      <c r="F75" s="1"/>
      <c r="G75" s="1"/>
      <c r="H75" s="1"/>
      <c r="I75" s="1"/>
      <c r="J75" s="1"/>
      <c r="L75" s="2"/>
      <c r="M75" s="2"/>
      <c r="P75" s="30"/>
      <c r="Q75" s="30"/>
      <c r="R75" s="20"/>
      <c r="S75" s="20"/>
      <c r="T75" s="20"/>
      <c r="U75" s="4"/>
    </row>
    <row r="76" spans="4:21" ht="18" customHeight="1" x14ac:dyDescent="0.3">
      <c r="D76" s="1"/>
      <c r="E76" s="1"/>
      <c r="F76" s="1"/>
      <c r="G76" s="1"/>
      <c r="H76" s="1"/>
      <c r="I76" s="1"/>
      <c r="J76" s="1"/>
      <c r="L76" s="2"/>
      <c r="M76" s="2"/>
      <c r="P76" s="30"/>
      <c r="Q76" s="30"/>
      <c r="R76" s="20"/>
      <c r="S76" s="20"/>
      <c r="T76" s="20"/>
      <c r="U76" s="4"/>
    </row>
    <row r="77" spans="4:21" ht="18" customHeight="1" x14ac:dyDescent="0.3">
      <c r="D77" s="1"/>
      <c r="E77" s="1"/>
      <c r="F77" s="1"/>
      <c r="G77" s="1"/>
      <c r="H77" s="1"/>
      <c r="I77" s="1"/>
      <c r="J77" s="1"/>
      <c r="L77" s="2"/>
      <c r="M77" s="2"/>
      <c r="P77" s="30"/>
      <c r="Q77" s="30"/>
      <c r="R77" s="20"/>
      <c r="S77" s="20"/>
      <c r="T77" s="20"/>
      <c r="U77" s="4"/>
    </row>
    <row r="78" spans="4:21" ht="18" customHeight="1" x14ac:dyDescent="0.3">
      <c r="D78" s="1"/>
      <c r="E78" s="1"/>
      <c r="F78" s="1"/>
      <c r="G78" s="1"/>
      <c r="H78" s="1"/>
      <c r="I78" s="1"/>
      <c r="J78" s="1"/>
      <c r="L78" s="2"/>
      <c r="M78" s="2"/>
      <c r="P78" s="30"/>
      <c r="Q78" s="30"/>
      <c r="R78" s="20"/>
      <c r="S78" s="20"/>
      <c r="T78" s="20"/>
      <c r="U78" s="4"/>
    </row>
    <row r="79" spans="4:21" ht="18" customHeight="1" x14ac:dyDescent="0.3">
      <c r="D79" s="1"/>
      <c r="E79" s="1"/>
      <c r="F79" s="1"/>
      <c r="G79" s="1"/>
      <c r="H79" s="1"/>
      <c r="I79" s="1"/>
      <c r="J79" s="1"/>
      <c r="L79" s="2"/>
      <c r="M79" s="2"/>
      <c r="P79" s="30"/>
      <c r="Q79" s="30"/>
      <c r="R79" s="20"/>
      <c r="S79" s="20"/>
      <c r="T79" s="20"/>
      <c r="U79" s="4"/>
    </row>
    <row r="80" spans="4:21" ht="18" customHeight="1" x14ac:dyDescent="0.3">
      <c r="D80" s="1"/>
      <c r="E80" s="1"/>
      <c r="F80" s="1"/>
      <c r="G80" s="1"/>
      <c r="H80" s="1"/>
      <c r="I80" s="1"/>
      <c r="J80" s="1"/>
      <c r="L80" s="2"/>
      <c r="M80" s="2"/>
      <c r="P80" s="30"/>
      <c r="Q80" s="30"/>
      <c r="R80" s="20"/>
      <c r="S80" s="20"/>
      <c r="T80" s="20"/>
      <c r="U80" s="4"/>
    </row>
    <row r="81" spans="4:21" ht="18" customHeight="1" x14ac:dyDescent="0.3">
      <c r="D81" s="1"/>
      <c r="E81" s="1"/>
      <c r="F81" s="1"/>
      <c r="G81" s="1"/>
      <c r="H81" s="1"/>
      <c r="I81" s="1"/>
      <c r="J81" s="1"/>
      <c r="L81" s="2"/>
      <c r="M81" s="2"/>
      <c r="P81" s="30"/>
      <c r="Q81" s="30"/>
      <c r="R81" s="20"/>
      <c r="S81" s="20"/>
      <c r="T81" s="20"/>
      <c r="U81" s="4"/>
    </row>
    <row r="82" spans="4:21" ht="18" customHeight="1" x14ac:dyDescent="0.3">
      <c r="D82" s="1"/>
      <c r="E82" s="1"/>
      <c r="F82" s="1"/>
      <c r="G82" s="1"/>
      <c r="H82" s="1"/>
      <c r="I82" s="1"/>
      <c r="J82" s="1"/>
      <c r="L82" s="2"/>
      <c r="M82" s="2"/>
      <c r="P82" s="30"/>
      <c r="Q82" s="30"/>
      <c r="R82" s="20"/>
      <c r="S82" s="20"/>
      <c r="T82" s="20"/>
      <c r="U82" s="4"/>
    </row>
    <row r="83" spans="4:21" ht="18" customHeight="1" x14ac:dyDescent="0.3">
      <c r="D83" s="1"/>
      <c r="E83" s="1"/>
      <c r="F83" s="1"/>
      <c r="G83" s="1"/>
      <c r="H83" s="1"/>
      <c r="I83" s="1"/>
      <c r="J83" s="1"/>
      <c r="L83" s="2"/>
      <c r="M83" s="2"/>
      <c r="P83" s="30"/>
      <c r="Q83" s="30"/>
      <c r="R83" s="20"/>
      <c r="S83" s="20"/>
      <c r="T83" s="20"/>
      <c r="U83" s="4"/>
    </row>
    <row r="84" spans="4:21" ht="18" customHeight="1" x14ac:dyDescent="0.3">
      <c r="D84" s="1"/>
      <c r="E84" s="1"/>
      <c r="F84" s="1"/>
      <c r="G84" s="1"/>
      <c r="H84" s="1"/>
      <c r="I84" s="1"/>
      <c r="J84" s="1"/>
      <c r="L84" s="2"/>
      <c r="M84" s="2"/>
      <c r="P84" s="30"/>
      <c r="Q84" s="30"/>
      <c r="R84" s="20"/>
      <c r="S84" s="20"/>
      <c r="T84" s="20"/>
      <c r="U84" s="4"/>
    </row>
    <row r="85" spans="4:21" ht="18" customHeight="1" x14ac:dyDescent="0.3">
      <c r="D85" s="1"/>
      <c r="E85" s="1"/>
      <c r="F85" s="1"/>
      <c r="G85" s="1"/>
      <c r="H85" s="1"/>
      <c r="I85" s="1"/>
      <c r="J85" s="1"/>
      <c r="L85" s="2"/>
      <c r="M85" s="2"/>
      <c r="P85" s="30"/>
      <c r="Q85" s="30"/>
      <c r="R85" s="20"/>
      <c r="S85" s="20"/>
      <c r="T85" s="20"/>
      <c r="U85" s="4"/>
    </row>
    <row r="86" spans="4:21" ht="18" customHeight="1" x14ac:dyDescent="0.3">
      <c r="D86" s="1"/>
      <c r="E86" s="1"/>
      <c r="F86" s="1"/>
      <c r="G86" s="1"/>
      <c r="H86" s="1"/>
      <c r="I86" s="1"/>
      <c r="J86" s="1"/>
      <c r="L86" s="2"/>
      <c r="M86" s="2"/>
      <c r="P86" s="30"/>
      <c r="Q86" s="30"/>
      <c r="R86" s="20"/>
      <c r="S86" s="20"/>
      <c r="T86" s="20"/>
      <c r="U86" s="4"/>
    </row>
    <row r="87" spans="4:21" ht="18" customHeight="1" x14ac:dyDescent="0.3">
      <c r="D87" s="1"/>
      <c r="E87" s="1"/>
      <c r="F87" s="1"/>
      <c r="G87" s="1"/>
      <c r="H87" s="1"/>
      <c r="I87" s="1"/>
      <c r="J87" s="1"/>
      <c r="L87" s="2"/>
      <c r="M87" s="2"/>
      <c r="P87" s="30"/>
      <c r="Q87" s="30"/>
      <c r="R87" s="20"/>
      <c r="S87" s="20"/>
      <c r="T87" s="20"/>
      <c r="U87" s="4"/>
    </row>
    <row r="88" spans="4:21" ht="18" customHeight="1" x14ac:dyDescent="0.3">
      <c r="D88" s="1"/>
      <c r="E88" s="1"/>
      <c r="F88" s="1"/>
      <c r="G88" s="1"/>
      <c r="H88" s="1"/>
      <c r="I88" s="1"/>
      <c r="J88" s="1"/>
      <c r="L88" s="2"/>
      <c r="M88" s="2"/>
      <c r="P88" s="30"/>
      <c r="Q88" s="30"/>
      <c r="R88" s="20"/>
      <c r="S88" s="20"/>
      <c r="T88" s="20"/>
      <c r="U88" s="4"/>
    </row>
    <row r="89" spans="4:21" ht="18" customHeight="1" x14ac:dyDescent="0.3">
      <c r="D89" s="1"/>
      <c r="E89" s="1"/>
      <c r="F89" s="1"/>
      <c r="G89" s="1"/>
      <c r="H89" s="1"/>
      <c r="I89" s="1"/>
      <c r="J89" s="1"/>
      <c r="L89" s="2"/>
      <c r="M89" s="2"/>
      <c r="P89" s="30"/>
      <c r="Q89" s="30"/>
      <c r="R89" s="20"/>
      <c r="S89" s="20"/>
      <c r="T89" s="20"/>
      <c r="U89" s="4"/>
    </row>
    <row r="90" spans="4:21" ht="18" customHeight="1" x14ac:dyDescent="0.3">
      <c r="D90" s="1"/>
      <c r="E90" s="1"/>
      <c r="F90" s="1"/>
      <c r="G90" s="1"/>
      <c r="H90" s="1"/>
      <c r="I90" s="1"/>
      <c r="J90" s="1"/>
      <c r="L90" s="2"/>
      <c r="M90" s="2"/>
      <c r="P90" s="30"/>
      <c r="Q90" s="30"/>
      <c r="R90" s="20"/>
      <c r="S90" s="20"/>
      <c r="T90" s="20"/>
      <c r="U90" s="4"/>
    </row>
    <row r="91" spans="4:21" ht="18" customHeight="1" x14ac:dyDescent="0.3">
      <c r="D91" s="1"/>
      <c r="E91" s="1"/>
      <c r="F91" s="1"/>
      <c r="G91" s="1"/>
      <c r="H91" s="1"/>
      <c r="I91" s="1"/>
      <c r="J91" s="1"/>
      <c r="L91" s="2"/>
      <c r="M91" s="2"/>
      <c r="P91" s="30"/>
      <c r="Q91" s="30"/>
      <c r="R91" s="20"/>
      <c r="S91" s="20"/>
      <c r="T91" s="20"/>
      <c r="U91" s="4"/>
    </row>
    <row r="92" spans="4:21" ht="18" customHeight="1" x14ac:dyDescent="0.3">
      <c r="D92" s="1"/>
      <c r="E92" s="1"/>
      <c r="F92" s="1"/>
      <c r="G92" s="1"/>
      <c r="H92" s="1"/>
      <c r="I92" s="1"/>
      <c r="J92" s="1"/>
      <c r="L92" s="2"/>
      <c r="M92" s="2"/>
      <c r="P92" s="30"/>
      <c r="Q92" s="30"/>
      <c r="R92" s="20"/>
      <c r="S92" s="20"/>
      <c r="T92" s="20"/>
      <c r="U92" s="4"/>
    </row>
    <row r="93" spans="4:21" ht="18" customHeight="1" x14ac:dyDescent="0.3">
      <c r="D93" s="1"/>
      <c r="E93" s="1"/>
      <c r="F93" s="1"/>
      <c r="G93" s="1"/>
      <c r="H93" s="1"/>
      <c r="I93" s="1"/>
      <c r="J93" s="1"/>
      <c r="L93" s="2"/>
      <c r="M93" s="2"/>
      <c r="P93" s="30"/>
      <c r="Q93" s="30"/>
      <c r="R93" s="20"/>
      <c r="S93" s="20"/>
      <c r="T93" s="20"/>
      <c r="U93" s="4"/>
    </row>
    <row r="94" spans="4:21" ht="18" customHeight="1" x14ac:dyDescent="0.3">
      <c r="D94" s="1"/>
      <c r="E94" s="1"/>
      <c r="F94" s="1"/>
      <c r="G94" s="1"/>
      <c r="H94" s="1"/>
      <c r="I94" s="1"/>
      <c r="J94" s="1"/>
      <c r="L94" s="2"/>
      <c r="M94" s="2"/>
      <c r="P94" s="30"/>
      <c r="Q94" s="30"/>
      <c r="R94" s="20"/>
      <c r="S94" s="20"/>
      <c r="T94" s="20"/>
      <c r="U94" s="4"/>
    </row>
    <row r="95" spans="4:21" ht="18" customHeight="1" x14ac:dyDescent="0.3">
      <c r="D95" s="1"/>
      <c r="E95" s="1"/>
      <c r="F95" s="1"/>
      <c r="G95" s="1"/>
      <c r="H95" s="1"/>
      <c r="I95" s="1"/>
      <c r="J95" s="1"/>
      <c r="L95" s="2"/>
      <c r="M95" s="2"/>
      <c r="P95" s="30"/>
      <c r="Q95" s="30"/>
      <c r="R95" s="20"/>
      <c r="S95" s="20"/>
      <c r="T95" s="20"/>
      <c r="U95" s="4"/>
    </row>
    <row r="96" spans="4:21" ht="18" customHeight="1" x14ac:dyDescent="0.3">
      <c r="D96" s="1"/>
      <c r="E96" s="1"/>
      <c r="F96" s="1"/>
      <c r="G96" s="1"/>
      <c r="H96" s="1"/>
      <c r="I96" s="1"/>
      <c r="J96" s="1"/>
      <c r="L96" s="2"/>
      <c r="M96" s="2"/>
      <c r="P96" s="30"/>
      <c r="Q96" s="30"/>
      <c r="R96" s="20"/>
      <c r="S96" s="20"/>
      <c r="T96" s="20"/>
      <c r="U96" s="4"/>
    </row>
    <row r="97" spans="4:21" ht="18" customHeight="1" x14ac:dyDescent="0.3">
      <c r="D97" s="1"/>
      <c r="E97" s="1"/>
      <c r="F97" s="1"/>
      <c r="G97" s="1"/>
      <c r="H97" s="1"/>
      <c r="I97" s="1"/>
      <c r="J97" s="1"/>
      <c r="L97" s="2"/>
      <c r="M97" s="2"/>
      <c r="P97" s="30"/>
      <c r="Q97" s="30"/>
      <c r="R97" s="20"/>
      <c r="S97" s="20"/>
      <c r="T97" s="20"/>
      <c r="U97" s="4"/>
    </row>
    <row r="98" spans="4:21" ht="18" customHeight="1" x14ac:dyDescent="0.3">
      <c r="D98" s="1"/>
      <c r="E98" s="1"/>
      <c r="F98" s="1"/>
      <c r="G98" s="1"/>
      <c r="H98" s="1"/>
      <c r="I98" s="1"/>
      <c r="J98" s="1"/>
      <c r="L98" s="2"/>
      <c r="M98" s="2"/>
      <c r="P98" s="30"/>
      <c r="Q98" s="30"/>
      <c r="R98" s="20"/>
      <c r="S98" s="20"/>
      <c r="T98" s="20"/>
      <c r="U98" s="4"/>
    </row>
    <row r="99" spans="4:21" ht="18" customHeight="1" x14ac:dyDescent="0.3">
      <c r="D99" s="1"/>
      <c r="E99" s="1"/>
      <c r="F99" s="1"/>
      <c r="G99" s="1"/>
      <c r="H99" s="1"/>
      <c r="I99" s="1"/>
      <c r="J99" s="1"/>
      <c r="L99" s="2"/>
      <c r="M99" s="2"/>
      <c r="P99" s="30"/>
      <c r="Q99" s="30"/>
      <c r="R99" s="20"/>
      <c r="S99" s="20"/>
      <c r="T99" s="20"/>
      <c r="U99" s="4"/>
    </row>
    <row r="100" spans="4:21" ht="18" customHeight="1" x14ac:dyDescent="0.3">
      <c r="D100" s="1"/>
      <c r="E100" s="1"/>
      <c r="F100" s="1"/>
      <c r="G100" s="1"/>
      <c r="H100" s="1"/>
      <c r="I100" s="1"/>
      <c r="J100" s="1"/>
      <c r="L100" s="2"/>
      <c r="M100" s="2"/>
      <c r="P100" s="30"/>
      <c r="Q100" s="30"/>
      <c r="R100" s="20"/>
      <c r="S100" s="20"/>
      <c r="T100" s="20"/>
      <c r="U100" s="4"/>
    </row>
    <row r="101" spans="4:21" ht="18" customHeight="1" x14ac:dyDescent="0.3">
      <c r="D101" s="1"/>
      <c r="E101" s="1"/>
      <c r="F101" s="1"/>
      <c r="G101" s="1"/>
      <c r="H101" s="1"/>
      <c r="I101" s="1"/>
      <c r="J101" s="1"/>
      <c r="L101" s="2"/>
      <c r="M101" s="2"/>
      <c r="P101" s="30"/>
      <c r="Q101" s="30"/>
      <c r="R101" s="20"/>
      <c r="S101" s="20"/>
      <c r="T101" s="20"/>
      <c r="U101" s="4"/>
    </row>
    <row r="102" spans="4:21" ht="18" customHeight="1" x14ac:dyDescent="0.3">
      <c r="D102" s="1"/>
      <c r="E102" s="1"/>
      <c r="F102" s="1"/>
      <c r="G102" s="1"/>
      <c r="H102" s="1"/>
      <c r="I102" s="1"/>
      <c r="J102" s="1"/>
      <c r="L102" s="2"/>
      <c r="M102" s="2"/>
      <c r="P102" s="30"/>
      <c r="Q102" s="30"/>
      <c r="R102" s="20"/>
      <c r="S102" s="20"/>
      <c r="T102" s="20"/>
      <c r="U102" s="4"/>
    </row>
    <row r="103" spans="4:21" ht="18" customHeight="1" x14ac:dyDescent="0.3">
      <c r="D103" s="1"/>
      <c r="E103" s="1"/>
      <c r="F103" s="1"/>
      <c r="G103" s="1"/>
      <c r="H103" s="1"/>
      <c r="I103" s="1"/>
      <c r="J103" s="1"/>
      <c r="L103" s="2"/>
      <c r="M103" s="2"/>
      <c r="P103" s="30"/>
      <c r="Q103" s="30"/>
      <c r="R103" s="20"/>
      <c r="S103" s="20"/>
      <c r="T103" s="20"/>
      <c r="U103" s="4"/>
    </row>
    <row r="104" spans="4:21" ht="18" customHeight="1" x14ac:dyDescent="0.3">
      <c r="D104" s="1"/>
      <c r="E104" s="1"/>
      <c r="F104" s="1"/>
      <c r="G104" s="1"/>
      <c r="H104" s="1"/>
      <c r="I104" s="1"/>
      <c r="J104" s="1"/>
      <c r="L104" s="2"/>
      <c r="M104" s="2"/>
      <c r="P104" s="30"/>
      <c r="Q104" s="30"/>
      <c r="R104" s="20"/>
      <c r="S104" s="20"/>
      <c r="T104" s="20"/>
      <c r="U104" s="4"/>
    </row>
    <row r="105" spans="4:21" ht="18" customHeight="1" x14ac:dyDescent="0.3">
      <c r="D105" s="1"/>
      <c r="E105" s="1"/>
      <c r="F105" s="1"/>
      <c r="G105" s="1"/>
      <c r="H105" s="1"/>
      <c r="I105" s="1"/>
      <c r="J105" s="1"/>
      <c r="L105" s="2"/>
      <c r="M105" s="2"/>
      <c r="P105" s="30"/>
      <c r="Q105" s="30"/>
      <c r="R105" s="20"/>
      <c r="S105" s="20"/>
      <c r="T105" s="20"/>
      <c r="U105" s="4"/>
    </row>
    <row r="106" spans="4:21" ht="18" customHeight="1" x14ac:dyDescent="0.3">
      <c r="D106" s="1"/>
      <c r="E106" s="1"/>
      <c r="F106" s="1"/>
      <c r="G106" s="1"/>
      <c r="H106" s="1"/>
      <c r="I106" s="1"/>
      <c r="J106" s="1"/>
      <c r="L106" s="2"/>
      <c r="M106" s="2"/>
      <c r="P106" s="30"/>
      <c r="Q106" s="30"/>
      <c r="R106" s="20"/>
      <c r="S106" s="20"/>
      <c r="T106" s="20"/>
      <c r="U106" s="4"/>
    </row>
    <row r="107" spans="4:21" ht="18" customHeight="1" x14ac:dyDescent="0.3">
      <c r="D107" s="1"/>
      <c r="E107" s="1"/>
      <c r="F107" s="1"/>
      <c r="G107" s="1"/>
      <c r="H107" s="1"/>
      <c r="I107" s="1"/>
      <c r="J107" s="1"/>
      <c r="L107" s="2"/>
      <c r="M107" s="2"/>
      <c r="P107" s="30"/>
      <c r="Q107" s="30"/>
      <c r="R107" s="20"/>
      <c r="S107" s="20"/>
      <c r="T107" s="20"/>
      <c r="U107" s="4"/>
    </row>
    <row r="108" spans="4:21" ht="18" customHeight="1" x14ac:dyDescent="0.3">
      <c r="D108" s="1"/>
      <c r="E108" s="1"/>
      <c r="F108" s="1"/>
      <c r="G108" s="1"/>
      <c r="H108" s="1"/>
      <c r="I108" s="1"/>
      <c r="J108" s="1"/>
      <c r="L108" s="2"/>
      <c r="M108" s="2"/>
      <c r="P108" s="30"/>
      <c r="Q108" s="30"/>
      <c r="R108" s="20"/>
      <c r="S108" s="20"/>
      <c r="T108" s="20"/>
      <c r="U108" s="4"/>
    </row>
    <row r="109" spans="4:21" ht="18" customHeight="1" x14ac:dyDescent="0.3">
      <c r="D109" s="1"/>
      <c r="E109" s="1"/>
      <c r="F109" s="1"/>
      <c r="G109" s="1"/>
      <c r="H109" s="1"/>
      <c r="I109" s="1"/>
      <c r="J109" s="1"/>
      <c r="L109" s="2"/>
      <c r="M109" s="2"/>
      <c r="P109" s="30"/>
      <c r="Q109" s="30"/>
      <c r="R109" s="20"/>
      <c r="S109" s="20"/>
      <c r="T109" s="20"/>
      <c r="U109" s="4"/>
    </row>
    <row r="110" spans="4:21" ht="18" customHeight="1" x14ac:dyDescent="0.3">
      <c r="D110" s="1"/>
      <c r="E110" s="1"/>
      <c r="F110" s="1"/>
      <c r="G110" s="1"/>
      <c r="H110" s="1"/>
      <c r="I110" s="1"/>
      <c r="J110" s="1"/>
      <c r="L110" s="2"/>
      <c r="M110" s="2"/>
      <c r="P110" s="30"/>
      <c r="Q110" s="30"/>
      <c r="R110" s="20"/>
      <c r="S110" s="20"/>
      <c r="T110" s="20"/>
      <c r="U110" s="4"/>
    </row>
    <row r="111" spans="4:21" ht="18" customHeight="1" x14ac:dyDescent="0.3">
      <c r="D111" s="1"/>
      <c r="E111" s="1"/>
      <c r="F111" s="1"/>
      <c r="G111" s="1"/>
      <c r="H111" s="1"/>
      <c r="I111" s="1"/>
      <c r="J111" s="1"/>
      <c r="L111" s="2"/>
      <c r="M111" s="2"/>
      <c r="P111" s="30"/>
      <c r="Q111" s="30"/>
      <c r="R111" s="20"/>
      <c r="S111" s="20"/>
      <c r="T111" s="20"/>
      <c r="U111" s="4"/>
    </row>
    <row r="112" spans="4:21" ht="18" customHeight="1" x14ac:dyDescent="0.3">
      <c r="D112" s="1"/>
      <c r="E112" s="1"/>
      <c r="F112" s="1"/>
      <c r="G112" s="1"/>
      <c r="H112" s="1"/>
      <c r="I112" s="1"/>
      <c r="J112" s="1"/>
      <c r="L112" s="2"/>
      <c r="M112" s="2"/>
      <c r="P112" s="30"/>
      <c r="Q112" s="30"/>
      <c r="R112" s="20"/>
      <c r="S112" s="20"/>
      <c r="T112" s="20"/>
      <c r="U112" s="4"/>
    </row>
    <row r="113" spans="4:21" ht="18" customHeight="1" x14ac:dyDescent="0.3">
      <c r="D113" s="1"/>
      <c r="E113" s="1"/>
      <c r="F113" s="1"/>
      <c r="G113" s="1"/>
      <c r="H113" s="1"/>
      <c r="I113" s="1"/>
      <c r="J113" s="1"/>
      <c r="L113" s="2"/>
      <c r="M113" s="2"/>
      <c r="P113" s="30"/>
      <c r="Q113" s="30"/>
      <c r="R113" s="20"/>
      <c r="S113" s="20"/>
      <c r="T113" s="20"/>
      <c r="U113" s="4"/>
    </row>
    <row r="114" spans="4:21" ht="18" customHeight="1" x14ac:dyDescent="0.3">
      <c r="D114" s="1"/>
      <c r="E114" s="1"/>
      <c r="F114" s="1"/>
      <c r="G114" s="1"/>
      <c r="H114" s="1"/>
      <c r="I114" s="1"/>
      <c r="J114" s="1"/>
      <c r="L114" s="2"/>
      <c r="M114" s="2"/>
      <c r="P114" s="30"/>
      <c r="Q114" s="30"/>
      <c r="R114" s="20"/>
      <c r="S114" s="20"/>
      <c r="T114" s="20"/>
      <c r="U114" s="4"/>
    </row>
    <row r="115" spans="4:21" ht="18" customHeight="1" x14ac:dyDescent="0.3">
      <c r="D115" s="1"/>
      <c r="E115" s="1"/>
      <c r="F115" s="1"/>
      <c r="G115" s="1"/>
      <c r="H115" s="1"/>
      <c r="I115" s="1"/>
      <c r="J115" s="1"/>
      <c r="L115" s="2"/>
      <c r="M115" s="2"/>
      <c r="P115" s="30"/>
      <c r="Q115" s="30"/>
      <c r="R115" s="20"/>
      <c r="S115" s="20"/>
      <c r="T115" s="20"/>
      <c r="U115" s="4"/>
    </row>
    <row r="116" spans="4:21" ht="18" customHeight="1" x14ac:dyDescent="0.3">
      <c r="D116" s="1"/>
      <c r="E116" s="1"/>
      <c r="F116" s="1"/>
      <c r="G116" s="1"/>
      <c r="H116" s="1"/>
      <c r="I116" s="1"/>
      <c r="J116" s="1"/>
      <c r="L116" s="2"/>
      <c r="M116" s="2"/>
      <c r="P116" s="30"/>
      <c r="Q116" s="30"/>
      <c r="R116" s="20"/>
      <c r="S116" s="20"/>
      <c r="T116" s="20"/>
      <c r="U116" s="4"/>
    </row>
    <row r="117" spans="4:21" ht="18" customHeight="1" x14ac:dyDescent="0.3">
      <c r="D117" s="1"/>
      <c r="E117" s="1"/>
      <c r="F117" s="1"/>
      <c r="G117" s="1"/>
      <c r="H117" s="1"/>
      <c r="I117" s="1"/>
      <c r="J117" s="1"/>
      <c r="L117" s="2"/>
      <c r="M117" s="2"/>
      <c r="P117" s="30"/>
      <c r="Q117" s="30"/>
      <c r="R117" s="20"/>
      <c r="S117" s="20"/>
      <c r="T117" s="20"/>
      <c r="U117" s="4"/>
    </row>
    <row r="118" spans="4:21" ht="18" customHeight="1" x14ac:dyDescent="0.3">
      <c r="D118" s="1"/>
      <c r="E118" s="1"/>
      <c r="F118" s="1"/>
      <c r="G118" s="1"/>
      <c r="H118" s="1"/>
      <c r="I118" s="1"/>
      <c r="J118" s="1"/>
      <c r="L118" s="2"/>
      <c r="M118" s="2"/>
      <c r="P118" s="30"/>
      <c r="Q118" s="30"/>
      <c r="R118" s="20"/>
      <c r="S118" s="20"/>
      <c r="T118" s="20"/>
      <c r="U118" s="4"/>
    </row>
    <row r="119" spans="4:21" ht="18" customHeight="1" x14ac:dyDescent="0.3">
      <c r="D119" s="1"/>
      <c r="E119" s="1"/>
      <c r="F119" s="1"/>
      <c r="G119" s="1"/>
      <c r="H119" s="1"/>
      <c r="I119" s="1"/>
      <c r="J119" s="1"/>
      <c r="L119" s="2"/>
      <c r="M119" s="2"/>
      <c r="P119" s="30"/>
      <c r="Q119" s="30"/>
      <c r="R119" s="20"/>
      <c r="S119" s="20"/>
      <c r="T119" s="20"/>
      <c r="U119" s="4"/>
    </row>
    <row r="120" spans="4:21" ht="18" customHeight="1" x14ac:dyDescent="0.3">
      <c r="D120" s="1"/>
      <c r="E120" s="1"/>
      <c r="F120" s="1"/>
      <c r="G120" s="1"/>
      <c r="H120" s="1"/>
      <c r="I120" s="1"/>
      <c r="J120" s="1"/>
      <c r="L120" s="2"/>
      <c r="M120" s="2"/>
      <c r="P120" s="30"/>
      <c r="Q120" s="30"/>
      <c r="R120" s="20"/>
      <c r="S120" s="20"/>
      <c r="T120" s="20"/>
      <c r="U120" s="4"/>
    </row>
    <row r="121" spans="4:21" ht="18" customHeight="1" x14ac:dyDescent="0.3">
      <c r="D121" s="1"/>
      <c r="E121" s="1"/>
      <c r="F121" s="1"/>
      <c r="G121" s="1"/>
      <c r="H121" s="1"/>
      <c r="I121" s="1"/>
      <c r="J121" s="1"/>
      <c r="L121" s="2"/>
      <c r="M121" s="2"/>
      <c r="P121" s="30"/>
      <c r="Q121" s="30"/>
      <c r="R121" s="20"/>
      <c r="S121" s="20"/>
      <c r="T121" s="20"/>
      <c r="U121" s="4"/>
    </row>
    <row r="122" spans="4:21" ht="18" customHeight="1" x14ac:dyDescent="0.3">
      <c r="D122" s="1"/>
      <c r="E122" s="1"/>
      <c r="F122" s="1"/>
      <c r="G122" s="1"/>
      <c r="H122" s="1"/>
      <c r="I122" s="1"/>
      <c r="J122" s="1"/>
      <c r="L122" s="2"/>
      <c r="M122" s="2"/>
      <c r="P122" s="30"/>
      <c r="Q122" s="30"/>
      <c r="R122" s="20"/>
      <c r="S122" s="20"/>
      <c r="T122" s="20"/>
      <c r="U122" s="4"/>
    </row>
    <row r="123" spans="4:21" ht="18" customHeight="1" x14ac:dyDescent="0.3">
      <c r="D123" s="1"/>
      <c r="E123" s="1"/>
      <c r="F123" s="1"/>
      <c r="G123" s="1"/>
      <c r="H123" s="1"/>
      <c r="I123" s="1"/>
      <c r="J123" s="1"/>
      <c r="L123" s="2"/>
      <c r="M123" s="2"/>
      <c r="P123" s="30"/>
      <c r="Q123" s="30"/>
      <c r="R123" s="20"/>
      <c r="S123" s="20"/>
      <c r="T123" s="20"/>
      <c r="U123" s="4"/>
    </row>
    <row r="124" spans="4:21" ht="18" customHeight="1" x14ac:dyDescent="0.3">
      <c r="D124" s="1"/>
      <c r="E124" s="1"/>
      <c r="F124" s="1"/>
      <c r="G124" s="1"/>
      <c r="H124" s="1"/>
      <c r="I124" s="1"/>
      <c r="J124" s="1"/>
      <c r="L124" s="2"/>
      <c r="M124" s="2"/>
      <c r="P124" s="30"/>
      <c r="Q124" s="30"/>
      <c r="R124" s="20"/>
      <c r="S124" s="20"/>
      <c r="T124" s="20"/>
      <c r="U124" s="4"/>
    </row>
    <row r="125" spans="4:21" ht="18" customHeight="1" x14ac:dyDescent="0.3">
      <c r="D125" s="1"/>
      <c r="E125" s="1"/>
      <c r="F125" s="1"/>
      <c r="G125" s="1"/>
      <c r="H125" s="1"/>
      <c r="I125" s="1"/>
      <c r="J125" s="1"/>
      <c r="L125" s="2"/>
      <c r="M125" s="2"/>
      <c r="P125" s="30"/>
      <c r="Q125" s="30"/>
      <c r="R125" s="20"/>
      <c r="S125" s="20"/>
      <c r="T125" s="20"/>
      <c r="U125" s="4"/>
    </row>
    <row r="126" spans="4:21" ht="18" customHeight="1" x14ac:dyDescent="0.3">
      <c r="D126" s="1"/>
      <c r="E126" s="1"/>
      <c r="F126" s="1"/>
      <c r="G126" s="1"/>
      <c r="H126" s="1"/>
      <c r="I126" s="1"/>
      <c r="J126" s="1"/>
      <c r="L126" s="2"/>
      <c r="M126" s="2"/>
      <c r="P126" s="30"/>
      <c r="Q126" s="30"/>
      <c r="R126" s="20"/>
      <c r="S126" s="20"/>
      <c r="T126" s="20"/>
      <c r="U126" s="4"/>
    </row>
    <row r="127" spans="4:21" ht="18" customHeight="1" x14ac:dyDescent="0.3">
      <c r="D127" s="1"/>
      <c r="E127" s="1"/>
      <c r="F127" s="1"/>
      <c r="G127" s="1"/>
      <c r="H127" s="1"/>
      <c r="I127" s="1"/>
      <c r="J127" s="1"/>
      <c r="L127" s="2"/>
      <c r="M127" s="2"/>
      <c r="P127" s="30"/>
      <c r="Q127" s="30"/>
      <c r="R127" s="20"/>
      <c r="S127" s="20"/>
      <c r="T127" s="20"/>
      <c r="U127" s="4"/>
    </row>
    <row r="128" spans="4:21" ht="18" customHeight="1" x14ac:dyDescent="0.3">
      <c r="D128" s="1"/>
      <c r="E128" s="1"/>
      <c r="F128" s="1"/>
      <c r="G128" s="1"/>
      <c r="H128" s="1"/>
      <c r="I128" s="1"/>
      <c r="J128" s="1"/>
      <c r="L128" s="2"/>
      <c r="M128" s="2"/>
      <c r="P128" s="30"/>
      <c r="Q128" s="30"/>
      <c r="R128" s="20"/>
      <c r="S128" s="20"/>
      <c r="T128" s="20"/>
      <c r="U128" s="4"/>
    </row>
    <row r="129" spans="4:21" ht="18" customHeight="1" x14ac:dyDescent="0.3">
      <c r="D129" s="1"/>
      <c r="E129" s="1"/>
      <c r="F129" s="1"/>
      <c r="G129" s="1"/>
      <c r="H129" s="1"/>
      <c r="I129" s="1"/>
      <c r="J129" s="1"/>
      <c r="L129" s="2"/>
      <c r="M129" s="2"/>
      <c r="P129" s="30"/>
      <c r="Q129" s="30"/>
      <c r="R129" s="20"/>
      <c r="S129" s="20"/>
      <c r="T129" s="20"/>
      <c r="U129" s="4"/>
    </row>
    <row r="130" spans="4:21" ht="18" customHeight="1" x14ac:dyDescent="0.3">
      <c r="D130" s="1"/>
      <c r="E130" s="1"/>
      <c r="F130" s="1"/>
      <c r="G130" s="1"/>
      <c r="H130" s="1"/>
      <c r="I130" s="1"/>
      <c r="J130" s="1"/>
      <c r="L130" s="2"/>
      <c r="M130" s="2"/>
      <c r="P130" s="30"/>
      <c r="Q130" s="30"/>
      <c r="R130" s="20"/>
      <c r="S130" s="20"/>
      <c r="T130" s="20"/>
      <c r="U130" s="4"/>
    </row>
    <row r="131" spans="4:21" ht="18" customHeight="1" x14ac:dyDescent="0.3">
      <c r="D131" s="1"/>
      <c r="E131" s="1"/>
      <c r="F131" s="1"/>
      <c r="G131" s="1"/>
      <c r="H131" s="1"/>
      <c r="I131" s="1"/>
      <c r="J131" s="1"/>
      <c r="L131" s="2"/>
      <c r="M131" s="2"/>
      <c r="P131" s="30"/>
      <c r="Q131" s="30"/>
      <c r="R131" s="20"/>
      <c r="S131" s="20"/>
      <c r="T131" s="20"/>
      <c r="U131" s="4"/>
    </row>
    <row r="132" spans="4:21" ht="18" customHeight="1" x14ac:dyDescent="0.3">
      <c r="D132" s="1"/>
      <c r="E132" s="1"/>
      <c r="F132" s="1"/>
      <c r="G132" s="1"/>
      <c r="H132" s="1"/>
      <c r="I132" s="1"/>
      <c r="J132" s="1"/>
      <c r="L132" s="2"/>
      <c r="M132" s="2"/>
      <c r="P132" s="30"/>
      <c r="Q132" s="30"/>
      <c r="R132" s="20"/>
      <c r="S132" s="20"/>
      <c r="T132" s="20"/>
      <c r="U132" s="4"/>
    </row>
    <row r="133" spans="4:21" ht="18" customHeight="1" x14ac:dyDescent="0.3">
      <c r="D133" s="1"/>
      <c r="E133" s="1"/>
      <c r="F133" s="1"/>
      <c r="G133" s="1"/>
      <c r="H133" s="1"/>
      <c r="I133" s="1"/>
      <c r="J133" s="1"/>
      <c r="L133" s="2"/>
      <c r="M133" s="2"/>
      <c r="P133" s="30"/>
      <c r="Q133" s="30"/>
      <c r="R133" s="20"/>
      <c r="S133" s="20"/>
      <c r="T133" s="20"/>
      <c r="U133" s="4"/>
    </row>
    <row r="134" spans="4:21" ht="18" customHeight="1" x14ac:dyDescent="0.3">
      <c r="D134" s="1"/>
      <c r="E134" s="1"/>
      <c r="F134" s="1"/>
      <c r="G134" s="1"/>
      <c r="H134" s="1"/>
      <c r="I134" s="1"/>
      <c r="J134" s="1"/>
      <c r="L134" s="2"/>
      <c r="M134" s="2"/>
      <c r="P134" s="30"/>
      <c r="Q134" s="30"/>
      <c r="R134" s="20"/>
      <c r="S134" s="20"/>
      <c r="T134" s="20"/>
      <c r="U134" s="4"/>
    </row>
    <row r="135" spans="4:21" ht="18" customHeight="1" x14ac:dyDescent="0.3">
      <c r="D135" s="1"/>
      <c r="E135" s="1"/>
      <c r="F135" s="1"/>
      <c r="G135" s="1"/>
      <c r="H135" s="1"/>
      <c r="I135" s="1"/>
      <c r="J135" s="1"/>
      <c r="L135" s="2"/>
      <c r="M135" s="2"/>
      <c r="P135" s="30"/>
      <c r="Q135" s="30"/>
      <c r="R135" s="20"/>
      <c r="S135" s="20"/>
      <c r="T135" s="20"/>
      <c r="U135" s="4"/>
    </row>
    <row r="136" spans="4:21" ht="18" customHeight="1" x14ac:dyDescent="0.3">
      <c r="D136" s="1"/>
      <c r="E136" s="1"/>
      <c r="F136" s="1"/>
      <c r="G136" s="1"/>
      <c r="H136" s="1"/>
      <c r="I136" s="1"/>
      <c r="J136" s="1"/>
      <c r="L136" s="2"/>
      <c r="M136" s="2"/>
      <c r="P136" s="30"/>
      <c r="Q136" s="30"/>
      <c r="R136" s="20"/>
      <c r="S136" s="20"/>
      <c r="T136" s="20"/>
      <c r="U136" s="4"/>
    </row>
    <row r="137" spans="4:21" ht="18" customHeight="1" x14ac:dyDescent="0.3">
      <c r="D137" s="1"/>
      <c r="E137" s="1"/>
      <c r="F137" s="1"/>
      <c r="G137" s="1"/>
      <c r="H137" s="1"/>
      <c r="I137" s="1"/>
      <c r="J137" s="1"/>
      <c r="L137" s="2"/>
      <c r="M137" s="2"/>
      <c r="P137" s="30"/>
      <c r="Q137" s="30"/>
      <c r="R137" s="20"/>
      <c r="S137" s="20"/>
      <c r="T137" s="20"/>
      <c r="U137" s="4"/>
    </row>
    <row r="138" spans="4:21" ht="18" customHeight="1" x14ac:dyDescent="0.3">
      <c r="D138" s="1"/>
      <c r="E138" s="1"/>
      <c r="F138" s="1"/>
      <c r="G138" s="1"/>
      <c r="H138" s="1"/>
      <c r="I138" s="1"/>
      <c r="J138" s="1"/>
      <c r="L138" s="2"/>
      <c r="M138" s="2"/>
      <c r="P138" s="30"/>
      <c r="Q138" s="30"/>
      <c r="R138" s="20"/>
      <c r="S138" s="20"/>
      <c r="T138" s="20"/>
      <c r="U138" s="4"/>
    </row>
    <row r="139" spans="4:21" ht="18" customHeight="1" x14ac:dyDescent="0.3">
      <c r="D139" s="1"/>
      <c r="E139" s="1"/>
      <c r="F139" s="1"/>
      <c r="G139" s="1"/>
      <c r="H139" s="1"/>
      <c r="I139" s="1"/>
      <c r="J139" s="1"/>
      <c r="L139" s="2"/>
      <c r="M139" s="2"/>
      <c r="P139" s="30"/>
      <c r="Q139" s="30"/>
      <c r="R139" s="20"/>
      <c r="S139" s="20"/>
      <c r="T139" s="20"/>
      <c r="U139" s="4"/>
    </row>
    <row r="140" spans="4:21" ht="18" customHeight="1" x14ac:dyDescent="0.3">
      <c r="D140" s="1"/>
      <c r="E140" s="1"/>
      <c r="F140" s="1"/>
      <c r="G140" s="1"/>
      <c r="H140" s="1"/>
      <c r="I140" s="1"/>
      <c r="J140" s="1"/>
      <c r="L140" s="2"/>
      <c r="M140" s="2"/>
      <c r="P140" s="30"/>
      <c r="Q140" s="30"/>
      <c r="R140" s="20"/>
      <c r="S140" s="20"/>
      <c r="T140" s="20"/>
      <c r="U140" s="4"/>
    </row>
    <row r="141" spans="4:21" ht="18" customHeight="1" x14ac:dyDescent="0.3">
      <c r="D141" s="1"/>
      <c r="E141" s="1"/>
      <c r="F141" s="1"/>
      <c r="G141" s="1"/>
      <c r="H141" s="1"/>
      <c r="I141" s="1"/>
      <c r="J141" s="1"/>
      <c r="L141" s="2"/>
      <c r="M141" s="2"/>
      <c r="P141" s="30"/>
      <c r="Q141" s="30"/>
      <c r="R141" s="20"/>
      <c r="S141" s="20"/>
      <c r="T141" s="20"/>
      <c r="U141" s="4"/>
    </row>
    <row r="142" spans="4:21" ht="18" customHeight="1" x14ac:dyDescent="0.3">
      <c r="D142" s="1"/>
      <c r="E142" s="1"/>
      <c r="F142" s="1"/>
      <c r="G142" s="1"/>
      <c r="H142" s="1"/>
      <c r="I142" s="1"/>
      <c r="J142" s="1"/>
      <c r="L142" s="2"/>
      <c r="M142" s="2"/>
      <c r="P142" s="30"/>
      <c r="Q142" s="30"/>
      <c r="R142" s="20"/>
      <c r="S142" s="20"/>
      <c r="T142" s="20"/>
      <c r="U142" s="4"/>
    </row>
    <row r="143" spans="4:21" ht="18" customHeight="1" x14ac:dyDescent="0.3">
      <c r="D143" s="1"/>
      <c r="E143" s="1"/>
      <c r="F143" s="1"/>
      <c r="G143" s="1"/>
      <c r="H143" s="1"/>
      <c r="I143" s="1"/>
      <c r="J143" s="1"/>
      <c r="L143" s="2"/>
      <c r="M143" s="2"/>
      <c r="P143" s="30"/>
      <c r="Q143" s="30"/>
      <c r="R143" s="20"/>
      <c r="S143" s="20"/>
      <c r="T143" s="20"/>
      <c r="U143" s="4"/>
    </row>
    <row r="144" spans="4:21" ht="18" customHeight="1" x14ac:dyDescent="0.3">
      <c r="D144" s="1"/>
      <c r="E144" s="1"/>
      <c r="F144" s="1"/>
      <c r="G144" s="1"/>
      <c r="H144" s="1"/>
      <c r="I144" s="1"/>
      <c r="J144" s="1"/>
      <c r="L144" s="2"/>
      <c r="M144" s="2"/>
      <c r="P144" s="30"/>
      <c r="Q144" s="30"/>
      <c r="R144" s="20"/>
      <c r="S144" s="20"/>
      <c r="T144" s="20"/>
      <c r="U144" s="4"/>
    </row>
    <row r="145" spans="4:21" ht="18" customHeight="1" x14ac:dyDescent="0.3">
      <c r="D145" s="1"/>
      <c r="E145" s="1"/>
      <c r="F145" s="1"/>
      <c r="G145" s="1"/>
      <c r="H145" s="1"/>
      <c r="I145" s="1"/>
      <c r="J145" s="1"/>
      <c r="L145" s="2"/>
      <c r="M145" s="2"/>
      <c r="P145" s="30"/>
      <c r="Q145" s="30"/>
      <c r="R145" s="20"/>
      <c r="S145" s="20"/>
      <c r="T145" s="20"/>
      <c r="U145" s="4"/>
    </row>
    <row r="146" spans="4:21" ht="18" customHeight="1" x14ac:dyDescent="0.3">
      <c r="D146" s="1"/>
      <c r="E146" s="1"/>
      <c r="F146" s="1"/>
      <c r="G146" s="1"/>
      <c r="H146" s="1"/>
      <c r="I146" s="1"/>
      <c r="J146" s="1"/>
      <c r="L146" s="2"/>
      <c r="M146" s="2"/>
      <c r="P146" s="30"/>
      <c r="Q146" s="30"/>
      <c r="R146" s="20"/>
      <c r="S146" s="20"/>
      <c r="T146" s="20"/>
      <c r="U146" s="4"/>
    </row>
    <row r="147" spans="4:21" ht="18" customHeight="1" x14ac:dyDescent="0.3">
      <c r="D147" s="1"/>
      <c r="E147" s="1"/>
      <c r="F147" s="1"/>
      <c r="G147" s="1"/>
      <c r="H147" s="1"/>
      <c r="I147" s="1"/>
      <c r="J147" s="1"/>
      <c r="L147" s="2"/>
      <c r="M147" s="2"/>
      <c r="P147" s="30"/>
      <c r="Q147" s="30"/>
      <c r="R147" s="20"/>
      <c r="S147" s="20"/>
      <c r="T147" s="20"/>
      <c r="U147" s="4"/>
    </row>
    <row r="148" spans="4:21" ht="18" customHeight="1" x14ac:dyDescent="0.3">
      <c r="D148" s="1"/>
      <c r="E148" s="1"/>
      <c r="F148" s="1"/>
      <c r="G148" s="1"/>
      <c r="H148" s="1"/>
      <c r="I148" s="1"/>
      <c r="J148" s="1"/>
      <c r="L148" s="2"/>
      <c r="M148" s="2"/>
      <c r="P148" s="30"/>
      <c r="Q148" s="30"/>
      <c r="R148" s="20"/>
      <c r="S148" s="20"/>
      <c r="T148" s="20"/>
      <c r="U148" s="4"/>
    </row>
    <row r="149" spans="4:21" ht="18" customHeight="1" x14ac:dyDescent="0.3">
      <c r="D149" s="1"/>
      <c r="E149" s="1"/>
      <c r="F149" s="1"/>
      <c r="G149" s="1"/>
      <c r="H149" s="1"/>
      <c r="I149" s="1"/>
      <c r="J149" s="1"/>
      <c r="L149" s="2"/>
      <c r="M149" s="2"/>
      <c r="P149" s="30"/>
      <c r="Q149" s="30"/>
      <c r="R149" s="20"/>
      <c r="S149" s="20"/>
      <c r="T149" s="20"/>
      <c r="U149" s="4"/>
    </row>
    <row r="150" spans="4:21" ht="18" customHeight="1" x14ac:dyDescent="0.3">
      <c r="D150" s="1"/>
      <c r="E150" s="1"/>
      <c r="F150" s="1"/>
      <c r="G150" s="1"/>
      <c r="H150" s="1"/>
      <c r="I150" s="1"/>
      <c r="J150" s="1"/>
      <c r="L150" s="2"/>
      <c r="M150" s="2"/>
      <c r="P150" s="30"/>
      <c r="Q150" s="30"/>
      <c r="R150" s="20"/>
      <c r="S150" s="20"/>
      <c r="T150" s="20"/>
      <c r="U150" s="4"/>
    </row>
    <row r="151" spans="4:21" ht="18" customHeight="1" x14ac:dyDescent="0.3">
      <c r="D151" s="1"/>
      <c r="E151" s="1"/>
      <c r="F151" s="1"/>
      <c r="G151" s="1"/>
      <c r="H151" s="1"/>
      <c r="I151" s="1"/>
      <c r="J151" s="1"/>
      <c r="L151" s="2"/>
      <c r="M151" s="2"/>
      <c r="P151" s="30"/>
      <c r="Q151" s="30"/>
      <c r="R151" s="20"/>
      <c r="S151" s="20"/>
      <c r="T151" s="20"/>
      <c r="U151" s="4"/>
    </row>
    <row r="152" spans="4:21" ht="18" customHeight="1" x14ac:dyDescent="0.3">
      <c r="D152" s="1"/>
      <c r="E152" s="1"/>
      <c r="F152" s="1"/>
      <c r="G152" s="1"/>
      <c r="H152" s="1"/>
      <c r="I152" s="1"/>
      <c r="J152" s="1"/>
      <c r="L152" s="2"/>
      <c r="M152" s="2"/>
      <c r="P152" s="30"/>
      <c r="Q152" s="30"/>
      <c r="R152" s="20"/>
      <c r="S152" s="20"/>
      <c r="T152" s="20"/>
      <c r="U152" s="4"/>
    </row>
    <row r="153" spans="4:21" ht="18" customHeight="1" x14ac:dyDescent="0.3">
      <c r="D153" s="1"/>
      <c r="E153" s="1"/>
      <c r="F153" s="1"/>
      <c r="G153" s="1"/>
      <c r="H153" s="1"/>
      <c r="I153" s="1"/>
      <c r="J153" s="1"/>
      <c r="L153" s="2"/>
      <c r="M153" s="2"/>
      <c r="P153" s="30"/>
      <c r="Q153" s="30"/>
      <c r="R153" s="20"/>
      <c r="S153" s="20"/>
      <c r="T153" s="20"/>
      <c r="U153" s="4"/>
    </row>
    <row r="154" spans="4:21" ht="18" customHeight="1" x14ac:dyDescent="0.3">
      <c r="D154" s="1"/>
      <c r="E154" s="1"/>
      <c r="F154" s="1"/>
      <c r="G154" s="1"/>
      <c r="H154" s="1"/>
      <c r="I154" s="1"/>
      <c r="J154" s="1"/>
      <c r="L154" s="2"/>
      <c r="M154" s="2"/>
      <c r="P154" s="30"/>
      <c r="Q154" s="30"/>
      <c r="R154" s="20"/>
      <c r="S154" s="20"/>
      <c r="T154" s="20"/>
      <c r="U154" s="4"/>
    </row>
    <row r="155" spans="4:21" ht="18" customHeight="1" x14ac:dyDescent="0.3">
      <c r="D155" s="1"/>
      <c r="E155" s="1"/>
      <c r="F155" s="1"/>
      <c r="G155" s="1"/>
      <c r="H155" s="1"/>
      <c r="I155" s="1"/>
      <c r="J155" s="1"/>
      <c r="L155" s="2"/>
      <c r="M155" s="2"/>
      <c r="P155" s="30"/>
      <c r="Q155" s="30"/>
      <c r="R155" s="20"/>
      <c r="S155" s="20"/>
      <c r="T155" s="20"/>
      <c r="U155" s="4"/>
    </row>
    <row r="156" spans="4:21" ht="18" customHeight="1" x14ac:dyDescent="0.3">
      <c r="D156" s="1"/>
      <c r="E156" s="1"/>
      <c r="F156" s="1"/>
      <c r="G156" s="1"/>
      <c r="H156" s="1"/>
      <c r="I156" s="1"/>
      <c r="J156" s="1"/>
      <c r="L156" s="2"/>
      <c r="M156" s="2"/>
      <c r="P156" s="30"/>
      <c r="Q156" s="30"/>
      <c r="R156" s="20"/>
      <c r="S156" s="20"/>
      <c r="T156" s="20"/>
      <c r="U156" s="4"/>
    </row>
    <row r="157" spans="4:21" ht="18" customHeight="1" x14ac:dyDescent="0.3">
      <c r="D157" s="1"/>
      <c r="E157" s="1"/>
      <c r="F157" s="1"/>
      <c r="G157" s="1"/>
      <c r="H157" s="1"/>
      <c r="I157" s="1"/>
      <c r="J157" s="1"/>
      <c r="L157" s="2"/>
      <c r="M157" s="2"/>
      <c r="P157" s="30"/>
      <c r="Q157" s="30"/>
      <c r="R157" s="20"/>
      <c r="S157" s="20"/>
      <c r="T157" s="20"/>
      <c r="U157" s="4"/>
    </row>
    <row r="158" spans="4:21" ht="18" customHeight="1" x14ac:dyDescent="0.3">
      <c r="D158" s="1"/>
      <c r="E158" s="1"/>
      <c r="F158" s="1"/>
      <c r="G158" s="1"/>
      <c r="H158" s="1"/>
      <c r="I158" s="1"/>
      <c r="J158" s="1"/>
      <c r="L158" s="2"/>
      <c r="M158" s="2"/>
      <c r="P158" s="30"/>
      <c r="Q158" s="30"/>
      <c r="R158" s="20"/>
      <c r="S158" s="20"/>
      <c r="T158" s="20"/>
      <c r="U158" s="4"/>
    </row>
    <row r="159" spans="4:21" ht="18" customHeight="1" x14ac:dyDescent="0.3">
      <c r="D159" s="1"/>
      <c r="E159" s="1"/>
      <c r="F159" s="1"/>
      <c r="G159" s="1"/>
      <c r="H159" s="1"/>
      <c r="I159" s="1"/>
      <c r="J159" s="1"/>
      <c r="L159" s="2"/>
      <c r="M159" s="2"/>
      <c r="P159" s="30"/>
      <c r="Q159" s="30"/>
      <c r="R159" s="20"/>
      <c r="S159" s="20"/>
      <c r="T159" s="20"/>
      <c r="U159" s="4"/>
    </row>
    <row r="160" spans="4:21" ht="18" customHeight="1" x14ac:dyDescent="0.3">
      <c r="D160" s="1"/>
      <c r="E160" s="1"/>
      <c r="F160" s="1"/>
      <c r="G160" s="1"/>
      <c r="H160" s="1"/>
      <c r="I160" s="1"/>
      <c r="J160" s="1"/>
      <c r="L160" s="2"/>
      <c r="M160" s="2"/>
      <c r="P160" s="30"/>
      <c r="Q160" s="30"/>
      <c r="R160" s="20"/>
      <c r="S160" s="20"/>
      <c r="T160" s="20"/>
      <c r="U160" s="4"/>
    </row>
    <row r="161" spans="4:21" ht="18" customHeight="1" x14ac:dyDescent="0.3">
      <c r="D161" s="1"/>
      <c r="E161" s="1"/>
      <c r="F161" s="1"/>
      <c r="G161" s="1"/>
      <c r="H161" s="1"/>
      <c r="I161" s="1"/>
      <c r="J161" s="1"/>
      <c r="L161" s="2"/>
      <c r="M161" s="2"/>
      <c r="P161" s="30"/>
      <c r="Q161" s="30"/>
      <c r="R161" s="20"/>
      <c r="S161" s="20"/>
      <c r="T161" s="20"/>
      <c r="U161" s="4"/>
    </row>
    <row r="162" spans="4:21" ht="18" customHeight="1" x14ac:dyDescent="0.3">
      <c r="D162" s="1"/>
      <c r="E162" s="1"/>
      <c r="F162" s="1"/>
      <c r="G162" s="1"/>
      <c r="H162" s="1"/>
      <c r="I162" s="1"/>
      <c r="J162" s="1"/>
      <c r="L162" s="2"/>
      <c r="M162" s="2"/>
      <c r="P162" s="30"/>
      <c r="Q162" s="30"/>
      <c r="R162" s="20"/>
      <c r="S162" s="20"/>
      <c r="T162" s="20"/>
      <c r="U162" s="4"/>
    </row>
    <row r="163" spans="4:21" ht="18" customHeight="1" x14ac:dyDescent="0.3">
      <c r="D163" s="1"/>
      <c r="E163" s="1"/>
      <c r="F163" s="1"/>
      <c r="G163" s="1"/>
      <c r="H163" s="1"/>
      <c r="I163" s="1"/>
      <c r="J163" s="1"/>
      <c r="L163" s="2"/>
      <c r="M163" s="2"/>
      <c r="P163" s="30"/>
      <c r="Q163" s="30"/>
      <c r="R163" s="20"/>
      <c r="S163" s="20"/>
      <c r="T163" s="20"/>
      <c r="U163" s="4"/>
    </row>
    <row r="164" spans="4:21" ht="18" customHeight="1" x14ac:dyDescent="0.3">
      <c r="D164" s="1"/>
      <c r="E164" s="1"/>
      <c r="F164" s="1"/>
      <c r="G164" s="1"/>
      <c r="H164" s="1"/>
      <c r="I164" s="1"/>
      <c r="J164" s="1"/>
      <c r="L164" s="2"/>
      <c r="M164" s="2"/>
      <c r="P164" s="30"/>
      <c r="Q164" s="30"/>
      <c r="R164" s="20"/>
      <c r="S164" s="20"/>
      <c r="T164" s="20"/>
      <c r="U164" s="4"/>
    </row>
    <row r="165" spans="4:21" ht="18" customHeight="1" x14ac:dyDescent="0.3">
      <c r="D165" s="1"/>
      <c r="E165" s="1"/>
      <c r="F165" s="1"/>
      <c r="G165" s="1"/>
      <c r="H165" s="1"/>
      <c r="I165" s="1"/>
      <c r="J165" s="1"/>
      <c r="L165" s="2"/>
      <c r="M165" s="2"/>
      <c r="P165" s="30"/>
      <c r="Q165" s="30"/>
      <c r="R165" s="20"/>
      <c r="S165" s="20"/>
      <c r="T165" s="20"/>
      <c r="U165" s="4"/>
    </row>
    <row r="166" spans="4:21" ht="18" customHeight="1" x14ac:dyDescent="0.3">
      <c r="D166" s="1"/>
      <c r="E166" s="1"/>
      <c r="F166" s="1"/>
      <c r="G166" s="1"/>
      <c r="H166" s="1"/>
      <c r="I166" s="1"/>
      <c r="J166" s="1"/>
      <c r="L166" s="2"/>
      <c r="M166" s="2"/>
      <c r="P166" s="30"/>
      <c r="Q166" s="30"/>
      <c r="R166" s="20"/>
      <c r="S166" s="20"/>
      <c r="T166" s="20"/>
      <c r="U166" s="4"/>
    </row>
    <row r="167" spans="4:21" ht="18" customHeight="1" x14ac:dyDescent="0.3">
      <c r="D167" s="1"/>
      <c r="E167" s="1"/>
      <c r="F167" s="1"/>
      <c r="G167" s="1"/>
      <c r="H167" s="1"/>
      <c r="I167" s="1"/>
      <c r="J167" s="1"/>
      <c r="L167" s="2"/>
      <c r="M167" s="2"/>
      <c r="P167" s="30"/>
      <c r="Q167" s="30"/>
      <c r="R167" s="20"/>
      <c r="S167" s="20"/>
      <c r="T167" s="20"/>
      <c r="U167" s="4"/>
    </row>
    <row r="168" spans="4:21" ht="18" customHeight="1" x14ac:dyDescent="0.3">
      <c r="D168" s="1"/>
      <c r="E168" s="1"/>
      <c r="F168" s="1"/>
      <c r="G168" s="1"/>
      <c r="H168" s="1"/>
      <c r="I168" s="1"/>
      <c r="J168" s="1"/>
      <c r="L168" s="2"/>
      <c r="M168" s="2"/>
      <c r="P168" s="30"/>
      <c r="Q168" s="30"/>
      <c r="R168" s="20"/>
      <c r="S168" s="20"/>
      <c r="T168" s="20"/>
      <c r="U168" s="4"/>
    </row>
    <row r="169" spans="4:21" ht="18" customHeight="1" x14ac:dyDescent="0.3">
      <c r="D169" s="1"/>
      <c r="E169" s="1"/>
      <c r="F169" s="1"/>
      <c r="G169" s="1"/>
      <c r="H169" s="1"/>
      <c r="I169" s="1"/>
      <c r="J169" s="1"/>
      <c r="L169" s="2"/>
      <c r="M169" s="2"/>
      <c r="P169" s="30"/>
      <c r="Q169" s="30"/>
      <c r="R169" s="20"/>
      <c r="S169" s="20"/>
      <c r="T169" s="20"/>
      <c r="U169" s="4"/>
    </row>
    <row r="170" spans="4:21" ht="18" customHeight="1" x14ac:dyDescent="0.3">
      <c r="D170" s="1"/>
      <c r="E170" s="1"/>
      <c r="F170" s="1"/>
      <c r="G170" s="1"/>
      <c r="H170" s="1"/>
      <c r="I170" s="1"/>
      <c r="J170" s="1"/>
      <c r="L170" s="2"/>
      <c r="M170" s="2"/>
      <c r="P170" s="30"/>
      <c r="Q170" s="30"/>
      <c r="R170" s="20"/>
      <c r="S170" s="20"/>
      <c r="T170" s="20"/>
      <c r="U170" s="4"/>
    </row>
    <row r="171" spans="4:21" ht="18" customHeight="1" x14ac:dyDescent="0.3">
      <c r="D171" s="1"/>
      <c r="E171" s="1"/>
      <c r="F171" s="1"/>
      <c r="G171" s="1"/>
      <c r="H171" s="1"/>
      <c r="I171" s="1"/>
      <c r="J171" s="1"/>
      <c r="L171" s="2"/>
      <c r="M171" s="2"/>
      <c r="P171" s="30"/>
      <c r="Q171" s="30"/>
      <c r="R171" s="20"/>
      <c r="S171" s="20"/>
      <c r="T171" s="20"/>
      <c r="U171" s="4"/>
    </row>
    <row r="172" spans="4:21" ht="18" customHeight="1" x14ac:dyDescent="0.3">
      <c r="D172" s="1"/>
      <c r="E172" s="1"/>
      <c r="F172" s="1"/>
      <c r="G172" s="1"/>
      <c r="H172" s="1"/>
      <c r="I172" s="1"/>
      <c r="J172" s="1"/>
      <c r="L172" s="2"/>
      <c r="M172" s="2"/>
      <c r="P172" s="30"/>
      <c r="Q172" s="30"/>
      <c r="R172" s="20"/>
      <c r="S172" s="20"/>
      <c r="T172" s="20"/>
      <c r="U172" s="4"/>
    </row>
    <row r="173" spans="4:21" ht="18" customHeight="1" x14ac:dyDescent="0.3">
      <c r="D173" s="1"/>
      <c r="E173" s="1"/>
      <c r="F173" s="1"/>
      <c r="G173" s="1"/>
      <c r="H173" s="1"/>
      <c r="I173" s="1"/>
      <c r="J173" s="1"/>
      <c r="L173" s="2"/>
      <c r="M173" s="2"/>
      <c r="P173" s="30"/>
      <c r="Q173" s="30"/>
      <c r="R173" s="20"/>
      <c r="S173" s="20"/>
      <c r="T173" s="20"/>
      <c r="U173" s="4"/>
    </row>
    <row r="174" spans="4:21" ht="18" customHeight="1" x14ac:dyDescent="0.3">
      <c r="D174" s="1"/>
      <c r="E174" s="1"/>
      <c r="F174" s="1"/>
      <c r="G174" s="1"/>
      <c r="H174" s="1"/>
      <c r="I174" s="1"/>
      <c r="J174" s="1"/>
      <c r="L174" s="2"/>
      <c r="M174" s="2"/>
      <c r="P174" s="30"/>
      <c r="Q174" s="30"/>
      <c r="R174" s="20"/>
      <c r="S174" s="20"/>
      <c r="T174" s="20"/>
      <c r="U174" s="4"/>
    </row>
    <row r="175" spans="4:21" ht="18" customHeight="1" x14ac:dyDescent="0.3">
      <c r="D175" s="1"/>
      <c r="E175" s="1"/>
      <c r="F175" s="1"/>
      <c r="G175" s="1"/>
      <c r="H175" s="1"/>
      <c r="I175" s="1"/>
      <c r="J175" s="1"/>
      <c r="L175" s="2"/>
      <c r="M175" s="2"/>
      <c r="P175" s="30"/>
      <c r="Q175" s="30"/>
      <c r="R175" s="20"/>
      <c r="S175" s="20"/>
      <c r="T175" s="20"/>
      <c r="U175" s="4"/>
    </row>
    <row r="176" spans="4:21" ht="18" customHeight="1" x14ac:dyDescent="0.3">
      <c r="D176" s="1"/>
      <c r="E176" s="1"/>
      <c r="F176" s="1"/>
      <c r="G176" s="1"/>
      <c r="H176" s="1"/>
      <c r="I176" s="1"/>
      <c r="J176" s="1"/>
      <c r="L176" s="2"/>
      <c r="M176" s="2"/>
      <c r="P176" s="30"/>
      <c r="Q176" s="30"/>
      <c r="R176" s="20"/>
      <c r="S176" s="20"/>
      <c r="T176" s="20"/>
      <c r="U176" s="4"/>
    </row>
    <row r="177" spans="4:21" ht="18" customHeight="1" x14ac:dyDescent="0.3">
      <c r="D177" s="1"/>
      <c r="E177" s="1"/>
      <c r="F177" s="1"/>
      <c r="G177" s="1"/>
      <c r="H177" s="1"/>
      <c r="I177" s="1"/>
      <c r="J177" s="1"/>
      <c r="L177" s="2"/>
      <c r="M177" s="2"/>
      <c r="P177" s="30"/>
      <c r="Q177" s="30"/>
      <c r="R177" s="20"/>
      <c r="S177" s="20"/>
      <c r="T177" s="20"/>
      <c r="U177" s="4"/>
    </row>
    <row r="178" spans="4:21" ht="18" customHeight="1" x14ac:dyDescent="0.3">
      <c r="D178" s="1"/>
      <c r="E178" s="1"/>
      <c r="F178" s="1"/>
      <c r="G178" s="1"/>
      <c r="H178" s="1"/>
      <c r="I178" s="1"/>
      <c r="J178" s="1"/>
      <c r="L178" s="2"/>
      <c r="M178" s="2"/>
      <c r="P178" s="30"/>
      <c r="Q178" s="30"/>
      <c r="R178" s="20"/>
      <c r="S178" s="20"/>
      <c r="T178" s="20"/>
      <c r="U178" s="4"/>
    </row>
    <row r="179" spans="4:21" ht="18" customHeight="1" x14ac:dyDescent="0.3">
      <c r="D179" s="1"/>
      <c r="E179" s="1"/>
      <c r="F179" s="1"/>
      <c r="G179" s="1"/>
      <c r="H179" s="1"/>
      <c r="I179" s="1"/>
      <c r="J179" s="1"/>
      <c r="L179" s="2"/>
      <c r="M179" s="2"/>
      <c r="P179" s="30"/>
      <c r="Q179" s="30"/>
      <c r="R179" s="20"/>
      <c r="S179" s="20"/>
      <c r="T179" s="20"/>
      <c r="U179" s="4"/>
    </row>
    <row r="180" spans="4:21" ht="18" customHeight="1" x14ac:dyDescent="0.3">
      <c r="D180" s="1"/>
      <c r="E180" s="1"/>
      <c r="F180" s="1"/>
      <c r="G180" s="1"/>
      <c r="H180" s="1"/>
      <c r="I180" s="1"/>
      <c r="J180" s="1"/>
      <c r="L180" s="2"/>
      <c r="M180" s="2"/>
      <c r="P180" s="30"/>
      <c r="Q180" s="30"/>
      <c r="R180" s="20"/>
      <c r="S180" s="20"/>
      <c r="T180" s="20"/>
      <c r="U180" s="4"/>
    </row>
    <row r="181" spans="4:21" ht="18" customHeight="1" x14ac:dyDescent="0.3">
      <c r="D181" s="1"/>
      <c r="E181" s="1"/>
      <c r="F181" s="1"/>
      <c r="G181" s="1"/>
      <c r="H181" s="1"/>
      <c r="I181" s="1"/>
      <c r="J181" s="1"/>
      <c r="L181" s="2"/>
      <c r="M181" s="2"/>
      <c r="P181" s="30"/>
      <c r="Q181" s="30"/>
      <c r="R181" s="20"/>
      <c r="S181" s="20"/>
      <c r="T181" s="20"/>
      <c r="U181" s="4"/>
    </row>
    <row r="182" spans="4:21" ht="18" customHeight="1" x14ac:dyDescent="0.3">
      <c r="D182" s="1"/>
      <c r="E182" s="1"/>
      <c r="F182" s="1"/>
      <c r="G182" s="1"/>
      <c r="H182" s="1"/>
      <c r="I182" s="1"/>
      <c r="J182" s="1"/>
      <c r="L182" s="2"/>
      <c r="M182" s="2"/>
      <c r="P182" s="30"/>
      <c r="Q182" s="30"/>
      <c r="R182" s="20"/>
      <c r="S182" s="20"/>
      <c r="T182" s="20"/>
      <c r="U182" s="4"/>
    </row>
    <row r="183" spans="4:21" ht="18" customHeight="1" x14ac:dyDescent="0.3">
      <c r="D183" s="1"/>
      <c r="E183" s="1"/>
      <c r="F183" s="1"/>
      <c r="G183" s="1"/>
      <c r="H183" s="1"/>
      <c r="I183" s="1"/>
      <c r="J183" s="1"/>
      <c r="L183" s="2"/>
      <c r="M183" s="2"/>
      <c r="P183" s="30"/>
      <c r="Q183" s="30"/>
      <c r="R183" s="20"/>
      <c r="S183" s="20"/>
      <c r="T183" s="20"/>
      <c r="U183" s="4"/>
    </row>
    <row r="184" spans="4:21" ht="18" customHeight="1" x14ac:dyDescent="0.3">
      <c r="D184" s="1"/>
      <c r="E184" s="1"/>
      <c r="F184" s="1"/>
      <c r="G184" s="1"/>
      <c r="H184" s="1"/>
      <c r="I184" s="1"/>
      <c r="J184" s="1"/>
      <c r="L184" s="2"/>
      <c r="M184" s="2"/>
      <c r="P184" s="30"/>
      <c r="Q184" s="30"/>
      <c r="R184" s="20"/>
      <c r="S184" s="20"/>
      <c r="T184" s="20"/>
      <c r="U184" s="4"/>
    </row>
    <row r="185" spans="4:21" ht="18" customHeight="1" x14ac:dyDescent="0.3">
      <c r="D185" s="1"/>
      <c r="E185" s="1"/>
      <c r="F185" s="1"/>
      <c r="G185" s="1"/>
      <c r="H185" s="1"/>
      <c r="I185" s="1"/>
      <c r="J185" s="1"/>
      <c r="L185" s="2"/>
      <c r="M185" s="2"/>
      <c r="P185" s="30"/>
      <c r="Q185" s="30"/>
      <c r="R185" s="20"/>
      <c r="S185" s="20"/>
      <c r="T185" s="20"/>
      <c r="U185" s="4"/>
    </row>
    <row r="186" spans="4:21" ht="18" customHeight="1" x14ac:dyDescent="0.3">
      <c r="D186" s="1"/>
      <c r="E186" s="1"/>
      <c r="F186" s="1"/>
      <c r="G186" s="1"/>
      <c r="H186" s="1"/>
      <c r="I186" s="1"/>
      <c r="J186" s="1"/>
      <c r="L186" s="2"/>
      <c r="M186" s="2"/>
      <c r="P186" s="30"/>
      <c r="Q186" s="30"/>
      <c r="R186" s="20"/>
      <c r="S186" s="20"/>
      <c r="T186" s="20"/>
      <c r="U186" s="4"/>
    </row>
    <row r="187" spans="4:21" ht="18" customHeight="1" x14ac:dyDescent="0.3">
      <c r="D187" s="1"/>
      <c r="E187" s="1"/>
      <c r="F187" s="1"/>
      <c r="G187" s="1"/>
      <c r="H187" s="1"/>
      <c r="I187" s="1"/>
      <c r="J187" s="1"/>
      <c r="L187" s="2"/>
      <c r="M187" s="2"/>
      <c r="P187" s="30"/>
      <c r="Q187" s="30"/>
      <c r="R187" s="20"/>
      <c r="S187" s="20"/>
      <c r="T187" s="20"/>
      <c r="U187" s="4"/>
    </row>
    <row r="188" spans="4:21" ht="18" customHeight="1" x14ac:dyDescent="0.3">
      <c r="D188" s="1"/>
      <c r="E188" s="1"/>
      <c r="F188" s="1"/>
      <c r="G188" s="1"/>
      <c r="H188" s="1"/>
      <c r="I188" s="1"/>
      <c r="J188" s="1"/>
      <c r="L188" s="2"/>
      <c r="M188" s="2"/>
      <c r="P188" s="30"/>
      <c r="Q188" s="30"/>
      <c r="R188" s="20"/>
      <c r="S188" s="20"/>
      <c r="T188" s="20"/>
      <c r="U188" s="4"/>
    </row>
    <row r="189" spans="4:21" ht="18" customHeight="1" x14ac:dyDescent="0.3">
      <c r="D189" s="1"/>
      <c r="E189" s="1"/>
      <c r="F189" s="1"/>
      <c r="G189" s="1"/>
      <c r="H189" s="1"/>
      <c r="I189" s="1"/>
      <c r="J189" s="1"/>
      <c r="L189" s="2"/>
      <c r="M189" s="2"/>
      <c r="P189" s="30"/>
      <c r="Q189" s="30"/>
      <c r="R189" s="20"/>
      <c r="S189" s="20"/>
      <c r="T189" s="20"/>
      <c r="U189" s="4"/>
    </row>
    <row r="190" spans="4:21" ht="18" customHeight="1" x14ac:dyDescent="0.3">
      <c r="D190" s="1"/>
      <c r="E190" s="1"/>
      <c r="F190" s="1"/>
      <c r="G190" s="1"/>
      <c r="H190" s="1"/>
      <c r="I190" s="1"/>
      <c r="J190" s="1"/>
      <c r="L190" s="2"/>
      <c r="M190" s="2"/>
      <c r="P190" s="30"/>
      <c r="Q190" s="30"/>
      <c r="R190" s="20"/>
      <c r="S190" s="20"/>
      <c r="T190" s="20"/>
      <c r="U190" s="4"/>
    </row>
    <row r="191" spans="4:21" ht="18" customHeight="1" x14ac:dyDescent="0.3">
      <c r="D191" s="1"/>
      <c r="E191" s="1"/>
      <c r="F191" s="1"/>
      <c r="G191" s="1"/>
      <c r="H191" s="1"/>
      <c r="I191" s="1"/>
      <c r="J191" s="1"/>
      <c r="L191" s="2"/>
      <c r="M191" s="2"/>
      <c r="P191" s="30"/>
      <c r="Q191" s="30"/>
      <c r="R191" s="20"/>
      <c r="S191" s="20"/>
      <c r="T191" s="20"/>
      <c r="U191" s="4"/>
    </row>
    <row r="192" spans="4:21" ht="18" customHeight="1" x14ac:dyDescent="0.3">
      <c r="D192" s="1"/>
      <c r="E192" s="1"/>
      <c r="F192" s="1"/>
      <c r="G192" s="1"/>
      <c r="H192" s="1"/>
      <c r="I192" s="1"/>
      <c r="J192" s="1"/>
      <c r="L192" s="2"/>
      <c r="M192" s="2"/>
      <c r="P192" s="30"/>
      <c r="Q192" s="30"/>
      <c r="R192" s="20"/>
      <c r="S192" s="20"/>
      <c r="T192" s="20"/>
      <c r="U192" s="4"/>
    </row>
    <row r="193" spans="4:21" ht="18" customHeight="1" x14ac:dyDescent="0.3">
      <c r="D193" s="1"/>
      <c r="E193" s="1"/>
      <c r="F193" s="1"/>
      <c r="G193" s="1"/>
      <c r="H193" s="1"/>
      <c r="I193" s="1"/>
      <c r="J193" s="1"/>
      <c r="L193" s="2"/>
      <c r="M193" s="2"/>
      <c r="P193" s="30"/>
      <c r="Q193" s="30"/>
      <c r="R193" s="20"/>
      <c r="S193" s="20"/>
      <c r="T193" s="20"/>
      <c r="U193" s="4"/>
    </row>
    <row r="194" spans="4:21" ht="18" customHeight="1" x14ac:dyDescent="0.3">
      <c r="D194" s="1"/>
      <c r="E194" s="1"/>
      <c r="F194" s="1"/>
      <c r="G194" s="1"/>
      <c r="H194" s="1"/>
      <c r="I194" s="1"/>
      <c r="J194" s="1"/>
      <c r="L194" s="2"/>
      <c r="M194" s="2"/>
      <c r="P194" s="30"/>
      <c r="Q194" s="30"/>
      <c r="R194" s="20"/>
      <c r="S194" s="20"/>
      <c r="T194" s="20"/>
      <c r="U194" s="4"/>
    </row>
    <row r="195" spans="4:21" ht="18" customHeight="1" x14ac:dyDescent="0.3">
      <c r="D195" s="1"/>
      <c r="E195" s="1"/>
      <c r="F195" s="1"/>
      <c r="G195" s="1"/>
      <c r="H195" s="1"/>
      <c r="I195" s="1"/>
      <c r="J195" s="1"/>
      <c r="L195" s="2"/>
      <c r="M195" s="2"/>
      <c r="P195" s="30"/>
      <c r="Q195" s="30"/>
      <c r="R195" s="20"/>
      <c r="S195" s="20"/>
      <c r="T195" s="20"/>
      <c r="U195" s="4"/>
    </row>
    <row r="196" spans="4:21" ht="18" customHeight="1" x14ac:dyDescent="0.3">
      <c r="D196" s="1"/>
      <c r="E196" s="1"/>
      <c r="F196" s="1"/>
      <c r="G196" s="1"/>
      <c r="H196" s="1"/>
      <c r="I196" s="1"/>
      <c r="J196" s="1"/>
      <c r="L196" s="2"/>
      <c r="M196" s="2"/>
      <c r="P196" s="30"/>
      <c r="Q196" s="30"/>
      <c r="R196" s="20"/>
      <c r="S196" s="20"/>
      <c r="T196" s="20"/>
      <c r="U196" s="4"/>
    </row>
    <row r="197" spans="4:21" ht="18" customHeight="1" x14ac:dyDescent="0.3">
      <c r="D197" s="1"/>
      <c r="E197" s="1"/>
      <c r="F197" s="1"/>
      <c r="G197" s="1"/>
      <c r="H197" s="1"/>
      <c r="I197" s="1"/>
      <c r="J197" s="1"/>
      <c r="L197" s="2"/>
      <c r="M197" s="2"/>
      <c r="P197" s="30"/>
      <c r="Q197" s="30"/>
      <c r="R197" s="20"/>
      <c r="S197" s="20"/>
      <c r="T197" s="20"/>
      <c r="U197" s="4"/>
    </row>
    <row r="198" spans="4:21" ht="18" customHeight="1" x14ac:dyDescent="0.3">
      <c r="D198" s="1"/>
      <c r="E198" s="1"/>
      <c r="F198" s="1"/>
      <c r="G198" s="1"/>
      <c r="H198" s="1"/>
      <c r="I198" s="1"/>
      <c r="J198" s="1"/>
      <c r="L198" s="2"/>
      <c r="M198" s="2"/>
      <c r="P198" s="30"/>
      <c r="Q198" s="30"/>
      <c r="R198" s="20"/>
      <c r="S198" s="20"/>
      <c r="T198" s="20"/>
      <c r="U198" s="4"/>
    </row>
    <row r="199" spans="4:21" ht="18" customHeight="1" x14ac:dyDescent="0.3">
      <c r="D199" s="1"/>
      <c r="E199" s="1"/>
      <c r="F199" s="1"/>
      <c r="G199" s="1"/>
      <c r="H199" s="1"/>
      <c r="I199" s="1"/>
      <c r="J199" s="1"/>
      <c r="L199" s="2"/>
      <c r="M199" s="2"/>
      <c r="P199" s="30"/>
      <c r="Q199" s="30"/>
      <c r="R199" s="20"/>
      <c r="S199" s="20"/>
      <c r="T199" s="20"/>
      <c r="U199" s="4"/>
    </row>
    <row r="200" spans="4:21" ht="18" customHeight="1" x14ac:dyDescent="0.3">
      <c r="D200" s="1"/>
      <c r="E200" s="1"/>
      <c r="F200" s="1"/>
      <c r="G200" s="1"/>
      <c r="H200" s="1"/>
      <c r="I200" s="1"/>
      <c r="J200" s="1"/>
      <c r="L200" s="2"/>
      <c r="M200" s="2"/>
      <c r="P200" s="30"/>
      <c r="Q200" s="30"/>
      <c r="R200" s="20"/>
      <c r="S200" s="20"/>
      <c r="U200" s="4"/>
    </row>
    <row r="201" spans="4:21" ht="18" customHeight="1" x14ac:dyDescent="0.3">
      <c r="D201" s="1"/>
      <c r="E201" s="1"/>
      <c r="F201" s="1"/>
      <c r="G201" s="1"/>
      <c r="H201" s="1"/>
      <c r="I201" s="1"/>
      <c r="J201" s="1"/>
      <c r="L201" s="2"/>
      <c r="M201" s="2"/>
      <c r="P201" s="30"/>
      <c r="Q201" s="30"/>
      <c r="R201" s="20"/>
      <c r="S201" s="20"/>
      <c r="U201" s="4"/>
    </row>
    <row r="202" spans="4:21" ht="18" customHeight="1" x14ac:dyDescent="0.3">
      <c r="D202" s="1"/>
      <c r="E202" s="1"/>
      <c r="F202" s="1"/>
      <c r="G202" s="1"/>
      <c r="H202" s="1"/>
      <c r="I202" s="1"/>
      <c r="J202" s="1"/>
      <c r="L202" s="2"/>
      <c r="M202" s="2"/>
      <c r="P202" s="30"/>
      <c r="Q202" s="30"/>
      <c r="R202" s="20"/>
      <c r="S202" s="20"/>
      <c r="U202" s="4"/>
    </row>
    <row r="203" spans="4:21" ht="18" customHeight="1" x14ac:dyDescent="0.3">
      <c r="D203" s="1"/>
      <c r="E203" s="1"/>
      <c r="F203" s="1"/>
      <c r="G203" s="1"/>
      <c r="H203" s="1"/>
      <c r="I203" s="1"/>
      <c r="J203" s="1"/>
      <c r="L203" s="2"/>
      <c r="M203" s="2"/>
      <c r="P203" s="30"/>
      <c r="Q203" s="30"/>
      <c r="R203" s="20"/>
      <c r="S203" s="20"/>
      <c r="U203" s="4"/>
    </row>
    <row r="204" spans="4:21" ht="18" customHeight="1" x14ac:dyDescent="0.3">
      <c r="D204" s="1"/>
      <c r="E204" s="1"/>
      <c r="F204" s="1"/>
      <c r="G204" s="1"/>
      <c r="H204" s="1"/>
      <c r="I204" s="1"/>
      <c r="J204" s="1"/>
      <c r="L204" s="2"/>
      <c r="M204" s="2"/>
      <c r="P204" s="30"/>
      <c r="Q204" s="30"/>
      <c r="R204" s="20"/>
      <c r="S204" s="20"/>
      <c r="U204" s="4"/>
    </row>
    <row r="205" spans="4:21" ht="18" customHeight="1" x14ac:dyDescent="0.3">
      <c r="D205" s="1"/>
      <c r="E205" s="1"/>
      <c r="F205" s="1"/>
      <c r="G205" s="1"/>
      <c r="H205" s="1"/>
      <c r="I205" s="1"/>
      <c r="J205" s="1"/>
      <c r="L205" s="2"/>
      <c r="M205" s="2"/>
      <c r="P205" s="30"/>
      <c r="Q205" s="30"/>
      <c r="R205" s="20"/>
      <c r="S205" s="20"/>
      <c r="U205" s="4"/>
    </row>
    <row r="206" spans="4:21" ht="18" customHeight="1" x14ac:dyDescent="0.3">
      <c r="D206" s="1"/>
      <c r="E206" s="1"/>
      <c r="F206" s="1"/>
      <c r="G206" s="1"/>
      <c r="H206" s="1"/>
      <c r="I206" s="1"/>
      <c r="J206" s="1"/>
      <c r="L206" s="2"/>
      <c r="M206" s="2"/>
      <c r="P206" s="30"/>
      <c r="Q206" s="30"/>
      <c r="R206" s="20"/>
      <c r="S206" s="20"/>
      <c r="U206" s="4"/>
    </row>
    <row r="207" spans="4:21" ht="18" customHeight="1" x14ac:dyDescent="0.3">
      <c r="D207" s="1"/>
      <c r="E207" s="1"/>
      <c r="F207" s="1"/>
      <c r="G207" s="1"/>
      <c r="H207" s="1"/>
      <c r="I207" s="1"/>
      <c r="J207" s="1"/>
      <c r="L207" s="2"/>
      <c r="M207" s="2"/>
      <c r="P207" s="30"/>
      <c r="Q207" s="30"/>
      <c r="R207" s="20"/>
      <c r="S207" s="20"/>
      <c r="U207" s="4"/>
    </row>
    <row r="208" spans="4:21" ht="18" customHeight="1" x14ac:dyDescent="0.3">
      <c r="D208" s="1"/>
      <c r="E208" s="1"/>
      <c r="F208" s="1"/>
      <c r="G208" s="1"/>
      <c r="H208" s="1"/>
      <c r="I208" s="1"/>
      <c r="J208" s="1"/>
      <c r="L208" s="2"/>
      <c r="M208" s="2"/>
      <c r="P208" s="30"/>
      <c r="Q208" s="30"/>
      <c r="R208" s="20"/>
      <c r="S208" s="20"/>
      <c r="U208" s="4"/>
    </row>
    <row r="209" spans="4:21" ht="18" customHeight="1" x14ac:dyDescent="0.3">
      <c r="D209" s="1"/>
      <c r="E209" s="1"/>
      <c r="F209" s="1"/>
      <c r="G209" s="1"/>
      <c r="H209" s="1"/>
      <c r="I209" s="1"/>
      <c r="J209" s="1"/>
      <c r="L209" s="2"/>
      <c r="M209" s="2"/>
      <c r="P209" s="30"/>
      <c r="Q209" s="30"/>
      <c r="R209" s="20"/>
      <c r="S209" s="20"/>
      <c r="U209" s="4"/>
    </row>
    <row r="210" spans="4:21" ht="18" customHeight="1" x14ac:dyDescent="0.3">
      <c r="D210" s="1"/>
      <c r="E210" s="1"/>
      <c r="F210" s="1"/>
      <c r="G210" s="1"/>
      <c r="H210" s="1"/>
      <c r="I210" s="1"/>
      <c r="J210" s="1"/>
      <c r="L210" s="2"/>
      <c r="M210" s="2"/>
      <c r="P210" s="30"/>
      <c r="Q210" s="30"/>
      <c r="R210" s="20"/>
      <c r="S210" s="20"/>
      <c r="U210" s="4"/>
    </row>
    <row r="211" spans="4:21" ht="18" customHeight="1" x14ac:dyDescent="0.3">
      <c r="D211" s="1"/>
      <c r="E211" s="1"/>
      <c r="F211" s="1"/>
      <c r="G211" s="1"/>
      <c r="H211" s="1"/>
      <c r="I211" s="1"/>
      <c r="J211" s="1"/>
      <c r="L211" s="2"/>
      <c r="M211" s="2"/>
      <c r="P211" s="30"/>
      <c r="Q211" s="30"/>
      <c r="R211" s="20"/>
      <c r="S211" s="20"/>
      <c r="U211" s="4"/>
    </row>
    <row r="212" spans="4:21" ht="18" customHeight="1" x14ac:dyDescent="0.3">
      <c r="D212" s="1"/>
      <c r="E212" s="1"/>
      <c r="F212" s="1"/>
      <c r="G212" s="1"/>
      <c r="H212" s="1"/>
      <c r="I212" s="1"/>
      <c r="J212" s="1"/>
      <c r="L212" s="2"/>
      <c r="M212" s="2"/>
      <c r="P212" s="30"/>
      <c r="Q212" s="30"/>
      <c r="R212" s="20"/>
      <c r="S212" s="20"/>
      <c r="U212" s="4"/>
    </row>
    <row r="213" spans="4:21" ht="18" customHeight="1" x14ac:dyDescent="0.3">
      <c r="D213" s="1"/>
      <c r="E213" s="1"/>
      <c r="F213" s="1"/>
      <c r="G213" s="1"/>
      <c r="H213" s="1"/>
      <c r="I213" s="1"/>
      <c r="J213" s="1"/>
      <c r="L213" s="2"/>
      <c r="M213" s="2"/>
      <c r="P213" s="30"/>
      <c r="Q213" s="30"/>
      <c r="R213" s="20"/>
      <c r="S213" s="20"/>
      <c r="U213" s="4"/>
    </row>
    <row r="214" spans="4:21" ht="18" customHeight="1" x14ac:dyDescent="0.3">
      <c r="D214" s="1"/>
      <c r="E214" s="1"/>
      <c r="F214" s="1"/>
      <c r="G214" s="1"/>
      <c r="H214" s="1"/>
      <c r="I214" s="1"/>
      <c r="J214" s="1"/>
      <c r="L214" s="2"/>
      <c r="M214" s="2"/>
      <c r="P214" s="30"/>
      <c r="Q214" s="30"/>
      <c r="R214" s="20"/>
      <c r="S214" s="20"/>
      <c r="U214" s="4"/>
    </row>
    <row r="215" spans="4:21" ht="18" customHeight="1" x14ac:dyDescent="0.3">
      <c r="D215" s="1"/>
      <c r="E215" s="1"/>
      <c r="F215" s="1"/>
      <c r="G215" s="1"/>
      <c r="H215" s="1"/>
      <c r="I215" s="1"/>
      <c r="J215" s="1"/>
      <c r="L215" s="2"/>
      <c r="M215" s="2"/>
      <c r="P215" s="30"/>
      <c r="Q215" s="30"/>
      <c r="R215" s="20"/>
      <c r="S215" s="20"/>
      <c r="U215" s="4"/>
    </row>
    <row r="216" spans="4:21" ht="18" customHeight="1" x14ac:dyDescent="0.3">
      <c r="D216" s="1"/>
      <c r="E216" s="1"/>
      <c r="F216" s="1"/>
      <c r="G216" s="1"/>
      <c r="H216" s="1"/>
      <c r="I216" s="1"/>
      <c r="J216" s="1"/>
      <c r="L216" s="2"/>
      <c r="M216" s="2"/>
      <c r="P216" s="30"/>
      <c r="Q216" s="30"/>
      <c r="R216" s="20"/>
      <c r="S216" s="20"/>
      <c r="U216" s="4"/>
    </row>
    <row r="217" spans="4:21" ht="18" customHeight="1" x14ac:dyDescent="0.3">
      <c r="D217" s="1"/>
      <c r="E217" s="1"/>
      <c r="F217" s="1"/>
      <c r="G217" s="1"/>
      <c r="H217" s="1"/>
      <c r="I217" s="1"/>
      <c r="J217" s="1"/>
      <c r="L217" s="2"/>
      <c r="M217" s="2"/>
      <c r="P217" s="30"/>
      <c r="Q217" s="30"/>
      <c r="R217" s="20"/>
      <c r="S217" s="20"/>
      <c r="U217" s="4"/>
    </row>
    <row r="218" spans="4:21" ht="18" customHeight="1" x14ac:dyDescent="0.3">
      <c r="D218" s="1"/>
      <c r="E218" s="1"/>
      <c r="F218" s="1"/>
      <c r="G218" s="1"/>
      <c r="H218" s="1"/>
      <c r="I218" s="1"/>
      <c r="J218" s="1"/>
      <c r="L218" s="2"/>
      <c r="M218" s="2"/>
      <c r="P218" s="30"/>
      <c r="Q218" s="30"/>
      <c r="R218" s="20"/>
      <c r="S218" s="20"/>
      <c r="U218" s="4"/>
    </row>
    <row r="219" spans="4:21" ht="18" customHeight="1" x14ac:dyDescent="0.3">
      <c r="D219" s="1"/>
      <c r="E219" s="1"/>
      <c r="F219" s="1"/>
      <c r="G219" s="1"/>
      <c r="H219" s="1"/>
      <c r="I219" s="1"/>
      <c r="J219" s="1"/>
      <c r="L219" s="2"/>
      <c r="M219" s="2"/>
      <c r="P219" s="30"/>
      <c r="Q219" s="30"/>
      <c r="R219" s="20"/>
      <c r="S219" s="20"/>
      <c r="U219" s="4"/>
    </row>
    <row r="220" spans="4:21" ht="18" customHeight="1" x14ac:dyDescent="0.3">
      <c r="D220" s="1"/>
      <c r="E220" s="1"/>
      <c r="F220" s="1"/>
      <c r="G220" s="1"/>
      <c r="H220" s="1"/>
      <c r="I220" s="1"/>
      <c r="J220" s="1"/>
      <c r="L220" s="2"/>
      <c r="M220" s="2"/>
      <c r="P220" s="30"/>
      <c r="Q220" s="30"/>
      <c r="R220" s="20"/>
      <c r="S220" s="20"/>
      <c r="U220" s="4"/>
    </row>
    <row r="221" spans="4:21" ht="18" customHeight="1" x14ac:dyDescent="0.3">
      <c r="D221" s="1"/>
      <c r="E221" s="1"/>
      <c r="F221" s="1"/>
      <c r="G221" s="1"/>
      <c r="H221" s="1"/>
      <c r="I221" s="1"/>
      <c r="J221" s="1"/>
      <c r="L221" s="2"/>
      <c r="M221" s="2"/>
      <c r="P221" s="30"/>
      <c r="Q221" s="30"/>
      <c r="R221" s="20"/>
      <c r="S221" s="20"/>
      <c r="U221" s="4"/>
    </row>
    <row r="222" spans="4:21" ht="18" customHeight="1" x14ac:dyDescent="0.3">
      <c r="D222" s="1"/>
      <c r="E222" s="1"/>
      <c r="F222" s="1"/>
      <c r="G222" s="1"/>
      <c r="H222" s="1"/>
      <c r="I222" s="1"/>
      <c r="J222" s="1"/>
      <c r="L222" s="2"/>
      <c r="M222" s="2"/>
      <c r="P222" s="30"/>
      <c r="Q222" s="30"/>
      <c r="R222" s="20"/>
      <c r="S222" s="20"/>
      <c r="U222" s="4"/>
    </row>
    <row r="223" spans="4:21" ht="18" customHeight="1" x14ac:dyDescent="0.3">
      <c r="D223" s="1"/>
      <c r="E223" s="1"/>
      <c r="F223" s="1"/>
      <c r="G223" s="1"/>
      <c r="H223" s="1"/>
      <c r="I223" s="1"/>
      <c r="J223" s="1"/>
      <c r="L223" s="2"/>
      <c r="M223" s="2"/>
      <c r="P223" s="30"/>
      <c r="Q223" s="30"/>
      <c r="R223" s="20"/>
      <c r="S223" s="20"/>
      <c r="U223" s="4"/>
    </row>
    <row r="224" spans="4:21" ht="18" customHeight="1" x14ac:dyDescent="0.3">
      <c r="D224" s="1"/>
      <c r="E224" s="1"/>
      <c r="F224" s="1"/>
      <c r="G224" s="1"/>
      <c r="H224" s="1"/>
      <c r="I224" s="1"/>
      <c r="J224" s="1"/>
      <c r="L224" s="2"/>
      <c r="M224" s="2"/>
      <c r="P224" s="30"/>
      <c r="Q224" s="30"/>
      <c r="R224" s="20"/>
      <c r="S224" s="20"/>
      <c r="U224" s="4"/>
    </row>
    <row r="225" spans="4:21" ht="18" customHeight="1" x14ac:dyDescent="0.3">
      <c r="D225" s="1"/>
      <c r="E225" s="1"/>
      <c r="F225" s="1"/>
      <c r="G225" s="1"/>
      <c r="H225" s="1"/>
      <c r="I225" s="1"/>
      <c r="J225" s="1"/>
      <c r="L225" s="2"/>
      <c r="M225" s="2"/>
      <c r="P225" s="30"/>
      <c r="Q225" s="30"/>
      <c r="R225" s="20"/>
      <c r="S225" s="20"/>
      <c r="U225" s="4"/>
    </row>
    <row r="226" spans="4:21" ht="18" customHeight="1" x14ac:dyDescent="0.3">
      <c r="D226" s="1"/>
      <c r="E226" s="1"/>
      <c r="F226" s="1"/>
      <c r="G226" s="1"/>
      <c r="H226" s="1"/>
      <c r="I226" s="1"/>
      <c r="J226" s="1"/>
      <c r="L226" s="2"/>
      <c r="M226" s="2"/>
      <c r="P226" s="30"/>
      <c r="Q226" s="30"/>
      <c r="R226" s="20"/>
      <c r="S226" s="20"/>
      <c r="U226" s="4"/>
    </row>
    <row r="227" spans="4:21" ht="18" customHeight="1" x14ac:dyDescent="0.3">
      <c r="D227" s="1"/>
      <c r="E227" s="1"/>
      <c r="F227" s="1"/>
      <c r="G227" s="1"/>
      <c r="H227" s="1"/>
      <c r="I227" s="1"/>
      <c r="J227" s="1"/>
      <c r="L227" s="2"/>
      <c r="M227" s="2"/>
      <c r="P227" s="30"/>
      <c r="Q227" s="30"/>
      <c r="R227" s="20"/>
      <c r="S227" s="20"/>
      <c r="U227" s="4"/>
    </row>
    <row r="228" spans="4:21" ht="18" customHeight="1" x14ac:dyDescent="0.3">
      <c r="D228" s="1"/>
      <c r="E228" s="1"/>
      <c r="F228" s="1"/>
      <c r="G228" s="1"/>
      <c r="H228" s="1"/>
      <c r="I228" s="1"/>
      <c r="J228" s="1"/>
      <c r="L228" s="2"/>
      <c r="M228" s="2"/>
      <c r="P228" s="30"/>
      <c r="Q228" s="30"/>
      <c r="R228" s="20"/>
      <c r="S228" s="20"/>
      <c r="U228" s="4"/>
    </row>
    <row r="229" spans="4:21" ht="18" customHeight="1" x14ac:dyDescent="0.3">
      <c r="D229" s="1"/>
      <c r="E229" s="1"/>
      <c r="F229" s="1"/>
      <c r="G229" s="1"/>
      <c r="H229" s="1"/>
      <c r="I229" s="1"/>
      <c r="J229" s="1"/>
      <c r="L229" s="2"/>
      <c r="M229" s="2"/>
      <c r="P229" s="30"/>
      <c r="Q229" s="30"/>
      <c r="R229" s="20"/>
      <c r="S229" s="20"/>
      <c r="U229" s="4"/>
    </row>
    <row r="230" spans="4:21" ht="18" customHeight="1" x14ac:dyDescent="0.3">
      <c r="D230" s="1"/>
      <c r="E230" s="1"/>
      <c r="F230" s="1"/>
      <c r="G230" s="1"/>
      <c r="H230" s="1"/>
      <c r="I230" s="1"/>
      <c r="J230" s="1"/>
      <c r="L230" s="2"/>
      <c r="M230" s="2"/>
      <c r="P230" s="30"/>
      <c r="Q230" s="30"/>
      <c r="R230" s="20"/>
      <c r="S230" s="20"/>
      <c r="U230" s="4"/>
    </row>
    <row r="231" spans="4:21" ht="18" customHeight="1" x14ac:dyDescent="0.25">
      <c r="D231" s="1"/>
      <c r="E231" s="1"/>
      <c r="F231" s="1"/>
      <c r="G231" s="1"/>
      <c r="H231" s="1"/>
      <c r="I231" s="1"/>
      <c r="J231" s="1"/>
      <c r="L231" s="2"/>
      <c r="M231" s="2"/>
      <c r="P231" s="3"/>
      <c r="Q231" s="3"/>
      <c r="U231" s="4"/>
    </row>
    <row r="232" spans="4:21" ht="18" customHeight="1" x14ac:dyDescent="0.25">
      <c r="D232" s="1"/>
      <c r="E232" s="1"/>
      <c r="F232" s="1"/>
      <c r="G232" s="1"/>
      <c r="H232" s="1"/>
      <c r="I232" s="1"/>
      <c r="J232" s="1"/>
      <c r="L232" s="2"/>
      <c r="M232" s="2"/>
      <c r="P232" s="3"/>
      <c r="Q232" s="3"/>
      <c r="U232" s="4"/>
    </row>
    <row r="233" spans="4:21" ht="18" customHeight="1" x14ac:dyDescent="0.25">
      <c r="D233" s="1"/>
      <c r="E233" s="1"/>
      <c r="F233" s="1"/>
      <c r="G233" s="1"/>
      <c r="H233" s="1"/>
      <c r="I233" s="1"/>
      <c r="J233" s="1"/>
      <c r="L233" s="2"/>
      <c r="M233" s="2"/>
      <c r="P233" s="3"/>
      <c r="Q233" s="3"/>
      <c r="U233" s="4"/>
    </row>
    <row r="234" spans="4:21" ht="18" customHeight="1" x14ac:dyDescent="0.25">
      <c r="D234" s="1"/>
      <c r="E234" s="1"/>
      <c r="F234" s="1"/>
      <c r="G234" s="1"/>
      <c r="H234" s="1"/>
      <c r="I234" s="1"/>
      <c r="J234" s="1"/>
      <c r="L234" s="2"/>
      <c r="M234" s="2"/>
      <c r="P234" s="3"/>
      <c r="Q234" s="3"/>
      <c r="U234" s="4"/>
    </row>
    <row r="235" spans="4:21" ht="18" customHeight="1" x14ac:dyDescent="0.25">
      <c r="D235" s="1"/>
      <c r="E235" s="1"/>
      <c r="F235" s="1"/>
      <c r="G235" s="1"/>
      <c r="H235" s="1"/>
      <c r="I235" s="1"/>
      <c r="J235" s="1"/>
      <c r="L235" s="2"/>
      <c r="M235" s="2"/>
      <c r="P235" s="3"/>
      <c r="Q235" s="3"/>
      <c r="U235" s="4"/>
    </row>
    <row r="236" spans="4:21" ht="18" customHeight="1" x14ac:dyDescent="0.25">
      <c r="D236" s="1"/>
      <c r="E236" s="1"/>
      <c r="F236" s="1"/>
      <c r="G236" s="1"/>
      <c r="H236" s="1"/>
      <c r="I236" s="1"/>
      <c r="J236" s="1"/>
      <c r="L236" s="2"/>
      <c r="M236" s="2"/>
      <c r="P236" s="3"/>
      <c r="Q236" s="3"/>
      <c r="U236" s="4"/>
    </row>
    <row r="237" spans="4:21" ht="18" customHeight="1" x14ac:dyDescent="0.25">
      <c r="D237" s="1"/>
      <c r="E237" s="1"/>
      <c r="F237" s="1"/>
      <c r="G237" s="1"/>
      <c r="H237" s="1"/>
      <c r="I237" s="1"/>
      <c r="J237" s="1"/>
      <c r="L237" s="2"/>
      <c r="M237" s="2"/>
      <c r="P237" s="3"/>
      <c r="Q237" s="3"/>
      <c r="U237" s="4"/>
    </row>
    <row r="238" spans="4:21" ht="18" customHeight="1" x14ac:dyDescent="0.25">
      <c r="D238" s="1"/>
      <c r="E238" s="1"/>
      <c r="F238" s="1"/>
      <c r="G238" s="1"/>
      <c r="H238" s="1"/>
      <c r="I238" s="1"/>
      <c r="J238" s="1"/>
      <c r="L238" s="2"/>
      <c r="M238" s="2"/>
      <c r="P238" s="3"/>
      <c r="Q238" s="3"/>
      <c r="U238" s="4"/>
    </row>
    <row r="239" spans="4:21" ht="18" customHeight="1" x14ac:dyDescent="0.25">
      <c r="D239" s="1"/>
      <c r="E239" s="1"/>
      <c r="F239" s="1"/>
      <c r="G239" s="1"/>
      <c r="H239" s="1"/>
      <c r="I239" s="1"/>
      <c r="J239" s="1"/>
      <c r="L239" s="2"/>
      <c r="M239" s="2"/>
      <c r="P239" s="3"/>
      <c r="Q239" s="3"/>
      <c r="U239" s="4"/>
    </row>
    <row r="240" spans="4:21" ht="18" customHeight="1" x14ac:dyDescent="0.25">
      <c r="D240" s="1"/>
      <c r="E240" s="1"/>
      <c r="F240" s="1"/>
      <c r="G240" s="1"/>
      <c r="H240" s="1"/>
      <c r="I240" s="1"/>
      <c r="J240" s="1"/>
      <c r="L240" s="2"/>
      <c r="M240" s="2"/>
      <c r="P240" s="3"/>
      <c r="Q240" s="3"/>
      <c r="U240" s="4"/>
    </row>
    <row r="241" spans="4:21" ht="18" customHeight="1" x14ac:dyDescent="0.25">
      <c r="D241" s="1"/>
      <c r="E241" s="1"/>
      <c r="F241" s="1"/>
      <c r="G241" s="1"/>
      <c r="H241" s="1"/>
      <c r="I241" s="1"/>
      <c r="J241" s="1"/>
      <c r="L241" s="2"/>
      <c r="M241" s="2"/>
      <c r="P241" s="3"/>
      <c r="Q241" s="3"/>
      <c r="U241" s="4"/>
    </row>
    <row r="242" spans="4:21" ht="15.75" customHeight="1" x14ac:dyDescent="0.25">
      <c r="P242" s="3"/>
      <c r="Q242" s="3"/>
    </row>
    <row r="243" spans="4:21" ht="15.75" customHeight="1" x14ac:dyDescent="0.25">
      <c r="P243" s="3"/>
      <c r="Q243" s="3"/>
    </row>
    <row r="244" spans="4:21" ht="15.75" customHeight="1" x14ac:dyDescent="0.25">
      <c r="P244" s="3"/>
      <c r="Q244" s="3"/>
    </row>
    <row r="245" spans="4:21" ht="15.75" customHeight="1" x14ac:dyDescent="0.25">
      <c r="P245" s="3"/>
      <c r="Q245" s="3"/>
    </row>
    <row r="246" spans="4:21" ht="15.75" customHeight="1" x14ac:dyDescent="0.25">
      <c r="P246" s="3"/>
      <c r="Q246" s="3"/>
    </row>
    <row r="247" spans="4:21" ht="15.75" customHeight="1" x14ac:dyDescent="0.25">
      <c r="P247" s="3"/>
      <c r="Q247" s="3"/>
    </row>
    <row r="248" spans="4:21" ht="15.75" customHeight="1" x14ac:dyDescent="0.25">
      <c r="P248" s="3"/>
      <c r="Q248" s="3"/>
    </row>
    <row r="249" spans="4:21" ht="15.75" customHeight="1" x14ac:dyDescent="0.25">
      <c r="P249" s="3"/>
      <c r="Q249" s="3"/>
    </row>
    <row r="250" spans="4:21" ht="15.75" customHeight="1" x14ac:dyDescent="0.25">
      <c r="P250" s="3"/>
      <c r="Q250" s="3"/>
    </row>
    <row r="251" spans="4:21" ht="15.75" customHeight="1" x14ac:dyDescent="0.25">
      <c r="P251" s="3"/>
      <c r="Q251" s="3"/>
    </row>
    <row r="252" spans="4:21" ht="15.75" customHeight="1" x14ac:dyDescent="0.25">
      <c r="P252" s="3"/>
      <c r="Q252" s="3"/>
    </row>
    <row r="253" spans="4:21" ht="15.75" customHeight="1" x14ac:dyDescent="0.25">
      <c r="P253" s="3"/>
      <c r="Q253" s="3"/>
    </row>
    <row r="254" spans="4:21" ht="15.75" customHeight="1" x14ac:dyDescent="0.25">
      <c r="P254" s="3"/>
      <c r="Q254" s="3"/>
    </row>
    <row r="255" spans="4:21" ht="15.75" customHeight="1" x14ac:dyDescent="0.25">
      <c r="P255" s="3"/>
      <c r="Q255" s="3"/>
    </row>
    <row r="256" spans="4:21" ht="15.75" customHeight="1" x14ac:dyDescent="0.25">
      <c r="P256" s="3"/>
      <c r="Q256" s="3"/>
    </row>
    <row r="257" spans="16:17" ht="15.75" customHeight="1" x14ac:dyDescent="0.25">
      <c r="P257" s="3"/>
      <c r="Q257" s="3"/>
    </row>
    <row r="258" spans="16:17" ht="15.75" customHeight="1" x14ac:dyDescent="0.25">
      <c r="P258" s="3"/>
      <c r="Q258" s="3"/>
    </row>
    <row r="259" spans="16:17" ht="15.75" customHeight="1" x14ac:dyDescent="0.25">
      <c r="P259" s="3"/>
      <c r="Q259" s="3"/>
    </row>
    <row r="260" spans="16:17" ht="15.75" customHeight="1" x14ac:dyDescent="0.25">
      <c r="P260" s="3"/>
      <c r="Q260" s="3"/>
    </row>
    <row r="261" spans="16:17" ht="15.75" customHeight="1" x14ac:dyDescent="0.25">
      <c r="P261" s="3"/>
      <c r="Q261" s="3"/>
    </row>
    <row r="262" spans="16:17" ht="15.75" customHeight="1" x14ac:dyDescent="0.25">
      <c r="P262" s="3"/>
      <c r="Q262" s="3"/>
    </row>
    <row r="263" spans="16:17" ht="15.75" customHeight="1" x14ac:dyDescent="0.25">
      <c r="P263" s="3"/>
      <c r="Q263" s="3"/>
    </row>
    <row r="264" spans="16:17" ht="15.75" customHeight="1" x14ac:dyDescent="0.25">
      <c r="P264" s="3"/>
      <c r="Q264" s="3"/>
    </row>
    <row r="265" spans="16:17" ht="15.75" customHeight="1" x14ac:dyDescent="0.25">
      <c r="P265" s="3"/>
      <c r="Q265" s="3"/>
    </row>
    <row r="266" spans="16:17" ht="15.75" customHeight="1" x14ac:dyDescent="0.25">
      <c r="P266" s="3"/>
      <c r="Q266" s="3"/>
    </row>
    <row r="267" spans="16:17" ht="15.75" customHeight="1" x14ac:dyDescent="0.25">
      <c r="P267" s="3"/>
      <c r="Q267" s="3"/>
    </row>
    <row r="268" spans="16:17" ht="15.75" customHeight="1" x14ac:dyDescent="0.25">
      <c r="P268" s="3"/>
      <c r="Q268" s="3"/>
    </row>
    <row r="269" spans="16:17" ht="15.75" customHeight="1" x14ac:dyDescent="0.25">
      <c r="P269" s="3"/>
      <c r="Q269" s="3"/>
    </row>
    <row r="270" spans="16:17" ht="15.75" customHeight="1" x14ac:dyDescent="0.25">
      <c r="P270" s="3"/>
      <c r="Q270" s="3"/>
    </row>
    <row r="271" spans="16:17" ht="15.75" customHeight="1" x14ac:dyDescent="0.25">
      <c r="P271" s="3"/>
      <c r="Q271" s="3"/>
    </row>
    <row r="272" spans="16:17" ht="15.75" customHeight="1" x14ac:dyDescent="0.25">
      <c r="P272" s="3"/>
      <c r="Q272" s="3"/>
    </row>
    <row r="273" spans="16:17" ht="15.75" customHeight="1" x14ac:dyDescent="0.25">
      <c r="P273" s="3"/>
      <c r="Q273" s="3"/>
    </row>
    <row r="274" spans="16:17" ht="15.75" customHeight="1" x14ac:dyDescent="0.25">
      <c r="P274" s="3"/>
      <c r="Q274" s="3"/>
    </row>
    <row r="275" spans="16:17" ht="15.75" customHeight="1" x14ac:dyDescent="0.25">
      <c r="P275" s="3"/>
      <c r="Q275" s="3"/>
    </row>
    <row r="276" spans="16:17" ht="15.75" customHeight="1" x14ac:dyDescent="0.25">
      <c r="P276" s="3"/>
      <c r="Q276" s="3"/>
    </row>
    <row r="277" spans="16:17" ht="15.75" customHeight="1" x14ac:dyDescent="0.25">
      <c r="P277" s="3"/>
      <c r="Q277" s="3"/>
    </row>
    <row r="278" spans="16:17" ht="15.75" customHeight="1" x14ac:dyDescent="0.25">
      <c r="P278" s="3"/>
      <c r="Q278" s="3"/>
    </row>
    <row r="279" spans="16:17" ht="15.75" customHeight="1" x14ac:dyDescent="0.25">
      <c r="P279" s="3"/>
      <c r="Q279" s="3"/>
    </row>
    <row r="280" spans="16:17" ht="15.75" customHeight="1" x14ac:dyDescent="0.25">
      <c r="P280" s="3"/>
      <c r="Q280" s="3"/>
    </row>
    <row r="281" spans="16:17" ht="15.75" customHeight="1" x14ac:dyDescent="0.25">
      <c r="P281" s="3"/>
      <c r="Q281" s="3"/>
    </row>
    <row r="282" spans="16:17" ht="15.75" customHeight="1" x14ac:dyDescent="0.25">
      <c r="P282" s="3"/>
      <c r="Q282" s="3"/>
    </row>
    <row r="283" spans="16:17" ht="15.75" customHeight="1" x14ac:dyDescent="0.25">
      <c r="P283" s="3"/>
      <c r="Q283" s="3"/>
    </row>
    <row r="284" spans="16:17" ht="15.75" customHeight="1" x14ac:dyDescent="0.25">
      <c r="P284" s="3"/>
      <c r="Q284" s="3"/>
    </row>
    <row r="285" spans="16:17" ht="15.75" customHeight="1" x14ac:dyDescent="0.25">
      <c r="P285" s="3"/>
      <c r="Q285" s="3"/>
    </row>
    <row r="286" spans="16:17" ht="15.75" customHeight="1" x14ac:dyDescent="0.25">
      <c r="P286" s="3"/>
      <c r="Q286" s="3"/>
    </row>
    <row r="287" spans="16:17" ht="15.75" customHeight="1" x14ac:dyDescent="0.25">
      <c r="P287" s="3"/>
      <c r="Q287" s="3"/>
    </row>
    <row r="288" spans="16:17" ht="15.75" customHeight="1" x14ac:dyDescent="0.25">
      <c r="P288" s="3"/>
      <c r="Q288" s="3"/>
    </row>
    <row r="289" spans="16:17" ht="15.75" customHeight="1" x14ac:dyDescent="0.25">
      <c r="P289" s="3"/>
      <c r="Q289" s="3"/>
    </row>
    <row r="290" spans="16:17" ht="15.75" customHeight="1" x14ac:dyDescent="0.25">
      <c r="P290" s="3"/>
      <c r="Q290" s="3"/>
    </row>
    <row r="291" spans="16:17" ht="15.75" customHeight="1" x14ac:dyDescent="0.25">
      <c r="P291" s="3"/>
      <c r="Q291" s="3"/>
    </row>
    <row r="292" spans="16:17" ht="15.75" customHeight="1" x14ac:dyDescent="0.25">
      <c r="P292" s="3"/>
      <c r="Q292" s="3"/>
    </row>
    <row r="293" spans="16:17" ht="15.75" customHeight="1" x14ac:dyDescent="0.25">
      <c r="P293" s="3"/>
      <c r="Q293" s="3"/>
    </row>
    <row r="294" spans="16:17" ht="15.75" customHeight="1" x14ac:dyDescent="0.25">
      <c r="P294" s="3"/>
      <c r="Q294" s="3"/>
    </row>
    <row r="295" spans="16:17" ht="15.75" customHeight="1" x14ac:dyDescent="0.25">
      <c r="P295" s="3"/>
      <c r="Q295" s="3"/>
    </row>
    <row r="296" spans="16:17" ht="15.75" customHeight="1" x14ac:dyDescent="0.25">
      <c r="P296" s="3"/>
      <c r="Q296" s="3"/>
    </row>
    <row r="297" spans="16:17" ht="15.75" customHeight="1" x14ac:dyDescent="0.25">
      <c r="P297" s="3"/>
      <c r="Q297" s="3"/>
    </row>
    <row r="298" spans="16:17" ht="15.75" customHeight="1" x14ac:dyDescent="0.25">
      <c r="P298" s="3"/>
      <c r="Q298" s="3"/>
    </row>
    <row r="299" spans="16:17" ht="15.75" customHeight="1" x14ac:dyDescent="0.25">
      <c r="P299" s="3"/>
      <c r="Q299" s="3"/>
    </row>
    <row r="300" spans="16:17" ht="15.75" customHeight="1" x14ac:dyDescent="0.25">
      <c r="P300" s="3"/>
      <c r="Q300" s="3"/>
    </row>
    <row r="301" spans="16:17" ht="15.75" customHeight="1" x14ac:dyDescent="0.25">
      <c r="P301" s="3"/>
      <c r="Q301" s="3"/>
    </row>
    <row r="302" spans="16:17" ht="15.75" customHeight="1" x14ac:dyDescent="0.25">
      <c r="P302" s="3"/>
      <c r="Q302" s="3"/>
    </row>
    <row r="303" spans="16:17" ht="15.75" customHeight="1" x14ac:dyDescent="0.25">
      <c r="P303" s="3"/>
      <c r="Q303" s="3"/>
    </row>
    <row r="304" spans="16:17" ht="15.75" customHeight="1" x14ac:dyDescent="0.25">
      <c r="P304" s="3"/>
      <c r="Q304" s="3"/>
    </row>
    <row r="305" spans="16:17" ht="15.75" customHeight="1" x14ac:dyDescent="0.25">
      <c r="P305" s="3"/>
      <c r="Q305" s="3"/>
    </row>
    <row r="306" spans="16:17" ht="15.75" customHeight="1" x14ac:dyDescent="0.25">
      <c r="P306" s="3"/>
      <c r="Q306" s="3"/>
    </row>
    <row r="307" spans="16:17" ht="15.75" customHeight="1" x14ac:dyDescent="0.25">
      <c r="P307" s="3"/>
      <c r="Q307" s="3"/>
    </row>
    <row r="308" spans="16:17" ht="15.75" customHeight="1" x14ac:dyDescent="0.25">
      <c r="P308" s="3"/>
      <c r="Q308" s="3"/>
    </row>
    <row r="309" spans="16:17" ht="15.75" customHeight="1" x14ac:dyDescent="0.25">
      <c r="P309" s="3"/>
      <c r="Q309" s="3"/>
    </row>
    <row r="310" spans="16:17" ht="15.75" customHeight="1" x14ac:dyDescent="0.25">
      <c r="P310" s="3"/>
      <c r="Q310" s="3"/>
    </row>
    <row r="311" spans="16:17" ht="15.75" customHeight="1" x14ac:dyDescent="0.25">
      <c r="P311" s="3"/>
      <c r="Q311" s="3"/>
    </row>
    <row r="312" spans="16:17" ht="15.75" customHeight="1" x14ac:dyDescent="0.25">
      <c r="P312" s="3"/>
      <c r="Q312" s="3"/>
    </row>
    <row r="313" spans="16:17" ht="15.75" customHeight="1" x14ac:dyDescent="0.25">
      <c r="P313" s="3"/>
      <c r="Q313" s="3"/>
    </row>
    <row r="314" spans="16:17" ht="15.75" customHeight="1" x14ac:dyDescent="0.25">
      <c r="P314" s="3"/>
      <c r="Q314" s="3"/>
    </row>
    <row r="315" spans="16:17" ht="15.75" customHeight="1" x14ac:dyDescent="0.25">
      <c r="P315" s="3"/>
      <c r="Q315" s="3"/>
    </row>
    <row r="316" spans="16:17" ht="15.75" customHeight="1" x14ac:dyDescent="0.25">
      <c r="P316" s="3"/>
      <c r="Q316" s="3"/>
    </row>
    <row r="317" spans="16:17" ht="15.75" customHeight="1" x14ac:dyDescent="0.25">
      <c r="P317" s="3"/>
      <c r="Q317" s="3"/>
    </row>
    <row r="318" spans="16:17" ht="15.75" customHeight="1" x14ac:dyDescent="0.25">
      <c r="P318" s="3"/>
      <c r="Q318" s="3"/>
    </row>
    <row r="319" spans="16:17" ht="15.75" customHeight="1" x14ac:dyDescent="0.25">
      <c r="P319" s="3"/>
      <c r="Q319" s="3"/>
    </row>
    <row r="320" spans="16:17" ht="15.75" customHeight="1" x14ac:dyDescent="0.25">
      <c r="P320" s="3"/>
      <c r="Q320" s="3"/>
    </row>
    <row r="321" spans="16:17" ht="15.75" customHeight="1" x14ac:dyDescent="0.25">
      <c r="P321" s="3"/>
      <c r="Q321" s="3"/>
    </row>
    <row r="322" spans="16:17" ht="15.75" customHeight="1" x14ac:dyDescent="0.25">
      <c r="P322" s="3"/>
      <c r="Q322" s="3"/>
    </row>
    <row r="323" spans="16:17" ht="15.75" customHeight="1" x14ac:dyDescent="0.25">
      <c r="P323" s="3"/>
      <c r="Q323" s="3"/>
    </row>
    <row r="324" spans="16:17" ht="15.75" customHeight="1" x14ac:dyDescent="0.25">
      <c r="P324" s="3"/>
      <c r="Q324" s="3"/>
    </row>
    <row r="325" spans="16:17" ht="15.75" customHeight="1" x14ac:dyDescent="0.25">
      <c r="P325" s="3"/>
      <c r="Q325" s="3"/>
    </row>
    <row r="326" spans="16:17" ht="15.75" customHeight="1" x14ac:dyDescent="0.25">
      <c r="P326" s="3"/>
      <c r="Q326" s="3"/>
    </row>
    <row r="327" spans="16:17" ht="15.75" customHeight="1" x14ac:dyDescent="0.25">
      <c r="P327" s="3"/>
      <c r="Q327" s="3"/>
    </row>
    <row r="328" spans="16:17" ht="15.75" customHeight="1" x14ac:dyDescent="0.25">
      <c r="P328" s="3"/>
      <c r="Q328" s="3"/>
    </row>
    <row r="329" spans="16:17" ht="15.75" customHeight="1" x14ac:dyDescent="0.25">
      <c r="P329" s="3"/>
      <c r="Q329" s="3"/>
    </row>
    <row r="330" spans="16:17" ht="15.75" customHeight="1" x14ac:dyDescent="0.25">
      <c r="P330" s="3"/>
      <c r="Q330" s="3"/>
    </row>
    <row r="331" spans="16:17" ht="15.75" customHeight="1" x14ac:dyDescent="0.25">
      <c r="P331" s="3"/>
      <c r="Q331" s="3"/>
    </row>
    <row r="332" spans="16:17" ht="15.75" customHeight="1" x14ac:dyDescent="0.25">
      <c r="P332" s="3"/>
      <c r="Q332" s="3"/>
    </row>
    <row r="333" spans="16:17" ht="15.75" customHeight="1" x14ac:dyDescent="0.25">
      <c r="P333" s="3"/>
      <c r="Q333" s="3"/>
    </row>
    <row r="334" spans="16:17" ht="15.75" customHeight="1" x14ac:dyDescent="0.25">
      <c r="P334" s="3"/>
      <c r="Q334" s="3"/>
    </row>
    <row r="335" spans="16:17" ht="15.75" customHeight="1" x14ac:dyDescent="0.25">
      <c r="P335" s="3"/>
      <c r="Q335" s="3"/>
    </row>
    <row r="336" spans="16:17" ht="15.75" customHeight="1" x14ac:dyDescent="0.25">
      <c r="P336" s="3"/>
      <c r="Q336" s="3"/>
    </row>
    <row r="337" spans="16:17" ht="15.75" customHeight="1" x14ac:dyDescent="0.25">
      <c r="P337" s="3"/>
      <c r="Q337" s="3"/>
    </row>
    <row r="338" spans="16:17" ht="15.75" customHeight="1" x14ac:dyDescent="0.25">
      <c r="P338" s="3"/>
      <c r="Q338" s="3"/>
    </row>
    <row r="339" spans="16:17" ht="15.75" customHeight="1" x14ac:dyDescent="0.25">
      <c r="P339" s="3"/>
      <c r="Q339" s="3"/>
    </row>
    <row r="340" spans="16:17" ht="15.75" customHeight="1" x14ac:dyDescent="0.25">
      <c r="P340" s="3"/>
      <c r="Q340" s="3"/>
    </row>
    <row r="341" spans="16:17" ht="15.75" customHeight="1" x14ac:dyDescent="0.25">
      <c r="P341" s="3"/>
      <c r="Q341" s="3"/>
    </row>
    <row r="342" spans="16:17" ht="15.75" customHeight="1" x14ac:dyDescent="0.25">
      <c r="P342" s="3"/>
      <c r="Q342" s="3"/>
    </row>
    <row r="343" spans="16:17" ht="15.75" customHeight="1" x14ac:dyDescent="0.25">
      <c r="P343" s="3"/>
      <c r="Q343" s="3"/>
    </row>
    <row r="344" spans="16:17" ht="15.75" customHeight="1" x14ac:dyDescent="0.25">
      <c r="P344" s="3"/>
      <c r="Q344" s="3"/>
    </row>
    <row r="345" spans="16:17" ht="15.75" customHeight="1" x14ac:dyDescent="0.25">
      <c r="P345" s="3"/>
      <c r="Q345" s="3"/>
    </row>
    <row r="346" spans="16:17" ht="15.75" customHeight="1" x14ac:dyDescent="0.25">
      <c r="P346" s="3"/>
      <c r="Q346" s="3"/>
    </row>
    <row r="347" spans="16:17" ht="15.75" customHeight="1" x14ac:dyDescent="0.25">
      <c r="P347" s="3"/>
      <c r="Q347" s="3"/>
    </row>
    <row r="348" spans="16:17" ht="15.75" customHeight="1" x14ac:dyDescent="0.25">
      <c r="P348" s="3"/>
      <c r="Q348" s="3"/>
    </row>
    <row r="349" spans="16:17" ht="15.75" customHeight="1" x14ac:dyDescent="0.25">
      <c r="P349" s="3"/>
      <c r="Q349" s="3"/>
    </row>
    <row r="350" spans="16:17" ht="15.75" customHeight="1" x14ac:dyDescent="0.25">
      <c r="P350" s="3"/>
      <c r="Q350" s="3"/>
    </row>
    <row r="351" spans="16:17" ht="15.75" customHeight="1" x14ac:dyDescent="0.25">
      <c r="P351" s="3"/>
      <c r="Q351" s="3"/>
    </row>
    <row r="352" spans="16:17" ht="15.75" customHeight="1" x14ac:dyDescent="0.25">
      <c r="P352" s="3"/>
      <c r="Q352" s="3"/>
    </row>
    <row r="353" spans="16:17" ht="15.75" customHeight="1" x14ac:dyDescent="0.25">
      <c r="P353" s="3"/>
      <c r="Q353" s="3"/>
    </row>
    <row r="354" spans="16:17" ht="15.75" customHeight="1" x14ac:dyDescent="0.25">
      <c r="P354" s="3"/>
      <c r="Q354" s="3"/>
    </row>
    <row r="355" spans="16:17" ht="15.75" customHeight="1" x14ac:dyDescent="0.25">
      <c r="P355" s="3"/>
      <c r="Q355" s="3"/>
    </row>
    <row r="356" spans="16:17" ht="15.75" customHeight="1" x14ac:dyDescent="0.25">
      <c r="P356" s="3"/>
      <c r="Q356" s="3"/>
    </row>
    <row r="357" spans="16:17" ht="15.75" customHeight="1" x14ac:dyDescent="0.25">
      <c r="P357" s="3"/>
      <c r="Q357" s="3"/>
    </row>
    <row r="358" spans="16:17" ht="15.75" customHeight="1" x14ac:dyDescent="0.25">
      <c r="P358" s="3"/>
      <c r="Q358" s="3"/>
    </row>
    <row r="359" spans="16:17" ht="15.75" customHeight="1" x14ac:dyDescent="0.25">
      <c r="P359" s="3"/>
      <c r="Q359" s="3"/>
    </row>
    <row r="360" spans="16:17" ht="15.75" customHeight="1" x14ac:dyDescent="0.25">
      <c r="P360" s="3"/>
      <c r="Q360" s="3"/>
    </row>
    <row r="361" spans="16:17" ht="15.75" customHeight="1" x14ac:dyDescent="0.25">
      <c r="P361" s="3"/>
      <c r="Q361" s="3"/>
    </row>
    <row r="362" spans="16:17" ht="15.75" customHeight="1" x14ac:dyDescent="0.25">
      <c r="P362" s="3"/>
      <c r="Q362" s="3"/>
    </row>
    <row r="363" spans="16:17" ht="15.75" customHeight="1" x14ac:dyDescent="0.25">
      <c r="P363" s="3"/>
      <c r="Q363" s="3"/>
    </row>
    <row r="364" spans="16:17" ht="15.75" customHeight="1" x14ac:dyDescent="0.25">
      <c r="P364" s="3"/>
      <c r="Q364" s="3"/>
    </row>
    <row r="365" spans="16:17" ht="15.75" customHeight="1" x14ac:dyDescent="0.25">
      <c r="P365" s="3"/>
      <c r="Q365" s="3"/>
    </row>
    <row r="366" spans="16:17" ht="15.75" customHeight="1" x14ac:dyDescent="0.25">
      <c r="P366" s="3"/>
      <c r="Q366" s="3"/>
    </row>
    <row r="367" spans="16:17" ht="15.75" customHeight="1" x14ac:dyDescent="0.25">
      <c r="P367" s="3"/>
      <c r="Q367" s="3"/>
    </row>
    <row r="368" spans="16:17" ht="15.75" customHeight="1" x14ac:dyDescent="0.25">
      <c r="P368" s="3"/>
      <c r="Q368" s="3"/>
    </row>
    <row r="369" spans="16:17" ht="15.75" customHeight="1" x14ac:dyDescent="0.25">
      <c r="P369" s="3"/>
      <c r="Q369" s="3"/>
    </row>
    <row r="370" spans="16:17" ht="15.75" customHeight="1" x14ac:dyDescent="0.25">
      <c r="P370" s="3"/>
      <c r="Q370" s="3"/>
    </row>
    <row r="371" spans="16:17" ht="15.75" customHeight="1" x14ac:dyDescent="0.25">
      <c r="P371" s="3"/>
      <c r="Q371" s="3"/>
    </row>
    <row r="372" spans="16:17" ht="15.75" customHeight="1" x14ac:dyDescent="0.25">
      <c r="P372" s="3"/>
      <c r="Q372" s="3"/>
    </row>
    <row r="373" spans="16:17" ht="15.75" customHeight="1" x14ac:dyDescent="0.25">
      <c r="P373" s="3"/>
      <c r="Q373" s="3"/>
    </row>
    <row r="374" spans="16:17" ht="15.75" customHeight="1" x14ac:dyDescent="0.25">
      <c r="P374" s="3"/>
      <c r="Q374" s="3"/>
    </row>
    <row r="375" spans="16:17" ht="15.75" customHeight="1" x14ac:dyDescent="0.25">
      <c r="P375" s="3"/>
      <c r="Q375" s="3"/>
    </row>
    <row r="376" spans="16:17" ht="15.75" customHeight="1" x14ac:dyDescent="0.25">
      <c r="P376" s="3"/>
      <c r="Q376" s="3"/>
    </row>
    <row r="377" spans="16:17" ht="15.75" customHeight="1" x14ac:dyDescent="0.25">
      <c r="P377" s="3"/>
      <c r="Q377" s="3"/>
    </row>
    <row r="378" spans="16:17" ht="15.75" customHeight="1" x14ac:dyDescent="0.25">
      <c r="P378" s="3"/>
      <c r="Q378" s="3"/>
    </row>
    <row r="379" spans="16:17" ht="15.75" customHeight="1" x14ac:dyDescent="0.25">
      <c r="P379" s="3"/>
      <c r="Q379" s="3"/>
    </row>
    <row r="380" spans="16:17" ht="15.75" customHeight="1" x14ac:dyDescent="0.25">
      <c r="P380" s="3"/>
      <c r="Q380" s="3"/>
    </row>
    <row r="381" spans="16:17" ht="15.75" customHeight="1" x14ac:dyDescent="0.25">
      <c r="P381" s="3"/>
      <c r="Q381" s="3"/>
    </row>
    <row r="382" spans="16:17" ht="15.75" customHeight="1" x14ac:dyDescent="0.25">
      <c r="P382" s="3"/>
      <c r="Q382" s="3"/>
    </row>
    <row r="383" spans="16:17" ht="15.75" customHeight="1" x14ac:dyDescent="0.25">
      <c r="P383" s="3"/>
      <c r="Q383" s="3"/>
    </row>
    <row r="384" spans="16:17" ht="15.75" customHeight="1" x14ac:dyDescent="0.25">
      <c r="P384" s="3"/>
      <c r="Q384" s="3"/>
    </row>
    <row r="385" spans="16:17" ht="15.75" customHeight="1" x14ac:dyDescent="0.25">
      <c r="P385" s="3"/>
      <c r="Q385" s="3"/>
    </row>
    <row r="386" spans="16:17" ht="15.75" customHeight="1" x14ac:dyDescent="0.25">
      <c r="P386" s="3"/>
      <c r="Q386" s="3"/>
    </row>
    <row r="387" spans="16:17" ht="15.75" customHeight="1" x14ac:dyDescent="0.25">
      <c r="P387" s="3"/>
      <c r="Q387" s="3"/>
    </row>
    <row r="388" spans="16:17" ht="15.75" customHeight="1" x14ac:dyDescent="0.25">
      <c r="P388" s="3"/>
      <c r="Q388" s="3"/>
    </row>
    <row r="389" spans="16:17" ht="15.75" customHeight="1" x14ac:dyDescent="0.25">
      <c r="P389" s="3"/>
      <c r="Q389" s="3"/>
    </row>
    <row r="390" spans="16:17" ht="15.75" customHeight="1" x14ac:dyDescent="0.25">
      <c r="P390" s="3"/>
      <c r="Q390" s="3"/>
    </row>
    <row r="391" spans="16:17" ht="15.75" customHeight="1" x14ac:dyDescent="0.25">
      <c r="P391" s="3"/>
      <c r="Q391" s="3"/>
    </row>
    <row r="392" spans="16:17" ht="15.75" customHeight="1" x14ac:dyDescent="0.25">
      <c r="P392" s="3"/>
      <c r="Q392" s="3"/>
    </row>
    <row r="393" spans="16:17" ht="15.75" customHeight="1" x14ac:dyDescent="0.25">
      <c r="P393" s="3"/>
      <c r="Q393" s="3"/>
    </row>
    <row r="394" spans="16:17" ht="15.75" customHeight="1" x14ac:dyDescent="0.25">
      <c r="P394" s="3"/>
      <c r="Q394" s="3"/>
    </row>
    <row r="395" spans="16:17" ht="15.75" customHeight="1" x14ac:dyDescent="0.25">
      <c r="P395" s="3"/>
      <c r="Q395" s="3"/>
    </row>
    <row r="396" spans="16:17" ht="15.75" customHeight="1" x14ac:dyDescent="0.25">
      <c r="P396" s="3"/>
      <c r="Q396" s="3"/>
    </row>
    <row r="397" spans="16:17" ht="15.75" customHeight="1" x14ac:dyDescent="0.25">
      <c r="P397" s="3"/>
      <c r="Q397" s="3"/>
    </row>
    <row r="398" spans="16:17" ht="15.75" customHeight="1" x14ac:dyDescent="0.25">
      <c r="P398" s="3"/>
      <c r="Q398" s="3"/>
    </row>
    <row r="399" spans="16:17" ht="15.75" customHeight="1" x14ac:dyDescent="0.25">
      <c r="P399" s="3"/>
      <c r="Q399" s="3"/>
    </row>
    <row r="400" spans="16:17" ht="15.75" customHeight="1" x14ac:dyDescent="0.25">
      <c r="P400" s="3"/>
      <c r="Q400" s="3"/>
    </row>
    <row r="401" spans="16:17" ht="15.75" customHeight="1" x14ac:dyDescent="0.25">
      <c r="P401" s="3"/>
      <c r="Q401" s="3"/>
    </row>
    <row r="402" spans="16:17" ht="15.75" customHeight="1" x14ac:dyDescent="0.25">
      <c r="P402" s="3"/>
      <c r="Q402" s="3"/>
    </row>
    <row r="403" spans="16:17" ht="15.75" customHeight="1" x14ac:dyDescent="0.25">
      <c r="P403" s="3"/>
      <c r="Q403" s="3"/>
    </row>
    <row r="404" spans="16:17" ht="15.75" customHeight="1" x14ac:dyDescent="0.25">
      <c r="P404" s="3"/>
      <c r="Q404" s="3"/>
    </row>
    <row r="405" spans="16:17" ht="15.75" customHeight="1" x14ac:dyDescent="0.25">
      <c r="P405" s="3"/>
      <c r="Q405" s="3"/>
    </row>
    <row r="406" spans="16:17" ht="15.75" customHeight="1" x14ac:dyDescent="0.25">
      <c r="P406" s="3"/>
      <c r="Q406" s="3"/>
    </row>
    <row r="407" spans="16:17" ht="15.75" customHeight="1" x14ac:dyDescent="0.25">
      <c r="P407" s="3"/>
      <c r="Q407" s="3"/>
    </row>
    <row r="408" spans="16:17" ht="15.75" customHeight="1" x14ac:dyDescent="0.25">
      <c r="P408" s="3"/>
      <c r="Q408" s="3"/>
    </row>
    <row r="409" spans="16:17" ht="15.75" customHeight="1" x14ac:dyDescent="0.25">
      <c r="P409" s="3"/>
      <c r="Q409" s="3"/>
    </row>
    <row r="410" spans="16:17" ht="15.75" customHeight="1" x14ac:dyDescent="0.25">
      <c r="P410" s="3"/>
      <c r="Q410" s="3"/>
    </row>
    <row r="411" spans="16:17" ht="15.75" customHeight="1" x14ac:dyDescent="0.25">
      <c r="P411" s="3"/>
      <c r="Q411" s="3"/>
    </row>
    <row r="412" spans="16:17" ht="15.75" customHeight="1" x14ac:dyDescent="0.25">
      <c r="P412" s="3"/>
      <c r="Q412" s="3"/>
    </row>
    <row r="413" spans="16:17" ht="15.75" customHeight="1" x14ac:dyDescent="0.25">
      <c r="P413" s="3"/>
      <c r="Q413" s="3"/>
    </row>
    <row r="414" spans="16:17" ht="15.75" customHeight="1" x14ac:dyDescent="0.25">
      <c r="P414" s="3"/>
      <c r="Q414" s="3"/>
    </row>
    <row r="415" spans="16:17" ht="15.75" customHeight="1" x14ac:dyDescent="0.25">
      <c r="P415" s="3"/>
      <c r="Q415" s="3"/>
    </row>
    <row r="416" spans="16:17" ht="15.75" customHeight="1" x14ac:dyDescent="0.25">
      <c r="P416" s="3"/>
      <c r="Q416" s="3"/>
    </row>
    <row r="417" spans="16:17" ht="15.75" customHeight="1" x14ac:dyDescent="0.25">
      <c r="P417" s="3"/>
      <c r="Q417" s="3"/>
    </row>
    <row r="418" spans="16:17" ht="15.75" customHeight="1" x14ac:dyDescent="0.25">
      <c r="P418" s="3"/>
      <c r="Q418" s="3"/>
    </row>
    <row r="419" spans="16:17" ht="15.75" customHeight="1" x14ac:dyDescent="0.25">
      <c r="P419" s="3"/>
      <c r="Q419" s="3"/>
    </row>
    <row r="420" spans="16:17" ht="15.75" customHeight="1" x14ac:dyDescent="0.25">
      <c r="P420" s="3"/>
      <c r="Q420" s="3"/>
    </row>
    <row r="421" spans="16:17" ht="15.75" customHeight="1" x14ac:dyDescent="0.25">
      <c r="P421" s="3"/>
      <c r="Q421" s="3"/>
    </row>
    <row r="422" spans="16:17" ht="15.75" customHeight="1" x14ac:dyDescent="0.25">
      <c r="P422" s="3"/>
      <c r="Q422" s="3"/>
    </row>
    <row r="423" spans="16:17" ht="15.75" customHeight="1" x14ac:dyDescent="0.25">
      <c r="P423" s="3"/>
      <c r="Q423" s="3"/>
    </row>
    <row r="424" spans="16:17" ht="15.75" customHeight="1" x14ac:dyDescent="0.25">
      <c r="P424" s="3"/>
      <c r="Q424" s="3"/>
    </row>
    <row r="425" spans="16:17" ht="15.75" customHeight="1" x14ac:dyDescent="0.25">
      <c r="P425" s="3"/>
      <c r="Q425" s="3"/>
    </row>
    <row r="426" spans="16:17" ht="15.75" customHeight="1" x14ac:dyDescent="0.25">
      <c r="P426" s="3"/>
      <c r="Q426" s="3"/>
    </row>
    <row r="427" spans="16:17" ht="15.75" customHeight="1" x14ac:dyDescent="0.25">
      <c r="P427" s="3"/>
      <c r="Q427" s="3"/>
    </row>
    <row r="428" spans="16:17" ht="15.75" customHeight="1" x14ac:dyDescent="0.25">
      <c r="P428" s="3"/>
      <c r="Q428" s="3"/>
    </row>
    <row r="429" spans="16:17" ht="15.75" customHeight="1" x14ac:dyDescent="0.25">
      <c r="P429" s="3"/>
      <c r="Q429" s="3"/>
    </row>
    <row r="430" spans="16:17" ht="15.75" customHeight="1" x14ac:dyDescent="0.25">
      <c r="P430" s="3"/>
      <c r="Q430" s="3"/>
    </row>
    <row r="431" spans="16:17" ht="15.75" customHeight="1" x14ac:dyDescent="0.25">
      <c r="P431" s="3"/>
      <c r="Q431" s="3"/>
    </row>
    <row r="432" spans="16:17" ht="15.75" customHeight="1" x14ac:dyDescent="0.25">
      <c r="P432" s="3"/>
      <c r="Q432" s="3"/>
    </row>
    <row r="433" spans="16:17" ht="15.75" customHeight="1" x14ac:dyDescent="0.25">
      <c r="P433" s="3"/>
      <c r="Q433" s="3"/>
    </row>
    <row r="434" spans="16:17" ht="15.75" customHeight="1" x14ac:dyDescent="0.25">
      <c r="P434" s="3"/>
      <c r="Q434" s="3"/>
    </row>
    <row r="435" spans="16:17" ht="15.75" customHeight="1" x14ac:dyDescent="0.25">
      <c r="P435" s="3"/>
      <c r="Q435" s="3"/>
    </row>
    <row r="436" spans="16:17" ht="15.75" customHeight="1" x14ac:dyDescent="0.25">
      <c r="P436" s="3"/>
      <c r="Q436" s="3"/>
    </row>
    <row r="437" spans="16:17" ht="15.75" customHeight="1" x14ac:dyDescent="0.25">
      <c r="P437" s="3"/>
      <c r="Q437" s="3"/>
    </row>
    <row r="438" spans="16:17" ht="15.75" customHeight="1" x14ac:dyDescent="0.25">
      <c r="P438" s="3"/>
      <c r="Q438" s="3"/>
    </row>
    <row r="439" spans="16:17" ht="15.75" customHeight="1" x14ac:dyDescent="0.25">
      <c r="P439" s="3"/>
      <c r="Q439" s="3"/>
    </row>
    <row r="440" spans="16:17" ht="15.75" customHeight="1" x14ac:dyDescent="0.25">
      <c r="P440" s="3"/>
      <c r="Q440" s="3"/>
    </row>
    <row r="441" spans="16:17" ht="15.75" customHeight="1" x14ac:dyDescent="0.25">
      <c r="P441" s="3"/>
      <c r="Q441" s="3"/>
    </row>
    <row r="442" spans="16:17" ht="15.75" customHeight="1" x14ac:dyDescent="0.25">
      <c r="P442" s="3"/>
      <c r="Q442" s="3"/>
    </row>
    <row r="443" spans="16:17" ht="15.75" customHeight="1" x14ac:dyDescent="0.25">
      <c r="P443" s="3"/>
      <c r="Q443" s="3"/>
    </row>
    <row r="444" spans="16:17" ht="15.75" customHeight="1" x14ac:dyDescent="0.25">
      <c r="P444" s="3"/>
      <c r="Q444" s="3"/>
    </row>
    <row r="445" spans="16:17" ht="15.75" customHeight="1" x14ac:dyDescent="0.25">
      <c r="P445" s="3"/>
      <c r="Q445" s="3"/>
    </row>
    <row r="446" spans="16:17" ht="15.75" customHeight="1" x14ac:dyDescent="0.25">
      <c r="P446" s="3"/>
      <c r="Q446" s="3"/>
    </row>
    <row r="447" spans="16:17" ht="15.75" customHeight="1" x14ac:dyDescent="0.25">
      <c r="P447" s="3"/>
      <c r="Q447" s="3"/>
    </row>
    <row r="448" spans="16:17" ht="15.75" customHeight="1" x14ac:dyDescent="0.25">
      <c r="P448" s="3"/>
      <c r="Q448" s="3"/>
    </row>
    <row r="449" spans="16:17" ht="15.75" customHeight="1" x14ac:dyDescent="0.25">
      <c r="P449" s="3"/>
      <c r="Q449" s="3"/>
    </row>
    <row r="450" spans="16:17" ht="15.75" customHeight="1" x14ac:dyDescent="0.25">
      <c r="P450" s="3"/>
      <c r="Q450" s="3"/>
    </row>
    <row r="451" spans="16:17" ht="15.75" customHeight="1" x14ac:dyDescent="0.25">
      <c r="P451" s="3"/>
      <c r="Q451" s="3"/>
    </row>
    <row r="452" spans="16:17" ht="15.75" customHeight="1" x14ac:dyDescent="0.25">
      <c r="P452" s="3"/>
      <c r="Q452" s="3"/>
    </row>
    <row r="453" spans="16:17" ht="15.75" customHeight="1" x14ac:dyDescent="0.25">
      <c r="P453" s="3"/>
      <c r="Q453" s="3"/>
    </row>
    <row r="454" spans="16:17" ht="15.75" customHeight="1" x14ac:dyDescent="0.25">
      <c r="P454" s="3"/>
      <c r="Q454" s="3"/>
    </row>
    <row r="455" spans="16:17" ht="15.75" customHeight="1" x14ac:dyDescent="0.25">
      <c r="P455" s="3"/>
      <c r="Q455" s="3"/>
    </row>
    <row r="456" spans="16:17" ht="15.75" customHeight="1" x14ac:dyDescent="0.25">
      <c r="P456" s="3"/>
      <c r="Q456" s="3"/>
    </row>
    <row r="457" spans="16:17" ht="15.75" customHeight="1" x14ac:dyDescent="0.25">
      <c r="P457" s="3"/>
      <c r="Q457" s="3"/>
    </row>
    <row r="458" spans="16:17" ht="15.75" customHeight="1" x14ac:dyDescent="0.25">
      <c r="P458" s="3"/>
      <c r="Q458" s="3"/>
    </row>
    <row r="459" spans="16:17" ht="15.75" customHeight="1" x14ac:dyDescent="0.25">
      <c r="P459" s="3"/>
      <c r="Q459" s="3"/>
    </row>
    <row r="460" spans="16:17" ht="15.75" customHeight="1" x14ac:dyDescent="0.25">
      <c r="P460" s="3"/>
      <c r="Q460" s="3"/>
    </row>
    <row r="461" spans="16:17" ht="15.75" customHeight="1" x14ac:dyDescent="0.25">
      <c r="P461" s="3"/>
      <c r="Q461" s="3"/>
    </row>
    <row r="462" spans="16:17" ht="15.75" customHeight="1" x14ac:dyDescent="0.25">
      <c r="P462" s="3"/>
      <c r="Q462" s="3"/>
    </row>
    <row r="463" spans="16:17" ht="15.75" customHeight="1" x14ac:dyDescent="0.25">
      <c r="P463" s="3"/>
      <c r="Q463" s="3"/>
    </row>
    <row r="464" spans="16:17" ht="15.75" customHeight="1" x14ac:dyDescent="0.25">
      <c r="P464" s="3"/>
      <c r="Q464" s="3"/>
    </row>
    <row r="465" spans="16:17" ht="15.75" customHeight="1" x14ac:dyDescent="0.25">
      <c r="P465" s="3"/>
      <c r="Q465" s="3"/>
    </row>
    <row r="466" spans="16:17" ht="15.75" customHeight="1" x14ac:dyDescent="0.25">
      <c r="P466" s="3"/>
      <c r="Q466" s="3"/>
    </row>
    <row r="467" spans="16:17" ht="15.75" customHeight="1" x14ac:dyDescent="0.25">
      <c r="P467" s="3"/>
      <c r="Q467" s="3"/>
    </row>
    <row r="468" spans="16:17" ht="15.75" customHeight="1" x14ac:dyDescent="0.25">
      <c r="P468" s="3"/>
      <c r="Q468" s="3"/>
    </row>
    <row r="469" spans="16:17" ht="15.75" customHeight="1" x14ac:dyDescent="0.25">
      <c r="P469" s="3"/>
      <c r="Q469" s="3"/>
    </row>
    <row r="470" spans="16:17" ht="15.75" customHeight="1" x14ac:dyDescent="0.25">
      <c r="P470" s="3"/>
      <c r="Q470" s="3"/>
    </row>
    <row r="471" spans="16:17" ht="15.75" customHeight="1" x14ac:dyDescent="0.25">
      <c r="P471" s="3"/>
      <c r="Q471" s="3"/>
    </row>
    <row r="472" spans="16:17" ht="15.75" customHeight="1" x14ac:dyDescent="0.25">
      <c r="P472" s="3"/>
      <c r="Q472" s="3"/>
    </row>
    <row r="473" spans="16:17" ht="15.75" customHeight="1" x14ac:dyDescent="0.25">
      <c r="P473" s="3"/>
      <c r="Q473" s="3"/>
    </row>
    <row r="474" spans="16:17" ht="15.75" customHeight="1" x14ac:dyDescent="0.25">
      <c r="P474" s="3"/>
      <c r="Q474" s="3"/>
    </row>
    <row r="475" spans="16:17" ht="15.75" customHeight="1" x14ac:dyDescent="0.25">
      <c r="P475" s="3"/>
      <c r="Q475" s="3"/>
    </row>
    <row r="476" spans="16:17" ht="15.75" customHeight="1" x14ac:dyDescent="0.25">
      <c r="P476" s="3"/>
      <c r="Q476" s="3"/>
    </row>
    <row r="477" spans="16:17" ht="15.75" customHeight="1" x14ac:dyDescent="0.25">
      <c r="P477" s="3"/>
      <c r="Q477" s="3"/>
    </row>
    <row r="478" spans="16:17" ht="15.75" customHeight="1" x14ac:dyDescent="0.25">
      <c r="P478" s="3"/>
      <c r="Q478" s="3"/>
    </row>
    <row r="479" spans="16:17" ht="15.75" customHeight="1" x14ac:dyDescent="0.25">
      <c r="P479" s="3"/>
      <c r="Q479" s="3"/>
    </row>
    <row r="480" spans="16:17" ht="15.75" customHeight="1" x14ac:dyDescent="0.25">
      <c r="P480" s="3"/>
      <c r="Q480" s="3"/>
    </row>
    <row r="481" spans="16:17" ht="15.75" customHeight="1" x14ac:dyDescent="0.25">
      <c r="P481" s="3"/>
      <c r="Q481" s="3"/>
    </row>
    <row r="482" spans="16:17" ht="15.75" customHeight="1" x14ac:dyDescent="0.25">
      <c r="P482" s="3"/>
      <c r="Q482" s="3"/>
    </row>
    <row r="483" spans="16:17" ht="15.75" customHeight="1" x14ac:dyDescent="0.25">
      <c r="P483" s="3"/>
      <c r="Q483" s="3"/>
    </row>
    <row r="484" spans="16:17" ht="15.75" customHeight="1" x14ac:dyDescent="0.25">
      <c r="P484" s="3"/>
      <c r="Q484" s="3"/>
    </row>
    <row r="485" spans="16:17" ht="15.75" customHeight="1" x14ac:dyDescent="0.25">
      <c r="P485" s="3"/>
      <c r="Q485" s="3"/>
    </row>
    <row r="486" spans="16:17" ht="15.75" customHeight="1" x14ac:dyDescent="0.25">
      <c r="P486" s="3"/>
      <c r="Q486" s="3"/>
    </row>
    <row r="487" spans="16:17" ht="15.75" customHeight="1" x14ac:dyDescent="0.25">
      <c r="P487" s="3"/>
      <c r="Q487" s="3"/>
    </row>
    <row r="488" spans="16:17" ht="15.75" customHeight="1" x14ac:dyDescent="0.25">
      <c r="P488" s="3"/>
      <c r="Q488" s="3"/>
    </row>
    <row r="489" spans="16:17" ht="15.75" customHeight="1" x14ac:dyDescent="0.25">
      <c r="P489" s="3"/>
      <c r="Q489" s="3"/>
    </row>
    <row r="490" spans="16:17" ht="15.75" customHeight="1" x14ac:dyDescent="0.25">
      <c r="P490" s="3"/>
      <c r="Q490" s="3"/>
    </row>
    <row r="491" spans="16:17" ht="15.75" customHeight="1" x14ac:dyDescent="0.25">
      <c r="P491" s="3"/>
      <c r="Q491" s="3"/>
    </row>
    <row r="492" spans="16:17" ht="15.75" customHeight="1" x14ac:dyDescent="0.25">
      <c r="P492" s="3"/>
      <c r="Q492" s="3"/>
    </row>
    <row r="493" spans="16:17" ht="15.75" customHeight="1" x14ac:dyDescent="0.25">
      <c r="P493" s="3"/>
      <c r="Q493" s="3"/>
    </row>
    <row r="494" spans="16:17" ht="15.75" customHeight="1" x14ac:dyDescent="0.25">
      <c r="P494" s="3"/>
      <c r="Q494" s="3"/>
    </row>
    <row r="495" spans="16:17" ht="15.75" customHeight="1" x14ac:dyDescent="0.25">
      <c r="P495" s="3"/>
      <c r="Q495" s="3"/>
    </row>
    <row r="496" spans="16:17" ht="15.75" customHeight="1" x14ac:dyDescent="0.25">
      <c r="P496" s="3"/>
      <c r="Q496" s="3"/>
    </row>
    <row r="497" spans="16:17" ht="15.75" customHeight="1" x14ac:dyDescent="0.25">
      <c r="P497" s="3"/>
      <c r="Q497" s="3"/>
    </row>
    <row r="498" spans="16:17" ht="15.75" customHeight="1" x14ac:dyDescent="0.25">
      <c r="P498" s="3"/>
      <c r="Q498" s="3"/>
    </row>
    <row r="499" spans="16:17" ht="15.75" customHeight="1" x14ac:dyDescent="0.25">
      <c r="P499" s="3"/>
      <c r="Q499" s="3"/>
    </row>
    <row r="500" spans="16:17" ht="15.75" customHeight="1" x14ac:dyDescent="0.25">
      <c r="P500" s="3"/>
      <c r="Q500" s="3"/>
    </row>
    <row r="501" spans="16:17" ht="15.75" customHeight="1" x14ac:dyDescent="0.25">
      <c r="P501" s="3"/>
      <c r="Q501" s="3"/>
    </row>
    <row r="502" spans="16:17" ht="15.75" customHeight="1" x14ac:dyDescent="0.25">
      <c r="P502" s="3"/>
      <c r="Q502" s="3"/>
    </row>
    <row r="503" spans="16:17" ht="15.75" customHeight="1" x14ac:dyDescent="0.25">
      <c r="P503" s="3"/>
      <c r="Q503" s="3"/>
    </row>
    <row r="504" spans="16:17" ht="15.75" customHeight="1" x14ac:dyDescent="0.25">
      <c r="P504" s="3"/>
      <c r="Q504" s="3"/>
    </row>
    <row r="505" spans="16:17" ht="15.75" customHeight="1" x14ac:dyDescent="0.25">
      <c r="P505" s="3"/>
      <c r="Q505" s="3"/>
    </row>
    <row r="506" spans="16:17" ht="15.75" customHeight="1" x14ac:dyDescent="0.25">
      <c r="P506" s="3"/>
      <c r="Q506" s="3"/>
    </row>
    <row r="507" spans="16:17" ht="15.75" customHeight="1" x14ac:dyDescent="0.25">
      <c r="P507" s="3"/>
      <c r="Q507" s="3"/>
    </row>
    <row r="508" spans="16:17" ht="15.75" customHeight="1" x14ac:dyDescent="0.25">
      <c r="P508" s="3"/>
      <c r="Q508" s="3"/>
    </row>
    <row r="509" spans="16:17" ht="15.75" customHeight="1" x14ac:dyDescent="0.25">
      <c r="P509" s="3"/>
      <c r="Q509" s="3"/>
    </row>
    <row r="510" spans="16:17" ht="15.75" customHeight="1" x14ac:dyDescent="0.25">
      <c r="P510" s="3"/>
      <c r="Q510" s="3"/>
    </row>
    <row r="511" spans="16:17" ht="15.75" customHeight="1" x14ac:dyDescent="0.25">
      <c r="P511" s="3"/>
      <c r="Q511" s="3"/>
    </row>
    <row r="512" spans="16:17" ht="15.75" customHeight="1" x14ac:dyDescent="0.25">
      <c r="P512" s="3"/>
      <c r="Q512" s="3"/>
    </row>
    <row r="513" spans="16:17" ht="15.75" customHeight="1" x14ac:dyDescent="0.25">
      <c r="P513" s="3"/>
      <c r="Q513" s="3"/>
    </row>
    <row r="514" spans="16:17" ht="15.75" customHeight="1" x14ac:dyDescent="0.25">
      <c r="P514" s="3"/>
      <c r="Q514" s="3"/>
    </row>
    <row r="515" spans="16:17" ht="15.75" customHeight="1" x14ac:dyDescent="0.25">
      <c r="P515" s="3"/>
      <c r="Q515" s="3"/>
    </row>
    <row r="516" spans="16:17" ht="15.75" customHeight="1" x14ac:dyDescent="0.25">
      <c r="P516" s="3"/>
      <c r="Q516" s="3"/>
    </row>
    <row r="517" spans="16:17" ht="15.75" customHeight="1" x14ac:dyDescent="0.25">
      <c r="P517" s="3"/>
      <c r="Q517" s="3"/>
    </row>
    <row r="518" spans="16:17" ht="15.75" customHeight="1" x14ac:dyDescent="0.25">
      <c r="P518" s="3"/>
      <c r="Q518" s="3"/>
    </row>
    <row r="519" spans="16:17" ht="15.75" customHeight="1" x14ac:dyDescent="0.25">
      <c r="P519" s="3"/>
      <c r="Q519" s="3"/>
    </row>
    <row r="520" spans="16:17" ht="15.75" customHeight="1" x14ac:dyDescent="0.25">
      <c r="P520" s="3"/>
      <c r="Q520" s="3"/>
    </row>
    <row r="521" spans="16:17" ht="15.75" customHeight="1" x14ac:dyDescent="0.25">
      <c r="P521" s="3"/>
      <c r="Q521" s="3"/>
    </row>
    <row r="522" spans="16:17" ht="15.75" customHeight="1" x14ac:dyDescent="0.25">
      <c r="P522" s="3"/>
      <c r="Q522" s="3"/>
    </row>
    <row r="523" spans="16:17" ht="15.75" customHeight="1" x14ac:dyDescent="0.25">
      <c r="P523" s="3"/>
      <c r="Q523" s="3"/>
    </row>
    <row r="524" spans="16:17" ht="15.75" customHeight="1" x14ac:dyDescent="0.25">
      <c r="P524" s="3"/>
      <c r="Q524" s="3"/>
    </row>
    <row r="525" spans="16:17" ht="15.75" customHeight="1" x14ac:dyDescent="0.25">
      <c r="P525" s="3"/>
      <c r="Q525" s="3"/>
    </row>
    <row r="526" spans="16:17" ht="15.75" customHeight="1" x14ac:dyDescent="0.25">
      <c r="P526" s="3"/>
      <c r="Q526" s="3"/>
    </row>
    <row r="527" spans="16:17" ht="15.75" customHeight="1" x14ac:dyDescent="0.25">
      <c r="P527" s="3"/>
      <c r="Q527" s="3"/>
    </row>
    <row r="528" spans="16:17" ht="15.75" customHeight="1" x14ac:dyDescent="0.25">
      <c r="P528" s="3"/>
      <c r="Q528" s="3"/>
    </row>
    <row r="529" spans="16:17" ht="15.75" customHeight="1" x14ac:dyDescent="0.25">
      <c r="P529" s="3"/>
      <c r="Q529" s="3"/>
    </row>
    <row r="530" spans="16:17" ht="15.75" customHeight="1" x14ac:dyDescent="0.25">
      <c r="P530" s="3"/>
      <c r="Q530" s="3"/>
    </row>
    <row r="531" spans="16:17" ht="15.75" customHeight="1" x14ac:dyDescent="0.25">
      <c r="P531" s="3"/>
      <c r="Q531" s="3"/>
    </row>
    <row r="532" spans="16:17" ht="15.75" customHeight="1" x14ac:dyDescent="0.25">
      <c r="P532" s="3"/>
      <c r="Q532" s="3"/>
    </row>
    <row r="533" spans="16:17" ht="15.75" customHeight="1" x14ac:dyDescent="0.25">
      <c r="P533" s="3"/>
      <c r="Q533" s="3"/>
    </row>
    <row r="534" spans="16:17" ht="15.75" customHeight="1" x14ac:dyDescent="0.25">
      <c r="P534" s="3"/>
      <c r="Q534" s="3"/>
    </row>
    <row r="535" spans="16:17" ht="15.75" customHeight="1" x14ac:dyDescent="0.25">
      <c r="P535" s="3"/>
      <c r="Q535" s="3"/>
    </row>
    <row r="536" spans="16:17" ht="15.75" customHeight="1" x14ac:dyDescent="0.25">
      <c r="P536" s="3"/>
      <c r="Q536" s="3"/>
    </row>
    <row r="537" spans="16:17" ht="15.75" customHeight="1" x14ac:dyDescent="0.25">
      <c r="P537" s="3"/>
      <c r="Q537" s="3"/>
    </row>
    <row r="538" spans="16:17" ht="15.75" customHeight="1" x14ac:dyDescent="0.25">
      <c r="P538" s="3"/>
      <c r="Q538" s="3"/>
    </row>
    <row r="539" spans="16:17" ht="15.75" customHeight="1" x14ac:dyDescent="0.25">
      <c r="P539" s="3"/>
      <c r="Q539" s="3"/>
    </row>
    <row r="540" spans="16:17" ht="15.75" customHeight="1" x14ac:dyDescent="0.25">
      <c r="P540" s="3"/>
      <c r="Q540" s="3"/>
    </row>
    <row r="541" spans="16:17" ht="15.75" customHeight="1" x14ac:dyDescent="0.25">
      <c r="P541" s="3"/>
      <c r="Q541" s="3"/>
    </row>
    <row r="542" spans="16:17" ht="15.75" customHeight="1" x14ac:dyDescent="0.25">
      <c r="P542" s="3"/>
      <c r="Q542" s="3"/>
    </row>
    <row r="543" spans="16:17" ht="15.75" customHeight="1" x14ac:dyDescent="0.25">
      <c r="P543" s="3"/>
      <c r="Q543" s="3"/>
    </row>
    <row r="544" spans="16:17" ht="15.75" customHeight="1" x14ac:dyDescent="0.25">
      <c r="P544" s="3"/>
      <c r="Q544" s="3"/>
    </row>
    <row r="545" spans="16:17" ht="15.75" customHeight="1" x14ac:dyDescent="0.25">
      <c r="P545" s="3"/>
      <c r="Q545" s="3"/>
    </row>
    <row r="546" spans="16:17" ht="15.75" customHeight="1" x14ac:dyDescent="0.25">
      <c r="P546" s="3"/>
      <c r="Q546" s="3"/>
    </row>
    <row r="547" spans="16:17" ht="15.75" customHeight="1" x14ac:dyDescent="0.25">
      <c r="P547" s="3"/>
      <c r="Q547" s="3"/>
    </row>
    <row r="548" spans="16:17" ht="15.75" customHeight="1" x14ac:dyDescent="0.25">
      <c r="P548" s="3"/>
      <c r="Q548" s="3"/>
    </row>
    <row r="549" spans="16:17" ht="15.75" customHeight="1" x14ac:dyDescent="0.25">
      <c r="P549" s="3"/>
      <c r="Q549" s="3"/>
    </row>
    <row r="550" spans="16:17" ht="15.75" customHeight="1" x14ac:dyDescent="0.25">
      <c r="P550" s="3"/>
      <c r="Q550" s="3"/>
    </row>
    <row r="551" spans="16:17" ht="15.75" customHeight="1" x14ac:dyDescent="0.25">
      <c r="P551" s="3"/>
      <c r="Q551" s="3"/>
    </row>
    <row r="552" spans="16:17" ht="15.75" customHeight="1" x14ac:dyDescent="0.25">
      <c r="P552" s="3"/>
      <c r="Q552" s="3"/>
    </row>
    <row r="553" spans="16:17" ht="15.75" customHeight="1" x14ac:dyDescent="0.25">
      <c r="P553" s="3"/>
      <c r="Q553" s="3"/>
    </row>
    <row r="554" spans="16:17" ht="15.75" customHeight="1" x14ac:dyDescent="0.25">
      <c r="P554" s="3"/>
      <c r="Q554" s="3"/>
    </row>
    <row r="555" spans="16:17" ht="15.75" customHeight="1" x14ac:dyDescent="0.25">
      <c r="P555" s="3"/>
      <c r="Q555" s="3"/>
    </row>
    <row r="556" spans="16:17" ht="15.75" customHeight="1" x14ac:dyDescent="0.25">
      <c r="P556" s="3"/>
      <c r="Q556" s="3"/>
    </row>
    <row r="557" spans="16:17" ht="15.75" customHeight="1" x14ac:dyDescent="0.25">
      <c r="P557" s="3"/>
      <c r="Q557" s="3"/>
    </row>
    <row r="558" spans="16:17" ht="15.75" customHeight="1" x14ac:dyDescent="0.25">
      <c r="P558" s="3"/>
      <c r="Q558" s="3"/>
    </row>
    <row r="559" spans="16:17" ht="15.75" customHeight="1" x14ac:dyDescent="0.25">
      <c r="P559" s="3"/>
      <c r="Q559" s="3"/>
    </row>
    <row r="560" spans="16:17" ht="15.75" customHeight="1" x14ac:dyDescent="0.25">
      <c r="P560" s="3"/>
      <c r="Q560" s="3"/>
    </row>
    <row r="561" spans="16:17" ht="15.75" customHeight="1" x14ac:dyDescent="0.25">
      <c r="P561" s="3"/>
      <c r="Q561" s="3"/>
    </row>
    <row r="562" spans="16:17" ht="15.75" customHeight="1" x14ac:dyDescent="0.25">
      <c r="P562" s="3"/>
      <c r="Q562" s="3"/>
    </row>
    <row r="563" spans="16:17" ht="15.75" customHeight="1" x14ac:dyDescent="0.25">
      <c r="P563" s="3"/>
      <c r="Q563" s="3"/>
    </row>
    <row r="564" spans="16:17" ht="15.75" customHeight="1" x14ac:dyDescent="0.25">
      <c r="P564" s="3"/>
      <c r="Q564" s="3"/>
    </row>
    <row r="565" spans="16:17" ht="15.75" customHeight="1" x14ac:dyDescent="0.25">
      <c r="P565" s="3"/>
      <c r="Q565" s="3"/>
    </row>
    <row r="566" spans="16:17" ht="15.75" customHeight="1" x14ac:dyDescent="0.25">
      <c r="P566" s="3"/>
      <c r="Q566" s="3"/>
    </row>
    <row r="567" spans="16:17" ht="15.75" customHeight="1" x14ac:dyDescent="0.25">
      <c r="P567" s="3"/>
      <c r="Q567" s="3"/>
    </row>
    <row r="568" spans="16:17" ht="15.75" customHeight="1" x14ac:dyDescent="0.25">
      <c r="P568" s="3"/>
      <c r="Q568" s="3"/>
    </row>
    <row r="569" spans="16:17" ht="15.75" customHeight="1" x14ac:dyDescent="0.25">
      <c r="P569" s="3"/>
      <c r="Q569" s="3"/>
    </row>
    <row r="570" spans="16:17" ht="15.75" customHeight="1" x14ac:dyDescent="0.25">
      <c r="P570" s="3"/>
      <c r="Q570" s="3"/>
    </row>
    <row r="571" spans="16:17" ht="15.75" customHeight="1" x14ac:dyDescent="0.25">
      <c r="P571" s="3"/>
      <c r="Q571" s="3"/>
    </row>
    <row r="572" spans="16:17" ht="15.75" customHeight="1" x14ac:dyDescent="0.25">
      <c r="P572" s="3"/>
      <c r="Q572" s="3"/>
    </row>
    <row r="573" spans="16:17" ht="15.75" customHeight="1" x14ac:dyDescent="0.25">
      <c r="P573" s="3"/>
      <c r="Q573" s="3"/>
    </row>
    <row r="574" spans="16:17" ht="15.75" customHeight="1" x14ac:dyDescent="0.25">
      <c r="P574" s="3"/>
      <c r="Q574" s="3"/>
    </row>
    <row r="575" spans="16:17" ht="15.75" customHeight="1" x14ac:dyDescent="0.25">
      <c r="P575" s="3"/>
      <c r="Q575" s="3"/>
    </row>
    <row r="576" spans="16:17" ht="15.75" customHeight="1" x14ac:dyDescent="0.25">
      <c r="P576" s="3"/>
      <c r="Q576" s="3"/>
    </row>
    <row r="577" spans="16:17" ht="15.75" customHeight="1" x14ac:dyDescent="0.25">
      <c r="P577" s="3"/>
      <c r="Q577" s="3"/>
    </row>
    <row r="578" spans="16:17" ht="15.75" customHeight="1" x14ac:dyDescent="0.25">
      <c r="P578" s="3"/>
      <c r="Q578" s="3"/>
    </row>
    <row r="579" spans="16:17" ht="15.75" customHeight="1" x14ac:dyDescent="0.25">
      <c r="P579" s="3"/>
      <c r="Q579" s="3"/>
    </row>
    <row r="580" spans="16:17" ht="15.75" customHeight="1" x14ac:dyDescent="0.25">
      <c r="P580" s="3"/>
      <c r="Q580" s="3"/>
    </row>
    <row r="581" spans="16:17" ht="15.75" customHeight="1" x14ac:dyDescent="0.25">
      <c r="P581" s="3"/>
      <c r="Q581" s="3"/>
    </row>
    <row r="582" spans="16:17" ht="15.75" customHeight="1" x14ac:dyDescent="0.25">
      <c r="P582" s="3"/>
      <c r="Q582" s="3"/>
    </row>
    <row r="583" spans="16:17" ht="15.75" customHeight="1" x14ac:dyDescent="0.25">
      <c r="P583" s="3"/>
      <c r="Q583" s="3"/>
    </row>
    <row r="584" spans="16:17" ht="15.75" customHeight="1" x14ac:dyDescent="0.25">
      <c r="P584" s="3"/>
      <c r="Q584" s="3"/>
    </row>
    <row r="585" spans="16:17" ht="15.75" customHeight="1" x14ac:dyDescent="0.25">
      <c r="P585" s="3"/>
      <c r="Q585" s="3"/>
    </row>
    <row r="586" spans="16:17" ht="15.75" customHeight="1" x14ac:dyDescent="0.25">
      <c r="P586" s="3"/>
      <c r="Q586" s="3"/>
    </row>
    <row r="587" spans="16:17" ht="15.75" customHeight="1" x14ac:dyDescent="0.25">
      <c r="P587" s="3"/>
      <c r="Q587" s="3"/>
    </row>
    <row r="588" spans="16:17" ht="15.75" customHeight="1" x14ac:dyDescent="0.25">
      <c r="P588" s="3"/>
      <c r="Q588" s="3"/>
    </row>
    <row r="589" spans="16:17" ht="15.75" customHeight="1" x14ac:dyDescent="0.25">
      <c r="P589" s="3"/>
      <c r="Q589" s="3"/>
    </row>
    <row r="590" spans="16:17" ht="15.75" customHeight="1" x14ac:dyDescent="0.25">
      <c r="P590" s="3"/>
      <c r="Q590" s="3"/>
    </row>
    <row r="591" spans="16:17" ht="15.75" customHeight="1" x14ac:dyDescent="0.25">
      <c r="P591" s="3"/>
      <c r="Q591" s="3"/>
    </row>
    <row r="592" spans="16:17" ht="15.75" customHeight="1" x14ac:dyDescent="0.25">
      <c r="P592" s="3"/>
      <c r="Q592" s="3"/>
    </row>
    <row r="593" spans="16:17" ht="15.75" customHeight="1" x14ac:dyDescent="0.25">
      <c r="P593" s="3"/>
      <c r="Q593" s="3"/>
    </row>
    <row r="594" spans="16:17" ht="15.75" customHeight="1" x14ac:dyDescent="0.25">
      <c r="P594" s="3"/>
      <c r="Q594" s="3"/>
    </row>
    <row r="595" spans="16:17" ht="15.75" customHeight="1" x14ac:dyDescent="0.25">
      <c r="P595" s="3"/>
      <c r="Q595" s="3"/>
    </row>
    <row r="596" spans="16:17" ht="15.75" customHeight="1" x14ac:dyDescent="0.25">
      <c r="P596" s="3"/>
      <c r="Q596" s="3"/>
    </row>
    <row r="597" spans="16:17" ht="15.75" customHeight="1" x14ac:dyDescent="0.25">
      <c r="P597" s="3"/>
      <c r="Q597" s="3"/>
    </row>
    <row r="598" spans="16:17" ht="15.75" customHeight="1" x14ac:dyDescent="0.25">
      <c r="P598" s="3"/>
      <c r="Q598" s="3"/>
    </row>
    <row r="599" spans="16:17" ht="15.75" customHeight="1" x14ac:dyDescent="0.25">
      <c r="P599" s="3"/>
      <c r="Q599" s="3"/>
    </row>
    <row r="600" spans="16:17" ht="15.75" customHeight="1" x14ac:dyDescent="0.25">
      <c r="P600" s="3"/>
      <c r="Q600" s="3"/>
    </row>
    <row r="601" spans="16:17" ht="15.75" customHeight="1" x14ac:dyDescent="0.25">
      <c r="P601" s="3"/>
      <c r="Q601" s="3"/>
    </row>
    <row r="602" spans="16:17" ht="15.75" customHeight="1" x14ac:dyDescent="0.25">
      <c r="P602" s="3"/>
      <c r="Q602" s="3"/>
    </row>
    <row r="603" spans="16:17" ht="15.75" customHeight="1" x14ac:dyDescent="0.25">
      <c r="P603" s="3"/>
      <c r="Q603" s="3"/>
    </row>
    <row r="604" spans="16:17" ht="15.75" customHeight="1" x14ac:dyDescent="0.25">
      <c r="P604" s="3"/>
      <c r="Q604" s="3"/>
    </row>
    <row r="605" spans="16:17" ht="15.75" customHeight="1" x14ac:dyDescent="0.25">
      <c r="P605" s="3"/>
      <c r="Q605" s="3"/>
    </row>
    <row r="606" spans="16:17" ht="15.75" customHeight="1" x14ac:dyDescent="0.25">
      <c r="P606" s="3"/>
      <c r="Q606" s="3"/>
    </row>
    <row r="607" spans="16:17" ht="15.75" customHeight="1" x14ac:dyDescent="0.25">
      <c r="P607" s="3"/>
      <c r="Q607" s="3"/>
    </row>
    <row r="608" spans="16:17" ht="15.75" customHeight="1" x14ac:dyDescent="0.25">
      <c r="P608" s="3"/>
      <c r="Q608" s="3"/>
    </row>
    <row r="609" spans="16:17" ht="15.75" customHeight="1" x14ac:dyDescent="0.25">
      <c r="P609" s="3"/>
      <c r="Q609" s="3"/>
    </row>
    <row r="610" spans="16:17" ht="15.75" customHeight="1" x14ac:dyDescent="0.25">
      <c r="P610" s="3"/>
      <c r="Q610" s="3"/>
    </row>
    <row r="611" spans="16:17" ht="15.75" customHeight="1" x14ac:dyDescent="0.25">
      <c r="P611" s="3"/>
      <c r="Q611" s="3"/>
    </row>
    <row r="612" spans="16:17" ht="15.75" customHeight="1" x14ac:dyDescent="0.25">
      <c r="P612" s="3"/>
      <c r="Q612" s="3"/>
    </row>
    <row r="613" spans="16:17" ht="15.75" customHeight="1" x14ac:dyDescent="0.25">
      <c r="P613" s="3"/>
      <c r="Q613" s="3"/>
    </row>
    <row r="614" spans="16:17" ht="15.75" customHeight="1" x14ac:dyDescent="0.25">
      <c r="P614" s="3"/>
      <c r="Q614" s="3"/>
    </row>
    <row r="615" spans="16:17" ht="15.75" customHeight="1" x14ac:dyDescent="0.25">
      <c r="P615" s="3"/>
      <c r="Q615" s="3"/>
    </row>
    <row r="616" spans="16:17" ht="15.75" customHeight="1" x14ac:dyDescent="0.25">
      <c r="P616" s="3"/>
      <c r="Q616" s="3"/>
    </row>
    <row r="617" spans="16:17" ht="15.75" customHeight="1" x14ac:dyDescent="0.25">
      <c r="P617" s="3"/>
      <c r="Q617" s="3"/>
    </row>
    <row r="618" spans="16:17" ht="15.75" customHeight="1" x14ac:dyDescent="0.25">
      <c r="P618" s="3"/>
      <c r="Q618" s="3"/>
    </row>
    <row r="619" spans="16:17" ht="15.75" customHeight="1" x14ac:dyDescent="0.25">
      <c r="P619" s="3"/>
      <c r="Q619" s="3"/>
    </row>
    <row r="620" spans="16:17" ht="15.75" customHeight="1" x14ac:dyDescent="0.25">
      <c r="P620" s="3"/>
      <c r="Q620" s="3"/>
    </row>
    <row r="621" spans="16:17" ht="15.75" customHeight="1" x14ac:dyDescent="0.25">
      <c r="P621" s="3"/>
      <c r="Q621" s="3"/>
    </row>
    <row r="622" spans="16:17" ht="15.75" customHeight="1" x14ac:dyDescent="0.25">
      <c r="P622" s="3"/>
      <c r="Q622" s="3"/>
    </row>
    <row r="623" spans="16:17" ht="15.75" customHeight="1" x14ac:dyDescent="0.25">
      <c r="P623" s="3"/>
      <c r="Q623" s="3"/>
    </row>
    <row r="624" spans="16:17" ht="15.75" customHeight="1" x14ac:dyDescent="0.25">
      <c r="P624" s="3"/>
      <c r="Q624" s="3"/>
    </row>
    <row r="625" spans="16:17" ht="15.75" customHeight="1" x14ac:dyDescent="0.25">
      <c r="P625" s="3"/>
      <c r="Q625" s="3"/>
    </row>
    <row r="626" spans="16:17" ht="15.75" customHeight="1" x14ac:dyDescent="0.25">
      <c r="P626" s="3"/>
      <c r="Q626" s="3"/>
    </row>
    <row r="627" spans="16:17" ht="15.75" customHeight="1" x14ac:dyDescent="0.25">
      <c r="P627" s="3"/>
      <c r="Q627" s="3"/>
    </row>
    <row r="628" spans="16:17" ht="15.75" customHeight="1" x14ac:dyDescent="0.25">
      <c r="P628" s="3"/>
      <c r="Q628" s="3"/>
    </row>
    <row r="629" spans="16:17" ht="15.75" customHeight="1" x14ac:dyDescent="0.25">
      <c r="P629" s="3"/>
      <c r="Q629" s="3"/>
    </row>
    <row r="630" spans="16:17" ht="15.75" customHeight="1" x14ac:dyDescent="0.25">
      <c r="P630" s="3"/>
      <c r="Q630" s="3"/>
    </row>
    <row r="631" spans="16:17" ht="15.75" customHeight="1" x14ac:dyDescent="0.25">
      <c r="P631" s="3"/>
      <c r="Q631" s="3"/>
    </row>
    <row r="632" spans="16:17" ht="15.75" customHeight="1" x14ac:dyDescent="0.25">
      <c r="P632" s="3"/>
      <c r="Q632" s="3"/>
    </row>
    <row r="633" spans="16:17" ht="15.75" customHeight="1" x14ac:dyDescent="0.25">
      <c r="P633" s="3"/>
      <c r="Q633" s="3"/>
    </row>
    <row r="634" spans="16:17" ht="15.75" customHeight="1" x14ac:dyDescent="0.25">
      <c r="P634" s="3"/>
      <c r="Q634" s="3"/>
    </row>
    <row r="635" spans="16:17" ht="15.75" customHeight="1" x14ac:dyDescent="0.25">
      <c r="P635" s="3"/>
      <c r="Q635" s="3"/>
    </row>
    <row r="636" spans="16:17" ht="15.75" customHeight="1" x14ac:dyDescent="0.25">
      <c r="P636" s="3"/>
      <c r="Q636" s="3"/>
    </row>
    <row r="637" spans="16:17" ht="15.75" customHeight="1" x14ac:dyDescent="0.25">
      <c r="P637" s="3"/>
      <c r="Q637" s="3"/>
    </row>
    <row r="638" spans="16:17" ht="15.75" customHeight="1" x14ac:dyDescent="0.25">
      <c r="P638" s="3"/>
      <c r="Q638" s="3"/>
    </row>
    <row r="639" spans="16:17" ht="15.75" customHeight="1" x14ac:dyDescent="0.25">
      <c r="P639" s="3"/>
      <c r="Q639" s="3"/>
    </row>
    <row r="640" spans="16:17" ht="15.75" customHeight="1" x14ac:dyDescent="0.25">
      <c r="P640" s="3"/>
      <c r="Q640" s="3"/>
    </row>
    <row r="641" spans="16:17" ht="15.75" customHeight="1" x14ac:dyDescent="0.25">
      <c r="P641" s="3"/>
      <c r="Q641" s="3"/>
    </row>
    <row r="642" spans="16:17" ht="15.75" customHeight="1" x14ac:dyDescent="0.25">
      <c r="P642" s="3"/>
      <c r="Q642" s="3"/>
    </row>
    <row r="643" spans="16:17" ht="15.75" customHeight="1" x14ac:dyDescent="0.25">
      <c r="P643" s="3"/>
      <c r="Q643" s="3"/>
    </row>
    <row r="644" spans="16:17" ht="15.75" customHeight="1" x14ac:dyDescent="0.25">
      <c r="P644" s="3"/>
      <c r="Q644" s="3"/>
    </row>
    <row r="645" spans="16:17" ht="15.75" customHeight="1" x14ac:dyDescent="0.25">
      <c r="P645" s="3"/>
      <c r="Q645" s="3"/>
    </row>
    <row r="646" spans="16:17" ht="15.75" customHeight="1" x14ac:dyDescent="0.25">
      <c r="P646" s="3"/>
      <c r="Q646" s="3"/>
    </row>
    <row r="647" spans="16:17" ht="15.75" customHeight="1" x14ac:dyDescent="0.25">
      <c r="P647" s="3"/>
      <c r="Q647" s="3"/>
    </row>
    <row r="648" spans="16:17" ht="15.75" customHeight="1" x14ac:dyDescent="0.25">
      <c r="P648" s="3"/>
      <c r="Q648" s="3"/>
    </row>
    <row r="649" spans="16:17" ht="15.75" customHeight="1" x14ac:dyDescent="0.25">
      <c r="P649" s="3"/>
      <c r="Q649" s="3"/>
    </row>
    <row r="650" spans="16:17" ht="15.75" customHeight="1" x14ac:dyDescent="0.25">
      <c r="P650" s="3"/>
      <c r="Q650" s="3"/>
    </row>
    <row r="651" spans="16:17" ht="15.75" customHeight="1" x14ac:dyDescent="0.25">
      <c r="P651" s="3"/>
      <c r="Q651" s="3"/>
    </row>
    <row r="652" spans="16:17" ht="15.75" customHeight="1" x14ac:dyDescent="0.25">
      <c r="P652" s="3"/>
      <c r="Q652" s="3"/>
    </row>
    <row r="653" spans="16:17" ht="15.75" customHeight="1" x14ac:dyDescent="0.25">
      <c r="P653" s="3"/>
      <c r="Q653" s="3"/>
    </row>
    <row r="654" spans="16:17" ht="15.75" customHeight="1" x14ac:dyDescent="0.25">
      <c r="P654" s="3"/>
      <c r="Q654" s="3"/>
    </row>
    <row r="655" spans="16:17" ht="15.75" customHeight="1" x14ac:dyDescent="0.25">
      <c r="P655" s="3"/>
      <c r="Q655" s="3"/>
    </row>
    <row r="656" spans="16:17" ht="15.75" customHeight="1" x14ac:dyDescent="0.25">
      <c r="P656" s="3"/>
      <c r="Q656" s="3"/>
    </row>
    <row r="657" spans="16:17" ht="15.75" customHeight="1" x14ac:dyDescent="0.25">
      <c r="P657" s="3"/>
      <c r="Q657" s="3"/>
    </row>
    <row r="658" spans="16:17" ht="15.75" customHeight="1" x14ac:dyDescent="0.25">
      <c r="P658" s="3"/>
      <c r="Q658" s="3"/>
    </row>
    <row r="659" spans="16:17" ht="15.75" customHeight="1" x14ac:dyDescent="0.25">
      <c r="P659" s="3"/>
      <c r="Q659" s="3"/>
    </row>
    <row r="660" spans="16:17" ht="15.75" customHeight="1" x14ac:dyDescent="0.25">
      <c r="P660" s="3"/>
      <c r="Q660" s="3"/>
    </row>
    <row r="661" spans="16:17" ht="15.75" customHeight="1" x14ac:dyDescent="0.25">
      <c r="P661" s="3"/>
      <c r="Q661" s="3"/>
    </row>
    <row r="662" spans="16:17" ht="15.75" customHeight="1" x14ac:dyDescent="0.25">
      <c r="P662" s="3"/>
      <c r="Q662" s="3"/>
    </row>
    <row r="663" spans="16:17" ht="15.75" customHeight="1" x14ac:dyDescent="0.25">
      <c r="P663" s="3"/>
      <c r="Q663" s="3"/>
    </row>
    <row r="664" spans="16:17" ht="15.75" customHeight="1" x14ac:dyDescent="0.25">
      <c r="P664" s="3"/>
      <c r="Q664" s="3"/>
    </row>
    <row r="665" spans="16:17" ht="15.75" customHeight="1" x14ac:dyDescent="0.25">
      <c r="P665" s="3"/>
      <c r="Q665" s="3"/>
    </row>
    <row r="666" spans="16:17" ht="15.75" customHeight="1" x14ac:dyDescent="0.25">
      <c r="P666" s="3"/>
      <c r="Q666" s="3"/>
    </row>
    <row r="667" spans="16:17" ht="15.75" customHeight="1" x14ac:dyDescent="0.25">
      <c r="P667" s="3"/>
      <c r="Q667" s="3"/>
    </row>
    <row r="668" spans="16:17" ht="15.75" customHeight="1" x14ac:dyDescent="0.25">
      <c r="P668" s="3"/>
      <c r="Q668" s="3"/>
    </row>
    <row r="669" spans="16:17" ht="15.75" customHeight="1" x14ac:dyDescent="0.25">
      <c r="P669" s="3"/>
      <c r="Q669" s="3"/>
    </row>
    <row r="670" spans="16:17" ht="15.75" customHeight="1" x14ac:dyDescent="0.25">
      <c r="P670" s="3"/>
      <c r="Q670" s="3"/>
    </row>
    <row r="671" spans="16:17" ht="15.75" customHeight="1" x14ac:dyDescent="0.25">
      <c r="P671" s="3"/>
      <c r="Q671" s="3"/>
    </row>
    <row r="672" spans="16:17" ht="15.75" customHeight="1" x14ac:dyDescent="0.25">
      <c r="P672" s="3"/>
      <c r="Q672" s="3"/>
    </row>
    <row r="673" spans="16:17" ht="15.75" customHeight="1" x14ac:dyDescent="0.25">
      <c r="P673" s="3"/>
      <c r="Q673" s="3"/>
    </row>
    <row r="674" spans="16:17" ht="15.75" customHeight="1" x14ac:dyDescent="0.25">
      <c r="P674" s="3"/>
      <c r="Q674" s="3"/>
    </row>
    <row r="675" spans="16:17" ht="15.75" customHeight="1" x14ac:dyDescent="0.25">
      <c r="P675" s="3"/>
      <c r="Q675" s="3"/>
    </row>
    <row r="676" spans="16:17" ht="15.75" customHeight="1" x14ac:dyDescent="0.25">
      <c r="P676" s="3"/>
      <c r="Q676" s="3"/>
    </row>
    <row r="677" spans="16:17" ht="15.75" customHeight="1" x14ac:dyDescent="0.25">
      <c r="P677" s="3"/>
      <c r="Q677" s="3"/>
    </row>
    <row r="678" spans="16:17" ht="15.75" customHeight="1" x14ac:dyDescent="0.25">
      <c r="P678" s="3"/>
      <c r="Q678" s="3"/>
    </row>
    <row r="679" spans="16:17" ht="15.75" customHeight="1" x14ac:dyDescent="0.25">
      <c r="P679" s="3"/>
      <c r="Q679" s="3"/>
    </row>
    <row r="680" spans="16:17" ht="15.75" customHeight="1" x14ac:dyDescent="0.25">
      <c r="P680" s="3"/>
      <c r="Q680" s="3"/>
    </row>
    <row r="681" spans="16:17" ht="15.75" customHeight="1" x14ac:dyDescent="0.25">
      <c r="P681" s="3"/>
      <c r="Q681" s="3"/>
    </row>
    <row r="682" spans="16:17" ht="15.75" customHeight="1" x14ac:dyDescent="0.25">
      <c r="P682" s="3"/>
      <c r="Q682" s="3"/>
    </row>
    <row r="683" spans="16:17" ht="15.75" customHeight="1" x14ac:dyDescent="0.25">
      <c r="P683" s="3"/>
      <c r="Q683" s="3"/>
    </row>
    <row r="684" spans="16:17" ht="15.75" customHeight="1" x14ac:dyDescent="0.25">
      <c r="P684" s="3"/>
      <c r="Q684" s="3"/>
    </row>
    <row r="685" spans="16:17" ht="15.75" customHeight="1" x14ac:dyDescent="0.25">
      <c r="P685" s="3"/>
      <c r="Q685" s="3"/>
    </row>
    <row r="686" spans="16:17" ht="15.75" customHeight="1" x14ac:dyDescent="0.25">
      <c r="P686" s="3"/>
      <c r="Q686" s="3"/>
    </row>
    <row r="687" spans="16:17" ht="15.75" customHeight="1" x14ac:dyDescent="0.25">
      <c r="P687" s="3"/>
      <c r="Q687" s="3"/>
    </row>
    <row r="688" spans="16:17" ht="15.75" customHeight="1" x14ac:dyDescent="0.25">
      <c r="P688" s="3"/>
      <c r="Q688" s="3"/>
    </row>
    <row r="689" spans="16:17" ht="15.75" customHeight="1" x14ac:dyDescent="0.25">
      <c r="P689" s="3"/>
      <c r="Q689" s="3"/>
    </row>
    <row r="690" spans="16:17" ht="15.75" customHeight="1" x14ac:dyDescent="0.25">
      <c r="P690" s="3"/>
      <c r="Q690" s="3"/>
    </row>
    <row r="691" spans="16:17" ht="15.75" customHeight="1" x14ac:dyDescent="0.25">
      <c r="P691" s="3"/>
      <c r="Q691" s="3"/>
    </row>
    <row r="692" spans="16:17" ht="15.75" customHeight="1" x14ac:dyDescent="0.25">
      <c r="P692" s="3"/>
      <c r="Q692" s="3"/>
    </row>
    <row r="693" spans="16:17" ht="15.75" customHeight="1" x14ac:dyDescent="0.25">
      <c r="P693" s="3"/>
      <c r="Q693" s="3"/>
    </row>
    <row r="694" spans="16:17" ht="15.75" customHeight="1" x14ac:dyDescent="0.25">
      <c r="P694" s="3"/>
      <c r="Q694" s="3"/>
    </row>
    <row r="695" spans="16:17" ht="15.75" customHeight="1" x14ac:dyDescent="0.25">
      <c r="P695" s="3"/>
      <c r="Q695" s="3"/>
    </row>
    <row r="696" spans="16:17" ht="15.75" customHeight="1" x14ac:dyDescent="0.25">
      <c r="P696" s="3"/>
      <c r="Q696" s="3"/>
    </row>
    <row r="697" spans="16:17" ht="15.75" customHeight="1" x14ac:dyDescent="0.25">
      <c r="P697" s="3"/>
      <c r="Q697" s="3"/>
    </row>
    <row r="698" spans="16:17" ht="15.75" customHeight="1" x14ac:dyDescent="0.25">
      <c r="P698" s="3"/>
      <c r="Q698" s="3"/>
    </row>
    <row r="699" spans="16:17" ht="15.75" customHeight="1" x14ac:dyDescent="0.25">
      <c r="P699" s="3"/>
      <c r="Q699" s="3"/>
    </row>
    <row r="700" spans="16:17" ht="15.75" customHeight="1" x14ac:dyDescent="0.25">
      <c r="P700" s="3"/>
      <c r="Q700" s="3"/>
    </row>
    <row r="701" spans="16:17" ht="15.75" customHeight="1" x14ac:dyDescent="0.25">
      <c r="P701" s="3"/>
      <c r="Q701" s="3"/>
    </row>
    <row r="702" spans="16:17" ht="15.75" customHeight="1" x14ac:dyDescent="0.25">
      <c r="P702" s="3"/>
      <c r="Q702" s="3"/>
    </row>
    <row r="703" spans="16:17" ht="15.75" customHeight="1" x14ac:dyDescent="0.25">
      <c r="P703" s="3"/>
      <c r="Q703" s="3"/>
    </row>
    <row r="704" spans="16:17" ht="15.75" customHeight="1" x14ac:dyDescent="0.25">
      <c r="P704" s="3"/>
      <c r="Q704" s="3"/>
    </row>
    <row r="705" spans="16:17" ht="15.75" customHeight="1" x14ac:dyDescent="0.25">
      <c r="P705" s="3"/>
      <c r="Q705" s="3"/>
    </row>
    <row r="706" spans="16:17" ht="15.75" customHeight="1" x14ac:dyDescent="0.25">
      <c r="P706" s="3"/>
      <c r="Q706" s="3"/>
    </row>
    <row r="707" spans="16:17" ht="15.75" customHeight="1" x14ac:dyDescent="0.25">
      <c r="P707" s="3"/>
      <c r="Q707" s="3"/>
    </row>
    <row r="708" spans="16:17" ht="15.75" customHeight="1" x14ac:dyDescent="0.25">
      <c r="P708" s="3"/>
      <c r="Q708" s="3"/>
    </row>
    <row r="709" spans="16:17" ht="15.75" customHeight="1" x14ac:dyDescent="0.25">
      <c r="P709" s="3"/>
      <c r="Q709" s="3"/>
    </row>
    <row r="710" spans="16:17" ht="15.75" customHeight="1" x14ac:dyDescent="0.25">
      <c r="P710" s="3"/>
      <c r="Q710" s="3"/>
    </row>
    <row r="711" spans="16:17" ht="15.75" customHeight="1" x14ac:dyDescent="0.25">
      <c r="P711" s="3"/>
      <c r="Q711" s="3"/>
    </row>
    <row r="712" spans="16:17" ht="15.75" customHeight="1" x14ac:dyDescent="0.25">
      <c r="P712" s="3"/>
      <c r="Q712" s="3"/>
    </row>
    <row r="713" spans="16:17" ht="15.75" customHeight="1" x14ac:dyDescent="0.25">
      <c r="P713" s="3"/>
      <c r="Q713" s="3"/>
    </row>
    <row r="714" spans="16:17" ht="15.75" customHeight="1" x14ac:dyDescent="0.25">
      <c r="P714" s="3"/>
      <c r="Q714" s="3"/>
    </row>
    <row r="715" spans="16:17" ht="15.75" customHeight="1" x14ac:dyDescent="0.25">
      <c r="P715" s="3"/>
      <c r="Q715" s="3"/>
    </row>
    <row r="716" spans="16:17" ht="15.75" customHeight="1" x14ac:dyDescent="0.25">
      <c r="P716" s="3"/>
      <c r="Q716" s="3"/>
    </row>
    <row r="717" spans="16:17" ht="15.75" customHeight="1" x14ac:dyDescent="0.25">
      <c r="P717" s="3"/>
      <c r="Q717" s="3"/>
    </row>
    <row r="718" spans="16:17" ht="15.75" customHeight="1" x14ac:dyDescent="0.25">
      <c r="P718" s="3"/>
      <c r="Q718" s="3"/>
    </row>
    <row r="719" spans="16:17" ht="15.75" customHeight="1" x14ac:dyDescent="0.25">
      <c r="P719" s="3"/>
      <c r="Q719" s="3"/>
    </row>
    <row r="720" spans="16:17" ht="15.75" customHeight="1" x14ac:dyDescent="0.25">
      <c r="P720" s="3"/>
      <c r="Q720" s="3"/>
    </row>
    <row r="721" spans="16:17" ht="15.75" customHeight="1" x14ac:dyDescent="0.25">
      <c r="P721" s="3"/>
      <c r="Q721" s="3"/>
    </row>
    <row r="722" spans="16:17" ht="15.75" customHeight="1" x14ac:dyDescent="0.25">
      <c r="P722" s="3"/>
      <c r="Q722" s="3"/>
    </row>
    <row r="723" spans="16:17" ht="15.75" customHeight="1" x14ac:dyDescent="0.25">
      <c r="P723" s="3"/>
      <c r="Q723" s="3"/>
    </row>
    <row r="724" spans="16:17" ht="15.75" customHeight="1" x14ac:dyDescent="0.25">
      <c r="P724" s="3"/>
      <c r="Q724" s="3"/>
    </row>
    <row r="725" spans="16:17" ht="15.75" customHeight="1" x14ac:dyDescent="0.25">
      <c r="P725" s="3"/>
      <c r="Q725" s="3"/>
    </row>
    <row r="726" spans="16:17" ht="15.75" customHeight="1" x14ac:dyDescent="0.25">
      <c r="P726" s="3"/>
      <c r="Q726" s="3"/>
    </row>
    <row r="727" spans="16:17" ht="15.75" customHeight="1" x14ac:dyDescent="0.25">
      <c r="P727" s="3"/>
      <c r="Q727" s="3"/>
    </row>
    <row r="728" spans="16:17" ht="15.75" customHeight="1" x14ac:dyDescent="0.25">
      <c r="P728" s="3"/>
      <c r="Q728" s="3"/>
    </row>
    <row r="729" spans="16:17" ht="15.75" customHeight="1" x14ac:dyDescent="0.25">
      <c r="P729" s="3"/>
      <c r="Q729" s="3"/>
    </row>
    <row r="730" spans="16:17" ht="15.75" customHeight="1" x14ac:dyDescent="0.25">
      <c r="P730" s="3"/>
      <c r="Q730" s="3"/>
    </row>
    <row r="731" spans="16:17" ht="15.75" customHeight="1" x14ac:dyDescent="0.25">
      <c r="P731" s="3"/>
      <c r="Q731" s="3"/>
    </row>
    <row r="732" spans="16:17" ht="15.75" customHeight="1" x14ac:dyDescent="0.25">
      <c r="P732" s="3"/>
      <c r="Q732" s="3"/>
    </row>
    <row r="733" spans="16:17" ht="15.75" customHeight="1" x14ac:dyDescent="0.25">
      <c r="P733" s="3"/>
      <c r="Q733" s="3"/>
    </row>
    <row r="734" spans="16:17" ht="15.75" customHeight="1" x14ac:dyDescent="0.25">
      <c r="P734" s="3"/>
      <c r="Q734" s="3"/>
    </row>
    <row r="735" spans="16:17" ht="15.75" customHeight="1" x14ac:dyDescent="0.25">
      <c r="P735" s="3"/>
      <c r="Q735" s="3"/>
    </row>
    <row r="736" spans="16:17" ht="15.75" customHeight="1" x14ac:dyDescent="0.25">
      <c r="P736" s="3"/>
      <c r="Q736" s="3"/>
    </row>
    <row r="737" spans="16:17" ht="15.75" customHeight="1" x14ac:dyDescent="0.25">
      <c r="P737" s="3"/>
      <c r="Q737" s="3"/>
    </row>
    <row r="738" spans="16:17" ht="15.75" customHeight="1" x14ac:dyDescent="0.25">
      <c r="P738" s="3"/>
      <c r="Q738" s="3"/>
    </row>
    <row r="739" spans="16:17" ht="15.75" customHeight="1" x14ac:dyDescent="0.25">
      <c r="P739" s="3"/>
      <c r="Q739" s="3"/>
    </row>
    <row r="740" spans="16:17" ht="15.75" customHeight="1" x14ac:dyDescent="0.25">
      <c r="P740" s="3"/>
      <c r="Q740" s="3"/>
    </row>
    <row r="741" spans="16:17" ht="15.75" customHeight="1" x14ac:dyDescent="0.25">
      <c r="P741" s="3"/>
      <c r="Q741" s="3"/>
    </row>
    <row r="742" spans="16:17" ht="15.75" customHeight="1" x14ac:dyDescent="0.25">
      <c r="P742" s="3"/>
      <c r="Q742" s="3"/>
    </row>
    <row r="743" spans="16:17" ht="15.75" customHeight="1" x14ac:dyDescent="0.25">
      <c r="P743" s="3"/>
      <c r="Q743" s="3"/>
    </row>
    <row r="744" spans="16:17" ht="15.75" customHeight="1" x14ac:dyDescent="0.25">
      <c r="P744" s="3"/>
      <c r="Q744" s="3"/>
    </row>
    <row r="745" spans="16:17" ht="15.75" customHeight="1" x14ac:dyDescent="0.25">
      <c r="P745" s="3"/>
      <c r="Q745" s="3"/>
    </row>
    <row r="746" spans="16:17" ht="15.75" customHeight="1" x14ac:dyDescent="0.25">
      <c r="P746" s="3"/>
      <c r="Q746" s="3"/>
    </row>
    <row r="747" spans="16:17" ht="15.75" customHeight="1" x14ac:dyDescent="0.25">
      <c r="P747" s="3"/>
      <c r="Q747" s="3"/>
    </row>
    <row r="748" spans="16:17" ht="15.75" customHeight="1" x14ac:dyDescent="0.25">
      <c r="P748" s="3"/>
      <c r="Q748" s="3"/>
    </row>
    <row r="749" spans="16:17" ht="15.75" customHeight="1" x14ac:dyDescent="0.25">
      <c r="P749" s="3"/>
      <c r="Q749" s="3"/>
    </row>
    <row r="750" spans="16:17" ht="15.75" customHeight="1" x14ac:dyDescent="0.25">
      <c r="P750" s="3"/>
      <c r="Q750" s="3"/>
    </row>
    <row r="751" spans="16:17" ht="15.75" customHeight="1" x14ac:dyDescent="0.25">
      <c r="P751" s="3"/>
      <c r="Q751" s="3"/>
    </row>
    <row r="752" spans="16:17" ht="15.75" customHeight="1" x14ac:dyDescent="0.25">
      <c r="P752" s="3"/>
      <c r="Q752" s="3"/>
    </row>
    <row r="753" spans="16:17" ht="15.75" customHeight="1" x14ac:dyDescent="0.25">
      <c r="P753" s="3"/>
      <c r="Q753" s="3"/>
    </row>
    <row r="754" spans="16:17" ht="15.75" customHeight="1" x14ac:dyDescent="0.25">
      <c r="P754" s="3"/>
      <c r="Q754" s="3"/>
    </row>
    <row r="755" spans="16:17" ht="15.75" customHeight="1" x14ac:dyDescent="0.25">
      <c r="P755" s="3"/>
      <c r="Q755" s="3"/>
    </row>
    <row r="756" spans="16:17" ht="15.75" customHeight="1" x14ac:dyDescent="0.25">
      <c r="P756" s="3"/>
      <c r="Q756" s="3"/>
    </row>
    <row r="757" spans="16:17" ht="15.75" customHeight="1" x14ac:dyDescent="0.25">
      <c r="P757" s="3"/>
      <c r="Q757" s="3"/>
    </row>
    <row r="758" spans="16:17" ht="15.75" customHeight="1" x14ac:dyDescent="0.25">
      <c r="P758" s="3"/>
      <c r="Q758" s="3"/>
    </row>
    <row r="759" spans="16:17" ht="15.75" customHeight="1" x14ac:dyDescent="0.25">
      <c r="P759" s="3"/>
      <c r="Q759" s="3"/>
    </row>
    <row r="760" spans="16:17" ht="15.75" customHeight="1" x14ac:dyDescent="0.25">
      <c r="P760" s="3"/>
      <c r="Q760" s="3"/>
    </row>
    <row r="761" spans="16:17" ht="15.75" customHeight="1" x14ac:dyDescent="0.25">
      <c r="P761" s="3"/>
      <c r="Q761" s="3"/>
    </row>
    <row r="762" spans="16:17" ht="15.75" customHeight="1" x14ac:dyDescent="0.25">
      <c r="P762" s="3"/>
      <c r="Q762" s="3"/>
    </row>
    <row r="763" spans="16:17" ht="15.75" customHeight="1" x14ac:dyDescent="0.25">
      <c r="P763" s="3"/>
      <c r="Q763" s="3"/>
    </row>
    <row r="764" spans="16:17" ht="15.75" customHeight="1" x14ac:dyDescent="0.25">
      <c r="P764" s="3"/>
      <c r="Q764" s="3"/>
    </row>
    <row r="765" spans="16:17" ht="15.75" customHeight="1" x14ac:dyDescent="0.25">
      <c r="P765" s="3"/>
      <c r="Q765" s="3"/>
    </row>
    <row r="766" spans="16:17" ht="15.75" customHeight="1" x14ac:dyDescent="0.25">
      <c r="P766" s="3"/>
      <c r="Q766" s="3"/>
    </row>
    <row r="767" spans="16:17" ht="15.75" customHeight="1" x14ac:dyDescent="0.25">
      <c r="P767" s="3"/>
      <c r="Q767" s="3"/>
    </row>
    <row r="768" spans="16:17" ht="15.75" customHeight="1" x14ac:dyDescent="0.25">
      <c r="P768" s="3"/>
      <c r="Q768" s="3"/>
    </row>
    <row r="769" spans="16:17" ht="15.75" customHeight="1" x14ac:dyDescent="0.25">
      <c r="P769" s="3"/>
      <c r="Q769" s="3"/>
    </row>
    <row r="770" spans="16:17" ht="15.75" customHeight="1" x14ac:dyDescent="0.25">
      <c r="P770" s="3"/>
      <c r="Q770" s="3"/>
    </row>
    <row r="771" spans="16:17" ht="15.75" customHeight="1" x14ac:dyDescent="0.25">
      <c r="P771" s="3"/>
      <c r="Q771" s="3"/>
    </row>
    <row r="772" spans="16:17" ht="15.75" customHeight="1" x14ac:dyDescent="0.25">
      <c r="P772" s="3"/>
      <c r="Q772" s="3"/>
    </row>
    <row r="773" spans="16:17" ht="15.75" customHeight="1" x14ac:dyDescent="0.25">
      <c r="P773" s="3"/>
      <c r="Q773" s="3"/>
    </row>
    <row r="774" spans="16:17" ht="15.75" customHeight="1" x14ac:dyDescent="0.25">
      <c r="P774" s="3"/>
      <c r="Q774" s="3"/>
    </row>
    <row r="775" spans="16:17" ht="15.75" customHeight="1" x14ac:dyDescent="0.25">
      <c r="P775" s="3"/>
      <c r="Q775" s="3"/>
    </row>
    <row r="776" spans="16:17" ht="15.75" customHeight="1" x14ac:dyDescent="0.25">
      <c r="P776" s="3"/>
      <c r="Q776" s="3"/>
    </row>
    <row r="777" spans="16:17" ht="15.75" customHeight="1" x14ac:dyDescent="0.25">
      <c r="P777" s="3"/>
      <c r="Q777" s="3"/>
    </row>
    <row r="778" spans="16:17" ht="15.75" customHeight="1" x14ac:dyDescent="0.25">
      <c r="P778" s="3"/>
      <c r="Q778" s="3"/>
    </row>
    <row r="779" spans="16:17" ht="15.75" customHeight="1" x14ac:dyDescent="0.25">
      <c r="P779" s="3"/>
      <c r="Q779" s="3"/>
    </row>
    <row r="780" spans="16:17" ht="15.75" customHeight="1" x14ac:dyDescent="0.25">
      <c r="P780" s="3"/>
      <c r="Q780" s="3"/>
    </row>
    <row r="781" spans="16:17" ht="15.75" customHeight="1" x14ac:dyDescent="0.25">
      <c r="P781" s="3"/>
      <c r="Q781" s="3"/>
    </row>
    <row r="782" spans="16:17" ht="15.75" customHeight="1" x14ac:dyDescent="0.25">
      <c r="P782" s="3"/>
      <c r="Q782" s="3"/>
    </row>
    <row r="783" spans="16:17" ht="15.75" customHeight="1" x14ac:dyDescent="0.25">
      <c r="P783" s="3"/>
      <c r="Q783" s="3"/>
    </row>
    <row r="784" spans="16:17" ht="15.75" customHeight="1" x14ac:dyDescent="0.25">
      <c r="P784" s="3"/>
      <c r="Q784" s="3"/>
    </row>
    <row r="785" spans="16:17" ht="15.75" customHeight="1" x14ac:dyDescent="0.25">
      <c r="P785" s="3"/>
      <c r="Q785" s="3"/>
    </row>
    <row r="786" spans="16:17" ht="15.75" customHeight="1" x14ac:dyDescent="0.25">
      <c r="P786" s="3"/>
      <c r="Q786" s="3"/>
    </row>
    <row r="787" spans="16:17" ht="15.75" customHeight="1" x14ac:dyDescent="0.25">
      <c r="P787" s="3"/>
      <c r="Q787" s="3"/>
    </row>
    <row r="788" spans="16:17" ht="15.75" customHeight="1" x14ac:dyDescent="0.25">
      <c r="P788" s="3"/>
      <c r="Q788" s="3"/>
    </row>
    <row r="789" spans="16:17" ht="15.75" customHeight="1" x14ac:dyDescent="0.25">
      <c r="P789" s="3"/>
      <c r="Q789" s="3"/>
    </row>
    <row r="790" spans="16:17" ht="15.75" customHeight="1" x14ac:dyDescent="0.25">
      <c r="P790" s="3"/>
      <c r="Q790" s="3"/>
    </row>
    <row r="791" spans="16:17" ht="15.75" customHeight="1" x14ac:dyDescent="0.25">
      <c r="P791" s="3"/>
      <c r="Q791" s="3"/>
    </row>
    <row r="792" spans="16:17" ht="15.75" customHeight="1" x14ac:dyDescent="0.25">
      <c r="P792" s="3"/>
      <c r="Q792" s="3"/>
    </row>
    <row r="793" spans="16:17" ht="15.75" customHeight="1" x14ac:dyDescent="0.25">
      <c r="P793" s="3"/>
      <c r="Q793" s="3"/>
    </row>
    <row r="794" spans="16:17" ht="15.75" customHeight="1" x14ac:dyDescent="0.25">
      <c r="P794" s="3"/>
      <c r="Q794" s="3"/>
    </row>
    <row r="795" spans="16:17" ht="15.75" customHeight="1" x14ac:dyDescent="0.25">
      <c r="P795" s="3"/>
      <c r="Q795" s="3"/>
    </row>
    <row r="796" spans="16:17" ht="15.75" customHeight="1" x14ac:dyDescent="0.25">
      <c r="P796" s="3"/>
      <c r="Q796" s="3"/>
    </row>
    <row r="797" spans="16:17" ht="15.75" customHeight="1" x14ac:dyDescent="0.25">
      <c r="P797" s="3"/>
      <c r="Q797" s="3"/>
    </row>
    <row r="798" spans="16:17" ht="15.75" customHeight="1" x14ac:dyDescent="0.25">
      <c r="P798" s="3"/>
      <c r="Q798" s="3"/>
    </row>
    <row r="799" spans="16:17" ht="15.75" customHeight="1" x14ac:dyDescent="0.25">
      <c r="P799" s="3"/>
      <c r="Q799" s="3"/>
    </row>
    <row r="800" spans="16:17" ht="15.75" customHeight="1" x14ac:dyDescent="0.25">
      <c r="P800" s="3"/>
      <c r="Q800" s="3"/>
    </row>
    <row r="801" spans="16:17" ht="15.75" customHeight="1" x14ac:dyDescent="0.25">
      <c r="P801" s="3"/>
      <c r="Q801" s="3"/>
    </row>
    <row r="802" spans="16:17" ht="15.75" customHeight="1" x14ac:dyDescent="0.25">
      <c r="P802" s="3"/>
      <c r="Q802" s="3"/>
    </row>
    <row r="803" spans="16:17" ht="15.75" customHeight="1" x14ac:dyDescent="0.25">
      <c r="P803" s="3"/>
      <c r="Q803" s="3"/>
    </row>
    <row r="804" spans="16:17" ht="15.75" customHeight="1" x14ac:dyDescent="0.25">
      <c r="P804" s="3"/>
      <c r="Q804" s="3"/>
    </row>
    <row r="805" spans="16:17" ht="15.75" customHeight="1" x14ac:dyDescent="0.25">
      <c r="P805" s="3"/>
      <c r="Q805" s="3"/>
    </row>
    <row r="806" spans="16:17" ht="15.75" customHeight="1" x14ac:dyDescent="0.25">
      <c r="P806" s="3"/>
      <c r="Q806" s="3"/>
    </row>
    <row r="807" spans="16:17" ht="15.75" customHeight="1" x14ac:dyDescent="0.25">
      <c r="P807" s="3"/>
      <c r="Q807" s="3"/>
    </row>
    <row r="808" spans="16:17" ht="15.75" customHeight="1" x14ac:dyDescent="0.25">
      <c r="P808" s="3"/>
      <c r="Q808" s="3"/>
    </row>
    <row r="809" spans="16:17" ht="15.75" customHeight="1" x14ac:dyDescent="0.25">
      <c r="P809" s="3"/>
      <c r="Q809" s="3"/>
    </row>
    <row r="810" spans="16:17" ht="15.75" customHeight="1" x14ac:dyDescent="0.25">
      <c r="P810" s="3"/>
      <c r="Q810" s="3"/>
    </row>
    <row r="811" spans="16:17" ht="15.75" customHeight="1" x14ac:dyDescent="0.25">
      <c r="P811" s="3"/>
      <c r="Q811" s="3"/>
    </row>
    <row r="812" spans="16:17" ht="15.75" customHeight="1" x14ac:dyDescent="0.25">
      <c r="P812" s="3"/>
      <c r="Q812" s="3"/>
    </row>
    <row r="813" spans="16:17" ht="15.75" customHeight="1" x14ac:dyDescent="0.25">
      <c r="P813" s="3"/>
      <c r="Q813" s="3"/>
    </row>
    <row r="814" spans="16:17" ht="15.75" customHeight="1" x14ac:dyDescent="0.25">
      <c r="P814" s="3"/>
      <c r="Q814" s="3"/>
    </row>
    <row r="815" spans="16:17" ht="15.75" customHeight="1" x14ac:dyDescent="0.25">
      <c r="P815" s="3"/>
      <c r="Q815" s="3"/>
    </row>
    <row r="816" spans="16:17" ht="15.75" customHeight="1" x14ac:dyDescent="0.25">
      <c r="P816" s="3"/>
      <c r="Q816" s="3"/>
    </row>
    <row r="817" spans="16:17" ht="15.75" customHeight="1" x14ac:dyDescent="0.25">
      <c r="P817" s="3"/>
      <c r="Q817" s="3"/>
    </row>
    <row r="818" spans="16:17" ht="15.75" customHeight="1" x14ac:dyDescent="0.25">
      <c r="P818" s="3"/>
      <c r="Q818" s="3"/>
    </row>
    <row r="819" spans="16:17" ht="15.75" customHeight="1" x14ac:dyDescent="0.25">
      <c r="P819" s="3"/>
      <c r="Q819" s="3"/>
    </row>
    <row r="820" spans="16:17" ht="15.75" customHeight="1" x14ac:dyDescent="0.25">
      <c r="P820" s="3"/>
      <c r="Q820" s="3"/>
    </row>
    <row r="821" spans="16:17" ht="15.75" customHeight="1" x14ac:dyDescent="0.25">
      <c r="P821" s="3"/>
      <c r="Q821" s="3"/>
    </row>
    <row r="822" spans="16:17" ht="15.75" customHeight="1" x14ac:dyDescent="0.25">
      <c r="P822" s="3"/>
      <c r="Q822" s="3"/>
    </row>
    <row r="823" spans="16:17" ht="15.75" customHeight="1" x14ac:dyDescent="0.25">
      <c r="P823" s="3"/>
      <c r="Q823" s="3"/>
    </row>
    <row r="824" spans="16:17" ht="15.75" customHeight="1" x14ac:dyDescent="0.25">
      <c r="P824" s="3"/>
      <c r="Q824" s="3"/>
    </row>
    <row r="825" spans="16:17" ht="15.75" customHeight="1" x14ac:dyDescent="0.25">
      <c r="P825" s="3"/>
      <c r="Q825" s="3"/>
    </row>
    <row r="826" spans="16:17" ht="15.75" customHeight="1" x14ac:dyDescent="0.25">
      <c r="P826" s="3"/>
      <c r="Q826" s="3"/>
    </row>
    <row r="827" spans="16:17" ht="15.75" customHeight="1" x14ac:dyDescent="0.25">
      <c r="P827" s="3"/>
      <c r="Q827" s="3"/>
    </row>
    <row r="828" spans="16:17" ht="15.75" customHeight="1" x14ac:dyDescent="0.25">
      <c r="P828" s="3"/>
      <c r="Q828" s="3"/>
    </row>
    <row r="829" spans="16:17" ht="15.75" customHeight="1" x14ac:dyDescent="0.25">
      <c r="P829" s="3"/>
      <c r="Q829" s="3"/>
    </row>
    <row r="830" spans="16:17" ht="15.75" customHeight="1" x14ac:dyDescent="0.25">
      <c r="P830" s="3"/>
      <c r="Q830" s="3"/>
    </row>
    <row r="831" spans="16:17" ht="15.75" customHeight="1" x14ac:dyDescent="0.25">
      <c r="P831" s="3"/>
      <c r="Q831" s="3"/>
    </row>
    <row r="832" spans="16:17" ht="15.75" customHeight="1" x14ac:dyDescent="0.25">
      <c r="P832" s="3"/>
      <c r="Q832" s="3"/>
    </row>
    <row r="833" spans="16:17" ht="15.75" customHeight="1" x14ac:dyDescent="0.25">
      <c r="P833" s="3"/>
      <c r="Q833" s="3"/>
    </row>
    <row r="834" spans="16:17" ht="15.75" customHeight="1" x14ac:dyDescent="0.25">
      <c r="P834" s="3"/>
      <c r="Q834" s="3"/>
    </row>
    <row r="835" spans="16:17" ht="15.75" customHeight="1" x14ac:dyDescent="0.25">
      <c r="P835" s="3"/>
      <c r="Q835" s="3"/>
    </row>
    <row r="836" spans="16:17" ht="15.75" customHeight="1" x14ac:dyDescent="0.25">
      <c r="P836" s="3"/>
      <c r="Q836" s="3"/>
    </row>
    <row r="837" spans="16:17" ht="15.75" customHeight="1" x14ac:dyDescent="0.25">
      <c r="P837" s="3"/>
      <c r="Q837" s="3"/>
    </row>
    <row r="838" spans="16:17" ht="15.75" customHeight="1" x14ac:dyDescent="0.25">
      <c r="P838" s="3"/>
      <c r="Q838" s="3"/>
    </row>
    <row r="839" spans="16:17" ht="15.75" customHeight="1" x14ac:dyDescent="0.25">
      <c r="P839" s="3"/>
      <c r="Q839" s="3"/>
    </row>
    <row r="840" spans="16:17" ht="15.75" customHeight="1" x14ac:dyDescent="0.25">
      <c r="P840" s="3"/>
      <c r="Q840" s="3"/>
    </row>
    <row r="841" spans="16:17" ht="15.75" customHeight="1" x14ac:dyDescent="0.25">
      <c r="P841" s="3"/>
      <c r="Q841" s="3"/>
    </row>
    <row r="842" spans="16:17" ht="15.75" customHeight="1" x14ac:dyDescent="0.25">
      <c r="P842" s="3"/>
      <c r="Q842" s="3"/>
    </row>
    <row r="843" spans="16:17" ht="15.75" customHeight="1" x14ac:dyDescent="0.25">
      <c r="P843" s="3"/>
      <c r="Q843" s="3"/>
    </row>
    <row r="844" spans="16:17" ht="15.75" customHeight="1" x14ac:dyDescent="0.25">
      <c r="P844" s="3"/>
      <c r="Q844" s="3"/>
    </row>
    <row r="845" spans="16:17" ht="15.75" customHeight="1" x14ac:dyDescent="0.25">
      <c r="P845" s="3"/>
      <c r="Q845" s="3"/>
    </row>
    <row r="846" spans="16:17" ht="15.75" customHeight="1" x14ac:dyDescent="0.25">
      <c r="P846" s="3"/>
      <c r="Q846" s="3"/>
    </row>
    <row r="847" spans="16:17" ht="15.75" customHeight="1" x14ac:dyDescent="0.25">
      <c r="P847" s="3"/>
      <c r="Q847" s="3"/>
    </row>
    <row r="848" spans="16:17" ht="15.75" customHeight="1" x14ac:dyDescent="0.25">
      <c r="P848" s="3"/>
      <c r="Q848" s="3"/>
    </row>
    <row r="849" spans="16:17" ht="15.75" customHeight="1" x14ac:dyDescent="0.25">
      <c r="P849" s="3"/>
      <c r="Q849" s="3"/>
    </row>
    <row r="850" spans="16:17" ht="15.75" customHeight="1" x14ac:dyDescent="0.25">
      <c r="P850" s="3"/>
      <c r="Q850" s="3"/>
    </row>
    <row r="851" spans="16:17" ht="15.75" customHeight="1" x14ac:dyDescent="0.25">
      <c r="P851" s="3"/>
      <c r="Q851" s="3"/>
    </row>
    <row r="852" spans="16:17" ht="15.75" customHeight="1" x14ac:dyDescent="0.25">
      <c r="P852" s="3"/>
      <c r="Q852" s="3"/>
    </row>
    <row r="853" spans="16:17" ht="15.75" customHeight="1" x14ac:dyDescent="0.25">
      <c r="P853" s="3"/>
      <c r="Q853" s="3"/>
    </row>
    <row r="854" spans="16:17" ht="15.75" customHeight="1" x14ac:dyDescent="0.25">
      <c r="P854" s="3"/>
      <c r="Q854" s="3"/>
    </row>
    <row r="855" spans="16:17" ht="15.75" customHeight="1" x14ac:dyDescent="0.25">
      <c r="P855" s="3"/>
      <c r="Q855" s="3"/>
    </row>
    <row r="856" spans="16:17" ht="15.75" customHeight="1" x14ac:dyDescent="0.25">
      <c r="P856" s="3"/>
      <c r="Q856" s="3"/>
    </row>
    <row r="857" spans="16:17" ht="15.75" customHeight="1" x14ac:dyDescent="0.25">
      <c r="P857" s="3"/>
      <c r="Q857" s="3"/>
    </row>
    <row r="858" spans="16:17" ht="15.75" customHeight="1" x14ac:dyDescent="0.25">
      <c r="P858" s="3"/>
      <c r="Q858" s="3"/>
    </row>
    <row r="859" spans="16:17" ht="15.75" customHeight="1" x14ac:dyDescent="0.25">
      <c r="P859" s="3"/>
      <c r="Q859" s="3"/>
    </row>
    <row r="860" spans="16:17" ht="15.75" customHeight="1" x14ac:dyDescent="0.25">
      <c r="P860" s="3"/>
      <c r="Q860" s="3"/>
    </row>
    <row r="861" spans="16:17" ht="15.75" customHeight="1" x14ac:dyDescent="0.25">
      <c r="P861" s="3"/>
      <c r="Q861" s="3"/>
    </row>
    <row r="862" spans="16:17" ht="15.75" customHeight="1" x14ac:dyDescent="0.25">
      <c r="P862" s="3"/>
      <c r="Q862" s="3"/>
    </row>
    <row r="863" spans="16:17" ht="15.75" customHeight="1" x14ac:dyDescent="0.25">
      <c r="P863" s="3"/>
      <c r="Q863" s="3"/>
    </row>
    <row r="864" spans="16:17" ht="15.75" customHeight="1" x14ac:dyDescent="0.25">
      <c r="P864" s="3"/>
      <c r="Q864" s="3"/>
    </row>
    <row r="865" spans="16:17" ht="15.75" customHeight="1" x14ac:dyDescent="0.25">
      <c r="P865" s="3"/>
      <c r="Q865" s="3"/>
    </row>
    <row r="866" spans="16:17" ht="15.75" customHeight="1" x14ac:dyDescent="0.25">
      <c r="P866" s="3"/>
      <c r="Q866" s="3"/>
    </row>
    <row r="867" spans="16:17" ht="15.75" customHeight="1" x14ac:dyDescent="0.25">
      <c r="P867" s="3"/>
      <c r="Q867" s="3"/>
    </row>
    <row r="868" spans="16:17" ht="15.75" customHeight="1" x14ac:dyDescent="0.25">
      <c r="P868" s="3"/>
      <c r="Q868" s="3"/>
    </row>
    <row r="869" spans="16:17" ht="15.75" customHeight="1" x14ac:dyDescent="0.25">
      <c r="P869" s="3"/>
      <c r="Q869" s="3"/>
    </row>
    <row r="870" spans="16:17" ht="15.75" customHeight="1" x14ac:dyDescent="0.25">
      <c r="P870" s="3"/>
      <c r="Q870" s="3"/>
    </row>
    <row r="871" spans="16:17" ht="15.75" customHeight="1" x14ac:dyDescent="0.25">
      <c r="P871" s="3"/>
      <c r="Q871" s="3"/>
    </row>
    <row r="872" spans="16:17" ht="15.75" customHeight="1" x14ac:dyDescent="0.25">
      <c r="P872" s="3"/>
      <c r="Q872" s="3"/>
    </row>
    <row r="873" spans="16:17" ht="15.75" customHeight="1" x14ac:dyDescent="0.25">
      <c r="P873" s="3"/>
      <c r="Q873" s="3"/>
    </row>
    <row r="874" spans="16:17" ht="15.75" customHeight="1" x14ac:dyDescent="0.25">
      <c r="P874" s="3"/>
      <c r="Q874" s="3"/>
    </row>
    <row r="875" spans="16:17" ht="15.75" customHeight="1" x14ac:dyDescent="0.25">
      <c r="P875" s="3"/>
      <c r="Q875" s="3"/>
    </row>
    <row r="876" spans="16:17" ht="15.75" customHeight="1" x14ac:dyDescent="0.25">
      <c r="P876" s="3"/>
      <c r="Q876" s="3"/>
    </row>
    <row r="877" spans="16:17" ht="15.75" customHeight="1" x14ac:dyDescent="0.25">
      <c r="P877" s="3"/>
      <c r="Q877" s="3"/>
    </row>
    <row r="878" spans="16:17" ht="15.75" customHeight="1" x14ac:dyDescent="0.25">
      <c r="P878" s="3"/>
      <c r="Q878" s="3"/>
    </row>
    <row r="879" spans="16:17" ht="15.75" customHeight="1" x14ac:dyDescent="0.25">
      <c r="P879" s="3"/>
      <c r="Q879" s="3"/>
    </row>
    <row r="880" spans="16:17" ht="15.75" customHeight="1" x14ac:dyDescent="0.25">
      <c r="P880" s="3"/>
      <c r="Q880" s="3"/>
    </row>
    <row r="881" spans="16:17" ht="15.75" customHeight="1" x14ac:dyDescent="0.25">
      <c r="P881" s="3"/>
      <c r="Q881" s="3"/>
    </row>
    <row r="882" spans="16:17" ht="15.75" customHeight="1" x14ac:dyDescent="0.25">
      <c r="P882" s="3"/>
      <c r="Q882" s="3"/>
    </row>
    <row r="883" spans="16:17" ht="15.75" customHeight="1" x14ac:dyDescent="0.25">
      <c r="P883" s="3"/>
      <c r="Q883" s="3"/>
    </row>
    <row r="884" spans="16:17" ht="15.75" customHeight="1" x14ac:dyDescent="0.25">
      <c r="P884" s="3"/>
      <c r="Q884" s="3"/>
    </row>
    <row r="885" spans="16:17" ht="15.75" customHeight="1" x14ac:dyDescent="0.25">
      <c r="P885" s="3"/>
      <c r="Q885" s="3"/>
    </row>
    <row r="886" spans="16:17" ht="15.75" customHeight="1" x14ac:dyDescent="0.25">
      <c r="P886" s="3"/>
      <c r="Q886" s="3"/>
    </row>
    <row r="887" spans="16:17" ht="15.75" customHeight="1" x14ac:dyDescent="0.25">
      <c r="P887" s="3"/>
      <c r="Q887" s="3"/>
    </row>
    <row r="888" spans="16:17" ht="15.75" customHeight="1" x14ac:dyDescent="0.25">
      <c r="P888" s="3"/>
      <c r="Q888" s="3"/>
    </row>
    <row r="889" spans="16:17" ht="15.75" customHeight="1" x14ac:dyDescent="0.25">
      <c r="P889" s="3"/>
      <c r="Q889" s="3"/>
    </row>
    <row r="890" spans="16:17" ht="15.75" customHeight="1" x14ac:dyDescent="0.25">
      <c r="P890" s="3"/>
      <c r="Q890" s="3"/>
    </row>
    <row r="891" spans="16:17" ht="15.75" customHeight="1" x14ac:dyDescent="0.25">
      <c r="P891" s="3"/>
      <c r="Q891" s="3"/>
    </row>
    <row r="892" spans="16:17" ht="15.75" customHeight="1" x14ac:dyDescent="0.25">
      <c r="P892" s="3"/>
      <c r="Q892" s="3"/>
    </row>
    <row r="893" spans="16:17" ht="15.75" customHeight="1" x14ac:dyDescent="0.25">
      <c r="P893" s="3"/>
      <c r="Q893" s="3"/>
    </row>
    <row r="894" spans="16:17" ht="15.75" customHeight="1" x14ac:dyDescent="0.25">
      <c r="P894" s="3"/>
      <c r="Q894" s="3"/>
    </row>
    <row r="895" spans="16:17" ht="15.75" customHeight="1" x14ac:dyDescent="0.25">
      <c r="P895" s="3"/>
      <c r="Q895" s="3"/>
    </row>
    <row r="896" spans="16:17" ht="15.75" customHeight="1" x14ac:dyDescent="0.25">
      <c r="P896" s="3"/>
      <c r="Q896" s="3"/>
    </row>
    <row r="897" spans="16:17" ht="15.75" customHeight="1" x14ac:dyDescent="0.25">
      <c r="P897" s="3"/>
      <c r="Q897" s="3"/>
    </row>
    <row r="898" spans="16:17" ht="15.75" customHeight="1" x14ac:dyDescent="0.25">
      <c r="P898" s="3"/>
      <c r="Q898" s="3"/>
    </row>
    <row r="899" spans="16:17" ht="15.75" customHeight="1" x14ac:dyDescent="0.25">
      <c r="P899" s="3"/>
      <c r="Q899" s="3"/>
    </row>
    <row r="900" spans="16:17" ht="15.75" customHeight="1" x14ac:dyDescent="0.25">
      <c r="P900" s="3"/>
      <c r="Q900" s="3"/>
    </row>
    <row r="901" spans="16:17" ht="15.75" customHeight="1" x14ac:dyDescent="0.25">
      <c r="P901" s="3"/>
      <c r="Q901" s="3"/>
    </row>
    <row r="902" spans="16:17" ht="15.75" customHeight="1" x14ac:dyDescent="0.25">
      <c r="P902" s="3"/>
      <c r="Q902" s="3"/>
    </row>
    <row r="903" spans="16:17" ht="15.75" customHeight="1" x14ac:dyDescent="0.25">
      <c r="P903" s="3"/>
      <c r="Q903" s="3"/>
    </row>
    <row r="904" spans="16:17" ht="15.75" customHeight="1" x14ac:dyDescent="0.25">
      <c r="P904" s="3"/>
      <c r="Q904" s="3"/>
    </row>
    <row r="905" spans="16:17" ht="15.75" customHeight="1" x14ac:dyDescent="0.25">
      <c r="P905" s="3"/>
      <c r="Q905" s="3"/>
    </row>
    <row r="906" spans="16:17" ht="15.75" customHeight="1" x14ac:dyDescent="0.25">
      <c r="P906" s="3"/>
      <c r="Q906" s="3"/>
    </row>
    <row r="907" spans="16:17" ht="15.75" customHeight="1" x14ac:dyDescent="0.25">
      <c r="P907" s="3"/>
      <c r="Q907" s="3"/>
    </row>
    <row r="908" spans="16:17" ht="15.75" customHeight="1" x14ac:dyDescent="0.25">
      <c r="P908" s="3"/>
      <c r="Q908" s="3"/>
    </row>
    <row r="909" spans="16:17" ht="15.75" customHeight="1" x14ac:dyDescent="0.25">
      <c r="P909" s="3"/>
      <c r="Q909" s="3"/>
    </row>
    <row r="910" spans="16:17" ht="15.75" customHeight="1" x14ac:dyDescent="0.25">
      <c r="P910" s="3"/>
      <c r="Q910" s="3"/>
    </row>
    <row r="911" spans="16:17" ht="15.75" customHeight="1" x14ac:dyDescent="0.25">
      <c r="P911" s="3"/>
      <c r="Q911" s="3"/>
    </row>
    <row r="912" spans="16:17" ht="15.75" customHeight="1" x14ac:dyDescent="0.25">
      <c r="P912" s="3"/>
      <c r="Q912" s="3"/>
    </row>
    <row r="913" spans="16:17" ht="15.75" customHeight="1" x14ac:dyDescent="0.25">
      <c r="P913" s="3"/>
      <c r="Q913" s="3"/>
    </row>
    <row r="914" spans="16:17" ht="15.75" customHeight="1" x14ac:dyDescent="0.25">
      <c r="P914" s="3"/>
      <c r="Q914" s="3"/>
    </row>
    <row r="915" spans="16:17" ht="15.75" customHeight="1" x14ac:dyDescent="0.25">
      <c r="P915" s="3"/>
      <c r="Q915" s="3"/>
    </row>
    <row r="916" spans="16:17" ht="15.75" customHeight="1" x14ac:dyDescent="0.25">
      <c r="P916" s="3"/>
      <c r="Q916" s="3"/>
    </row>
    <row r="917" spans="16:17" ht="15.75" customHeight="1" x14ac:dyDescent="0.25">
      <c r="P917" s="3"/>
      <c r="Q917" s="3"/>
    </row>
    <row r="918" spans="16:17" ht="15.75" customHeight="1" x14ac:dyDescent="0.25">
      <c r="P918" s="3"/>
      <c r="Q918" s="3"/>
    </row>
    <row r="919" spans="16:17" ht="15.75" customHeight="1" x14ac:dyDescent="0.25">
      <c r="P919" s="3"/>
      <c r="Q919" s="3"/>
    </row>
    <row r="920" spans="16:17" ht="15.75" customHeight="1" x14ac:dyDescent="0.25">
      <c r="P920" s="3"/>
      <c r="Q920" s="3"/>
    </row>
    <row r="921" spans="16:17" ht="15.75" customHeight="1" x14ac:dyDescent="0.25">
      <c r="P921" s="3"/>
      <c r="Q921" s="3"/>
    </row>
    <row r="922" spans="16:17" ht="15.75" customHeight="1" x14ac:dyDescent="0.25">
      <c r="P922" s="3"/>
      <c r="Q922" s="3"/>
    </row>
  </sheetData>
  <mergeCells count="56">
    <mergeCell ref="P46:S46"/>
    <mergeCell ref="D39:N39"/>
    <mergeCell ref="D40:N40"/>
    <mergeCell ref="D41:N41"/>
    <mergeCell ref="D42:N42"/>
    <mergeCell ref="D43:N43"/>
    <mergeCell ref="D44:N44"/>
    <mergeCell ref="D45:N45"/>
    <mergeCell ref="D46:N46"/>
    <mergeCell ref="D36:N36"/>
    <mergeCell ref="D37:N37"/>
    <mergeCell ref="D38:N38"/>
    <mergeCell ref="C35:M35"/>
    <mergeCell ref="C32:K33"/>
    <mergeCell ref="L32:M32"/>
    <mergeCell ref="L33:M33"/>
    <mergeCell ref="C34:M34"/>
    <mergeCell ref="S18:S19"/>
    <mergeCell ref="C20:M20"/>
    <mergeCell ref="C18:C19"/>
    <mergeCell ref="D18:D19"/>
    <mergeCell ref="M18:M19"/>
    <mergeCell ref="N18:N19"/>
    <mergeCell ref="Q18:Q19"/>
    <mergeCell ref="R18:R19"/>
    <mergeCell ref="C13:N13"/>
    <mergeCell ref="P13:S13"/>
    <mergeCell ref="C7:N7"/>
    <mergeCell ref="P7:S7"/>
    <mergeCell ref="C8:N8"/>
    <mergeCell ref="C9:M9"/>
    <mergeCell ref="C10:M10"/>
    <mergeCell ref="C11:N11"/>
    <mergeCell ref="C2:N2"/>
    <mergeCell ref="C3:N3"/>
    <mergeCell ref="C4:N4"/>
    <mergeCell ref="C5:N5"/>
    <mergeCell ref="C6:N6"/>
    <mergeCell ref="P6:S6"/>
    <mergeCell ref="C12:N12"/>
    <mergeCell ref="P12:S12"/>
    <mergeCell ref="P21:S21"/>
    <mergeCell ref="Q26:Q27"/>
    <mergeCell ref="R26:R27"/>
    <mergeCell ref="S26:S27"/>
    <mergeCell ref="C28:M28"/>
    <mergeCell ref="C21:N21"/>
    <mergeCell ref="C26:C27"/>
    <mergeCell ref="D26:D27"/>
    <mergeCell ref="M26:M27"/>
    <mergeCell ref="N26:N27"/>
    <mergeCell ref="C29:N29"/>
    <mergeCell ref="P29:S29"/>
    <mergeCell ref="C30:M30"/>
    <mergeCell ref="C31:J31"/>
    <mergeCell ref="L31:M31"/>
  </mergeCells>
  <conditionalFormatting sqref="S20 S9:S11 S15:S18 S23:S26 S35:S44">
    <cfRule type="cellIs" dxfId="5" priority="33" operator="equal">
      <formula>"ERROR"</formula>
    </cfRule>
    <cfRule type="cellIs" dxfId="4" priority="34" operator="equal">
      <formula>"OK"</formula>
    </cfRule>
  </conditionalFormatting>
  <conditionalFormatting sqref="S30:S34">
    <cfRule type="cellIs" dxfId="3" priority="63" operator="equal">
      <formula>"ERROR"</formula>
    </cfRule>
    <cfRule type="cellIs" dxfId="2" priority="64" operator="equal">
      <formula>"OK"</formula>
    </cfRule>
  </conditionalFormatting>
  <conditionalFormatting sqref="S28">
    <cfRule type="cellIs" dxfId="1" priority="3" operator="equal">
      <formula>"ERROR"</formula>
    </cfRule>
    <cfRule type="cellIs" dxfId="0" priority="4" operator="equal">
      <formula>"OK"</formula>
    </cfRule>
  </conditionalFormatting>
  <printOptions horizontalCentered="1"/>
  <pageMargins left="0.39370078740157483" right="0.39370078740157483" top="0.39370078740157483" bottom="0.39370078740157483" header="0" footer="0"/>
  <pageSetup scale="22" fitToHeight="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 EDUCACION</vt:lpstr>
      <vt:lpstr>'OFERTA ECONÓMICA- EDUCACION'!Área_de_impresión</vt:lpstr>
    </vt:vector>
  </TitlesOfParts>
  <Company>Kengs el Supremo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Granja Tezna</dc:creator>
  <cp:lastModifiedBy>Usuario</cp:lastModifiedBy>
  <cp:lastPrinted>2026-08-22T14:51:22Z</cp:lastPrinted>
  <dcterms:created xsi:type="dcterms:W3CDTF">2026-08-22T03:58:09Z</dcterms:created>
  <dcterms:modified xsi:type="dcterms:W3CDTF">2026-09-25T22:37:46Z</dcterms:modified>
</cp:coreProperties>
</file>