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contratacion01\Desktop\2026\CONTRATACION 2026\MINIMA CUANTIA\066 - CMC-SG-066-2026 (Foro Educativo)\Anexos\"/>
    </mc:Choice>
  </mc:AlternateContent>
  <xr:revisionPtr revIDLastSave="0" documentId="13_ncr:1_{F56B7BF3-8D0F-46F8-A10D-E1540F630F0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definedNames>
    <definedName name="_xlnm.Print_Titles" localSheetId="0">Hoja1!$1:$4</definedName>
  </definedNames>
  <calcPr calcId="181029"/>
</workbook>
</file>

<file path=xl/calcChain.xml><?xml version="1.0" encoding="utf-8"?>
<calcChain xmlns="http://schemas.openxmlformats.org/spreadsheetml/2006/main">
  <c r="P27" i="1" l="1"/>
  <c r="Q27" i="1" s="1"/>
  <c r="J27" i="1"/>
  <c r="K27" i="1" s="1"/>
  <c r="Q26" i="1"/>
  <c r="P26" i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Q22" i="1"/>
  <c r="P22" i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Q18" i="1"/>
  <c r="P18" i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  <c r="P5" i="1"/>
  <c r="Q5" i="1" s="1"/>
  <c r="J5" i="1"/>
  <c r="K5" i="1" s="1"/>
</calcChain>
</file>

<file path=xl/sharedStrings.xml><?xml version="1.0" encoding="utf-8"?>
<sst xmlns="http://schemas.openxmlformats.org/spreadsheetml/2006/main" count="394" uniqueCount="169">
  <si>
    <t xml:space="preserve">No. </t>
  </si>
  <si>
    <t>Clase</t>
  </si>
  <si>
    <t>Fuente</t>
  </si>
  <si>
    <t>Etapa</t>
  </si>
  <si>
    <t>Tipo</t>
  </si>
  <si>
    <t>DESCRIPCIÓN</t>
  </si>
  <si>
    <t>Consecuencia de la ocurrencia de la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</si>
  <si>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</si>
  <si>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</si>
  <si>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</si>
  <si>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</si>
  <si>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</si>
  <si>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</si>
  <si>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</si>
  <si>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</si>
  <si>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</si>
  <si>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Monitoreo y revisión</t>
  </si>
  <si>
    <t>¿Cómo se realiza el monitoreo?</t>
  </si>
  <si>
    <t xml:space="preserve">Periodicidad </t>
  </si>
  <si>
    <t>¿Cuándo?</t>
  </si>
  <si>
    <t>General</t>
  </si>
  <si>
    <t>Interno</t>
  </si>
  <si>
    <t>Planeación</t>
  </si>
  <si>
    <t>Operacional</t>
  </si>
  <si>
    <t>Probable 4</t>
  </si>
  <si>
    <t>Menor 2</t>
  </si>
  <si>
    <t>Municipio</t>
  </si>
  <si>
    <t>Improbable 2</t>
  </si>
  <si>
    <t>Insignificante 1</t>
  </si>
  <si>
    <t>No</t>
  </si>
  <si>
    <t>Oficina de Contratación
Supervisora del contrato</t>
  </si>
  <si>
    <t>Una sola vez en la etapa de planeación y durante el término de observaciones.</t>
  </si>
  <si>
    <t>Específico</t>
  </si>
  <si>
    <t>Regulatorio</t>
  </si>
  <si>
    <t>Posible 3</t>
  </si>
  <si>
    <t>Mayor 4</t>
  </si>
  <si>
    <t>Moderado 3</t>
  </si>
  <si>
    <t>Raro 1</t>
  </si>
  <si>
    <t>Externo</t>
  </si>
  <si>
    <t>Selección</t>
  </si>
  <si>
    <t>Oficina de Contratación</t>
  </si>
  <si>
    <t>Verificación de la neutralidad de las condiciones técnicas y del número de proveedores identificados en el estudio del sector.</t>
  </si>
  <si>
    <t>Una sola vez en la etapa de planeación contractual - estructuración del proceso.</t>
  </si>
  <si>
    <t>Financiero</t>
  </si>
  <si>
    <t>Verificación ítem por ítem de la oferta económica frente al presupuesto oficial y frente al análisis del sector.</t>
  </si>
  <si>
    <t>Al momento de la evaluación de las ofertas.</t>
  </si>
  <si>
    <t>Contratación</t>
  </si>
  <si>
    <t>Se presenta cuando el oferente seleccionado no acepta la oferta, no suscribe el contrato electrónico o no allega los documentos exigidos para su legalización dentro de los plazos establecidos.</t>
  </si>
  <si>
    <t>Contratista</t>
  </si>
  <si>
    <t>Oficina de Contratación
Supervisora del contrato
Contratista</t>
  </si>
  <si>
    <t>Verificación del cumplimiento de los plazos establecidos para la aceptación de la oferta y la legalización del contrato.</t>
  </si>
  <si>
    <t>Cada vez que se elabora un contrato y al momento de su legalización.</t>
  </si>
  <si>
    <t>Tecnológico</t>
  </si>
  <si>
    <t>Ocurre cuando se presentan fallas en la disponibilidad del SECOP II que impiden la publicación oportuna de los documentos del proceso o la presentación de ofertas.</t>
  </si>
  <si>
    <t>Retraso o incumplimiento de los plazos legales para la publicación de la información contractual y eventual necesidad de modificar el cronograma.</t>
  </si>
  <si>
    <t>Revisión de la plataforma del SECOP II para el cargue oportuno de la información.</t>
  </si>
  <si>
    <t>Cada vez que hay que publicar documentos del proceso contractual.</t>
  </si>
  <si>
    <t>Secretaría de Hacienda
Supervisora del contrato</t>
  </si>
  <si>
    <t>Al momento de expedir el registro presupuestal, verificación de la apropiación, del saldo del CDP y de la programación de caja.</t>
  </si>
  <si>
    <t>Supervisora del contrato
Secretaría de Hacienda</t>
  </si>
  <si>
    <t>Comunicación permanente entre las dependencias que participan en la legalización del contrato.</t>
  </si>
  <si>
    <t>Posterior a la aceptación de la oferta y previo al inicio de la ejecución.</t>
  </si>
  <si>
    <t>Ejecución</t>
  </si>
  <si>
    <t>Supervisora del contrato</t>
  </si>
  <si>
    <t>Verificación técnica de la entrega y cotejo con la oferta económica aceptada.</t>
  </si>
  <si>
    <t>Municipio
Contratista</t>
  </si>
  <si>
    <t>Supervisora del contrato
Contratista</t>
  </si>
  <si>
    <t>Contratista
Supervisora del contrato</t>
  </si>
  <si>
    <t>Bienes rechazados, retraso en la entrega y necesidad de reposición.</t>
  </si>
  <si>
    <t>Inspección del estado de los empaques y de los bienes al momento de la recepción.</t>
  </si>
  <si>
    <t>Al momento de la entrega.</t>
  </si>
  <si>
    <t>Antes de la autorización del pago.</t>
  </si>
  <si>
    <t>Consulta y actualización del análisis de precios de mercado.</t>
  </si>
  <si>
    <t>Riesgo derivado de la no exigencia de garantías en el presente proceso, conforme a la facultad prevista en el artículo 2.2.1.2.1.5.4 del Decreto 1082 de 2015.</t>
  </si>
  <si>
    <t>Ausencia de respaldo asegurado frente al incumplimiento total o parcial, a la mala calidad de los bienes o del servicio o a la reposición de bienes rechazados.</t>
  </si>
  <si>
    <t>Verificación de que no se autorice pago alguno antes del recibo a satisfacción.</t>
  </si>
  <si>
    <t>Previo a la autorización del pago.</t>
  </si>
  <si>
    <t>Social</t>
  </si>
  <si>
    <t>Carga adicional no prevista que puede afectar la ecuación económica del contrato o exigir el ajuste de las condiciones de ejecución.</t>
  </si>
  <si>
    <t>Aplicación inmediata de las disposiciones legales y ajuste del contrato mediante los mecanismos contractuales previstos; consulta y actualización normativa permanente por parte de la Oficina de Contratación.</t>
  </si>
  <si>
    <t>Supervisora del contrato
Oficina de Contratación
Contratista</t>
  </si>
  <si>
    <t>Consulta y actualización normativa permanente.</t>
  </si>
  <si>
    <t>Control y seguimiento de la supervisora a la capacidad operativa del contratista.</t>
  </si>
  <si>
    <t>*  En todo caso, la secretaría, dirección y/o dependencia donde nace la necesidad es responsable de analizar la contratación a realizar y ajustar la presente matriz de riesgos de acuerdo a su contexto. Proceso CMC-SG-067-2026 - Prestación de servicios de apoyo logístico para la organización y desarrollo del foro sobre violencias sexuales en el entorno escolar, régimen disciplinario y funciones de inspección, vigilancia y control del servicio educativo, a realizarse en el municipio de Maceo - Antioquia. Escala de calificación (Guía CCE): Probabilidad: Raro (1), Improbable (2), Posible (3), Probable (4), Casi Cierto (5). Impacto: Insignificante (1), Menor (2), Moderado (3), Mayor (4), Catastrófico (5)</t>
  </si>
  <si>
    <t>Se presenta cuando las especificaciones técnicas de los ítems resultan incompletas o imprecisas (características y contenido de la personalización de las agendas, presentación del agua embotellada, composición del refrigerio), lo que dificulta la formulación de ofertas comparables.</t>
  </si>
  <si>
    <t>Observaciones de los interesados, adendas, ofertas no comparables y entrega de bienes que no satisfacen la necesidad del evento.</t>
  </si>
  <si>
    <t>Precisión en el presupuesto oficial y en la invitación pública de la unidad, la presentación y las características mínimas de cada ítem; verificación de la coherencia entre el presupuesto oficial, las cotizaciones, el estudio previo y la invitación antes de la publicación; atención oportuna de las observaciones y expedición de adendas cuando proceda.</t>
  </si>
  <si>
    <t>Cotejo de las especificaciones del presupuesto oficial con las cotizaciones, el estudio previo y la invitación pública.</t>
  </si>
  <si>
    <t>Estrechez del cronograma del proceso frente a la fecha programada del foro (22/10/2026): la aceptación de la oferta está prevista para el 21/10/2026, lo que deja un margen inferior a un día para la legalización del contrato, la producción de las agendas personalizadas y la preparación de los refrigerios; cualquier observación, subsanación o declaratoria de desierto impediría contar con el apoyo logístico en la fecha del evento.</t>
  </si>
  <si>
    <t>Inejecución del objeto en la fecha del foro, entrega incompleta o tardía de los bienes y afectación del desarrollo del evento y de la imagen institucional.</t>
  </si>
  <si>
    <t>Confirmación con la Secretaría de Educación de Antioquia de la fecha del foro y, de ser necesario, de su reprogramación dentro del plazo de ejecución; previsión en los documentos del proceso de la entrega en la fecha en que se reprograme el evento; entrega del arte de personalización con la comunicación de aceptación; trámite del registro presupuestal y del acta de inicio el mismo día de la aceptación de la oferta.</t>
  </si>
  <si>
    <t>Supervisora del contrato
Ordenadora del gasto</t>
  </si>
  <si>
    <t>Seguimiento diario al cronograma del proceso frente a la fecha del foro.</t>
  </si>
  <si>
    <t>Diaria, desde la publicación hasta la realización del evento.</t>
  </si>
  <si>
    <t>Reprogramación, aplazamiento o cancelación del foro por parte de la Dirección de Inspección, Vigilancia y Control del Servicio Educativo de la Secretaría de Educación de Antioquia, o variación significativa del número de asistentes respecto de los cien (100) previstos.</t>
  </si>
  <si>
    <t>Bienes o refrigerios preparados sin destinatario, reclamaciones del contratista y necesidad de modificar, suspender o terminar el contrato.</t>
  </si>
  <si>
    <t>Confirmación escrita de la fecha, el lugar y el número estimado de asistentes con la Secretaría de Educación de Antioquia antes de la aceptación de la oferta; previsión de que la entrega se efectuará en la fecha en que se reprograme el foro dentro del plazo de ejecución; comunicación inmediata al contratista de cualquier novedad.</t>
  </si>
  <si>
    <t>Comunicación permanente con la Secretaría de Educación de Antioquia sobre la programación del evento.</t>
  </si>
  <si>
    <t>Previo a la aceptación de la oferta y hasta la realización del foro.</t>
  </si>
  <si>
    <t>Ausencia de pluralidad de oferentes, dados el corto término del proceso y la combinación de ítems (agendas personalizadas, refrigerios y agua) con entrega en un único evento.</t>
  </si>
  <si>
    <t>Retraso en el proceso de selección, declaratoria de desierto e imposibilidad de contar con el apoyo logístico en la fecha del foro.</t>
  </si>
  <si>
    <t>Requisitos habilitantes proporcionales (experiencia en servicios logísticos para eventos y/o suministro de alimentos o refrigerios y/o artículos de papelería o promocionales, sin capacidad financiera); publicación oportuna en el SECOP II y divulgación del proceso entre los proveedores identificados en el sondeo de mercado, sin que ello constituya invitación directa.</t>
  </si>
  <si>
    <t>Presentación de ofertas con precios unitarios artificialmente bajos —en especial en los refrigerios, con riesgo de disminución de la calidad o de la cantidad de sus componentes— o con precios que superan los topes unitarios del presupuesto oficial.</t>
  </si>
  <si>
    <t>Rechazo de ofertas, disminución de la pluralidad efectiva o adjudicación a un proponente que entregue bienes o alimentos de calidad inferior.</t>
  </si>
  <si>
    <t>Establecer en la invitación pública que ningún precio unitario podrá superar el tope del presupuesto oficial, so pena de rechazo; verificación aritmética de la oferta; aplicación del procedimiento del artículo 2.2.1.1.2.2.4 del Decreto 1082 de 2015 frente a precios artificialmente bajos.</t>
  </si>
  <si>
    <t>Acuerdos colusorios entre proponentes o presentación de ofertas por personas vinculadas entre sí, que afecten la selección objetiva.</t>
  </si>
  <si>
    <t>Afectación de la libre competencia, adjudicación a un precio superior al de mercado y eventuales investigaciones administrativas.</t>
  </si>
  <si>
    <t>Suscripción del Pacto de Transparencia y del Compromiso Anticorrupción por los proponentes; aplicación de la causal de rechazo por participación en más de una oferta; publicidad de todas las actuaciones en el SECOP II; puesta en conocimiento de la Superintendencia de Industria y Comercio ante indicios de colusión.</t>
  </si>
  <si>
    <t>Revisión de la composición de los proponentes y de la coherencia de las ofertas recibidas.</t>
  </si>
  <si>
    <t>Al momento del cierre y de la evaluación de las ofertas.</t>
  </si>
  <si>
    <t>Retraso en el inicio de la ejecución y en la entrega de los bienes y refrigerios para el foro.</t>
  </si>
  <si>
    <t>Establecer plazos perentorios para la aceptación de la oferta y la legalización; verificación previa de los requisitos habilitantes del proponente con el precio más bajo y, en caso de incumplimiento, verificación del siguiente proponente en orden de precio.</t>
  </si>
  <si>
    <t>Reporte inmediato a la mesa de servicio y al Administrador del SECOP; conservación de las evidencias de la falla; aplicación del protocolo de indisponibilidad de Colombia Compra Eficiente y expedición de adenda de modificación del cronograma, si procede.</t>
  </si>
  <si>
    <t>Insuficiencia de saldo presupuestal o inconsistencias en la imputación presupuestal del gasto que demoren la expedición del registro presupuestal o el pago único.</t>
  </si>
  <si>
    <t>Demora en el inicio de la ejecución, mora en el pago al contratista u observaciones sobre la imputación presupuestal del gasto.</t>
  </si>
  <si>
    <t>Verificación previa con la Secretaría de Hacienda de la apropiación, del saldo del CDP N.° 0000001173 ($7.854.000) y de su correspondencia con el objeto y el valor del proceso ($7.832.000); programación del PAC para el pago.</t>
  </si>
  <si>
    <t>Previo a la aceptación de la oferta y al momento del pago.</t>
  </si>
  <si>
    <t>Riesgo por la tardanza en la expedición del registro presupuestal y en la suscripción del acta de inicio una vez aceptada la oferta, considerando que el foro se realiza al día siguiente de la aceptación prevista.</t>
  </si>
  <si>
    <t>Imposibilidad de que el contratista ejecute el objeto en la fecha del foro.</t>
  </si>
  <si>
    <t>Seguimiento prioritario al expediente contractual, previendo el trámite del registro presupuestal y la suscripción del acta de inicio el mismo día de la aceptación de la oferta.</t>
  </si>
  <si>
    <t>El contratista no entrega la totalidad de los bienes y refrigerios en el lugar, la fecha y la hora del foro, o entrega cantidades inferiores a las contratadas.</t>
  </si>
  <si>
    <t>Afectación del desarrollo del foro y de la atención de los asistentes, e incumplimiento del contrato.</t>
  </si>
  <si>
    <t>Formalizar por escrito, con la comunicación de aceptación, el lugar, la fecha y la hora de entrega de cada ítem; seguimiento de la supervisora a la producción de las agendas y a la preparación de los refrigerios el día previo y el día del evento; requerimiento escrito ante el primer atraso e inicio del procedimiento del artículo 86 de la Ley 1474 de 2011, con aplicación de multas y cláusula penal.</t>
  </si>
  <si>
    <t>Verificación de las entregas contra el contrato y la planilla de entrega.</t>
  </si>
  <si>
    <t>El día previo y el día de realización del foro.</t>
  </si>
  <si>
    <t>Demoras o errores en la personalización de las agendas (arte, logos, textos, calidad de impresión o marcación), dado el corto tiempo disponible entre la aceptación de la oferta y la fecha del foro.</t>
  </si>
  <si>
    <t>Agendas no disponibles el día del evento o entregadas con defectos, y necesidad de reposición.</t>
  </si>
  <si>
    <t>Contratista
Municipio</t>
  </si>
  <si>
    <t>Entrega del arte por parte del Municipio con la comunicación de aceptación; aprobación inmediata de la prueba digital o muestra por la supervisora; admisión de técnicas de personalización de producción rápida que no afecten la calidad; reposición sin costo de las unidades con defectos.</t>
  </si>
  <si>
    <t>Aprobación de la prueba de personalización y verificación de las unidades entregadas.</t>
  </si>
  <si>
    <t>Inmediatamente después de la aceptación de la oferta y al momento de la entrega.</t>
  </si>
  <si>
    <t>Los bienes o alimentos entregados no corresponden a las especificaciones exigidas: agendas o lapiceros defectuosos, refrigerios incompletos o con componentes distintos de los ofertados, o bebidas en presentación diferente de la contratada.</t>
  </si>
  <si>
    <t>Rechazo de los bienes, insatisfacción de los asistentes y ejecución del presupuesto en bienes de menor valor real que el ofertado.</t>
  </si>
  <si>
    <t>Verificación de cada ítem por la supervisora al momento de la entrega, cotejando presentación, cantidades y estado; rechazo y reposición inmediata a costa del contratista de los bienes o alimentos que no cumplan.</t>
  </si>
  <si>
    <t>Al momento de la recepción de los bienes y refrigerios.</t>
  </si>
  <si>
    <t>Intoxicación alimentaria o afectación de la salud de los asistentes por deficiencias en la preparación, manipulación, transporte o conservación de los alimentos.</t>
  </si>
  <si>
    <t>Afectación de la salud de los docentes y directivos docentes asistentes, interrupción del evento y reclamaciones contra el Municipio.</t>
  </si>
  <si>
    <t>Exigir el cumplimiento de la Resolución 2674 de 2013; personal manipulador con certificado de capacitación en manipulación de alimentos y con elementos de protección; preparación el mismo día del evento; transporte en recipientes limpios, cerrados y que conserven la temperatura; bebidas y agua con registro sanitario del INVIMA y empaques sellados; verificación de la presentación, la temperatura y el estado de los refrigerios al momento de la entrega.</t>
  </si>
  <si>
    <t>Inspección visual de los refrigerios al momento de la entrega y verificación de los registros sanitarios de las bebidas.</t>
  </si>
  <si>
    <t>Pérdida, deterioro o enfriamiento de los refrigerios, o daño de las agendas, durante el transporte, el cargue y el descargue hasta el sitio del evento.</t>
  </si>
  <si>
    <t>Entrega a todo costo en el sitio del evento; transporte en contenedores adecuados y protegidos; entrega coordinada con el horario del refrigerio indicado por la supervisora; rechazo y reposición inmediata a costa del contratista.</t>
  </si>
  <si>
    <t>Deficiencias en la planilla de entrega, en el registro fotográfico o en el acta de recibo a satisfacción que impidan acreditar las cantidades efectivamente entregadas.</t>
  </si>
  <si>
    <t>Imposibilidad de acreditar la trazabilidad entre lo contratado, lo entregado y lo pagado, y hallazgos de control fiscal.</t>
  </si>
  <si>
    <t>Exigir como soporte del pago la planilla de entrega suscrita por la supervisora con las cantidades entregadas, el registro fotográfico y la factura; conciliación entre lo contratado, lo entregado y lo facturado antes de autorizar el pago.</t>
  </si>
  <si>
    <t>Conciliación documental entre el contrato, la planilla de entrega y el acta de recibo.</t>
  </si>
  <si>
    <t>Fluctuación de los precios de los insumos entre la presentación de la oferta y la entrega, en especial de los alimentos (variación anual de 9,44 % en «Restaurantes y hoteles» y mensual de 0,78 % en «Alimentos y bebidas no alcohólicas», según el IPC de septiembre de 2026).</t>
  </si>
  <si>
    <t>Alteración del equilibrio económico contractual alegada por el contratista o riesgo de incumplimiento.</t>
  </si>
  <si>
    <t>El contratista asume expresamente el riesgo de variación de precios; los precios se pactan fijos e inmodificables, sin fórmula de reajuste; el plazo de ejecución es breve y la entrega es única.</t>
  </si>
  <si>
    <t>Previo a la apertura del proceso.</t>
  </si>
  <si>
    <t>Supeditar la totalidad del pago al acta de recibo a satisfacción, de modo que no exista anticipo ni pago anticipado y el desembolso corresponda a bienes y servicios previamente entregados y verificados.</t>
  </si>
  <si>
    <t>Accidentes del personal del contratista o daños a las instalaciones o bienes de la institución educativa durante la entrega y la distribución de los bienes y refrigerios.</t>
  </si>
  <si>
    <t>Lesiones a personas, daños a la infraestructura educativa y reclamaciones al Municipio.</t>
  </si>
  <si>
    <t>Personal afiliado al Sistema de Seguridad Social Integral y a riesgos laborales; coordinación con la institución educativa del ingreso y del espacio de distribución; responsabilidad del contratista por los daños que cause.</t>
  </si>
  <si>
    <t>Verificación de la afiliación a seguridad social del personal y del estado de las instalaciones al término de la jornada.</t>
  </si>
  <si>
    <t>El día de realización del foro.</t>
  </si>
  <si>
    <t>Factores de orden público (disturbios, paros, bloqueos viales) o condiciones climáticas adversas que impidan el desplazamiento de los insumos o del personal hasta el casco urbano de Maceo o la realización del foro.</t>
  </si>
  <si>
    <t>Se afecta la ejecución del contrato alterando los tiempos de entrega o impidiendo la realización del evento.</t>
  </si>
  <si>
    <t>Monitoreo del orden público y del estado de las vías; abastecimiento anticipado de los insumos por parte del contratista; documentación de los eventos de fuerza mayor y reprogramación de la entrega dentro del plazo de ejecución.</t>
  </si>
  <si>
    <t>Consulta con la Secretaría General y de Gobierno sobre la situación de orden público y el estado de las vías.</t>
  </si>
  <si>
    <t>Permanente.</t>
  </si>
  <si>
    <t>Expedición de normas sanitarias, tributarias o de contratación que impongan nuevos requisitos o cargas económicas durante la ejecución del contrato.</t>
  </si>
  <si>
    <t>Incumplimiento por parte del contratista de sus obligaciones frente al Sistema de Seguridad Social Integral y los aportes parafiscales del personal vinculado a la ejecución.</t>
  </si>
  <si>
    <t>Imposibilidad de efectuar el pago, responsabilidad solidaria y glosas de los órganos de control.</t>
  </si>
  <si>
    <t>Verificación de la afiliación y del pago de aportes como requisito para el pago, conforme al artículo 23 de la Ley 1150 de 2007 y al artículo 50 de la Ley 789 de 2002.</t>
  </si>
  <si>
    <t>Revisión de las planillas o certificaciones de pago de aportes.</t>
  </si>
  <si>
    <t>Enfermedad general, laboral o accidentes del contratista o del personal a su cargo que impidan atender oportunamente la entrega de los bienes y refrigerios.</t>
  </si>
  <si>
    <t>Imposibilidad de cumplir con la entrega en la fecha del foro.</t>
  </si>
  <si>
    <t>Exigir al contratista el cumplimiento de sus obligaciones frente al Sistema de Seguridad Social Integral y la disposición de personal suplente para la preparación y la distribución.</t>
  </si>
  <si>
    <t>MATRIZ DE RIESGOS
CMC-SG-066-2026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</si>
</sst>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</font>
    <font>
      <b/>
      <sz val="14"/>
      <name val="Calibri"/>
      <charset val="1"/>
    </font>
    <font>
      <b/>
      <sz val="8"/>
      <name val="Arial Narrow"/>
      <charset val="1"/>
    </font>
    <font>
      <sz val="8"/>
      <color rgb="FF000000"/>
      <name val="Arial Narrow"/>
      <charset val="1"/>
    </font>
    <font>
      <sz val="7"/>
      <name val="Arial Narrow"/>
      <charset val="1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4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8"/>
  <sheetViews>
    <sheetView tabSelected="1" zoomScale="110" zoomScaleNormal="110" workbookViewId="0">
      <pane ySplit="4" topLeftCell="A5" activePane="bottomLeft" state="frozen"/>
      <selection pane="bottomLeft" activeCell="A2" sqref="A2:A4"/>
    </sheetView>
  </sheetViews>
  <sheetFormatPr baseColWidth="10" defaultColWidth="10.7109375" defaultRowHeight="15" x14ac:dyDescent="0.25"/>
  <cols>
    <col min="1" max="1" width="3.7109375" customWidth="1"/>
    <col min="6" max="6" width="30" customWidth="1"/>
    <col min="7" max="7" width="27.7109375" customWidth="1"/>
    <col min="8" max="8" width="5.28515625" customWidth="1"/>
    <col min="12" max="12" width="6.28515625" customWidth="1"/>
    <col min="13" max="13" width="36" customWidth="1"/>
    <col min="14" max="14" width="5.140625" customWidth="1"/>
    <col min="18" max="18" width="7.5703125" customWidth="1"/>
    <col min="19" max="19" width="13.7109375" customWidth="1"/>
    <col min="20" max="20" width="19.7109375" customWidth="1"/>
    <col min="21" max="21" width="19" customWidth="1"/>
  </cols>
  <sheetData>
    <row r="1" spans="1:21" ht="48.7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ht="1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10"/>
      <c r="P2" s="10"/>
      <c r="Q2" s="11"/>
      <c r="R2" s="6" t="s">
        <v>14</v>
      </c>
      <c r="S2" s="6" t="s">
        <v>15</v>
      </c>
      <c r="T2" s="6" t="s">
        <v>16</v>
      </c>
      <c r="U2" s="11"/>
    </row>
    <row r="3" spans="1:21" ht="1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6" t="s">
        <v>7</v>
      </c>
      <c r="O3" s="6" t="s">
        <v>8</v>
      </c>
      <c r="P3" s="6" t="s">
        <v>9</v>
      </c>
      <c r="Q3" s="6" t="s">
        <v>10</v>
      </c>
      <c r="R3" s="7"/>
      <c r="S3" s="7"/>
      <c r="T3" s="6" t="s">
        <v>17</v>
      </c>
      <c r="U3" s="1" t="s">
        <v>18</v>
      </c>
    </row>
    <row r="4" spans="1:21" ht="38.2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1" t="s">
        <v>19</v>
      </c>
    </row>
    <row r="5" spans="1:21" ht="82.15" customHeight="1" x14ac:dyDescent="0.25">
      <c r="A5" s="2">
        <v>1</v>
      </c>
      <c r="B5" s="2" t="s">
        <v>20</v>
      </c>
      <c r="C5" s="2" t="s">
        <v>21</v>
      </c>
      <c r="D5" s="2" t="s">
        <v>22</v>
      </c>
      <c r="E5" s="2" t="s">
        <v>23</v>
      </c>
      <c r="F5" s="3" t="s">
        <v>84</v>
      </c>
      <c r="G5" s="3" t="s">
        <v>85</v>
      </c>
      <c r="H5" s="2" t="s">
        <v>24</v>
      </c>
      <c r="I5" s="2" t="s">
        <v>25</v>
      </c>
      <c r="J5" s="2">
        <f t="shared" ref="J5:J27" si="0">VALUE(RIGHT(H5,1))+VALUE(RIGHT(I5,1))</f>
        <v>6</v>
      </c>
      <c r="K5" s="2" t="str">
        <f t="shared" ref="K5:K27" si="1">IF(J5&lt;=4,"Riesgo Bajo",IF(J5=5,"Riesgo Medio",IF(J5&lt;=7,"Riesgo Alto","Riesgo Extremo")))</f>
        <v>Riesgo Alto</v>
      </c>
      <c r="L5" s="2" t="s">
        <v>26</v>
      </c>
      <c r="M5" s="3" t="s">
        <v>86</v>
      </c>
      <c r="N5" s="2" t="s">
        <v>27</v>
      </c>
      <c r="O5" s="2" t="s">
        <v>28</v>
      </c>
      <c r="P5" s="2">
        <f t="shared" ref="P5:P27" si="2">VALUE(RIGHT(N5,1))+VALUE(RIGHT(O5,1))</f>
        <v>3</v>
      </c>
      <c r="Q5" s="2" t="str">
        <f t="shared" ref="Q5:Q27" si="3">IF(P5&lt;=4,"Riesgo Bajo",IF(P5=5,"Riesgo Medio",IF(P5&lt;=7,"Riesgo Alto","Riesgo Extremo")))</f>
        <v>Riesgo Bajo</v>
      </c>
      <c r="R5" s="2" t="s">
        <v>29</v>
      </c>
      <c r="S5" s="2" t="s">
        <v>30</v>
      </c>
      <c r="T5" s="3" t="s">
        <v>87</v>
      </c>
      <c r="U5" s="3" t="s">
        <v>31</v>
      </c>
    </row>
    <row r="6" spans="1:21" ht="103.35" customHeight="1" x14ac:dyDescent="0.25">
      <c r="A6" s="2">
        <v>2</v>
      </c>
      <c r="B6" s="2" t="s">
        <v>32</v>
      </c>
      <c r="C6" s="2" t="s">
        <v>21</v>
      </c>
      <c r="D6" s="2" t="s">
        <v>22</v>
      </c>
      <c r="E6" s="2" t="s">
        <v>23</v>
      </c>
      <c r="F6" s="3" t="s">
        <v>88</v>
      </c>
      <c r="G6" s="3" t="s">
        <v>89</v>
      </c>
      <c r="H6" s="2" t="s">
        <v>24</v>
      </c>
      <c r="I6" s="2" t="s">
        <v>35</v>
      </c>
      <c r="J6" s="2">
        <f t="shared" si="0"/>
        <v>8</v>
      </c>
      <c r="K6" s="2" t="str">
        <f t="shared" si="1"/>
        <v>Riesgo Extremo</v>
      </c>
      <c r="L6" s="2" t="s">
        <v>26</v>
      </c>
      <c r="M6" s="3" t="s">
        <v>90</v>
      </c>
      <c r="N6" s="2" t="s">
        <v>34</v>
      </c>
      <c r="O6" s="2" t="s">
        <v>25</v>
      </c>
      <c r="P6" s="2">
        <f t="shared" si="2"/>
        <v>5</v>
      </c>
      <c r="Q6" s="2" t="str">
        <f t="shared" si="3"/>
        <v>Riesgo Medio</v>
      </c>
      <c r="R6" s="2" t="s">
        <v>29</v>
      </c>
      <c r="S6" s="2" t="s">
        <v>91</v>
      </c>
      <c r="T6" s="3" t="s">
        <v>92</v>
      </c>
      <c r="U6" s="3" t="s">
        <v>93</v>
      </c>
    </row>
    <row r="7" spans="1:21" ht="71.650000000000006" customHeight="1" x14ac:dyDescent="0.25">
      <c r="A7" s="2">
        <v>3</v>
      </c>
      <c r="B7" s="2" t="s">
        <v>32</v>
      </c>
      <c r="C7" s="2" t="s">
        <v>38</v>
      </c>
      <c r="D7" s="2" t="s">
        <v>22</v>
      </c>
      <c r="E7" s="2" t="s">
        <v>23</v>
      </c>
      <c r="F7" s="3" t="s">
        <v>94</v>
      </c>
      <c r="G7" s="3" t="s">
        <v>95</v>
      </c>
      <c r="H7" s="2" t="s">
        <v>34</v>
      </c>
      <c r="I7" s="2" t="s">
        <v>36</v>
      </c>
      <c r="J7" s="2">
        <f t="shared" si="0"/>
        <v>6</v>
      </c>
      <c r="K7" s="2" t="str">
        <f t="shared" si="1"/>
        <v>Riesgo Alto</v>
      </c>
      <c r="L7" s="2" t="s">
        <v>26</v>
      </c>
      <c r="M7" s="3" t="s">
        <v>96</v>
      </c>
      <c r="N7" s="2" t="s">
        <v>27</v>
      </c>
      <c r="O7" s="2" t="s">
        <v>25</v>
      </c>
      <c r="P7" s="2">
        <f t="shared" si="2"/>
        <v>4</v>
      </c>
      <c r="Q7" s="2" t="str">
        <f t="shared" si="3"/>
        <v>Riesgo Bajo</v>
      </c>
      <c r="R7" s="2" t="s">
        <v>29</v>
      </c>
      <c r="S7" s="2" t="s">
        <v>63</v>
      </c>
      <c r="T7" s="3" t="s">
        <v>97</v>
      </c>
      <c r="U7" s="3" t="s">
        <v>98</v>
      </c>
    </row>
    <row r="8" spans="1:21" ht="82.15" customHeight="1" x14ac:dyDescent="0.25">
      <c r="A8" s="2">
        <v>4</v>
      </c>
      <c r="B8" s="2" t="s">
        <v>20</v>
      </c>
      <c r="C8" s="2" t="s">
        <v>38</v>
      </c>
      <c r="D8" s="2" t="s">
        <v>39</v>
      </c>
      <c r="E8" s="2" t="s">
        <v>23</v>
      </c>
      <c r="F8" s="3" t="s">
        <v>99</v>
      </c>
      <c r="G8" s="3" t="s">
        <v>100</v>
      </c>
      <c r="H8" s="2" t="s">
        <v>34</v>
      </c>
      <c r="I8" s="2" t="s">
        <v>35</v>
      </c>
      <c r="J8" s="2">
        <f t="shared" si="0"/>
        <v>7</v>
      </c>
      <c r="K8" s="2" t="str">
        <f t="shared" si="1"/>
        <v>Riesgo Alto</v>
      </c>
      <c r="L8" s="2" t="s">
        <v>26</v>
      </c>
      <c r="M8" s="3" t="s">
        <v>101</v>
      </c>
      <c r="N8" s="2" t="s">
        <v>27</v>
      </c>
      <c r="O8" s="2" t="s">
        <v>36</v>
      </c>
      <c r="P8" s="2">
        <f t="shared" si="2"/>
        <v>5</v>
      </c>
      <c r="Q8" s="2" t="str">
        <f t="shared" si="3"/>
        <v>Riesgo Medio</v>
      </c>
      <c r="R8" s="2" t="s">
        <v>29</v>
      </c>
      <c r="S8" s="2" t="s">
        <v>40</v>
      </c>
      <c r="T8" s="3" t="s">
        <v>41</v>
      </c>
      <c r="U8" s="3" t="s">
        <v>42</v>
      </c>
    </row>
    <row r="9" spans="1:21" ht="71.650000000000006" customHeight="1" x14ac:dyDescent="0.25">
      <c r="A9" s="2">
        <v>5</v>
      </c>
      <c r="B9" s="2" t="s">
        <v>32</v>
      </c>
      <c r="C9" s="2" t="s">
        <v>38</v>
      </c>
      <c r="D9" s="2" t="s">
        <v>39</v>
      </c>
      <c r="E9" s="2" t="s">
        <v>43</v>
      </c>
      <c r="F9" s="3" t="s">
        <v>102</v>
      </c>
      <c r="G9" s="3" t="s">
        <v>103</v>
      </c>
      <c r="H9" s="2" t="s">
        <v>34</v>
      </c>
      <c r="I9" s="2" t="s">
        <v>36</v>
      </c>
      <c r="J9" s="2">
        <f t="shared" si="0"/>
        <v>6</v>
      </c>
      <c r="K9" s="2" t="str">
        <f t="shared" si="1"/>
        <v>Riesgo Alto</v>
      </c>
      <c r="L9" s="2" t="s">
        <v>26</v>
      </c>
      <c r="M9" s="3" t="s">
        <v>104</v>
      </c>
      <c r="N9" s="2" t="s">
        <v>27</v>
      </c>
      <c r="O9" s="2" t="s">
        <v>25</v>
      </c>
      <c r="P9" s="2">
        <f t="shared" si="2"/>
        <v>4</v>
      </c>
      <c r="Q9" s="2" t="str">
        <f t="shared" si="3"/>
        <v>Riesgo Bajo</v>
      </c>
      <c r="R9" s="2" t="s">
        <v>29</v>
      </c>
      <c r="S9" s="2" t="s">
        <v>40</v>
      </c>
      <c r="T9" s="3" t="s">
        <v>44</v>
      </c>
      <c r="U9" s="3" t="s">
        <v>45</v>
      </c>
    </row>
    <row r="10" spans="1:21" ht="71.650000000000006" customHeight="1" x14ac:dyDescent="0.25">
      <c r="A10" s="2">
        <v>6</v>
      </c>
      <c r="B10" s="2" t="s">
        <v>20</v>
      </c>
      <c r="C10" s="2" t="s">
        <v>38</v>
      </c>
      <c r="D10" s="2" t="s">
        <v>39</v>
      </c>
      <c r="E10" s="2" t="s">
        <v>23</v>
      </c>
      <c r="F10" s="3" t="s">
        <v>105</v>
      </c>
      <c r="G10" s="3" t="s">
        <v>106</v>
      </c>
      <c r="H10" s="2" t="s">
        <v>37</v>
      </c>
      <c r="I10" s="2" t="s">
        <v>36</v>
      </c>
      <c r="J10" s="2">
        <f t="shared" si="0"/>
        <v>4</v>
      </c>
      <c r="K10" s="2" t="str">
        <f t="shared" si="1"/>
        <v>Riesgo Bajo</v>
      </c>
      <c r="L10" s="2" t="s">
        <v>26</v>
      </c>
      <c r="M10" s="3" t="s">
        <v>107</v>
      </c>
      <c r="N10" s="2" t="s">
        <v>37</v>
      </c>
      <c r="O10" s="2" t="s">
        <v>25</v>
      </c>
      <c r="P10" s="2">
        <f t="shared" si="2"/>
        <v>3</v>
      </c>
      <c r="Q10" s="2" t="str">
        <f t="shared" si="3"/>
        <v>Riesgo Bajo</v>
      </c>
      <c r="R10" s="2" t="s">
        <v>29</v>
      </c>
      <c r="S10" s="2" t="s">
        <v>40</v>
      </c>
      <c r="T10" s="3" t="s">
        <v>108</v>
      </c>
      <c r="U10" s="3" t="s">
        <v>109</v>
      </c>
    </row>
    <row r="11" spans="1:21" ht="60.95" customHeight="1" x14ac:dyDescent="0.25">
      <c r="A11" s="2">
        <v>7</v>
      </c>
      <c r="B11" s="2" t="s">
        <v>20</v>
      </c>
      <c r="C11" s="2" t="s">
        <v>38</v>
      </c>
      <c r="D11" s="2" t="s">
        <v>46</v>
      </c>
      <c r="E11" s="2" t="s">
        <v>23</v>
      </c>
      <c r="F11" s="3" t="s">
        <v>47</v>
      </c>
      <c r="G11" s="3" t="s">
        <v>110</v>
      </c>
      <c r="H11" s="2" t="s">
        <v>27</v>
      </c>
      <c r="I11" s="2" t="s">
        <v>35</v>
      </c>
      <c r="J11" s="2">
        <f t="shared" si="0"/>
        <v>6</v>
      </c>
      <c r="K11" s="2" t="str">
        <f t="shared" si="1"/>
        <v>Riesgo Alto</v>
      </c>
      <c r="L11" s="2" t="s">
        <v>48</v>
      </c>
      <c r="M11" s="3" t="s">
        <v>111</v>
      </c>
      <c r="N11" s="2" t="s">
        <v>37</v>
      </c>
      <c r="O11" s="2" t="s">
        <v>36</v>
      </c>
      <c r="P11" s="2">
        <f t="shared" si="2"/>
        <v>4</v>
      </c>
      <c r="Q11" s="2" t="str">
        <f t="shared" si="3"/>
        <v>Riesgo Bajo</v>
      </c>
      <c r="R11" s="2" t="s">
        <v>29</v>
      </c>
      <c r="S11" s="2" t="s">
        <v>49</v>
      </c>
      <c r="T11" s="3" t="s">
        <v>50</v>
      </c>
      <c r="U11" s="3" t="s">
        <v>51</v>
      </c>
    </row>
    <row r="12" spans="1:21" ht="60.95" customHeight="1" x14ac:dyDescent="0.25">
      <c r="A12" s="2">
        <v>8</v>
      </c>
      <c r="B12" s="2" t="s">
        <v>20</v>
      </c>
      <c r="C12" s="2" t="s">
        <v>38</v>
      </c>
      <c r="D12" s="2" t="s">
        <v>46</v>
      </c>
      <c r="E12" s="2" t="s">
        <v>52</v>
      </c>
      <c r="F12" s="3" t="s">
        <v>53</v>
      </c>
      <c r="G12" s="3" t="s">
        <v>54</v>
      </c>
      <c r="H12" s="2" t="s">
        <v>34</v>
      </c>
      <c r="I12" s="2" t="s">
        <v>28</v>
      </c>
      <c r="J12" s="2">
        <f t="shared" si="0"/>
        <v>4</v>
      </c>
      <c r="K12" s="2" t="str">
        <f t="shared" si="1"/>
        <v>Riesgo Bajo</v>
      </c>
      <c r="L12" s="2" t="s">
        <v>26</v>
      </c>
      <c r="M12" s="3" t="s">
        <v>112</v>
      </c>
      <c r="N12" s="2" t="s">
        <v>37</v>
      </c>
      <c r="O12" s="2" t="s">
        <v>28</v>
      </c>
      <c r="P12" s="2">
        <f t="shared" si="2"/>
        <v>2</v>
      </c>
      <c r="Q12" s="2" t="str">
        <f t="shared" si="3"/>
        <v>Riesgo Bajo</v>
      </c>
      <c r="R12" s="2" t="s">
        <v>29</v>
      </c>
      <c r="S12" s="2" t="s">
        <v>40</v>
      </c>
      <c r="T12" s="3" t="s">
        <v>55</v>
      </c>
      <c r="U12" s="3" t="s">
        <v>56</v>
      </c>
    </row>
    <row r="13" spans="1:21" ht="60.95" customHeight="1" x14ac:dyDescent="0.25">
      <c r="A13" s="2">
        <v>9</v>
      </c>
      <c r="B13" s="2" t="s">
        <v>20</v>
      </c>
      <c r="C13" s="2" t="s">
        <v>21</v>
      </c>
      <c r="D13" s="2" t="s">
        <v>46</v>
      </c>
      <c r="E13" s="2" t="s">
        <v>43</v>
      </c>
      <c r="F13" s="3" t="s">
        <v>113</v>
      </c>
      <c r="G13" s="3" t="s">
        <v>114</v>
      </c>
      <c r="H13" s="2" t="s">
        <v>27</v>
      </c>
      <c r="I13" s="2" t="s">
        <v>36</v>
      </c>
      <c r="J13" s="2">
        <f t="shared" si="0"/>
        <v>5</v>
      </c>
      <c r="K13" s="2" t="str">
        <f t="shared" si="1"/>
        <v>Riesgo Medio</v>
      </c>
      <c r="L13" s="2" t="s">
        <v>26</v>
      </c>
      <c r="M13" s="3" t="s">
        <v>115</v>
      </c>
      <c r="N13" s="2" t="s">
        <v>37</v>
      </c>
      <c r="O13" s="2" t="s">
        <v>25</v>
      </c>
      <c r="P13" s="2">
        <f t="shared" si="2"/>
        <v>3</v>
      </c>
      <c r="Q13" s="2" t="str">
        <f t="shared" si="3"/>
        <v>Riesgo Bajo</v>
      </c>
      <c r="R13" s="2" t="s">
        <v>29</v>
      </c>
      <c r="S13" s="2" t="s">
        <v>57</v>
      </c>
      <c r="T13" s="3" t="s">
        <v>58</v>
      </c>
      <c r="U13" s="3" t="s">
        <v>116</v>
      </c>
    </row>
    <row r="14" spans="1:21" ht="60.95" customHeight="1" x14ac:dyDescent="0.25">
      <c r="A14" s="2">
        <v>10</v>
      </c>
      <c r="B14" s="2" t="s">
        <v>32</v>
      </c>
      <c r="C14" s="2" t="s">
        <v>21</v>
      </c>
      <c r="D14" s="2" t="s">
        <v>46</v>
      </c>
      <c r="E14" s="2" t="s">
        <v>23</v>
      </c>
      <c r="F14" s="3" t="s">
        <v>117</v>
      </c>
      <c r="G14" s="3" t="s">
        <v>118</v>
      </c>
      <c r="H14" s="2" t="s">
        <v>34</v>
      </c>
      <c r="I14" s="2" t="s">
        <v>35</v>
      </c>
      <c r="J14" s="2">
        <f t="shared" si="0"/>
        <v>7</v>
      </c>
      <c r="K14" s="2" t="str">
        <f t="shared" si="1"/>
        <v>Riesgo Alto</v>
      </c>
      <c r="L14" s="2" t="s">
        <v>26</v>
      </c>
      <c r="M14" s="3" t="s">
        <v>119</v>
      </c>
      <c r="N14" s="2" t="s">
        <v>37</v>
      </c>
      <c r="O14" s="2" t="s">
        <v>36</v>
      </c>
      <c r="P14" s="2">
        <f t="shared" si="2"/>
        <v>4</v>
      </c>
      <c r="Q14" s="2" t="str">
        <f t="shared" si="3"/>
        <v>Riesgo Bajo</v>
      </c>
      <c r="R14" s="2" t="s">
        <v>29</v>
      </c>
      <c r="S14" s="2" t="s">
        <v>59</v>
      </c>
      <c r="T14" s="3" t="s">
        <v>60</v>
      </c>
      <c r="U14" s="3" t="s">
        <v>61</v>
      </c>
    </row>
    <row r="15" spans="1:21" ht="82.15" customHeight="1" x14ac:dyDescent="0.25">
      <c r="A15" s="2">
        <v>11</v>
      </c>
      <c r="B15" s="2" t="s">
        <v>32</v>
      </c>
      <c r="C15" s="2" t="s">
        <v>38</v>
      </c>
      <c r="D15" s="2" t="s">
        <v>62</v>
      </c>
      <c r="E15" s="2" t="s">
        <v>23</v>
      </c>
      <c r="F15" s="3" t="s">
        <v>120</v>
      </c>
      <c r="G15" s="3" t="s">
        <v>121</v>
      </c>
      <c r="H15" s="2" t="s">
        <v>34</v>
      </c>
      <c r="I15" s="2" t="s">
        <v>35</v>
      </c>
      <c r="J15" s="2">
        <f t="shared" si="0"/>
        <v>7</v>
      </c>
      <c r="K15" s="2" t="str">
        <f t="shared" si="1"/>
        <v>Riesgo Alto</v>
      </c>
      <c r="L15" s="2" t="s">
        <v>48</v>
      </c>
      <c r="M15" s="3" t="s">
        <v>122</v>
      </c>
      <c r="N15" s="2" t="s">
        <v>27</v>
      </c>
      <c r="O15" s="2" t="s">
        <v>36</v>
      </c>
      <c r="P15" s="2">
        <f t="shared" si="2"/>
        <v>5</v>
      </c>
      <c r="Q15" s="2" t="str">
        <f t="shared" si="3"/>
        <v>Riesgo Medio</v>
      </c>
      <c r="R15" s="2" t="s">
        <v>29</v>
      </c>
      <c r="S15" s="2" t="s">
        <v>63</v>
      </c>
      <c r="T15" s="3" t="s">
        <v>123</v>
      </c>
      <c r="U15" s="3" t="s">
        <v>124</v>
      </c>
    </row>
    <row r="16" spans="1:21" ht="60.95" customHeight="1" x14ac:dyDescent="0.25">
      <c r="A16" s="2">
        <v>12</v>
      </c>
      <c r="B16" s="2" t="s">
        <v>32</v>
      </c>
      <c r="C16" s="2" t="s">
        <v>38</v>
      </c>
      <c r="D16" s="2" t="s">
        <v>62</v>
      </c>
      <c r="E16" s="2" t="s">
        <v>23</v>
      </c>
      <c r="F16" s="3" t="s">
        <v>125</v>
      </c>
      <c r="G16" s="3" t="s">
        <v>126</v>
      </c>
      <c r="H16" s="2" t="s">
        <v>24</v>
      </c>
      <c r="I16" s="2" t="s">
        <v>36</v>
      </c>
      <c r="J16" s="2">
        <f t="shared" si="0"/>
        <v>7</v>
      </c>
      <c r="K16" s="2" t="str">
        <f t="shared" si="1"/>
        <v>Riesgo Alto</v>
      </c>
      <c r="L16" s="2" t="s">
        <v>127</v>
      </c>
      <c r="M16" s="3" t="s">
        <v>128</v>
      </c>
      <c r="N16" s="2" t="s">
        <v>34</v>
      </c>
      <c r="O16" s="2" t="s">
        <v>25</v>
      </c>
      <c r="P16" s="2">
        <f t="shared" si="2"/>
        <v>5</v>
      </c>
      <c r="Q16" s="2" t="str">
        <f t="shared" si="3"/>
        <v>Riesgo Medio</v>
      </c>
      <c r="R16" s="2" t="s">
        <v>29</v>
      </c>
      <c r="S16" s="2" t="s">
        <v>66</v>
      </c>
      <c r="T16" s="3" t="s">
        <v>129</v>
      </c>
      <c r="U16" s="3" t="s">
        <v>130</v>
      </c>
    </row>
    <row r="17" spans="1:21" ht="60.95" customHeight="1" x14ac:dyDescent="0.25">
      <c r="A17" s="2">
        <v>13</v>
      </c>
      <c r="B17" s="2" t="s">
        <v>32</v>
      </c>
      <c r="C17" s="2" t="s">
        <v>38</v>
      </c>
      <c r="D17" s="2" t="s">
        <v>62</v>
      </c>
      <c r="E17" s="2" t="s">
        <v>23</v>
      </c>
      <c r="F17" s="3" t="s">
        <v>131</v>
      </c>
      <c r="G17" s="3" t="s">
        <v>132</v>
      </c>
      <c r="H17" s="2" t="s">
        <v>34</v>
      </c>
      <c r="I17" s="2" t="s">
        <v>36</v>
      </c>
      <c r="J17" s="2">
        <f t="shared" si="0"/>
        <v>6</v>
      </c>
      <c r="K17" s="2" t="str">
        <f t="shared" si="1"/>
        <v>Riesgo Alto</v>
      </c>
      <c r="L17" s="2" t="s">
        <v>48</v>
      </c>
      <c r="M17" s="3" t="s">
        <v>133</v>
      </c>
      <c r="N17" s="2" t="s">
        <v>37</v>
      </c>
      <c r="O17" s="2" t="s">
        <v>25</v>
      </c>
      <c r="P17" s="2">
        <f t="shared" si="2"/>
        <v>3</v>
      </c>
      <c r="Q17" s="2" t="str">
        <f t="shared" si="3"/>
        <v>Riesgo Bajo</v>
      </c>
      <c r="R17" s="2" t="s">
        <v>29</v>
      </c>
      <c r="S17" s="2" t="s">
        <v>63</v>
      </c>
      <c r="T17" s="3" t="s">
        <v>64</v>
      </c>
      <c r="U17" s="3" t="s">
        <v>134</v>
      </c>
    </row>
    <row r="18" spans="1:21" ht="92.85" customHeight="1" x14ac:dyDescent="0.25">
      <c r="A18" s="2">
        <v>14</v>
      </c>
      <c r="B18" s="2" t="s">
        <v>32</v>
      </c>
      <c r="C18" s="2" t="s">
        <v>38</v>
      </c>
      <c r="D18" s="2" t="s">
        <v>62</v>
      </c>
      <c r="E18" s="2" t="s">
        <v>23</v>
      </c>
      <c r="F18" s="3" t="s">
        <v>135</v>
      </c>
      <c r="G18" s="3" t="s">
        <v>136</v>
      </c>
      <c r="H18" s="2" t="s">
        <v>27</v>
      </c>
      <c r="I18" s="2" t="s">
        <v>35</v>
      </c>
      <c r="J18" s="2">
        <f t="shared" si="0"/>
        <v>6</v>
      </c>
      <c r="K18" s="2" t="str">
        <f t="shared" si="1"/>
        <v>Riesgo Alto</v>
      </c>
      <c r="L18" s="2" t="s">
        <v>48</v>
      </c>
      <c r="M18" s="3" t="s">
        <v>137</v>
      </c>
      <c r="N18" s="2" t="s">
        <v>37</v>
      </c>
      <c r="O18" s="2" t="s">
        <v>36</v>
      </c>
      <c r="P18" s="2">
        <f t="shared" si="2"/>
        <v>4</v>
      </c>
      <c r="Q18" s="2" t="str">
        <f t="shared" si="3"/>
        <v>Riesgo Bajo</v>
      </c>
      <c r="R18" s="2" t="s">
        <v>29</v>
      </c>
      <c r="S18" s="2" t="s">
        <v>67</v>
      </c>
      <c r="T18" s="3" t="s">
        <v>138</v>
      </c>
      <c r="U18" s="3" t="s">
        <v>70</v>
      </c>
    </row>
    <row r="19" spans="1:21" ht="50.45" customHeight="1" x14ac:dyDescent="0.25">
      <c r="A19" s="2">
        <v>15</v>
      </c>
      <c r="B19" s="2" t="s">
        <v>32</v>
      </c>
      <c r="C19" s="2" t="s">
        <v>38</v>
      </c>
      <c r="D19" s="2" t="s">
        <v>62</v>
      </c>
      <c r="E19" s="2" t="s">
        <v>23</v>
      </c>
      <c r="F19" s="3" t="s">
        <v>139</v>
      </c>
      <c r="G19" s="3" t="s">
        <v>68</v>
      </c>
      <c r="H19" s="2" t="s">
        <v>27</v>
      </c>
      <c r="I19" s="2" t="s">
        <v>36</v>
      </c>
      <c r="J19" s="2">
        <f t="shared" si="0"/>
        <v>5</v>
      </c>
      <c r="K19" s="2" t="str">
        <f t="shared" si="1"/>
        <v>Riesgo Medio</v>
      </c>
      <c r="L19" s="2" t="s">
        <v>48</v>
      </c>
      <c r="M19" s="3" t="s">
        <v>140</v>
      </c>
      <c r="N19" s="2" t="s">
        <v>37</v>
      </c>
      <c r="O19" s="2" t="s">
        <v>25</v>
      </c>
      <c r="P19" s="2">
        <f t="shared" si="2"/>
        <v>3</v>
      </c>
      <c r="Q19" s="2" t="str">
        <f t="shared" si="3"/>
        <v>Riesgo Bajo</v>
      </c>
      <c r="R19" s="2" t="s">
        <v>29</v>
      </c>
      <c r="S19" s="2" t="s">
        <v>66</v>
      </c>
      <c r="T19" s="3" t="s">
        <v>69</v>
      </c>
      <c r="U19" s="3" t="s">
        <v>70</v>
      </c>
    </row>
    <row r="20" spans="1:21" ht="60.95" customHeight="1" x14ac:dyDescent="0.25">
      <c r="A20" s="2">
        <v>16</v>
      </c>
      <c r="B20" s="2" t="s">
        <v>32</v>
      </c>
      <c r="C20" s="2" t="s">
        <v>21</v>
      </c>
      <c r="D20" s="2" t="s">
        <v>62</v>
      </c>
      <c r="E20" s="2" t="s">
        <v>23</v>
      </c>
      <c r="F20" s="3" t="s">
        <v>141</v>
      </c>
      <c r="G20" s="3" t="s">
        <v>142</v>
      </c>
      <c r="H20" s="2" t="s">
        <v>34</v>
      </c>
      <c r="I20" s="2" t="s">
        <v>36</v>
      </c>
      <c r="J20" s="2">
        <f t="shared" si="0"/>
        <v>6</v>
      </c>
      <c r="K20" s="2" t="str">
        <f t="shared" si="1"/>
        <v>Riesgo Alto</v>
      </c>
      <c r="L20" s="2" t="s">
        <v>26</v>
      </c>
      <c r="M20" s="3" t="s">
        <v>143</v>
      </c>
      <c r="N20" s="2" t="s">
        <v>27</v>
      </c>
      <c r="O20" s="2" t="s">
        <v>25</v>
      </c>
      <c r="P20" s="2">
        <f t="shared" si="2"/>
        <v>4</v>
      </c>
      <c r="Q20" s="2" t="str">
        <f t="shared" si="3"/>
        <v>Riesgo Bajo</v>
      </c>
      <c r="R20" s="2" t="s">
        <v>29</v>
      </c>
      <c r="S20" s="2" t="s">
        <v>63</v>
      </c>
      <c r="T20" s="3" t="s">
        <v>144</v>
      </c>
      <c r="U20" s="3" t="s">
        <v>71</v>
      </c>
    </row>
    <row r="21" spans="1:21" ht="71.650000000000006" customHeight="1" x14ac:dyDescent="0.25">
      <c r="A21" s="2">
        <v>17</v>
      </c>
      <c r="B21" s="2" t="s">
        <v>32</v>
      </c>
      <c r="C21" s="2" t="s">
        <v>38</v>
      </c>
      <c r="D21" s="2" t="s">
        <v>62</v>
      </c>
      <c r="E21" s="2" t="s">
        <v>43</v>
      </c>
      <c r="F21" s="3" t="s">
        <v>145</v>
      </c>
      <c r="G21" s="3" t="s">
        <v>146</v>
      </c>
      <c r="H21" s="2" t="s">
        <v>34</v>
      </c>
      <c r="I21" s="2" t="s">
        <v>25</v>
      </c>
      <c r="J21" s="2">
        <f t="shared" si="0"/>
        <v>5</v>
      </c>
      <c r="K21" s="2" t="str">
        <f t="shared" si="1"/>
        <v>Riesgo Medio</v>
      </c>
      <c r="L21" s="2" t="s">
        <v>48</v>
      </c>
      <c r="M21" s="3" t="s">
        <v>147</v>
      </c>
      <c r="N21" s="2" t="s">
        <v>27</v>
      </c>
      <c r="O21" s="2" t="s">
        <v>28</v>
      </c>
      <c r="P21" s="2">
        <f t="shared" si="2"/>
        <v>3</v>
      </c>
      <c r="Q21" s="2" t="str">
        <f t="shared" si="3"/>
        <v>Riesgo Bajo</v>
      </c>
      <c r="R21" s="2" t="s">
        <v>29</v>
      </c>
      <c r="S21" s="2" t="s">
        <v>66</v>
      </c>
      <c r="T21" s="3" t="s">
        <v>72</v>
      </c>
      <c r="U21" s="3" t="s">
        <v>148</v>
      </c>
    </row>
    <row r="22" spans="1:21" ht="50.45" customHeight="1" x14ac:dyDescent="0.25">
      <c r="A22" s="2">
        <v>18</v>
      </c>
      <c r="B22" s="2" t="s">
        <v>32</v>
      </c>
      <c r="C22" s="2" t="s">
        <v>21</v>
      </c>
      <c r="D22" s="2" t="s">
        <v>62</v>
      </c>
      <c r="E22" s="2" t="s">
        <v>43</v>
      </c>
      <c r="F22" s="3" t="s">
        <v>73</v>
      </c>
      <c r="G22" s="3" t="s">
        <v>74</v>
      </c>
      <c r="H22" s="2" t="s">
        <v>27</v>
      </c>
      <c r="I22" s="2" t="s">
        <v>36</v>
      </c>
      <c r="J22" s="2">
        <f t="shared" si="0"/>
        <v>5</v>
      </c>
      <c r="K22" s="2" t="str">
        <f t="shared" si="1"/>
        <v>Riesgo Medio</v>
      </c>
      <c r="L22" s="2" t="s">
        <v>26</v>
      </c>
      <c r="M22" s="3" t="s">
        <v>149</v>
      </c>
      <c r="N22" s="2" t="s">
        <v>37</v>
      </c>
      <c r="O22" s="2" t="s">
        <v>25</v>
      </c>
      <c r="P22" s="2">
        <f t="shared" si="2"/>
        <v>3</v>
      </c>
      <c r="Q22" s="2" t="str">
        <f t="shared" si="3"/>
        <v>Riesgo Bajo</v>
      </c>
      <c r="R22" s="2" t="s">
        <v>29</v>
      </c>
      <c r="S22" s="2" t="s">
        <v>30</v>
      </c>
      <c r="T22" s="3" t="s">
        <v>75</v>
      </c>
      <c r="U22" s="3" t="s">
        <v>76</v>
      </c>
    </row>
    <row r="23" spans="1:21" ht="50.45" customHeight="1" x14ac:dyDescent="0.25">
      <c r="A23" s="2">
        <v>19</v>
      </c>
      <c r="B23" s="2" t="s">
        <v>32</v>
      </c>
      <c r="C23" s="2" t="s">
        <v>38</v>
      </c>
      <c r="D23" s="2" t="s">
        <v>62</v>
      </c>
      <c r="E23" s="2" t="s">
        <v>23</v>
      </c>
      <c r="F23" s="3" t="s">
        <v>150</v>
      </c>
      <c r="G23" s="3" t="s">
        <v>151</v>
      </c>
      <c r="H23" s="2" t="s">
        <v>27</v>
      </c>
      <c r="I23" s="2" t="s">
        <v>36</v>
      </c>
      <c r="J23" s="2">
        <f t="shared" si="0"/>
        <v>5</v>
      </c>
      <c r="K23" s="2" t="str">
        <f t="shared" si="1"/>
        <v>Riesgo Medio</v>
      </c>
      <c r="L23" s="2" t="s">
        <v>48</v>
      </c>
      <c r="M23" s="3" t="s">
        <v>152</v>
      </c>
      <c r="N23" s="2" t="s">
        <v>37</v>
      </c>
      <c r="O23" s="2" t="s">
        <v>25</v>
      </c>
      <c r="P23" s="2">
        <f t="shared" si="2"/>
        <v>3</v>
      </c>
      <c r="Q23" s="2" t="str">
        <f t="shared" si="3"/>
        <v>Riesgo Bajo</v>
      </c>
      <c r="R23" s="2" t="s">
        <v>29</v>
      </c>
      <c r="S23" s="2" t="s">
        <v>67</v>
      </c>
      <c r="T23" s="3" t="s">
        <v>153</v>
      </c>
      <c r="U23" s="3" t="s">
        <v>154</v>
      </c>
    </row>
    <row r="24" spans="1:21" ht="60.95" customHeight="1" x14ac:dyDescent="0.25">
      <c r="A24" s="2">
        <v>20</v>
      </c>
      <c r="B24" s="2" t="s">
        <v>20</v>
      </c>
      <c r="C24" s="2" t="s">
        <v>38</v>
      </c>
      <c r="D24" s="2" t="s">
        <v>62</v>
      </c>
      <c r="E24" s="2" t="s">
        <v>77</v>
      </c>
      <c r="F24" s="3" t="s">
        <v>155</v>
      </c>
      <c r="G24" s="3" t="s">
        <v>156</v>
      </c>
      <c r="H24" s="2" t="s">
        <v>27</v>
      </c>
      <c r="I24" s="2" t="s">
        <v>36</v>
      </c>
      <c r="J24" s="2">
        <f t="shared" si="0"/>
        <v>5</v>
      </c>
      <c r="K24" s="2" t="str">
        <f t="shared" si="1"/>
        <v>Riesgo Medio</v>
      </c>
      <c r="L24" s="2" t="s">
        <v>65</v>
      </c>
      <c r="M24" s="3" t="s">
        <v>157</v>
      </c>
      <c r="N24" s="2" t="s">
        <v>37</v>
      </c>
      <c r="O24" s="2" t="s">
        <v>25</v>
      </c>
      <c r="P24" s="2">
        <f t="shared" si="2"/>
        <v>3</v>
      </c>
      <c r="Q24" s="2" t="str">
        <f t="shared" si="3"/>
        <v>Riesgo Bajo</v>
      </c>
      <c r="R24" s="2" t="s">
        <v>29</v>
      </c>
      <c r="S24" s="2" t="s">
        <v>66</v>
      </c>
      <c r="T24" s="3" t="s">
        <v>158</v>
      </c>
      <c r="U24" s="3" t="s">
        <v>159</v>
      </c>
    </row>
    <row r="25" spans="1:21" ht="60.95" customHeight="1" x14ac:dyDescent="0.25">
      <c r="A25" s="2">
        <v>21</v>
      </c>
      <c r="B25" s="2" t="s">
        <v>20</v>
      </c>
      <c r="C25" s="2" t="s">
        <v>38</v>
      </c>
      <c r="D25" s="2" t="s">
        <v>62</v>
      </c>
      <c r="E25" s="2" t="s">
        <v>33</v>
      </c>
      <c r="F25" s="3" t="s">
        <v>160</v>
      </c>
      <c r="G25" s="3" t="s">
        <v>78</v>
      </c>
      <c r="H25" s="2" t="s">
        <v>27</v>
      </c>
      <c r="I25" s="2" t="s">
        <v>25</v>
      </c>
      <c r="J25" s="2">
        <f t="shared" si="0"/>
        <v>4</v>
      </c>
      <c r="K25" s="2" t="str">
        <f t="shared" si="1"/>
        <v>Riesgo Bajo</v>
      </c>
      <c r="L25" s="2" t="s">
        <v>65</v>
      </c>
      <c r="M25" s="3" t="s">
        <v>79</v>
      </c>
      <c r="N25" s="2" t="s">
        <v>37</v>
      </c>
      <c r="O25" s="2" t="s">
        <v>28</v>
      </c>
      <c r="P25" s="2">
        <f t="shared" si="2"/>
        <v>2</v>
      </c>
      <c r="Q25" s="2" t="str">
        <f t="shared" si="3"/>
        <v>Riesgo Bajo</v>
      </c>
      <c r="R25" s="2" t="s">
        <v>29</v>
      </c>
      <c r="S25" s="2" t="s">
        <v>80</v>
      </c>
      <c r="T25" s="3" t="s">
        <v>81</v>
      </c>
      <c r="U25" s="3" t="s">
        <v>159</v>
      </c>
    </row>
    <row r="26" spans="1:21" ht="50.45" customHeight="1" x14ac:dyDescent="0.25">
      <c r="A26" s="2">
        <v>22</v>
      </c>
      <c r="B26" s="2" t="s">
        <v>20</v>
      </c>
      <c r="C26" s="2" t="s">
        <v>38</v>
      </c>
      <c r="D26" s="2" t="s">
        <v>62</v>
      </c>
      <c r="E26" s="2" t="s">
        <v>33</v>
      </c>
      <c r="F26" s="3" t="s">
        <v>161</v>
      </c>
      <c r="G26" s="3" t="s">
        <v>162</v>
      </c>
      <c r="H26" s="2" t="s">
        <v>27</v>
      </c>
      <c r="I26" s="2" t="s">
        <v>25</v>
      </c>
      <c r="J26" s="2">
        <f t="shared" si="0"/>
        <v>4</v>
      </c>
      <c r="K26" s="2" t="str">
        <f t="shared" si="1"/>
        <v>Riesgo Bajo</v>
      </c>
      <c r="L26" s="2" t="s">
        <v>48</v>
      </c>
      <c r="M26" s="3" t="s">
        <v>163</v>
      </c>
      <c r="N26" s="2" t="s">
        <v>37</v>
      </c>
      <c r="O26" s="2" t="s">
        <v>28</v>
      </c>
      <c r="P26" s="2">
        <f t="shared" si="2"/>
        <v>2</v>
      </c>
      <c r="Q26" s="2" t="str">
        <f t="shared" si="3"/>
        <v>Riesgo Bajo</v>
      </c>
      <c r="R26" s="2" t="s">
        <v>29</v>
      </c>
      <c r="S26" s="2" t="s">
        <v>63</v>
      </c>
      <c r="T26" s="3" t="s">
        <v>164</v>
      </c>
      <c r="U26" s="3" t="s">
        <v>76</v>
      </c>
    </row>
    <row r="27" spans="1:21" ht="50.45" customHeight="1" x14ac:dyDescent="0.25">
      <c r="A27" s="2">
        <v>23</v>
      </c>
      <c r="B27" s="2" t="s">
        <v>20</v>
      </c>
      <c r="C27" s="2" t="s">
        <v>38</v>
      </c>
      <c r="D27" s="2" t="s">
        <v>62</v>
      </c>
      <c r="E27" s="2" t="s">
        <v>23</v>
      </c>
      <c r="F27" s="3" t="s">
        <v>165</v>
      </c>
      <c r="G27" s="3" t="s">
        <v>166</v>
      </c>
      <c r="H27" s="2" t="s">
        <v>34</v>
      </c>
      <c r="I27" s="2" t="s">
        <v>25</v>
      </c>
      <c r="J27" s="2">
        <f t="shared" si="0"/>
        <v>5</v>
      </c>
      <c r="K27" s="2" t="str">
        <f t="shared" si="1"/>
        <v>Riesgo Medio</v>
      </c>
      <c r="L27" s="2" t="s">
        <v>65</v>
      </c>
      <c r="M27" s="3" t="s">
        <v>167</v>
      </c>
      <c r="N27" s="2" t="s">
        <v>37</v>
      </c>
      <c r="O27" s="2" t="s">
        <v>28</v>
      </c>
      <c r="P27" s="2">
        <f t="shared" si="2"/>
        <v>2</v>
      </c>
      <c r="Q27" s="2" t="str">
        <f t="shared" si="3"/>
        <v>Riesgo Bajo</v>
      </c>
      <c r="R27" s="2" t="s">
        <v>29</v>
      </c>
      <c r="S27" s="2" t="s">
        <v>66</v>
      </c>
      <c r="T27" s="3" t="s">
        <v>82</v>
      </c>
      <c r="U27" s="3" t="s">
        <v>159</v>
      </c>
    </row>
    <row r="28" spans="1:21" ht="48" customHeight="1" x14ac:dyDescent="0.25">
      <c r="A28" s="9" t="s">
        <v>83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1"/>
    </row>
  </sheetData>
  <mergeCells count="24">
    <mergeCell ref="G2:G4"/>
    <mergeCell ref="T3:T4"/>
    <mergeCell ref="A2:A4"/>
    <mergeCell ref="C2:C4"/>
    <mergeCell ref="N3:N4"/>
    <mergeCell ref="K2:K4"/>
    <mergeCell ref="J2:J4"/>
    <mergeCell ref="L2:L4"/>
    <mergeCell ref="A1:U1"/>
    <mergeCell ref="E2:E4"/>
    <mergeCell ref="A28:U28"/>
    <mergeCell ref="M2:M4"/>
    <mergeCell ref="B2:B4"/>
    <mergeCell ref="N2:Q2"/>
    <mergeCell ref="S2:S4"/>
    <mergeCell ref="D2:D4"/>
    <mergeCell ref="O3:O4"/>
    <mergeCell ref="F2:F4"/>
    <mergeCell ref="Q3:Q4"/>
    <mergeCell ref="H2:H4"/>
    <mergeCell ref="R2:R4"/>
    <mergeCell ref="I2:I4"/>
    <mergeCell ref="T2:U2"/>
    <mergeCell ref="P3:P4"/>
  </mergeCells>
  <pageMargins left="0.70833333333333304" right="0.70833333333333304" top="1.53541666666667" bottom="0.7479166666666670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ALCALDIA - Contratacion01</cp:lastModifiedBy>
  <cp:revision>0</cp:revision>
  <dcterms:created xsi:type="dcterms:W3CDTF">2026-08-11T21:34:27Z</dcterms:created>
  <dcterms:modified xsi:type="dcterms:W3CDTF">2026-10-16T15:38:01Z</dcterms:modified>
  <dc:language>en-US</dc:language>
</cp:coreProperties>
</file>