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Z:\PRECONTRACTUAL 2023\2026\3. ORDENES DE COMPRAS\OC-165-2026 SUMINISTRO TIRAS\1 PROCESO\"/>
    </mc:Choice>
  </mc:AlternateContent>
  <xr:revisionPtr revIDLastSave="0" documentId="13_ncr:1_{43D68D78-C9BA-45A3-80F4-0B7DDA54EA4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Matriz de Riesgos Suministro" sheetId="5" r:id="rId1"/>
  </sheets>
  <definedNames>
    <definedName name="_xlnm._FilterDatabase" localSheetId="0" hidden="1">'Matriz de Riesgos Suministro'!$A$8:$AA$13</definedName>
    <definedName name="_xlnm.Print_Area" localSheetId="0">'Matriz de Riesgos Suministro'!$A$1:$AA$17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2" i="5" l="1"/>
  <c r="V12" i="5" s="1"/>
  <c r="T12" i="5"/>
  <c r="R12" i="5"/>
  <c r="M12" i="5"/>
  <c r="N12" i="5" s="1"/>
  <c r="L12" i="5"/>
  <c r="J12" i="5"/>
  <c r="U11" i="5"/>
  <c r="V11" i="5" s="1"/>
  <c r="T11" i="5"/>
  <c r="R11" i="5"/>
  <c r="M11" i="5"/>
  <c r="N11" i="5" s="1"/>
  <c r="L11" i="5"/>
  <c r="J11" i="5"/>
  <c r="U10" i="5"/>
  <c r="V10" i="5" s="1"/>
  <c r="T10" i="5"/>
  <c r="R10" i="5"/>
  <c r="M10" i="5"/>
  <c r="N10" i="5" s="1"/>
  <c r="L10" i="5"/>
  <c r="J10" i="5"/>
  <c r="R9" i="5"/>
  <c r="T9" i="5"/>
  <c r="U9" i="5"/>
  <c r="V9" i="5" s="1"/>
  <c r="M9" i="5"/>
  <c r="N9" i="5" s="1"/>
  <c r="L9" i="5"/>
  <c r="J9" i="5"/>
  <c r="U13" i="5" l="1"/>
  <c r="V13" i="5" s="1"/>
  <c r="T13" i="5"/>
  <c r="R13" i="5"/>
  <c r="M13" i="5"/>
  <c r="N13" i="5" s="1"/>
  <c r="L13" i="5"/>
  <c r="J13" i="5"/>
</calcChain>
</file>

<file path=xl/sharedStrings.xml><?xml version="1.0" encoding="utf-8"?>
<sst xmlns="http://schemas.openxmlformats.org/spreadsheetml/2006/main" count="157" uniqueCount="80">
  <si>
    <t>Ejecución</t>
  </si>
  <si>
    <t>Operacional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</si>
  <si>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</si>
  <si>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</si>
  <si>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</si>
  <si>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</si>
  <si>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</si>
  <si>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</si>
  <si>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¿Afecta la ejecución del contrato?</t>
  </si>
  <si>
    <t>Responsable por implementar el tratamiento</t>
  </si>
  <si>
    <t>Monitoreo y revisión</t>
  </si>
  <si>
    <t>[Describir la consecuencia de la ocurrencia del evento]</t>
  </si>
  <si>
    <t>[1/2/3/4/5]</t>
  </si>
  <si>
    <t>[2/3/4/5/6/7/8/9/10]</t>
  </si>
  <si>
    <t>[Entidad Estatal/Contratista]</t>
  </si>
  <si>
    <t>[Describir el tratamiento o control a ser implementado]</t>
  </si>
  <si>
    <t>[Sí/No]</t>
  </si>
  <si>
    <t>Extremo</t>
  </si>
  <si>
    <t>Contratista</t>
  </si>
  <si>
    <t>Bajo</t>
  </si>
  <si>
    <t>SI</t>
  </si>
  <si>
    <t>Rara vez</t>
  </si>
  <si>
    <t>Improbable</t>
  </si>
  <si>
    <t>Posible</t>
  </si>
  <si>
    <t>Probable</t>
  </si>
  <si>
    <t>Casi Seguro</t>
  </si>
  <si>
    <t>Insignificante</t>
  </si>
  <si>
    <t>Menor</t>
  </si>
  <si>
    <t>Moderado</t>
  </si>
  <si>
    <t>Mayor</t>
  </si>
  <si>
    <t>Medio</t>
  </si>
  <si>
    <t>Alto</t>
  </si>
  <si>
    <t>Muy Alto</t>
  </si>
  <si>
    <t>Financiero</t>
  </si>
  <si>
    <t>IMPACTO</t>
  </si>
  <si>
    <t>DESCRIPCIÓN DEL RIESGO</t>
  </si>
  <si>
    <t>ÍTEM</t>
  </si>
  <si>
    <t>¿Cómo se realiza  el monitoreo?
(Definir la forma de realizar el monitoreo)</t>
  </si>
  <si>
    <t>Periodicidad
[Definir la periodicidad del monitoreo]</t>
  </si>
  <si>
    <t>[Bajo/Medio/Alto/Muy Alto]</t>
  </si>
  <si>
    <t>IMPACTO DESPUÉS DEL TRATAMIENTO</t>
  </si>
  <si>
    <t>Tipo de Riesgo [Económico/ Social o político/ Operacional/ Financiero/ Regulatorio/ De la naturaleza/ Ambiental/ Tecnológico]</t>
  </si>
  <si>
    <t>SUMINISTRO</t>
  </si>
  <si>
    <t>Entidad/Contratista</t>
  </si>
  <si>
    <t>Permanentemente durante la ejecución contractual</t>
  </si>
  <si>
    <t xml:space="preserve">Revisión de procedimientos y protocolos internos para atender estas situaciones
Verificación obligaciones por parte del Contratista haciendo requerimiento directo 
</t>
  </si>
  <si>
    <t>ACTIVIDADES QUE COMPRENDEN [Suministro, Mantenimiento, Prestación de Servicios Profesionales o de Apoyo a la Gestión]</t>
  </si>
  <si>
    <t>CLASE</t>
  </si>
  <si>
    <t>FUENTE</t>
  </si>
  <si>
    <t>Fecha establecida para completar el tratamiento</t>
  </si>
  <si>
    <t>Externo</t>
  </si>
  <si>
    <t xml:space="preserve">Específicos </t>
  </si>
  <si>
    <t xml:space="preserve">Revisión y seguimiento a los informes y plan de trabajo 
</t>
  </si>
  <si>
    <t>Durante todo el plazo del contrato</t>
  </si>
  <si>
    <t>Incremento en costos</t>
  </si>
  <si>
    <t>Naturaleza</t>
  </si>
  <si>
    <t xml:space="preserve">Reprogramaciones, demoras en la ejecución de las actividades del contrato, incremento en costo.
</t>
  </si>
  <si>
    <t>Daños o pérdida de equipos, herramientas, materiales, insumos e implementos requeridos para la ejecución de las actividades del contrato por actos voluntarios o culposos del personales vinculado directa o indirectamente al contrato</t>
  </si>
  <si>
    <t>Desde el inicio del contrato hasta la liquidación</t>
  </si>
  <si>
    <t xml:space="preserve">Daños o pérdida de equipos, herramientas, materiales, insumos e implementos requeridos para la ejecución de las actividades del contrato por ocurrencia de fenómenos geológicos, hidrológicos, climáticos </t>
  </si>
  <si>
    <t xml:space="preserve">Establecer en el plan de trabajo opciones de ejecución que permita el cumplimiento de las actividades. Asumir la adquisición de nuevas herramientas y/o equipos y/o materiales para la ejecución del contrato. Solicitar la ampliación del plazo de ejecución con el fin de superar el hecho sobreviniente. </t>
  </si>
  <si>
    <t xml:space="preserve">Establecer en el plan de trabajo opciones de ejecución que permita el cumplimiento de las actividades. Asumir la adquisición de nuevas herramientas y/o equipos y/o materiales para la ejecución del contrato. </t>
  </si>
  <si>
    <t xml:space="preserve">Establecer en el plan de trabajo opciones de ejecución que permita el cumplimiento de las actividades. Reemplazar los bienes y equipos necesarios para la ejecución del contrato. </t>
  </si>
  <si>
    <t>Establecer en el plan de trabajo opciones de ejecución que permita el cumplimiento de las actividades. Verificar la posibilidad de modificar el bien a suministrar y adquirir uno de igual o mejor calidad. Verificar la posibilidad de excluir del contrato la adquisición del bien. Verificar la posibilidad de disminuir cantidades a adquirir.</t>
  </si>
  <si>
    <r>
      <rPr>
        <b/>
        <sz val="11"/>
        <color rgb="FFFF0000"/>
        <rFont val="Calibri (Cuerpo)_x0000_"/>
      </rPr>
      <t xml:space="preserve">NOTA: </t>
    </r>
    <r>
      <rPr>
        <sz val="11"/>
        <color rgb="FFFF0000"/>
        <rFont val="Calibri"/>
        <family val="2"/>
        <scheme val="minor"/>
      </rPr>
      <t>Los siguientes son adicionales. Es decir, son aplicables los riesgos descritos en la matriz de riesgos para cualquier tipología contractual y las siguientes</t>
    </r>
  </si>
  <si>
    <t xml:space="preserve">Variación importante e imprevista de los costos de materiales, insumos e implementos requeridos para la ejecución de las actividades del contrato por desequilibrio entre oferta y demanda. </t>
  </si>
  <si>
    <t>Contratista / Entidad</t>
  </si>
  <si>
    <t xml:space="preserve">Indisponibilidad o insuficiencia de insumos y/o equipos según corresponda necesarios para llevar a cabo el objeto del contrato, por condiciones de mercado o por actos y/o hechos exógenos a las voluntad de las partes.  </t>
  </si>
  <si>
    <t>Imposibilidad de ejecutar el contrato. Sanciones a la Entidad y afectaciones en la prestación del servicio de la Subred</t>
  </si>
  <si>
    <t xml:space="preserve">Demostrar por el contratista la variación importante e imprevista de los costos asociados al suministro de bienes y superior al 10% del valor unitario.  Verificar la posibilidad de modificar el bien a suministrar y adquirir uno de igual o mejor calidad. Verificar la posibilidad de excluir del contrato la adquisición del bien. Verificar la posibilidad de disminuir cantidades a adquirir. Previo análisis de variación importante de precios superior al 10% del valor inicial,  existencia de condición sobreviniente e insuperable proceder al ajuste de precios. </t>
  </si>
  <si>
    <t>Versión:</t>
  </si>
  <si>
    <t>Fecha de aprobación:</t>
  </si>
  <si>
    <t>Código:</t>
  </si>
  <si>
    <t>18-00-FO-0001</t>
  </si>
  <si>
    <t>Fase de Ocurrencia [Planeación/Selección/Contratación/Ejecución]</t>
  </si>
  <si>
    <t>Hurto de equipos y demás bienes requeridos para la ejecución del contrato, propios y no propios, bajo cuidado tenencia y control de Entidad y/o sus contratista derivados y/o sus colaboradores, por actos dolosos de terceros o de sus mismos colaboradores.</t>
  </si>
  <si>
    <t>SANDRA LEONOR VELASQUEZ AREVALO</t>
  </si>
  <si>
    <t>C.C. 51955048</t>
  </si>
  <si>
    <t>BACTERIOLOGA</t>
  </si>
  <si>
    <t>ANEXO 4. MATRIZ DE RIESGOS - OC-165-2026 - INSUMOS DE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</si>
</sst>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FF0000"/>
      <name val="Calibri (Cuerpo)_x0000_"/>
    </font>
    <font>
      <sz val="11"/>
      <color rgb="FFFF0000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64C2C8"/>
      </left>
      <right style="medium">
        <color rgb="FF64C2C8"/>
      </right>
      <top style="medium">
        <color rgb="FF64C2C8"/>
      </top>
      <bottom style="medium">
        <color rgb="FF64C2C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3" fontId="0" fillId="0" borderId="0" xfId="0" quotePrefix="1" applyNumberFormat="1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13" xfId="0" applyFont="1" applyFill="1" applyBorder="1" applyAlignment="1">
      <alignment horizontal="center" vertical="center" textRotation="90" wrapText="1"/>
    </xf>
    <xf numFmtId="0" fontId="4" fillId="2" borderId="14" xfId="0" applyFont="1" applyFill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left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10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215900</xdr:colOff>
      <xdr:row>0</xdr:row>
      <xdr:rowOff>63500</xdr:rowOff>
    </xdr:from>
    <xdr:to>
      <xdr:col>26</xdr:col>
      <xdr:colOff>1187697</xdr:colOff>
      <xdr:row>2</xdr:row>
      <xdr:rowOff>245782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96" t="22961" r="48727" b="31419"/>
        <a:stretch>
          <a:fillRect/>
        </a:stretch>
      </xdr:blipFill>
      <xdr:spPr bwMode="auto">
        <a:xfrm>
          <a:off x="30429200" y="63500"/>
          <a:ext cx="971797" cy="8109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304800</xdr:colOff>
      <xdr:row>0</xdr:row>
      <xdr:rowOff>101600</xdr:rowOff>
    </xdr:from>
    <xdr:to>
      <xdr:col>4</xdr:col>
      <xdr:colOff>665504</xdr:colOff>
      <xdr:row>2</xdr:row>
      <xdr:rowOff>205440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76" t="32628" r="32597" b="37462"/>
        <a:stretch>
          <a:fillRect/>
        </a:stretch>
      </xdr:blipFill>
      <xdr:spPr bwMode="auto">
        <a:xfrm>
          <a:off x="304800" y="101600"/>
          <a:ext cx="2770529" cy="7324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304800</xdr:colOff>
      <xdr:row>13</xdr:row>
      <xdr:rowOff>304800</xdr:rowOff>
    </xdr:to>
    <xdr:sp macro="" textlink="">
      <xdr:nvSpPr>
        <xdr:cNvPr id="1025" name="AutoShape 1" descr="data:image/png;base64,iVBORw0KGgoAAAANSUhEUgAAAIwAAAAaCAYAAABl/7RgAAANkElEQVR4AexaB1QV1xbdYonf2GJviQWNimIDFbAAAkqxBkIR6QhiQ5rSpAiCVAFFFKVLky6IEZXeBAXFFjX2KBKDGMWSRJN/7vzgopgnRRP4+hYz783Mvefccso+e+D7swN/Kisr/1xtYPRnefm5DjyLjjV0PnTQT0nJafDzC6CwoBhDhgzuoLPoeMPukAbjtysAMouWQmGxHPLyTn4UBvPrr7+2C+vqUAbzxx9/wMzMEtY2DoiNDsOh2Eh88cUX/8pCVlY+wLGME3ifG0nJCdev30BhYTFiY+Pg7x8AO3tHODm7wt7BCVu22OL48cx/Zb51SjuMwdy+fQdz50ri8OFUFBVkQlZWpm4O/+j3q1ev4Oi4HVOmCiM5KaXNup88eYKTJ7Owa/ceeO/0QyLJvHnzJgYMGAAZGWmsNVpDhyHWrzPCg6oq3Lt/v8062yKgQxhMeEQkBKcIYdTokTh//gwEBSe1Zc6t7vvjj/eweIkSXHZ4YMcOZwQE7MJnn33WKnm5ufnw8NyJwP3BqHzwAKIis2GwWhcW5iZQV1eDlJQkvv56HJdu+/fvh06dOsHaygLaWqtape99dWrXBlNbWwtVVQ2sXWsMby93REWGo3v37u9r7s2WU1v7DFbWdpgoMBVdunTG5Ytl0NPVbnb/uoa//PIEiYnJMLewRF5+ASTE58PUZCNWkYEICwuhV69edU2bfA8fPgzjx3/d5P4/faPdGkxhUTHmzZfG/cpKFBflQF9fp9VrU1Z+FiWlp1vc/8WLF9jtHwCBSdOQlHSYM9q01ASMGTOmRbLu3buPwMAgOG5zxvPnL7DJeANsrLdg5kwh8PE13YIffriO1QbrERMT1yI9bWn8+vVrvHz5Ek+f1vLEZU1H2xat76EvG7SNrT0UFVWgq6uF3JwTmDx5UqskP3v2DMHBYbRZwejZs2ezZfz+++9cv5mz5iIm+hA2W5jidGk+VlPKYEKePn2KO3fu4uy5Cg6gPn78mN1ucpy/cBG+fv4ICQ3HiBHD4erihFWr1LjfTRr/dcPN3ZvS70xcu3YN4yd8uIjy88/VyCDQ7uHpA1dKsU5OrrCzd4KLqzuHpdw9vMGA/V/DevPVrgyGTUBIeA5KS84gLzcTG9YbvRloS348f/4cPr67ob5KG48ePYLPTncITJzwThFnz57DNicXSMso4MiRo/Bwd0Fm5jGsp3HUN7jvv7+CouJi6OuvhcISRZw5U9ZAdilFM7YB8fFJmDpFELY2lpCXl+WJdy5cuAR5heVUGQUiNHQ/srOOYfq0qQ3ktvWCGXpYeCSMN5nB1HQzMo6fxOBBAyEvJ0vVpzHc3baTUW+D+kpVsPTJqtLGOtuFwRQVnYKUtCwsKLebmmxARkYaxo7lbzzWd16zsBoWdhAamnq4d+8edvnthDmByObgnlwCoTILl1AVlgYHB1skJMRATm4RunXr1kAvi4BXrlxFQX4xPeuKCeMJmA4dyrXJycnDDjdPsHTK+jqSHAmJ+dyzvzsxg1ZbqQkhIVH0/PxznCrOgoqy4t81b/X9KIqUUtIKYPNUkJfDnj2+8PRwhaamOqZOFeTw0927P8LY2Bxz50nj1avXYLipsUK+xjdacs0skFltFZV71dXVLenKtS0nj1ZSWgkNDR0IzZiBwsIc6Om1HEyyFLJv3wF8q6zOebsbeYqHuyu+/HIEp4fX6fHjX7B1qyM2bDSBj48HpZ5CSPLY5FdUVjPcsXChNPYG+OLq1SswNFwHSytbfHfsOJYtXQzjjeshLDyDl1ruGSujRUQlcOvmbcTHR+HQoUgM/cv4uAYtODG8xdJkWVk5Ll68hBNUqgcFhdL4rhEN4Ezp3QDBQXsRdCAAbOz1IyZzAldXD4hLLMJpipZubk5w2+H0Vu3NNhjmvQyMpRxOw8GD0QgNi0BiUjIio6IpbGeTR99/q4LGN9nmJiUfxiLZxWQoutymFhZmw53C/+fkYY3b87pmYwoODoW8/FJcvHQZDvY28PPzxlj+d4NSRrgx7kNbWx99+valiJFFoViFlzruGVvolRSyhYWnQ1NrNfg68WHWLCFoaa7iwvnEZqS+JOJapKTlkZ2dh/2B/igqysGSJQqc/OaefvvtN47kO05pJSEhCREHo5CTk4taqiyZ8Who6CMoOAJD6LWJmJgIliyWRVlZGXYS1xMefhA3btzkVG13ccM339C8qWxPS42ndciEmqoy94ydfvrpIS6QAbJ9Y9c8DYZtyImTmbSZXoTwXahSSOEwAeMHpBZI0iAUsMbQAGpqKpgyRZDJ43mkpqVj0mRhmJlbQUZairy5gCbgjkGDBvHs1/ghG/yhuAQoKqnSYp+Cq6sz/Hy93oyBLWbjPvWvU1JSoaGpS3OpIS7FD+Zmxi0Cxaz/hInTMIFAaUlJAVVPHqhvKGzD6utjxskqJVb1yMouxb7AA0TEGcLb2w3Pnj0nJtcN+fmFlAZevenG1p5FjFu3buPcufNITEwh3HSKeKgLCCNn9fffi5zcPI5mEBMTJQ5HDxoa6ujStSt8ffdgzhwRpCTHonfv3mAEYFxcDKRpzRUU5CAhIY4uXbpQJbaOjCwfzs4OsLI0h4DAxDf6634wvBYaEo6fCSSze3zs1PhgIWr/gWCsVNdCSkoapk+fBjPTjYQxTKGjrUkeJcxFhuaSVgUFhUR4rUBkZDSsrMxxhqs49FBx/iKysnPADMnX1x9rjDZCW8cAyiqaCNi7H5uJCteh60TyyP1EcKmqaZKRqEFCciFnxJI08RGUdhwcnXGQyba2h8AkITDQypjhxvO6f78S69ZvQnJyKpy22cPezqZFKeDRoxoY0Rg3b7HG7l3eVEFFYPToUZwa5tnhEVFQVtHAtOkiMDY24yLvXppHMhko02vv4ExzU6RIporA/UGYNGkGjIhjYuDY0soOaiu1KDUlIo0cKyoqFja2jhASFsN8cRlY0FpEEw558uQpREVFsG7dGujqaGHevDk0hyGoqakB05We/h2tsQXi4yIxcOAAbmx1p2HDhnJk4FdffUl7qw2WMY6mJ2PGjOl1TZp8z58/F56eOzgd7GETg8kl8CchuYisugJWlhYEHL3JQqXQp08f1r5FR03NY67qYETVjOnTODTOaPAFUvLQ018DS0sbVJPlClLZzMpI5lEMncfHJ8DW1gHl5eUQEZ2FHj3+A77OfCgtPYP09GN48KAKygQMBacIgp84EZYOmBeePVsBqQXimDVTiNo25F1KqXJhhqWouAIhIYEtIsEYbmEGOVtkHhhuO1WcR+XxSiQmJmOTiTlYWPfy8iFvzUV3Yn6Njal6Ik9mG8ZSzaiRX0FMbDYB2lxukxntb7BaD0fTk1Bakoszp/NxOOUQdrg6EfYRorYimDtXFBUVFQQ8h8PL0xVZJ9O5KDpnjii36Y3BOIskjIZwdnKAgMCEd+7Tdmd7WG4x5cm5vE1IA4NhHMAKymdaWurkQT6Y1sqyrqrqJ2y12wYVVU0uzB6KjcI28ujevXsRpyJAwFYLhga6CNjjB25BR42k1OSB9CNJSEqMwdUr53Dj+iUczzhC7fQhu2ghGLOak52BinMldJQSN2KGBZLitHFq+PZbRa4EZhuwizyfeYSS0jcN5su8yo3ofNanwYNmXGzd6gAP4iXcCUzv27cbfQnzsG5Tp06BqooyWM63JOcKOrAX4eEHsNbIkAOWgoKTacOHYfbsWdx4+/b9n9OxCmrFimVYQGmdpWOWHvr16wd+wl69evWkyJQDSSkFzlGKCrOofNcBGz/T+XdH586dqWrrhuZ+xMXnYxGta48ePZrbhWvHx53pZGZuSaSNJ70lPQijNQZ0p+V/LMTZkaHo6BqS5b5ESPBebHO0Q121snz5UrJqc8rfayhqSXNeXpfWulLurdM4duzYt0Y0Rn6NGzcWLQXHTO7gwYNb/WbbxGQjzpaXgG0yk1V3sA0WEZlFzO9onhxLXXte3w8fPkQYgdHMrGxkZuWgurqGyMPAVs2Vl562PuMMhuX0kJAIHD2SCGl66dUSoeyV/JH0o9DTNyJ8YIKuXbsglEK+u5sL510tkdVe27Io0KlTpw82vJjYODjQG/BxxD0N6D8ABQUFSEmKxsQJ4z+YztYK5quufgRNLQNoUlkoJibSbDlXrl6DtY09hV4Fqu9DOVSemBBNnIY1VT0Dmy3nY27IKicGdm/euEWVlhsqK6uwyWQzvLzcKF1JtMul4WPvQ2prn2D4sMHvHODly99TmAyDrNxyGBkZc6UZI8kSEmI5MNeaVPFOpf/HDZixxMQmEOGoSBjPlasMIyKCKMovaLez5hvQvx9Xq7P/Hms8ylu374BxBxs2mBJwmwclJVUwXkZXVwOph+MIn2zlWZI1lvfpuuEKyMvJgH/MSGzf7s5RFSeOH8EUAsoNW32oq9bJ5WM8AktF2TmFRGatxhZLO44PmTNXgsKiLPEFIehMJa2lpTmRS1mIigyDMlUln6JJ6xa8fi9GeJ48kc4VB8uWLa7/qN3+5mP1e1hoIJWCeqiqeoC7d+5gKNHJWzabU1mbikyq/318PLkK4d/6/9l2u3of4cC4KmngwIEcKZRxLBVRUaGwp3cyS+klGj8//0e4JJ+mzGsFOIPh1eDTs08rUH8F/gsAAP//aRbV0wAAAAZJREFUAwB+Q4Bu3tdbTAAAAABJRU5ErkJggg==">
          <a:extLst>
            <a:ext uri="{FF2B5EF4-FFF2-40B4-BE49-F238E27FC236}">
              <a16:creationId xmlns:a16="http://schemas.microsoft.com/office/drawing/2014/main" id="{610812ED-0E97-4E37-8C37-18A33CD29A0B}"/>
            </a:ext>
          </a:extLst>
        </xdr:cNvPr>
        <xdr:cNvSpPr>
          <a:spLocks noChangeAspect="1" noChangeArrowheads="1"/>
        </xdr:cNvSpPr>
      </xdr:nvSpPr>
      <xdr:spPr bwMode="auto">
        <a:xfrm>
          <a:off x="7791450" y="10487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304800</xdr:colOff>
      <xdr:row>13</xdr:row>
      <xdr:rowOff>304800</xdr:rowOff>
    </xdr:to>
    <xdr:sp macro="" textlink="">
      <xdr:nvSpPr>
        <xdr:cNvPr id="1026" name="AutoShape 2" descr="data:image/png;base64,iVBORw0KGgoAAAANSUhEUgAAAIwAAAAaCAYAAABl/7RgAAANkElEQVR4AexaB1QV1xbdYonf2GJviQWNimIDFbAAAkqxBkIR6QhiQ5rSpAiCVAFFFKVLky6IEZXeBAXFFjX2KBKDGMWSRJN/7vzgopgnRRP4+hYz783Mvefccso+e+D7swN/Kisr/1xtYPRnefm5DjyLjjV0PnTQT0nJafDzC6CwoBhDhgzuoLPoeMPukAbjtysAMouWQmGxHPLyTn4UBvPrr7+2C+vqUAbzxx9/wMzMEtY2DoiNDsOh2Eh88cUX/8pCVlY+wLGME3ifG0nJCdev30BhYTFiY+Pg7x8AO3tHODm7wt7BCVu22OL48cx/Zb51SjuMwdy+fQdz50ri8OFUFBVkQlZWpm4O/+j3q1ev4Oi4HVOmCiM5KaXNup88eYKTJ7Owa/ceeO/0QyLJvHnzJgYMGAAZGWmsNVpDhyHWrzPCg6oq3Lt/v8062yKgQxhMeEQkBKcIYdTokTh//gwEBSe1Zc6t7vvjj/eweIkSXHZ4YMcOZwQE7MJnn33WKnm5ufnw8NyJwP3BqHzwAKIis2GwWhcW5iZQV1eDlJQkvv56HJdu+/fvh06dOsHaygLaWqtape99dWrXBlNbWwtVVQ2sXWsMby93REWGo3v37u9r7s2WU1v7DFbWdpgoMBVdunTG5Ytl0NPVbnb/uoa//PIEiYnJMLewRF5+ASTE58PUZCNWkYEICwuhV69edU2bfA8fPgzjx3/d5P4/faPdGkxhUTHmzZfG/cpKFBflQF9fp9VrU1Z+FiWlp1vc/8WLF9jtHwCBSdOQlHSYM9q01ASMGTOmRbLu3buPwMAgOG5zxvPnL7DJeANsrLdg5kwh8PE13YIffriO1QbrERMT1yI9bWn8+vVrvHz5Ek+f1vLEZU1H2xat76EvG7SNrT0UFVWgq6uF3JwTmDx5UqskP3v2DMHBYbRZwejZs2ezZfz+++9cv5mz5iIm+hA2W5jidGk+VlPKYEKePn2KO3fu4uy5Cg6gPn78mN1ucpy/cBG+fv4ICQ3HiBHD4erihFWr1LjfTRr/dcPN3ZvS70xcu3YN4yd8uIjy88/VyCDQ7uHpA1dKsU5OrrCzd4KLqzuHpdw9vMGA/V/DevPVrgyGTUBIeA5KS84gLzcTG9YbvRloS348f/4cPr67ob5KG48ePYLPTncITJzwThFnz57DNicXSMso4MiRo/Bwd0Fm5jGsp3HUN7jvv7+CouJi6OuvhcISRZw5U9ZAdilFM7YB8fFJmDpFELY2lpCXl+WJdy5cuAR5heVUGQUiNHQ/srOOYfq0qQ3ktvWCGXpYeCSMN5nB1HQzMo6fxOBBAyEvJ0vVpzHc3baTUW+D+kpVsPTJqtLGOtuFwRQVnYKUtCwsKLebmmxARkYaxo7lbzzWd16zsBoWdhAamnq4d+8edvnthDmByObgnlwCoTILl1AVlgYHB1skJMRATm4RunXr1kAvi4BXrlxFQX4xPeuKCeMJmA4dyrXJycnDDjdPsHTK+jqSHAmJ+dyzvzsxg1ZbqQkhIVH0/PxznCrOgoqy4t81b/X9KIqUUtIKYPNUkJfDnj2+8PRwhaamOqZOFeTw0927P8LY2Bxz50nj1avXYLipsUK+xjdacs0skFltFZV71dXVLenKtS0nj1ZSWgkNDR0IzZiBwsIc6Om1HEyyFLJv3wF8q6zOebsbeYqHuyu+/HIEp4fX6fHjX7B1qyM2bDSBj48HpZ5CSPLY5FdUVjPcsXChNPYG+OLq1SswNFwHSytbfHfsOJYtXQzjjeshLDyDl1ruGSujRUQlcOvmbcTHR+HQoUgM/cv4uAYtODG8xdJkWVk5Ll68hBNUqgcFhdL4rhEN4Ezp3QDBQXsRdCAAbOz1IyZzAldXD4hLLMJpipZubk5w2+H0Vu3NNhjmvQyMpRxOw8GD0QgNi0BiUjIio6IpbGeTR99/q4LGN9nmJiUfxiLZxWQoutymFhZmw53C/+fkYY3b87pmYwoODoW8/FJcvHQZDvY28PPzxlj+d4NSRrgx7kNbWx99+valiJFFoViFlzruGVvolRSyhYWnQ1NrNfg68WHWLCFoaa7iwvnEZqS+JOJapKTlkZ2dh/2B/igqysGSJQqc/OaefvvtN47kO05pJSEhCREHo5CTk4taqiyZ8Who6CMoOAJD6LWJmJgIliyWRVlZGXYS1xMefhA3btzkVG13ccM339C8qWxPS42ndciEmqoy94ydfvrpIS6QAbJ9Y9c8DYZtyImTmbSZXoTwXahSSOEwAeMHpBZI0iAUsMbQAGpqKpgyRZDJ43mkpqVj0mRhmJlbQUZairy5gCbgjkGDBvHs1/ghG/yhuAQoKqnSYp+Cq6sz/Hy93oyBLWbjPvWvU1JSoaGpS3OpIS7FD+Zmxi0Cxaz/hInTMIFAaUlJAVVPHqhvKGzD6utjxskqJVb1yMouxb7AA0TEGcLb2w3Pnj0nJtcN+fmFlAZevenG1p5FjFu3buPcufNITEwh3HSKeKgLCCNn9fffi5zcPI5mEBMTJQ5HDxoa6ujStSt8ffdgzhwRpCTHonfv3mAEYFxcDKRpzRUU5CAhIY4uXbpQJbaOjCwfzs4OsLI0h4DAxDf6634wvBYaEo6fCSSze3zs1PhgIWr/gWCsVNdCSkoapk+fBjPTjYQxTKGjrUkeJcxFhuaSVgUFhUR4rUBkZDSsrMxxhqs49FBx/iKysnPADMnX1x9rjDZCW8cAyiqaCNi7H5uJCteh60TyyP1EcKmqaZKRqEFCciFnxJI08RGUdhwcnXGQyba2h8AkITDQypjhxvO6f78S69ZvQnJyKpy22cPezqZFKeDRoxoY0Rg3b7HG7l3eVEFFYPToUZwa5tnhEVFQVtHAtOkiMDY24yLvXppHMhko02vv4ExzU6RIporA/UGYNGkGjIhjYuDY0soOaiu1KDUlIo0cKyoqFja2jhASFsN8cRlY0FpEEw558uQpREVFsG7dGujqaGHevDk0hyGoqakB05We/h2tsQXi4yIxcOAAbmx1p2HDhnJk4FdffUl7qw2WMY6mJ2PGjOl1TZp8z58/F56eOzgd7GETg8kl8CchuYisugJWlhYEHL3JQqXQp08f1r5FR03NY67qYETVjOnTODTOaPAFUvLQ018DS0sbVJPlClLZzMpI5lEMncfHJ8DW1gHl5eUQEZ2FHj3+A77OfCgtPYP09GN48KAKygQMBacIgp84EZYOmBeePVsBqQXimDVTiNo25F1KqXJhhqWouAIhIYEtIsEYbmEGOVtkHhhuO1WcR+XxSiQmJmOTiTlYWPfy8iFvzUV3Yn6Njal6Ik9mG8ZSzaiRX0FMbDYB2lxukxntb7BaD0fTk1Bakoszp/NxOOUQdrg6EfYRorYimDtXFBUVFQQ8h8PL0xVZJ9O5KDpnjii36Y3BOIskjIZwdnKAgMCEd+7Tdmd7WG4x5cm5vE1IA4NhHMAKymdaWurkQT6Y1sqyrqrqJ2y12wYVVU0uzB6KjcI28ujevXsRpyJAwFYLhga6CNjjB25BR42k1OSB9CNJSEqMwdUr53Dj+iUczzhC7fQhu2ghGLOak52BinMldJQSN2KGBZLitHFq+PZbRa4EZhuwizyfeYSS0jcN5su8yo3ofNanwYNmXGzd6gAP4iXcCUzv27cbfQnzsG5Tp06BqooyWM63JOcKOrAX4eEHsNbIkAOWgoKTacOHYfbsWdx4+/b9n9OxCmrFimVYQGmdpWOWHvr16wd+wl69evWkyJQDSSkFzlGKCrOofNcBGz/T+XdH586dqWrrhuZ+xMXnYxGta48ePZrbhWvHx53pZGZuSaSNJ70lPQijNQZ0p+V/LMTZkaHo6BqS5b5ESPBebHO0Q121snz5UrJqc8rfayhqSXNeXpfWulLurdM4duzYt0Y0Rn6NGzcWLQXHTO7gwYNb/WbbxGQjzpaXgG0yk1V3sA0WEZlFzO9onhxLXXte3w8fPkQYgdHMrGxkZuWgurqGyMPAVs2Vl562PuMMhuX0kJAIHD2SCGl66dUSoeyV/JH0o9DTNyJ8YIKuXbsglEK+u5sL510tkdVe27Io0KlTpw82vJjYODjQG/BxxD0N6D8ABQUFSEmKxsQJ4z+YztYK5quufgRNLQNoUlkoJibSbDlXrl6DtY09hV4Fqu9DOVSemBBNnIY1VT0Dmy3nY27IKicGdm/euEWVlhsqK6uwyWQzvLzcKF1JtMul4WPvQ2prn2D4sMHvHODly99TmAyDrNxyGBkZc6UZI8kSEmI5MNeaVPFOpf/HDZixxMQmEOGoSBjPlasMIyKCKMovaLez5hvQvx9Xq7P/Hms8ylu374BxBxs2mBJwmwclJVUwXkZXVwOph+MIn2zlWZI1lvfpuuEKyMvJgH/MSGzf7s5RFSeOH8EUAsoNW32oq9bJ5WM8AktF2TmFRGatxhZLO44PmTNXgsKiLPEFIehMJa2lpTmRS1mIigyDMlUln6JJ6xa8fi9GeJ48kc4VB8uWLa7/qN3+5mP1e1hoIJWCeqiqeoC7d+5gKNHJWzabU1mbikyq/318PLkK4d/6/9l2u3of4cC4KmngwIEcKZRxLBVRUaGwp3cyS+klGj8//0e4JJ+mzGsFOIPh1eDTs08rUH8F/gsAAP//aRbV0wAAAAZJREFUAwB+Q4Bu3tdbTAAAAABJRU5ErkJggg==">
          <a:extLst>
            <a:ext uri="{FF2B5EF4-FFF2-40B4-BE49-F238E27FC236}">
              <a16:creationId xmlns:a16="http://schemas.microsoft.com/office/drawing/2014/main" id="{823BE6C6-2646-407D-9948-39EA00D36C9F}"/>
            </a:ext>
          </a:extLst>
        </xdr:cNvPr>
        <xdr:cNvSpPr>
          <a:spLocks noChangeAspect="1" noChangeArrowheads="1"/>
        </xdr:cNvSpPr>
      </xdr:nvSpPr>
      <xdr:spPr bwMode="auto">
        <a:xfrm>
          <a:off x="7791450" y="10487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13</xdr:row>
      <xdr:rowOff>0</xdr:rowOff>
    </xdr:from>
    <xdr:to>
      <xdr:col>8</xdr:col>
      <xdr:colOff>304800</xdr:colOff>
      <xdr:row>13</xdr:row>
      <xdr:rowOff>304800</xdr:rowOff>
    </xdr:to>
    <xdr:sp macro="" textlink="">
      <xdr:nvSpPr>
        <xdr:cNvPr id="1028" name="AutoShape 4" descr="data:image/png;base64,iVBORw0KGgoAAAANSUhEUgAAAIwAAAAaCAYAAABl/7RgAAANkElEQVR4AexaB1QV1xbdYonf2GJviQWNimIDFbAAAkqxBkIR6QhiQ5rSpAiCVAFFFKVLky6IEZXeBAXFFjX2KBKDGMWSRJN/7vzgopgnRRP4+hYz783Mvefccso+e+D7swN/Kisr/1xtYPRnefm5DjyLjjV0PnTQT0nJafDzC6CwoBhDhgzuoLPoeMPukAbjtysAMouWQmGxHPLyTn4UBvPrr7+2C+vqUAbzxx9/wMzMEtY2DoiNDsOh2Eh88cUX/8pCVlY+wLGME3ifG0nJCdev30BhYTFiY+Pg7x8AO3tHODm7wt7BCVu22OL48cx/Zb51SjuMwdy+fQdz50ri8OFUFBVkQlZWpm4O/+j3q1ev4Oi4HVOmCiM5KaXNup88eYKTJ7Owa/ceeO/0QyLJvHnzJgYMGAAZGWmsNVpDhyHWrzPCg6oq3Lt/v8062yKgQxhMeEQkBKcIYdTokTh//gwEBSe1Zc6t7vvjj/eweIkSXHZ4YMcOZwQE7MJnn33WKnm5ufnw8NyJwP3BqHzwAKIis2GwWhcW5iZQV1eDlJQkvv56HJdu+/fvh06dOsHaygLaWqtape99dWrXBlNbWwtVVQ2sXWsMby93REWGo3v37u9r7s2WU1v7DFbWdpgoMBVdunTG5Ytl0NPVbnb/uoa//PIEiYnJMLewRF5+ASTE58PUZCNWkYEICwuhV69edU2bfA8fPgzjx3/d5P4/faPdGkxhUTHmzZfG/cpKFBflQF9fp9VrU1Z+FiWlp1vc/8WLF9jtHwCBSdOQlHSYM9q01ASMGTOmRbLu3buPwMAgOG5zxvPnL7DJeANsrLdg5kwh8PE13YIffriO1QbrERMT1yI9bWn8+vVrvHz5Ek+f1vLEZU1H2xat76EvG7SNrT0UFVWgq6uF3JwTmDx5UqskP3v2DMHBYbRZwejZs2ezZfz+++9cv5mz5iIm+hA2W5jidGk+VlPKYEKePn2KO3fu4uy5Cg6gPn78mN1ucpy/cBG+fv4ICQ3HiBHD4erihFWr1LjfTRr/dcPN3ZvS70xcu3YN4yd8uIjy88/VyCDQ7uHpA1dKsU5OrrCzd4KLqzuHpdw9vMGA/V/DevPVrgyGTUBIeA5KS84gLzcTG9YbvRloS348f/4cPr67ob5KG48ePYLPTncITJzwThFnz57DNicXSMso4MiRo/Bwd0Fm5jGsp3HUN7jvv7+CouJi6OuvhcISRZw5U9ZAdilFM7YB8fFJmDpFELY2lpCXl+WJdy5cuAR5heVUGQUiNHQ/srOOYfq0qQ3ktvWCGXpYeCSMN5nB1HQzMo6fxOBBAyEvJ0vVpzHc3baTUW+D+kpVsPTJqtLGOtuFwRQVnYKUtCwsKLebmmxARkYaxo7lbzzWd16zsBoWdhAamnq4d+8edvnthDmByObgnlwCoTILl1AVlgYHB1skJMRATm4RunXr1kAvi4BXrlxFQX4xPeuKCeMJmA4dyrXJycnDDjdPsHTK+jqSHAmJ+dyzvzsxg1ZbqQkhIVH0/PxznCrOgoqy4t81b/X9KIqUUtIKYPNUkJfDnj2+8PRwhaamOqZOFeTw0927P8LY2Bxz50nj1avXYLipsUK+xjdacs0skFltFZV71dXVLenKtS0nj1ZSWgkNDR0IzZiBwsIc6Om1HEyyFLJv3wF8q6zOebsbeYqHuyu+/HIEp4fX6fHjX7B1qyM2bDSBj48HpZ5CSPLY5FdUVjPcsXChNPYG+OLq1SswNFwHSytbfHfsOJYtXQzjjeshLDyDl1ruGSujRUQlcOvmbcTHR+HQoUgM/cv4uAYtODG8xdJkWVk5Ll68hBNUqgcFhdL4rhEN4Ezp3QDBQXsRdCAAbOz1IyZzAldXD4hLLMJpipZubk5w2+H0Vu3NNhjmvQyMpRxOw8GD0QgNi0BiUjIio6IpbGeTR99/q4LGN9nmJiUfxiLZxWQoutymFhZmw53C/+fkYY3b87pmYwoODoW8/FJcvHQZDvY28PPzxlj+d4NSRrgx7kNbWx99+valiJFFoViFlzruGVvolRSyhYWnQ1NrNfg68WHWLCFoaa7iwvnEZqS+JOJapKTlkZ2dh/2B/igqysGSJQqc/OaefvvtN47kO05pJSEhCREHo5CTk4taqiyZ8Who6CMoOAJD6LWJmJgIliyWRVlZGXYS1xMefhA3btzkVG13ccM339C8qWxPS42ndciEmqoy94ydfvrpIS6QAbJ9Y9c8DYZtyImTmbSZXoTwXahSSOEwAeMHpBZI0iAUsMbQAGpqKpgyRZDJ43mkpqVj0mRhmJlbQUZairy5gCbgjkGDBvHs1/ghG/yhuAQoKqnSYp+Cq6sz/Hy93oyBLWbjPvWvU1JSoaGpS3OpIS7FD+Zmxi0Cxaz/hInTMIFAaUlJAVVPHqhvKGzD6utjxskqJVb1yMouxb7AA0TEGcLb2w3Pnj0nJtcN+fmFlAZevenG1p5FjFu3buPcufNITEwh3HSKeKgLCCNn9fffi5zcPI5mEBMTJQ5HDxoa6ujStSt8ffdgzhwRpCTHonfv3mAEYFxcDKRpzRUU5CAhIY4uXbpQJbaOjCwfzs4OsLI0h4DAxDf6634wvBYaEo6fCSSze3zs1PhgIWr/gWCsVNdCSkoapk+fBjPTjYQxTKGjrUkeJcxFhuaSVgUFhUR4rUBkZDSsrMxxhqs49FBx/iKysnPADMnX1x9rjDZCW8cAyiqaCNi7H5uJCteh60TyyP1EcKmqaZKRqEFCciFnxJI08RGUdhwcnXGQyba2h8AkITDQypjhxvO6f78S69ZvQnJyKpy22cPezqZFKeDRoxoY0Rg3b7HG7l3eVEFFYPToUZwa5tnhEVFQVtHAtOkiMDY24yLvXppHMhko02vv4ExzU6RIporA/UGYNGkGjIhjYuDY0soOaiu1KDUlIo0cKyoqFja2jhASFsN8cRlY0FpEEw558uQpREVFsG7dGujqaGHevDk0hyGoqakB05We/h2tsQXi4yIxcOAAbmx1p2HDhnJk4FdffUl7qw2WMY6mJ2PGjOl1TZp8z58/F56eOzgd7GETg8kl8CchuYisugJWlhYEHL3JQqXQp08f1r5FR03NY67qYETVjOnTODTOaPAFUvLQ018DS0sbVJPlClLZzMpI5lEMncfHJ8DW1gHl5eUQEZ2FHj3+A77OfCgtPYP09GN48KAKygQMBacIgp84EZYOmBeePVsBqQXimDVTiNo25F1KqXJhhqWouAIhIYEtIsEYbmEGOVtkHhhuO1WcR+XxSiQmJmOTiTlYWPfy8iFvzUV3Yn6Njal6Ik9mG8ZSzaiRX0FMbDYB2lxukxntb7BaD0fTk1Bakoszp/NxOOUQdrg6EfYRorYimDtXFBUVFQQ8h8PL0xVZJ9O5KDpnjii36Y3BOIskjIZwdnKAgMCEd+7Tdmd7WG4x5cm5vE1IA4NhHMAKymdaWurkQT6Y1sqyrqrqJ2y12wYVVU0uzB6KjcI28ujevXsRpyJAwFYLhga6CNjjB25BR42k1OSB9CNJSEqMwdUr53Dj+iUczzhC7fQhu2ghGLOak52BinMldJQSN2KGBZLitHFq+PZbRa4EZhuwizyfeYSS0jcN5su8yo3ofNanwYNmXGzd6gAP4iXcCUzv27cbfQnzsG5Tp06BqooyWM63JOcKOrAX4eEHsNbIkAOWgoKTacOHYfbsWdx4+/b9n9OxCmrFimVYQGmdpWOWHvr16wd+wl69evWkyJQDSSkFzlGKCrOofNcBGz/T+XdH586dqWrrhuZ+xMXnYxGta48ePZrbhWvHx53pZGZuSaSNJ70lPQijNQZ0p+V/LMTZkaHo6BqS5b5ESPBebHO0Q121snz5UrJqc8rfayhqSXNeXpfWulLurdM4duzYt0Y0Rn6NGzcWLQXHTO7gwYNb/WbbxGQjzpaXgG0yk1V3sA0WEZlFzO9onhxLXXte3w8fPkQYgdHMrGxkZuWgurqGyMPAVs2Vl562PuMMhuX0kJAIHD2SCGl66dUSoeyV/JH0o9DTNyJ8YIKuXbsglEK+u5sL510tkdVe27Io0KlTpw82vJjYODjQG/BxxD0N6D8ABQUFSEmKxsQJ4z+YztYK5quufgRNLQNoUlkoJibSbDlXrl6DtY09hV4Fqu9DOVSemBBNnIY1VT0Dmy3nY27IKicGdm/euEWVlhsqK6uwyWQzvLzcKF1JtMul4WPvQ2prn2D4sMHvHODly99TmAyDrNxyGBkZc6UZI8kSEmI5MNeaVPFOpf/HDZixxMQmEOGoSBjPlasMIyKCKMovaLez5hvQvx9Xq7P/Hms8ylu374BxBxs2mBJwmwclJVUwXkZXVwOph+MIn2zlWZI1lvfpuuEKyMvJgH/MSGzf7s5RFSeOH8EUAsoNW32oq9bJ5WM8AktF2TmFRGatxhZLO44PmTNXgsKiLPEFIehMJa2lpTmRS1mIigyDMlUln6JJ6xa8fi9GeJ48kc4VB8uWLa7/qN3+5mP1e1hoIJWCeqiqeoC7d+5gKNHJWzabU1mbikyq/318PLkK4d/6/9l2u3of4cC4KmngwIEcKZRxLBVRUaGwp3cyS+klGj8//0e4JJ+mzGsFOIPh1eDTs08rUH8F/gsAAP//aRbV0wAAAAZJREFUAwB+Q4Bu3tdbTAAAAABJRU5ErkJggg==">
          <a:extLst>
            <a:ext uri="{FF2B5EF4-FFF2-40B4-BE49-F238E27FC236}">
              <a16:creationId xmlns:a16="http://schemas.microsoft.com/office/drawing/2014/main" id="{1DF12CF0-86C6-4A76-9656-9D808A011625}"/>
            </a:ext>
          </a:extLst>
        </xdr:cNvPr>
        <xdr:cNvSpPr>
          <a:spLocks noChangeAspect="1" noChangeArrowheads="1"/>
        </xdr:cNvSpPr>
      </xdr:nvSpPr>
      <xdr:spPr bwMode="auto">
        <a:xfrm>
          <a:off x="9858375" y="10487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304800</xdr:colOff>
      <xdr:row>13</xdr:row>
      <xdr:rowOff>304800</xdr:rowOff>
    </xdr:to>
    <xdr:sp macro="" textlink="">
      <xdr:nvSpPr>
        <xdr:cNvPr id="1029" name="AutoShape 5" descr="data:image/png;base64,iVBORw0KGgoAAAANSUhEUgAAAIwAAAAaCAYAAABl/7RgAAANkElEQVR4AexaB1QV1xbdYonf2GJviQWNimIDFbAAAkqxBkIR6QhiQ5rSpAiCVAFFFKVLky6IEZXeBAXFFjX2KBKDGMWSRJN/7vzgopgnRRP4+hYz783Mvefccso+e+D7swN/Kisr/1xtYPRnefm5DjyLjjV0PnTQT0nJafDzC6CwoBhDhgzuoLPoeMPukAbjtysAMouWQmGxHPLyTn4UBvPrr7+2C+vqUAbzxx9/wMzMEtY2DoiNDsOh2Eh88cUX/8pCVlY+wLGME3ifG0nJCdev30BhYTFiY+Pg7x8AO3tHODm7wt7BCVu22OL48cx/Zb51SjuMwdy+fQdz50ri8OFUFBVkQlZWpm4O/+j3q1ev4Oi4HVOmCiM5KaXNup88eYKTJ7Owa/ceeO/0QyLJvHnzJgYMGAAZGWmsNVpDhyHWrzPCg6oq3Lt/v8062yKgQxhMeEQkBKcIYdTokTh//gwEBSe1Zc6t7vvjj/eweIkSXHZ4YMcOZwQE7MJnn33WKnm5ufnw8NyJwP3BqHzwAKIis2GwWhcW5iZQV1eDlJQkvv56HJdu+/fvh06dOsHaygLaWqtape99dWrXBlNbWwtVVQ2sXWsMby93REWGo3v37u9r7s2WU1v7DFbWdpgoMBVdunTG5Ytl0NPVbnb/uoa//PIEiYnJMLewRF5+ASTE58PUZCNWkYEICwuhV69edU2bfA8fPgzjx3/d5P4/faPdGkxhUTHmzZfG/cpKFBflQF9fp9VrU1Z+FiWlp1vc/8WLF9jtHwCBSdOQlHSYM9q01ASMGTOmRbLu3buPwMAgOG5zxvPnL7DJeANsrLdg5kwh8PE13YIffriO1QbrERMT1yI9bWn8+vVrvHz5Ek+f1vLEZU1H2xat76EvG7SNrT0UFVWgq6uF3JwTmDx5UqskP3v2DMHBYbRZwejZs2ezZfz+++9cv5mz5iIm+hA2W5jidGk+VlPKYEKePn2KO3fu4uy5Cg6gPn78mN1ucpy/cBG+fv4ICQ3HiBHD4erihFWr1LjfTRr/dcPN3ZvS70xcu3YN4yd8uIjy88/VyCDQ7uHpA1dKsU5OrrCzd4KLqzuHpdw9vMGA/V/DevPVrgyGTUBIeA5KS84gLzcTG9YbvRloS348f/4cPr67ob5KG48ePYLPTncITJzwThFnz57DNicXSMso4MiRo/Bwd0Fm5jGsp3HUN7jvv7+CouJi6OuvhcISRZw5U9ZAdilFM7YB8fFJmDpFELY2lpCXl+WJdy5cuAR5heVUGQUiNHQ/srOOYfq0qQ3ktvWCGXpYeCSMN5nB1HQzMo6fxOBBAyEvJ0vVpzHc3baTUW+D+kpVsPTJqtLGOtuFwRQVnYKUtCwsKLebmmxARkYaxo7lbzzWd16zsBoWdhAamnq4d+8edvnthDmByObgnlwCoTILl1AVlgYHB1skJMRATm4RunXr1kAvi4BXrlxFQX4xPeuKCeMJmA4dyrXJycnDDjdPsHTK+jqSHAmJ+dyzvzsxg1ZbqQkhIVH0/PxznCrOgoqy4t81b/X9KIqUUtIKYPNUkJfDnj2+8PRwhaamOqZOFeTw0927P8LY2Bxz50nj1avXYLipsUK+xjdacs0skFltFZV71dXVLenKtS0nj1ZSWgkNDR0IzZiBwsIc6Om1HEyyFLJv3wF8q6zOebsbeYqHuyu+/HIEp4fX6fHjX7B1qyM2bDSBj48HpZ5CSPLY5FdUVjPcsXChNPYG+OLq1SswNFwHSytbfHfsOJYtXQzjjeshLDyDl1ruGSujRUQlcOvmbcTHR+HQoUgM/cv4uAYtODG8xdJkWVk5Ll68hBNUqgcFhdL4rhEN4Ezp3QDBQXsRdCAAbOz1IyZzAldXD4hLLMJpipZubk5w2+H0Vu3NNhjmvQyMpRxOw8GD0QgNi0BiUjIio6IpbGeTR99/q4LGN9nmJiUfxiLZxWQoutymFhZmw53C/+fkYY3b87pmYwoODoW8/FJcvHQZDvY28PPzxlj+d4NSRrgx7kNbWx99+valiJFFoViFlzruGVvolRSyhYWnQ1NrNfg68WHWLCFoaa7iwvnEZqS+JOJapKTlkZ2dh/2B/igqysGSJQqc/OaefvvtN47kO05pJSEhCREHo5CTk4taqiyZ8Who6CMoOAJD6LWJmJgIliyWRVlZGXYS1xMefhA3btzkVG13ccM339C8qWxPS42ndciEmqoy94ydfvrpIS6QAbJ9Y9c8DYZtyImTmbSZXoTwXahSSOEwAeMHpBZI0iAUsMbQAGpqKpgyRZDJ43mkpqVj0mRhmJlbQUZairy5gCbgjkGDBvHs1/ghG/yhuAQoKqnSYp+Cq6sz/Hy93oyBLWbjPvWvU1JSoaGpS3OpIS7FD+Zmxi0Cxaz/hInTMIFAaUlJAVVPHqhvKGzD6utjxskqJVb1yMouxb7AA0TEGcLb2w3Pnj0nJtcN+fmFlAZevenG1p5FjFu3buPcufNITEwh3HSKeKgLCCNn9fffi5zcPI5mEBMTJQ5HDxoa6ujStSt8ffdgzhwRpCTHonfv3mAEYFxcDKRpzRUU5CAhIY4uXbpQJbaOjCwfzs4OsLI0h4DAxDf6634wvBYaEo6fCSSze3zs1PhgIWr/gWCsVNdCSkoapk+fBjPTjYQxTKGjrUkeJcxFhuaSVgUFhUR4rUBkZDSsrMxxhqs49FBx/iKysnPADMnX1x9rjDZCW8cAyiqaCNi7H5uJCteh60TyyP1EcKmqaZKRqEFCciFnxJI08RGUdhwcnXGQyba2h8AkITDQypjhxvO6f78S69ZvQnJyKpy22cPezqZFKeDRoxoY0Rg3b7HG7l3eVEFFYPToUZwa5tnhEVFQVtHAtOkiMDY24yLvXppHMhko02vv4ExzU6RIporA/UGYNGkGjIhjYuDY0soOaiu1KDUlIo0cKyoqFja2jhASFsN8cRlY0FpEEw558uQpREVFsG7dGujqaGHevDk0hyGoqakB05We/h2tsQXi4yIxcOAAbmx1p2HDhnJk4FdffUl7qw2WMY6mJ2PGjOl1TZp8z58/F56eOzgd7GETg8kl8CchuYisugJWlhYEHL3JQqXQp08f1r5FR03NY67qYETVjOnTODTOaPAFUvLQ018DS0sbVJPlClLZzMpI5lEMncfHJ8DW1gHl5eUQEZ2FHj3+A77OfCgtPYP09GN48KAKygQMBacIgp84EZYOmBeePVsBqQXimDVTiNo25F1KqXJhhqWouAIhIYEtIsEYbmEGOVtkHhhuO1WcR+XxSiQmJmOTiTlYWPfy8iFvzUV3Yn6Njal6Ik9mG8ZSzaiRX0FMbDYB2lxukxntb7BaD0fTk1Bakoszp/NxOOUQdrg6EfYRorYimDtXFBUVFQQ8h8PL0xVZJ9O5KDpnjii36Y3BOIskjIZwdnKAgMCEd+7Tdmd7WG4x5cm5vE1IA4NhHMAKymdaWurkQT6Y1sqyrqrqJ2y12wYVVU0uzB6KjcI28ujevXsRpyJAwFYLhga6CNjjB25BR42k1OSB9CNJSEqMwdUr53Dj+iUczzhC7fQhu2ghGLOak52BinMldJQSN2KGBZLitHFq+PZbRa4EZhuwizyfeYSS0jcN5su8yo3ofNanwYNmXGzd6gAP4iXcCUzv27cbfQnzsG5Tp06BqooyWM63JOcKOrAX4eEHsNbIkAOWgoKTacOHYfbsWdx4+/b9n9OxCmrFimVYQGmdpWOWHvr16wd+wl69evWkyJQDSSkFzlGKCrOofNcBGz/T+XdH586dqWrrhuZ+xMXnYxGta48ePZrbhWvHx53pZGZuSaSNJ70lPQijNQZ0p+V/LMTZkaHo6BqS5b5ESPBebHO0Q121snz5UrJqc8rfayhqSXNeXpfWulLurdM4duzYt0Y0Rn6NGzcWLQXHTO7gwYNb/WbbxGQjzpaXgG0yk1V3sA0WEZlFzO9onhxLXXte3w8fPkQYgdHMrGxkZuWgurqGyMPAVs2Vl562PuMMhuX0kJAIHD2SCGl66dUSoeyV/JH0o9DTNyJ8YIKuXbsglEK+u5sL510tkdVe27Io0KlTpw82vJjYODjQG/BxxD0N6D8ABQUFSEmKxsQJ4z+YztYK5quufgRNLQNoUlkoJibSbDlXrl6DtY09hV4Fqu9DOVSemBBNnIY1VT0Dmy3nY27IKicGdm/euEWVlhsqK6uwyWQzvLzcKF1JtMul4WPvQ2prn2D4sMHvHODly99TmAyDrNxyGBkZc6UZI8kSEmI5MNeaVPFOpf/HDZixxMQmEOGoSBjPlasMIyKCKMovaLez5hvQvx9Xq7P/Hms8ylu374BxBxs2mBJwmwclJVUwXkZXVwOph+MIn2zlWZI1lvfpuuEKyMvJgH/MSGzf7s5RFSeOH8EUAsoNW32oq9bJ5WM8AktF2TmFRGatxhZLO44PmTNXgsKiLPEFIehMJa2lpTmRS1mIigyDMlUln6JJ6xa8fi9GeJ48kc4VB8uWLa7/qN3+5mP1e1hoIJWCeqiqeoC7d+5gKNHJWzabU1mbikyq/318PLkK4d/6/9l2u3of4cC4KmngwIEcKZRxLBVRUaGwp3cyS+klGj8//0e4JJ+mzGsFOIPh1eDTs08rUH8F/gsAAP//aRbV0wAAAAZJREFUAwB+Q4Bu3tdbTAAAAABJRU5ErkJggg==">
          <a:extLst>
            <a:ext uri="{FF2B5EF4-FFF2-40B4-BE49-F238E27FC236}">
              <a16:creationId xmlns:a16="http://schemas.microsoft.com/office/drawing/2014/main" id="{D7582B3E-0A68-4E72-A89F-10B418BC80D5}"/>
            </a:ext>
          </a:extLst>
        </xdr:cNvPr>
        <xdr:cNvSpPr>
          <a:spLocks noChangeAspect="1" noChangeArrowheads="1"/>
        </xdr:cNvSpPr>
      </xdr:nvSpPr>
      <xdr:spPr bwMode="auto">
        <a:xfrm>
          <a:off x="7791450" y="10487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24</xdr:row>
      <xdr:rowOff>0</xdr:rowOff>
    </xdr:from>
    <xdr:to>
      <xdr:col>13</xdr:col>
      <xdr:colOff>304800</xdr:colOff>
      <xdr:row>25</xdr:row>
      <xdr:rowOff>114300</xdr:rowOff>
    </xdr:to>
    <xdr:sp macro="" textlink="">
      <xdr:nvSpPr>
        <xdr:cNvPr id="1030" name="AutoShape 6" descr="data:image/png;base64,iVBORw0KGgoAAAANSUhEUgAAAIwAAAAaCAYAAABl/7RgAAANkElEQVR4AexaB1QV1xbdYonf2GJviQWNimIDFbAAAkqxBkIR6QhiQ5rSpAiCVAFFFKVLky6IEZXeBAXFFjX2KBKDGMWSRJN/7vzgopgnRRP4+hYz783Mvefccso+e+D7swN/Kisr/1xtYPRnefm5DjyLjjV0PnTQT0nJafDzC6CwoBhDhgzuoLPoeMPukAbjtysAMouWQmGxHPLyTn4UBvPrr7+2C+vqUAbzxx9/wMzMEtY2DoiNDsOh2Eh88cUX/8pCVlY+wLGME3ifG0nJCdev30BhYTFiY+Pg7x8AO3tHODm7wt7BCVu22OL48cx/Zb51SjuMwdy+fQdz50ri8OFUFBVkQlZWpm4O/+j3q1ev4Oi4HVOmCiM5KaXNup88eYKTJ7Owa/ceeO/0QyLJvHnzJgYMGAAZGWmsNVpDhyHWrzPCg6oq3Lt/v8062yKgQxhMeEQkBKcIYdTokTh//gwEBSe1Zc6t7vvjj/eweIkSXHZ4YMcOZwQE7MJnn33WKnm5ufnw8NyJwP3BqHzwAKIis2GwWhcW5iZQV1eDlJQkvv56HJdu+/fvh06dOsHaygLaWqtape99dWrXBlNbWwtVVQ2sXWsMby93REWGo3v37u9r7s2WU1v7DFbWdpgoMBVdunTG5Ytl0NPVbnb/uoa//PIEiYnJMLewRF5+ASTE58PUZCNWkYEICwuhV69edU2bfA8fPgzjx3/d5P4/faPdGkxhUTHmzZfG/cpKFBflQF9fp9VrU1Z+FiWlp1vc/8WLF9jtHwCBSdOQlHSYM9q01ASMGTOmRbLu3buPwMAgOG5zxvPnL7DJeANsrLdg5kwh8PE13YIffriO1QbrERMT1yI9bWn8+vVrvHz5Ek+f1vLEZU1H2xat76EvG7SNrT0UFVWgq6uF3JwTmDx5UqskP3v2DMHBYbRZwejZs2ezZfz+++9cv5mz5iIm+hA2W5jidGk+VlPKYEKePn2KO3fu4uy5Cg6gPn78mN1ucpy/cBG+fv4ICQ3HiBHD4erihFWr1LjfTRr/dcPN3ZvS70xcu3YN4yd8uIjy88/VyCDQ7uHpA1dKsU5OrrCzd4KLqzuHpdw9vMGA/V/DevPVrgyGTUBIeA5KS84gLzcTG9YbvRloS348f/4cPr67ob5KG48ePYLPTncITJzwThFnz57DNicXSMso4MiRo/Bwd0Fm5jGsp3HUN7jvv7+CouJi6OuvhcISRZw5U9ZAdilFM7YB8fFJmDpFELY2lpCXl+WJdy5cuAR5heVUGQUiNHQ/srOOYfq0qQ3ktvWCGXpYeCSMN5nB1HQzMo6fxOBBAyEvJ0vVpzHc3baTUW+D+kpVsPTJqtLGOtuFwRQVnYKUtCwsKLebmmxARkYaxo7lbzzWd16zsBoWdhAamnq4d+8edvnthDmByObgnlwCoTILl1AVlgYHB1skJMRATm4RunXr1kAvi4BXrlxFQX4xPeuKCeMJmA4dyrXJycnDDjdPsHTK+jqSHAmJ+dyzvzsxg1ZbqQkhIVH0/PxznCrOgoqy4t81b/X9KIqUUtIKYPNUkJfDnj2+8PRwhaamOqZOFeTw0927P8LY2Bxz50nj1avXYLipsUK+xjdacs0skFltFZV71dXVLenKtS0nj1ZSWgkNDR0IzZiBwsIc6Om1HEyyFLJv3wF8q6zOebsbeYqHuyu+/HIEp4fX6fHjX7B1qyM2bDSBj48HpZ5CSPLY5FdUVjPcsXChNPYG+OLq1SswNFwHSytbfHfsOJYtXQzjjeshLDyDl1ruGSujRUQlcOvmbcTHR+HQoUgM/cv4uAYtODG8xdJkWVk5Ll68hBNUqgcFhdL4rhEN4Ezp3QDBQXsRdCAAbOz1IyZzAldXD4hLLMJpipZubk5w2+H0Vu3NNhjmvQyMpRxOw8GD0QgNi0BiUjIio6IpbGeTR99/q4LGN9nmJiUfxiLZxWQoutymFhZmw53C/+fkYY3b87pmYwoODoW8/FJcvHQZDvY28PPzxlj+d4NSRrgx7kNbWx99+valiJFFoViFlzruGVvolRSyhYWnQ1NrNfg68WHWLCFoaa7iwvnEZqS+JOJapKTlkZ2dh/2B/igqysGSJQqc/OaefvvtN47kO05pJSEhCREHo5CTk4taqiyZ8Who6CMoOAJD6LWJmJgIliyWRVlZGXYS1xMefhA3btzkVG13ccM339C8qWxPS42ndciEmqoy94ydfvrpIS6QAbJ9Y9c8DYZtyImTmbSZXoTwXahSSOEwAeMHpBZI0iAUsMbQAGpqKpgyRZDJ43mkpqVj0mRhmJlbQUZairy5gCbgjkGDBvHs1/ghG/yhuAQoKqnSYp+Cq6sz/Hy93oyBLWbjPvWvU1JSoaGpS3OpIS7FD+Zmxi0Cxaz/hInTMIFAaUlJAVVPHqhvKGzD6utjxskqJVb1yMouxb7AA0TEGcLb2w3Pnj0nJtcN+fmFlAZevenG1p5FjFu3buPcufNITEwh3HSKeKgLCCNn9fffi5zcPI5mEBMTJQ5HDxoa6ujStSt8ffdgzhwRpCTHonfv3mAEYFxcDKRpzRUU5CAhIY4uXbpQJbaOjCwfzs4OsLI0h4DAxDf6634wvBYaEo6fCSSze3zs1PhgIWr/gWCsVNdCSkoapk+fBjPTjYQxTKGjrUkeJcxFhuaSVgUFhUR4rUBkZDSsrMxxhqs49FBx/iKysnPADMnX1x9rjDZCW8cAyiqaCNi7H5uJCteh60TyyP1EcKmqaZKRqEFCciFnxJI08RGUdhwcnXGQyba2h8AkITDQypjhxvO6f78S69ZvQnJyKpy22cPezqZFKeDRoxoY0Rg3b7HG7l3eVEFFYPToUZwa5tnhEVFQVtHAtOkiMDY24yLvXppHMhko02vv4ExzU6RIporA/UGYNGkGjIhjYuDY0soOaiu1KDUlIo0cKyoqFja2jhASFsN8cRlY0FpEEw558uQpREVFsG7dGujqaGHevDk0hyGoqakB05We/h2tsQXi4yIxcOAAbmx1p2HDhnJk4FdffUl7qw2WMY6mJ2PGjOl1TZp8z58/F56eOzgd7GETg8kl8CchuYisugJWlhYEHL3JQqXQp08f1r5FR03NY67qYETVjOnTODTOaPAFUvLQ018DS0sbVJPlClLZzMpI5lEMncfHJ8DW1gHl5eUQEZ2FHj3+A77OfCgtPYP09GN48KAKygQMBacIgp84EZYOmBeePVsBqQXimDVTiNo25F1KqXJhhqWouAIhIYEtIsEYbmEGOVtkHhhuO1WcR+XxSiQmJmOTiTlYWPfy8iFvzUV3Yn6Njal6Ik9mG8ZSzaiRX0FMbDYB2lxukxntb7BaD0fTk1Bakoszp/NxOOUQdrg6EfYRorYimDtXFBUVFQQ8h8PL0xVZJ9O5KDpnjii36Y3BOIskjIZwdnKAgMCEd+7Tdmd7WG4x5cm5vE1IA4NhHMAKymdaWurkQT6Y1sqyrqrqJ2y12wYVVU0uzB6KjcI28ujevXsRpyJAwFYLhga6CNjjB25BR42k1OSB9CNJSEqMwdUr53Dj+iUczzhC7fQhu2ghGLOak52BinMldJQSN2KGBZLitHFq+PZbRa4EZhuwizyfeYSS0jcN5su8yo3ofNanwYNmXGzd6gAP4iXcCUzv27cbfQnzsG5Tp06BqooyWM63JOcKOrAX4eEHsNbIkAOWgoKTacOHYfbsWdx4+/b9n9OxCmrFimVYQGmdpWOWHvr16wd+wl69evWkyJQDSSkFzlGKCrOofNcBGz/T+XdH586dqWrrhuZ+xMXnYxGta48ePZrbhWvHx53pZGZuSaSNJ70lPQijNQZ0p+V/LMTZkaHo6BqS5b5ESPBebHO0Q121snz5UrJqc8rfayhqSXNeXpfWulLurdM4duzYt0Y0Rn6NGzcWLQXHTO7gwYNb/WbbxGQjzpaXgG0yk1V3sA0WEZlFzO9onhxLXXte3w8fPkQYgdHMrGxkZuWgurqGyMPAVs2Vl562PuMMhuX0kJAIHD2SCGl66dUSoeyV/JH0o9DTNyJ8YIKuXbsglEK+u5sL510tkdVe27Io0KlTpw82vJjYODjQG/BxxD0N6D8ABQUFSEmKxsQJ4z+YztYK5quufgRNLQNoUlkoJibSbDlXrl6DtY09hV4Fqu9DOVSemBBNnIY1VT0Dmy3nY27IKicGdm/euEWVlhsqK6uwyWQzvLzcKF1JtMul4WPvQ2prn2D4sMHvHODly99TmAyDrNxyGBkZc6UZI8kSEmI5MNeaVPFOpf/HDZixxMQmEOGoSBjPlasMIyKCKMovaLez5hvQvx9Xq7P/Hms8ylu374BxBxs2mBJwmwclJVUwXkZXVwOph+MIn2zlWZI1lvfpuuEKyMvJgH/MSGzf7s5RFSeOH8EUAsoNW32oq9bJ5WM8AktF2TmFRGatxhZLO44PmTNXgsKiLPEFIehMJa2lpTmRS1mIigyDMlUln6JJ6xa8fi9GeJ48kc4VB8uWLa7/qN3+5mP1e1hoIJWCeqiqeoC7d+5gKNHJWzabU1mbikyq/318PLkK4d/6/9l2u3of4cC4KmngwIEcKZRxLBVRUaGwp3cyS+klGj8//0e4JJ+mzGsFOIPh1eDTs08rUH8F/gsAAP//aRbV0wAAAAZJREFUAwB+Q4Bu3tdbTAAAAABJRU5ErkJggg==">
          <a:extLst>
            <a:ext uri="{FF2B5EF4-FFF2-40B4-BE49-F238E27FC236}">
              <a16:creationId xmlns:a16="http://schemas.microsoft.com/office/drawing/2014/main" id="{C0A95291-F4F0-48B6-9951-00B2DA8729EE}"/>
            </a:ext>
          </a:extLst>
        </xdr:cNvPr>
        <xdr:cNvSpPr>
          <a:spLocks noChangeAspect="1" noChangeArrowheads="1"/>
        </xdr:cNvSpPr>
      </xdr:nvSpPr>
      <xdr:spPr bwMode="auto">
        <a:xfrm>
          <a:off x="13735050" y="1291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304800</xdr:colOff>
      <xdr:row>35</xdr:row>
      <xdr:rowOff>114300</xdr:rowOff>
    </xdr:to>
    <xdr:sp macro="" textlink="">
      <xdr:nvSpPr>
        <xdr:cNvPr id="1031" name="AutoShape 7" descr="data:image/png;base64,iVBORw0KGgoAAAANSUhEUgAAAIwAAAAaCAYAAABl/7RgAAANkElEQVR4AexaB1QV1xbdYonf2GJviQWNimIDFbAAAkqxBkIR6QhiQ5rSpAiCVAFFFKVLky6IEZXeBAXFFjX2KBKDGMWSRJN/7vzgopgnRRP4+hYz783Mvefccso+e+D7swN/Kisr/1xtYPRnefm5DjyLjjV0PnTQT0nJafDzC6CwoBhDhgzuoLPoeMPukAbjtysAMouWQmGxHPLyTn4UBvPrr7+2C+vqUAbzxx9/wMzMEtY2DoiNDsOh2Eh88cUX/8pCVlY+wLGME3ifG0nJCdev30BhYTFiY+Pg7x8AO3tHODm7wt7BCVu22OL48cx/Zb51SjuMwdy+fQdz50ri8OFUFBVkQlZWpm4O/+j3q1ev4Oi4HVOmCiM5KaXNup88eYKTJ7Owa/ceeO/0QyLJvHnzJgYMGAAZGWmsNVpDhyHWrzPCg6oq3Lt/v8062yKgQxhMeEQkBKcIYdTokTh//gwEBSe1Zc6t7vvjj/eweIkSXHZ4YMcOZwQE7MJnn33WKnm5ufnw8NyJwP3BqHzwAKIis2GwWhcW5iZQV1eDlJQkvv56HJdu+/fvh06dOsHaygLaWqtape99dWrXBlNbWwtVVQ2sXWsMby93REWGo3v37u9r7s2WU1v7DFbWdpgoMBVdunTG5Ytl0NPVbnb/uoa//PIEiYnJMLewRF5+ASTE58PUZCNWkYEICwuhV69edU2bfA8fPgzjx3/d5P4/faPdGkxhUTHmzZfG/cpKFBflQF9fp9VrU1Z+FiWlp1vc/8WLF9jtHwCBSdOQlHSYM9q01ASMGTOmRbLu3buPwMAgOG5zxvPnL7DJeANsrLdg5kwh8PE13YIffriO1QbrERMT1yI9bWn8+vVrvHz5Ek+f1vLEZU1H2xat76EvG7SNrT0UFVWgq6uF3JwTmDx5UqskP3v2DMHBYbRZwejZs2ezZfz+++9cv5mz5iIm+hA2W5jidGk+VlPKYEKePn2KO3fu4uy5Cg6gPn78mN1ucpy/cBG+fv4ICQ3HiBHD4erihFWr1LjfTRr/dcPN3ZvS70xcu3YN4yd8uIjy88/VyCDQ7uHpA1dKsU5OrrCzd4KLqzuHpdw9vMGA/V/DevPVrgyGTUBIeA5KS84gLzcTG9YbvRloS348f/4cPr67ob5KG48ePYLPTncITJzwThFnz57DNicXSMso4MiRo/Bwd0Fm5jGsp3HUN7jvv7+CouJi6OuvhcISRZw5U9ZAdilFM7YB8fFJmDpFELY2lpCXl+WJdy5cuAR5heVUGQUiNHQ/srOOYfq0qQ3ktvWCGXpYeCSMN5nB1HQzMo6fxOBBAyEvJ0vVpzHc3baTUW+D+kpVsPTJqtLGOtuFwRQVnYKUtCwsKLebmmxARkYaxo7lbzzWd16zsBoWdhAamnq4d+8edvnthDmByObgnlwCoTILl1AVlgYHB1skJMRATm4RunXr1kAvi4BXrlxFQX4xPeuKCeMJmA4dyrXJycnDDjdPsHTK+jqSHAmJ+dyzvzsxg1ZbqQkhIVH0/PxznCrOgoqy4t81b/X9KIqUUtIKYPNUkJfDnj2+8PRwhaamOqZOFeTw0927P8LY2Bxz50nj1avXYLipsUK+xjdacs0skFltFZV71dXVLenKtS0nj1ZSWgkNDR0IzZiBwsIc6Om1HEyyFLJv3wF8q6zOebsbeYqHuyu+/HIEp4fX6fHjX7B1qyM2bDSBj48HpZ5CSPLY5FdUVjPcsXChNPYG+OLq1SswNFwHSytbfHfsOJYtXQzjjeshLDyDl1ruGSujRUQlcOvmbcTHR+HQoUgM/cv4uAYtODG8xdJkWVk5Ll68hBNUqgcFhdL4rhEN4Ezp3QDBQXsRdCAAbOz1IyZzAldXD4hLLMJpipZubk5w2+H0Vu3NNhjmvQyMpRxOw8GD0QgNi0BiUjIio6IpbGeTR99/q4LGN9nmJiUfxiLZxWQoutymFhZmw53C/+fkYY3b87pmYwoODoW8/FJcvHQZDvY28PPzxlj+d4NSRrgx7kNbWx99+valiJFFoViFlzruGVvolRSyhYWnQ1NrNfg68WHWLCFoaa7iwvnEZqS+JOJapKTlkZ2dh/2B/igqysGSJQqc/OaefvvtN47kO05pJSEhCREHo5CTk4taqiyZ8Who6CMoOAJD6LWJmJgIliyWRVlZGXYS1xMefhA3btzkVG13ccM339C8qWxPS42ndciEmqoy94ydfvrpIS6QAbJ9Y9c8DYZtyImTmbSZXoTwXahSSOEwAeMHpBZI0iAUsMbQAGpqKpgyRZDJ43mkpqVj0mRhmJlbQUZairy5gCbgjkGDBvHs1/ghG/yhuAQoKqnSYp+Cq6sz/Hy93oyBLWbjPvWvU1JSoaGpS3OpIS7FD+Zmxi0Cxaz/hInTMIFAaUlJAVVPHqhvKGzD6utjxskqJVb1yMouxb7AA0TEGcLb2w3Pnj0nJtcN+fmFlAZevenG1p5FjFu3buPcufNITEwh3HSKeKgLCCNn9fffi5zcPI5mEBMTJQ5HDxoa6ujStSt8ffdgzhwRpCTHonfv3mAEYFxcDKRpzRUU5CAhIY4uXbpQJbaOjCwfzs4OsLI0h4DAxDf6634wvBYaEo6fCSSze3zs1PhgIWr/gWCsVNdCSkoapk+fBjPTjYQxTKGjrUkeJcxFhuaSVgUFhUR4rUBkZDSsrMxxhqs49FBx/iKysnPADMnX1x9rjDZCW8cAyiqaCNi7H5uJCteh60TyyP1EcKmqaZKRqEFCciFnxJI08RGUdhwcnXGQyba2h8AkITDQypjhxvO6f78S69ZvQnJyKpy22cPezqZFKeDRoxoY0Rg3b7HG7l3eVEFFYPToUZwa5tnhEVFQVtHAtOkiMDY24yLvXppHMhko02vv4ExzU6RIporA/UGYNGkGjIhjYuDY0soOaiu1KDUlIo0cKyoqFja2jhASFsN8cRlY0FpEEw558uQpREVFsG7dGujqaGHevDk0hyGoqakB05We/h2tsQXi4yIxcOAAbmx1p2HDhnJk4FdffUl7qw2WMY6mJ2PGjOl1TZp8z58/F56eOzgd7GETg8kl8CchuYisugJWlhYEHL3JQqXQp08f1r5FR03NY67qYETVjOnTODTOaPAFUvLQ018DS0sbVJPlClLZzMpI5lEMncfHJ8DW1gHl5eUQEZ2FHj3+A77OfCgtPYP09GN48KAKygQMBacIgp84EZYOmBeePVsBqQXimDVTiNo25F1KqXJhhqWouAIhIYEtIsEYbmEGOVtkHhhuO1WcR+XxSiQmJmOTiTlYWPfy8iFvzUV3Yn6Njal6Ik9mG8ZSzaiRX0FMbDYB2lxukxntb7BaD0fTk1Bakoszp/NxOOUQdrg6EfYRorYimDtXFBUVFQQ8h8PL0xVZJ9O5KDpnjii36Y3BOIskjIZwdnKAgMCEd+7Tdmd7WG4x5cm5vE1IA4NhHMAKymdaWurkQT6Y1sqyrqrqJ2y12wYVVU0uzB6KjcI28ujevXsRpyJAwFYLhga6CNjjB25BR42k1OSB9CNJSEqMwdUr53Dj+iUczzhC7fQhu2ghGLOak52BinMldJQSN2KGBZLitHFq+PZbRa4EZhuwizyfeYSS0jcN5su8yo3ofNanwYNmXGzd6gAP4iXcCUzv27cbfQnzsG5Tp06BqooyWM63JOcKOrAX4eEHsNbIkAOWgoKTacOHYfbsWdx4+/b9n9OxCmrFimVYQGmdpWOWHvr16wd+wl69evWkyJQDSSkFzlGKCrOofNcBGz/T+XdH586dqWrrhuZ+xMXnYxGta48ePZrbhWvHx53pZGZuSaSNJ70lPQijNQZ0p+V/LMTZkaHo6BqS5b5ESPBebHO0Q121snz5UrJqc8rfayhqSXNeXpfWulLurdM4duzYt0Y0Rn6NGzcWLQXHTO7gwYNb/WbbxGQjzpaXgG0yk1V3sA0WEZlFzO9onhxLXXte3w8fPkQYgdHMrGxkZuWgurqGyMPAVs2Vl562PuMMhuX0kJAIHD2SCGl66dUSoeyV/JH0o9DTNyJ8YIKuXbsglEK+u5sL510tkdVe27Io0KlTpw82vJjYODjQG/BxxD0N6D8ABQUFSEmKxsQJ4z+YztYK5quufgRNLQNoUlkoJibSbDlXrl6DtY09hV4Fqu9DOVSemBBNnIY1VT0Dmy3nY27IKicGdm/euEWVlhsqK6uwyWQzvLzcKF1JtMul4WPvQ2prn2D4sMHvHODly99TmAyDrNxyGBkZc6UZI8kSEmI5MNeaVPFOpf/HDZixxMQmEOGoSBjPlasMIyKCKMovaLez5hvQvx9Xq7P/Hms8ylu374BxBxs2mBJwmwclJVUwXkZXVwOph+MIn2zlWZI1lvfpuuEKyMvJgH/MSGzf7s5RFSeOH8EUAsoNW32oq9bJ5WM8AktF2TmFRGatxhZLO44PmTNXgsKiLPEFIehMJa2lpTmRS1mIigyDMlUln6JJ6xa8fi9GeJ48kc4VB8uWLa7/qN3+5mP1e1hoIJWCeqiqeoC7d+5gKNHJWzabU1mbikyq/318PLkK4d/6/9l2u3of4cC4KmngwIEcKZRxLBVRUaGwp3cyS+klGj8//0e4JJ+mzGsFOIPh1eDTs08rUH8F/gsAAP//aRbV0wAAAAZJREFUAwB+Q4Bu3tdbTAAAAABJRU5ErkJggg==">
          <a:extLst>
            <a:ext uri="{FF2B5EF4-FFF2-40B4-BE49-F238E27FC236}">
              <a16:creationId xmlns:a16="http://schemas.microsoft.com/office/drawing/2014/main" id="{7D8976B9-CC12-4D96-B50F-86C7862E657F}"/>
            </a:ext>
          </a:extLst>
        </xdr:cNvPr>
        <xdr:cNvSpPr>
          <a:spLocks noChangeAspect="1" noChangeArrowheads="1"/>
        </xdr:cNvSpPr>
      </xdr:nvSpPr>
      <xdr:spPr bwMode="auto">
        <a:xfrm>
          <a:off x="14487525" y="1482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14</xdr:row>
      <xdr:rowOff>0</xdr:rowOff>
    </xdr:from>
    <xdr:to>
      <xdr:col>15</xdr:col>
      <xdr:colOff>304800</xdr:colOff>
      <xdr:row>15</xdr:row>
      <xdr:rowOff>114300</xdr:rowOff>
    </xdr:to>
    <xdr:sp macro="" textlink="">
      <xdr:nvSpPr>
        <xdr:cNvPr id="1032" name="AutoShape 8" descr="data:image/png;base64,iVBORw0KGgoAAAANSUhEUgAAAIwAAAAaCAYAAABl/7RgAAANkElEQVR4AexaB1QV1xbdYonf2GJviQWNimIDFbAAAkqxBkIR6QhiQ5rSpAiCVAFFFKVLky6IEZXeBAXFFjX2KBKDGMWSRJN/7vzgopgnRRP4+hYz783Mvefccso+e+D7swN/Kisr/1xtYPRnefm5DjyLjjV0PnTQT0nJafDzC6CwoBhDhgzuoLPoeMPukAbjtysAMouWQmGxHPLyTn4UBvPrr7+2C+vqUAbzxx9/wMzMEtY2DoiNDsOh2Eh88cUX/8pCVlY+wLGME3ifG0nJCdev30BhYTFiY+Pg7x8AO3tHODm7wt7BCVu22OL48cx/Zb51SjuMwdy+fQdz50ri8OFUFBVkQlZWpm4O/+j3q1ev4Oi4HVOmCiM5KaXNup88eYKTJ7Owa/ceeO/0QyLJvHnzJgYMGAAZGWmsNVpDhyHWrzPCg6oq3Lt/v8062yKgQxhMeEQkBKcIYdTokTh//gwEBSe1Zc6t7vvjj/eweIkSXHZ4YMcOZwQE7MJnn33WKnm5ufnw8NyJwP3BqHzwAKIis2GwWhcW5iZQV1eDlJQkvv56HJdu+/fvh06dOsHaygLaWqtape99dWrXBlNbWwtVVQ2sXWsMby93REWGo3v37u9r7s2WU1v7DFbWdpgoMBVdunTG5Ytl0NPVbnb/uoa//PIEiYnJMLewRF5+ASTE58PUZCNWkYEICwuhV69edU2bfA8fPgzjx3/d5P4/faPdGkxhUTHmzZfG/cpKFBflQF9fp9VrU1Z+FiWlp1vc/8WLF9jtHwCBSdOQlHSYM9q01ASMGTOmRbLu3buPwMAgOG5zxvPnL7DJeANsrLdg5kwh8PE13YIffriO1QbrERMT1yI9bWn8+vVrvHz5Ek+f1vLEZU1H2xat76EvG7SNrT0UFVWgq6uF3JwTmDx5UqskP3v2DMHBYbRZwejZs2ezZfz+++9cv5mz5iIm+hA2W5jidGk+VlPKYEKePn2KO3fu4uy5Cg6gPn78mN1ucpy/cBG+fv4ICQ3HiBHD4erihFWr1LjfTRr/dcPN3ZvS70xcu3YN4yd8uIjy88/VyCDQ7uHpA1dKsU5OrrCzd4KLqzuHpdw9vMGA/V/DevPVrgyGTUBIeA5KS84gLzcTG9YbvRloS348f/4cPr67ob5KG48ePYLPTncITJzwThFnz57DNicXSMso4MiRo/Bwd0Fm5jGsp3HUN7jvv7+CouJi6OuvhcISRZw5U9ZAdilFM7YB8fFJmDpFELY2lpCXl+WJdy5cuAR5heVUGQUiNHQ/srOOYfq0qQ3ktvWCGXpYeCSMN5nB1HQzMo6fxOBBAyEvJ0vVpzHc3baTUW+D+kpVsPTJqtLGOtuFwRQVnYKUtCwsKLebmmxARkYaxo7lbzzWd16zsBoWdhAamnq4d+8edvnthDmByObgnlwCoTILl1AVlgYHB1skJMRATm4RunXr1kAvi4BXrlxFQX4xPeuKCeMJmA4dyrXJycnDDjdPsHTK+jqSHAmJ+dyzvzsxg1ZbqQkhIVH0/PxznCrOgoqy4t81b/X9KIqUUtIKYPNUkJfDnj2+8PRwhaamOqZOFeTw0927P8LY2Bxz50nj1avXYLipsUK+xjdacs0skFltFZV71dXVLenKtS0nj1ZSWgkNDR0IzZiBwsIc6Om1HEyyFLJv3wF8q6zOebsbeYqHuyu+/HIEp4fX6fHjX7B1qyM2bDSBj48HpZ5CSPLY5FdUVjPcsXChNPYG+OLq1SswNFwHSytbfHfsOJYtXQzjjeshLDyDl1ruGSujRUQlcOvmbcTHR+HQoUgM/cv4uAYtODG8xdJkWVk5Ll68hBNUqgcFhdL4rhEN4Ezp3QDBQXsRdCAAbOz1IyZzAldXD4hLLMJpipZubk5w2+H0Vu3NNhjmvQyMpRxOw8GD0QgNi0BiUjIio6IpbGeTR99/q4LGN9nmJiUfxiLZxWQoutymFhZmw53C/+fkYY3b87pmYwoODoW8/FJcvHQZDvY28PPzxlj+d4NSRrgx7kNbWx99+valiJFFoViFlzruGVvolRSyhYWnQ1NrNfg68WHWLCFoaa7iwvnEZqS+JOJapKTlkZ2dh/2B/igqysGSJQqc/OaefvvtN47kO05pJSEhCREHo5CTk4taqiyZ8Who6CMoOAJD6LWJmJgIliyWRVlZGXYS1xMefhA3btzkVG13ccM339C8qWxPS42ndciEmqoy94ydfvrpIS6QAbJ9Y9c8DYZtyImTmbSZXoTwXahSSOEwAeMHpBZI0iAUsMbQAGpqKpgyRZDJ43mkpqVj0mRhmJlbQUZairy5gCbgjkGDBvHs1/ghG/yhuAQoKqnSYp+Cq6sz/Hy93oyBLWbjPvWvU1JSoaGpS3OpIS7FD+Zmxi0Cxaz/hInTMIFAaUlJAVVPHqhvKGzD6utjxskqJVb1yMouxb7AA0TEGcLb2w3Pnj0nJtcN+fmFlAZevenG1p5FjFu3buPcufNITEwh3HSKeKgLCCNn9fffi5zcPI5mEBMTJQ5HDxoa6ujStSt8ffdgzhwRpCTHonfv3mAEYFxcDKRpzRUU5CAhIY4uXbpQJbaOjCwfzs4OsLI0h4DAxDf6634wvBYaEo6fCSSze3zs1PhgIWr/gWCsVNdCSkoapk+fBjPTjYQxTKGjrUkeJcxFhuaSVgUFhUR4rUBkZDSsrMxxhqs49FBx/iKysnPADMnX1x9rjDZCW8cAyiqaCNi7H5uJCteh60TyyP1EcKmqaZKRqEFCciFnxJI08RGUdhwcnXGQyba2h8AkITDQypjhxvO6f78S69ZvQnJyKpy22cPezqZFKeDRoxoY0Rg3b7HG7l3eVEFFYPToUZwa5tnhEVFQVtHAtOkiMDY24yLvXppHMhko02vv4ExzU6RIporA/UGYNGkGjIhjYuDY0soOaiu1KDUlIo0cKyoqFja2jhASFsN8cRlY0FpEEw558uQpREVFsG7dGujqaGHevDk0hyGoqakB05We/h2tsQXi4yIxcOAAbmx1p2HDhnJk4FdffUl7qw2WMY6mJ2PGjOl1TZp8z58/F56eOzgd7GETg8kl8CchuYisugJWlhYEHL3JQqXQp08f1r5FR03NY67qYETVjOnTODTOaPAFUvLQ018DS0sbVJPlClLZzMpI5lEMncfHJ8DW1gHl5eUQEZ2FHj3+A77OfCgtPYP09GN48KAKygQMBacIgp84EZYOmBeePVsBqQXimDVTiNo25F1KqXJhhqWouAIhIYEtIsEYbmEGOVtkHhhuO1WcR+XxSiQmJmOTiTlYWPfy8iFvzUV3Yn6Njal6Ik9mG8ZSzaiRX0FMbDYB2lxukxntb7BaD0fTk1Bakoszp/NxOOUQdrg6EfYRorYimDtXFBUVFQQ8h8PL0xVZJ9O5KDpnjii36Y3BOIskjIZwdnKAgMCEd+7Tdmd7WG4x5cm5vE1IA4NhHMAKymdaWurkQT6Y1sqyrqrqJ2y12wYVVU0uzB6KjcI28ujevXsRpyJAwFYLhga6CNjjB25BR42k1OSB9CNJSEqMwdUr53Dj+iUczzhC7fQhu2ghGLOak52BinMldJQSN2KGBZLitHFq+PZbRa4EZhuwizyfeYSS0jcN5su8yo3ofNanwYNmXGzd6gAP4iXcCUzv27cbfQnzsG5Tp06BqooyWM63JOcKOrAX4eEHsNbIkAOWgoKTacOHYfbsWdx4+/b9n9OxCmrFimVYQGmdpWOWHvr16wd+wl69evWkyJQDSSkFzlGKCrOofNcBGz/T+XdH586dqWrrhuZ+xMXnYxGta48ePZrbhWvHx53pZGZuSaSNJ70lPQijNQZ0p+V/LMTZkaHo6BqS5b5ESPBebHO0Q121snz5UrJqc8rfayhqSXNeXpfWulLurdM4duzYt0Y0Rn6NGzcWLQXHTO7gwYNb/WbbxGQjzpaXgG0yk1V3sA0WEZlFzO9onhxLXXte3w8fPkQYgdHMrGxkZuWgurqGyMPAVs2Vl562PuMMhuX0kJAIHD2SCGl66dUSoeyV/JH0o9DTNyJ8YIKuXbsglEK+u5sL510tkdVe27Io0KlTpw82vJjYODjQG/BxxD0N6D8ABQUFSEmKxsQJ4z+YztYK5quufgRNLQNoUlkoJibSbDlXrl6DtY09hV4Fqu9DOVSemBBNnIY1VT0Dmy3nY27IKicGdm/euEWVlhsqK6uwyWQzvLzcKF1JtMul4WPvQ2prn2D4sMHvHODly99TmAyDrNxyGBkZc6UZI8kSEmI5MNeaVPFOpf/HDZixxMQmEOGoSBjPlasMIyKCKMovaLez5hvQvx9Xq7P/Hms8ylu374BxBxs2mBJwmwclJVUwXkZXVwOph+MIn2zlWZI1lvfpuuEKyMvJgH/MSGzf7s5RFSeOH8EUAsoNW32oq9bJ5WM8AktF2TmFRGatxhZLO44PmTNXgsKiLPEFIehMJa2lpTmRS1mIigyDMlUln6JJ6xa8fi9GeJ48kc4VB8uWLa7/qN3+5mP1e1hoIJWCeqiqeoC7d+5gKNHJWzabU1mbikyq/318PLkK4d/6/9l2u3of4cC4KmngwIEcKZRxLBVRUaGwp3cyS+klGj8//0e4JJ+mzGsFOIPh1eDTs08rUH8F/gsAAP//aRbV0wAAAAZJREFUAwB+Q4Bu3tdbTAAAAABJRU5ErkJggg==">
          <a:extLst>
            <a:ext uri="{FF2B5EF4-FFF2-40B4-BE49-F238E27FC236}">
              <a16:creationId xmlns:a16="http://schemas.microsoft.com/office/drawing/2014/main" id="{C53B2AE6-D0D3-47F3-B717-59732A05676A}"/>
            </a:ext>
          </a:extLst>
        </xdr:cNvPr>
        <xdr:cNvSpPr>
          <a:spLocks noChangeAspect="1" noChangeArrowheads="1"/>
        </xdr:cNvSpPr>
      </xdr:nvSpPr>
      <xdr:spPr bwMode="auto">
        <a:xfrm>
          <a:off x="15744825" y="1096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1512795</xdr:colOff>
      <xdr:row>13</xdr:row>
      <xdr:rowOff>179293</xdr:rowOff>
    </xdr:from>
    <xdr:to>
      <xdr:col>9</xdr:col>
      <xdr:colOff>33618</xdr:colOff>
      <xdr:row>13</xdr:row>
      <xdr:rowOff>426943</xdr:rowOff>
    </xdr:to>
    <xdr:pic>
      <xdr:nvPicPr>
        <xdr:cNvPr id="12" name="Imagen 11" descr="C:\Users\jmzapatab\AppData\Local\Microsoft\Windows\INetCache\Content.MSO\FA5D45C6.tmp">
          <a:extLst>
            <a:ext uri="{FF2B5EF4-FFF2-40B4-BE49-F238E27FC236}">
              <a16:creationId xmlns:a16="http://schemas.microsoft.com/office/drawing/2014/main" id="{72D37571-50FC-4BE8-8B1E-152536CA376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2089" y="10656793"/>
          <a:ext cx="1333500" cy="247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19"/>
  <sheetViews>
    <sheetView showGridLines="0" tabSelected="1" view="pageBreakPreview" zoomScale="80" zoomScaleNormal="80" zoomScaleSheetLayoutView="80" workbookViewId="0">
      <selection activeCell="A4" sqref="A4:N4"/>
    </sheetView>
  </sheetViews>
  <sheetFormatPr baseColWidth="10" defaultColWidth="11.42578125" defaultRowHeight="15"/>
  <cols>
    <col min="1" max="1" width="14.42578125" style="2" customWidth="1"/>
    <col min="2" max="2" width="6.85546875" customWidth="1"/>
    <col min="3" max="3" width="6.140625" customWidth="1"/>
    <col min="4" max="4" width="5.42578125" customWidth="1"/>
    <col min="5" max="5" width="15.28515625" customWidth="1"/>
    <col min="6" max="6" width="20" customWidth="1"/>
    <col min="7" max="7" width="48.7109375" customWidth="1"/>
    <col min="8" max="8" width="31" style="2" customWidth="1"/>
    <col min="9" max="9" width="11.28515625" customWidth="1"/>
    <col min="10" max="10" width="11.28515625" bestFit="1" customWidth="1"/>
    <col min="11" max="11" width="11.28515625" customWidth="1"/>
    <col min="12" max="12" width="13" bestFit="1" customWidth="1"/>
    <col min="13" max="14" width="11.28515625" customWidth="1"/>
    <col min="15" max="15" width="18.85546875" customWidth="1"/>
    <col min="16" max="16" width="42" customWidth="1"/>
    <col min="17" max="17" width="8.7109375" customWidth="1"/>
    <col min="18" max="18" width="11" customWidth="1"/>
    <col min="19" max="19" width="6" customWidth="1"/>
    <col min="20" max="20" width="13" bestFit="1" customWidth="1"/>
    <col min="22" max="22" width="11.85546875" customWidth="1"/>
    <col min="24" max="24" width="27.42578125" bestFit="1" customWidth="1"/>
    <col min="25" max="25" width="23.42578125" customWidth="1"/>
    <col min="26" max="26" width="47.42578125" customWidth="1"/>
    <col min="27" max="27" width="21" customWidth="1"/>
  </cols>
  <sheetData>
    <row r="1" spans="1:27" ht="24.95" customHeight="1" thickBot="1">
      <c r="A1" s="23"/>
      <c r="B1" s="23"/>
      <c r="C1" s="23"/>
      <c r="D1" s="23"/>
      <c r="E1" s="23"/>
      <c r="F1" s="24" t="s">
        <v>79</v>
      </c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5" t="s">
        <v>70</v>
      </c>
      <c r="Y1" s="25"/>
      <c r="Z1" s="16">
        <v>2</v>
      </c>
      <c r="AA1" s="23"/>
    </row>
    <row r="2" spans="1:27" ht="24.95" customHeight="1" thickBot="1">
      <c r="A2" s="23"/>
      <c r="B2" s="23"/>
      <c r="C2" s="23"/>
      <c r="D2" s="23"/>
      <c r="E2" s="23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5" t="s">
        <v>71</v>
      </c>
      <c r="Y2" s="25"/>
      <c r="Z2" s="17">
        <v>45925</v>
      </c>
      <c r="AA2" s="23"/>
    </row>
    <row r="3" spans="1:27" ht="24.95" customHeight="1" thickBot="1">
      <c r="A3" s="23"/>
      <c r="B3" s="23"/>
      <c r="C3" s="23"/>
      <c r="D3" s="23"/>
      <c r="E3" s="23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 t="s">
        <v>72</v>
      </c>
      <c r="Y3" s="25"/>
      <c r="Z3" s="16" t="s">
        <v>73</v>
      </c>
      <c r="AA3" s="23"/>
    </row>
    <row r="4" spans="1:27" ht="15.75" thickBot="1">
      <c r="A4" s="39" t="s">
        <v>64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27" ht="24.75" customHeight="1">
      <c r="A5" s="42" t="s">
        <v>46</v>
      </c>
      <c r="B5" s="45" t="s">
        <v>36</v>
      </c>
      <c r="C5" s="48" t="s">
        <v>47</v>
      </c>
      <c r="D5" s="48" t="s">
        <v>48</v>
      </c>
      <c r="E5" s="45" t="s">
        <v>74</v>
      </c>
      <c r="F5" s="45" t="s">
        <v>41</v>
      </c>
      <c r="G5" s="40" t="s">
        <v>35</v>
      </c>
      <c r="H5" s="40" t="s">
        <v>11</v>
      </c>
      <c r="I5" s="34" t="s">
        <v>34</v>
      </c>
      <c r="J5" s="34"/>
      <c r="K5" s="34"/>
      <c r="L5" s="34"/>
      <c r="M5" s="34"/>
      <c r="N5" s="34"/>
      <c r="O5" s="35" t="s">
        <v>6</v>
      </c>
      <c r="P5" s="34" t="s">
        <v>7</v>
      </c>
      <c r="Q5" s="34" t="s">
        <v>40</v>
      </c>
      <c r="R5" s="34"/>
      <c r="S5" s="34"/>
      <c r="T5" s="34"/>
      <c r="U5" s="34"/>
      <c r="V5" s="34"/>
      <c r="W5" s="35" t="s">
        <v>8</v>
      </c>
      <c r="X5" s="35" t="s">
        <v>9</v>
      </c>
      <c r="Y5" s="37" t="s">
        <v>49</v>
      </c>
      <c r="Z5" s="26" t="s">
        <v>10</v>
      </c>
      <c r="AA5" s="27"/>
    </row>
    <row r="6" spans="1:27" ht="24.75" customHeight="1">
      <c r="A6" s="43"/>
      <c r="B6" s="46"/>
      <c r="C6" s="49"/>
      <c r="D6" s="49"/>
      <c r="E6" s="46"/>
      <c r="F6" s="46"/>
      <c r="G6" s="41"/>
      <c r="H6" s="41"/>
      <c r="I6" s="28" t="s">
        <v>2</v>
      </c>
      <c r="J6" s="28"/>
      <c r="K6" s="28" t="s">
        <v>3</v>
      </c>
      <c r="L6" s="28"/>
      <c r="M6" s="28" t="s">
        <v>4</v>
      </c>
      <c r="N6" s="28" t="s">
        <v>5</v>
      </c>
      <c r="O6" s="36"/>
      <c r="P6" s="28"/>
      <c r="Q6" s="28" t="s">
        <v>2</v>
      </c>
      <c r="R6" s="28"/>
      <c r="S6" s="28" t="s">
        <v>3</v>
      </c>
      <c r="T6" s="28"/>
      <c r="U6" s="28" t="s">
        <v>4</v>
      </c>
      <c r="V6" s="28" t="s">
        <v>5</v>
      </c>
      <c r="W6" s="36"/>
      <c r="X6" s="36"/>
      <c r="Y6" s="38"/>
      <c r="Z6" s="29" t="s">
        <v>37</v>
      </c>
      <c r="AA6" s="31" t="s">
        <v>38</v>
      </c>
    </row>
    <row r="7" spans="1:27" ht="12.95" customHeight="1">
      <c r="A7" s="43"/>
      <c r="B7" s="46"/>
      <c r="C7" s="49"/>
      <c r="D7" s="49"/>
      <c r="E7" s="46"/>
      <c r="F7" s="46"/>
      <c r="G7" s="41"/>
      <c r="H7" s="41"/>
      <c r="I7" s="28"/>
      <c r="J7" s="28"/>
      <c r="K7" s="28"/>
      <c r="L7" s="28"/>
      <c r="M7" s="28"/>
      <c r="N7" s="28"/>
      <c r="O7" s="36"/>
      <c r="P7" s="28"/>
      <c r="Q7" s="28"/>
      <c r="R7" s="28"/>
      <c r="S7" s="28"/>
      <c r="T7" s="28"/>
      <c r="U7" s="28"/>
      <c r="V7" s="28"/>
      <c r="W7" s="36"/>
      <c r="X7" s="36"/>
      <c r="Y7" s="38"/>
      <c r="Z7" s="29"/>
      <c r="AA7" s="31"/>
    </row>
    <row r="8" spans="1:27" s="1" customFormat="1" ht="48" customHeight="1">
      <c r="A8" s="44"/>
      <c r="B8" s="47"/>
      <c r="C8" s="49"/>
      <c r="D8" s="49"/>
      <c r="E8" s="47"/>
      <c r="F8" s="47"/>
      <c r="G8" s="33"/>
      <c r="H8" s="33"/>
      <c r="I8" s="33" t="s">
        <v>12</v>
      </c>
      <c r="J8" s="33"/>
      <c r="K8" s="33" t="s">
        <v>12</v>
      </c>
      <c r="L8" s="33"/>
      <c r="M8" s="4" t="s">
        <v>13</v>
      </c>
      <c r="N8" s="4" t="s">
        <v>39</v>
      </c>
      <c r="O8" s="4" t="s">
        <v>14</v>
      </c>
      <c r="P8" s="4" t="s">
        <v>15</v>
      </c>
      <c r="Q8" s="33" t="s">
        <v>12</v>
      </c>
      <c r="R8" s="33"/>
      <c r="S8" s="33" t="s">
        <v>12</v>
      </c>
      <c r="T8" s="33"/>
      <c r="U8" s="4" t="s">
        <v>13</v>
      </c>
      <c r="V8" s="4" t="s">
        <v>39</v>
      </c>
      <c r="W8" s="4" t="s">
        <v>16</v>
      </c>
      <c r="X8" s="4" t="s">
        <v>14</v>
      </c>
      <c r="Y8" s="38"/>
      <c r="Z8" s="30"/>
      <c r="AA8" s="32"/>
    </row>
    <row r="9" spans="1:27" s="1" customFormat="1" ht="233.25" customHeight="1">
      <c r="A9" s="8" t="s">
        <v>42</v>
      </c>
      <c r="B9" s="5">
        <v>1</v>
      </c>
      <c r="C9" s="6" t="s">
        <v>51</v>
      </c>
      <c r="D9" s="6" t="s">
        <v>50</v>
      </c>
      <c r="E9" s="5" t="s">
        <v>0</v>
      </c>
      <c r="F9" s="5" t="s">
        <v>33</v>
      </c>
      <c r="G9" s="7" t="s">
        <v>65</v>
      </c>
      <c r="H9" s="5" t="s">
        <v>54</v>
      </c>
      <c r="I9" s="5">
        <v>3</v>
      </c>
      <c r="J9" s="5" t="str">
        <f>VLOOKUP(I9,$I$108:$J$112,2,0)</f>
        <v>Posible</v>
      </c>
      <c r="K9" s="5">
        <v>3</v>
      </c>
      <c r="L9" s="5" t="str">
        <f>VLOOKUP(K9,$I$108:$J$112,2,0)</f>
        <v>Posible</v>
      </c>
      <c r="M9" s="5">
        <f t="shared" ref="M9:M13" si="0">+I9+K9</f>
        <v>6</v>
      </c>
      <c r="N9" s="5" t="str">
        <f>VLOOKUP(M9,$M$108:$N$117,2,0)</f>
        <v>Alto</v>
      </c>
      <c r="O9" s="5" t="s">
        <v>18</v>
      </c>
      <c r="P9" s="5" t="s">
        <v>69</v>
      </c>
      <c r="Q9" s="5">
        <v>2</v>
      </c>
      <c r="R9" s="5" t="str">
        <f>VLOOKUP(Q9,$I$108:$J$112,2,0)</f>
        <v>Improbable</v>
      </c>
      <c r="S9" s="5">
        <v>2</v>
      </c>
      <c r="T9" s="5" t="str">
        <f>VLOOKUP(S9,$I$108:$J$112,2,0)</f>
        <v>Improbable</v>
      </c>
      <c r="U9" s="5">
        <f>+Q9+S9</f>
        <v>4</v>
      </c>
      <c r="V9" s="5" t="str">
        <f>VLOOKUP(U9,$M$108:$N$117,2,0)</f>
        <v>Medio</v>
      </c>
      <c r="W9" s="5" t="s">
        <v>20</v>
      </c>
      <c r="X9" s="5" t="s">
        <v>66</v>
      </c>
      <c r="Y9" s="6" t="s">
        <v>58</v>
      </c>
      <c r="Z9" s="7" t="s">
        <v>52</v>
      </c>
      <c r="AA9" s="9" t="s">
        <v>53</v>
      </c>
    </row>
    <row r="10" spans="1:27" s="1" customFormat="1" ht="105">
      <c r="A10" s="8" t="s">
        <v>42</v>
      </c>
      <c r="B10" s="5">
        <v>2</v>
      </c>
      <c r="C10" s="6" t="s">
        <v>51</v>
      </c>
      <c r="D10" s="6" t="s">
        <v>50</v>
      </c>
      <c r="E10" s="5" t="s">
        <v>0</v>
      </c>
      <c r="F10" s="5" t="s">
        <v>55</v>
      </c>
      <c r="G10" s="7" t="s">
        <v>59</v>
      </c>
      <c r="H10" s="5" t="s">
        <v>56</v>
      </c>
      <c r="I10" s="5">
        <v>2</v>
      </c>
      <c r="J10" s="5" t="str">
        <f>VLOOKUP(I10,$I$108:$J$112,2,0)</f>
        <v>Improbable</v>
      </c>
      <c r="K10" s="5">
        <v>2</v>
      </c>
      <c r="L10" s="5" t="str">
        <f>VLOOKUP(K10,$I$108:$J$112,2,0)</f>
        <v>Improbable</v>
      </c>
      <c r="M10" s="5">
        <f t="shared" si="0"/>
        <v>4</v>
      </c>
      <c r="N10" s="5" t="str">
        <f>VLOOKUP(M10,$M$108:$N$117,2,0)</f>
        <v>Medio</v>
      </c>
      <c r="O10" s="5" t="s">
        <v>18</v>
      </c>
      <c r="P10" s="5" t="s">
        <v>60</v>
      </c>
      <c r="Q10" s="5">
        <v>2</v>
      </c>
      <c r="R10" s="5" t="str">
        <f>VLOOKUP(Q10,$I$108:$J$112,2,0)</f>
        <v>Improbable</v>
      </c>
      <c r="S10" s="5">
        <v>2</v>
      </c>
      <c r="T10" s="5" t="str">
        <f>VLOOKUP(S10,$I$108:$J$112,2,0)</f>
        <v>Improbable</v>
      </c>
      <c r="U10" s="5">
        <f t="shared" ref="U10:U13" si="1">+Q10+S10</f>
        <v>4</v>
      </c>
      <c r="V10" s="5" t="str">
        <f>VLOOKUP(U10,$M$108:$N$117,2,0)</f>
        <v>Medio</v>
      </c>
      <c r="W10" s="5" t="s">
        <v>20</v>
      </c>
      <c r="X10" s="5" t="s">
        <v>18</v>
      </c>
      <c r="Y10" s="6" t="s">
        <v>58</v>
      </c>
      <c r="Z10" s="7" t="s">
        <v>52</v>
      </c>
      <c r="AA10" s="9" t="s">
        <v>53</v>
      </c>
    </row>
    <row r="11" spans="1:27" s="1" customFormat="1" ht="75">
      <c r="A11" s="8" t="s">
        <v>42</v>
      </c>
      <c r="B11" s="5">
        <v>3</v>
      </c>
      <c r="C11" s="6" t="s">
        <v>51</v>
      </c>
      <c r="D11" s="6" t="s">
        <v>50</v>
      </c>
      <c r="E11" s="5" t="s">
        <v>0</v>
      </c>
      <c r="F11" s="5" t="s">
        <v>1</v>
      </c>
      <c r="G11" s="7" t="s">
        <v>57</v>
      </c>
      <c r="H11" s="5" t="s">
        <v>56</v>
      </c>
      <c r="I11" s="5">
        <v>2</v>
      </c>
      <c r="J11" s="5" t="str">
        <f>VLOOKUP(I11,$I$108:$J$112,2,0)</f>
        <v>Improbable</v>
      </c>
      <c r="K11" s="5">
        <v>2</v>
      </c>
      <c r="L11" s="5" t="str">
        <f>VLOOKUP(K11,$I$108:$J$112,2,0)</f>
        <v>Improbable</v>
      </c>
      <c r="M11" s="5">
        <f t="shared" si="0"/>
        <v>4</v>
      </c>
      <c r="N11" s="5" t="str">
        <f>VLOOKUP(M11,$M$108:$N$117,2,0)</f>
        <v>Medio</v>
      </c>
      <c r="O11" s="5" t="s">
        <v>18</v>
      </c>
      <c r="P11" s="5" t="s">
        <v>61</v>
      </c>
      <c r="Q11" s="5">
        <v>1</v>
      </c>
      <c r="R11" s="5" t="str">
        <f>VLOOKUP(Q11,$I$108:$J$112,2,0)</f>
        <v>Rara vez</v>
      </c>
      <c r="S11" s="5">
        <v>1</v>
      </c>
      <c r="T11" s="5" t="str">
        <f>VLOOKUP(S11,$I$108:$J$112,2,0)</f>
        <v>Rara vez</v>
      </c>
      <c r="U11" s="5">
        <f t="shared" si="1"/>
        <v>2</v>
      </c>
      <c r="V11" s="5" t="str">
        <f>VLOOKUP(U11,$M$108:$N$117,2,0)</f>
        <v>Bajo</v>
      </c>
      <c r="W11" s="5" t="s">
        <v>20</v>
      </c>
      <c r="X11" s="5" t="s">
        <v>18</v>
      </c>
      <c r="Y11" s="6" t="s">
        <v>58</v>
      </c>
      <c r="Z11" s="7" t="s">
        <v>52</v>
      </c>
      <c r="AA11" s="9" t="s">
        <v>53</v>
      </c>
    </row>
    <row r="12" spans="1:27" s="1" customFormat="1" ht="91.5">
      <c r="A12" s="8" t="s">
        <v>42</v>
      </c>
      <c r="B12" s="5">
        <v>4</v>
      </c>
      <c r="C12" s="6" t="s">
        <v>51</v>
      </c>
      <c r="D12" s="6" t="s">
        <v>50</v>
      </c>
      <c r="E12" s="5" t="s">
        <v>0</v>
      </c>
      <c r="F12" s="5" t="s">
        <v>1</v>
      </c>
      <c r="G12" s="7" t="s">
        <v>75</v>
      </c>
      <c r="H12" s="5" t="s">
        <v>56</v>
      </c>
      <c r="I12" s="5">
        <v>2</v>
      </c>
      <c r="J12" s="5" t="str">
        <f>VLOOKUP(I12,$I$108:$J$112,2,0)</f>
        <v>Improbable</v>
      </c>
      <c r="K12" s="5">
        <v>2</v>
      </c>
      <c r="L12" s="5" t="str">
        <f>VLOOKUP(K12,$I$108:$J$112,2,0)</f>
        <v>Improbable</v>
      </c>
      <c r="M12" s="5">
        <f t="shared" si="0"/>
        <v>4</v>
      </c>
      <c r="N12" s="5" t="str">
        <f>VLOOKUP(M12,$M$108:$N$117,2,0)</f>
        <v>Medio</v>
      </c>
      <c r="O12" s="5" t="s">
        <v>18</v>
      </c>
      <c r="P12" s="5" t="s">
        <v>62</v>
      </c>
      <c r="Q12" s="5">
        <v>1</v>
      </c>
      <c r="R12" s="5" t="str">
        <f>VLOOKUP(Q12,$I$108:$J$112,2,0)</f>
        <v>Rara vez</v>
      </c>
      <c r="S12" s="5">
        <v>1</v>
      </c>
      <c r="T12" s="5" t="str">
        <f>VLOOKUP(S12,$I$108:$J$112,2,0)</f>
        <v>Rara vez</v>
      </c>
      <c r="U12" s="5">
        <f t="shared" si="1"/>
        <v>2</v>
      </c>
      <c r="V12" s="5" t="str">
        <f>VLOOKUP(U12,$M$108:$N$117,2,0)</f>
        <v>Bajo</v>
      </c>
      <c r="W12" s="5" t="s">
        <v>20</v>
      </c>
      <c r="X12" s="5" t="s">
        <v>18</v>
      </c>
      <c r="Y12" s="6" t="s">
        <v>58</v>
      </c>
      <c r="Z12" s="7" t="s">
        <v>52</v>
      </c>
      <c r="AA12" s="9" t="s">
        <v>53</v>
      </c>
    </row>
    <row r="13" spans="1:27" s="1" customFormat="1" ht="120.75" thickBot="1">
      <c r="A13" s="10" t="s">
        <v>42</v>
      </c>
      <c r="B13" s="11">
        <v>5</v>
      </c>
      <c r="C13" s="12" t="s">
        <v>51</v>
      </c>
      <c r="D13" s="12" t="s">
        <v>50</v>
      </c>
      <c r="E13" s="11" t="s">
        <v>0</v>
      </c>
      <c r="F13" s="11" t="s">
        <v>1</v>
      </c>
      <c r="G13" s="13" t="s">
        <v>67</v>
      </c>
      <c r="H13" s="11" t="s">
        <v>68</v>
      </c>
      <c r="I13" s="11">
        <v>3</v>
      </c>
      <c r="J13" s="11" t="str">
        <f>VLOOKUP(I13,$I$108:$J$112,2,0)</f>
        <v>Posible</v>
      </c>
      <c r="K13" s="11">
        <v>3</v>
      </c>
      <c r="L13" s="11" t="str">
        <f>VLOOKUP(K13,$I$108:$J$112,2,0)</f>
        <v>Posible</v>
      </c>
      <c r="M13" s="11">
        <f t="shared" si="0"/>
        <v>6</v>
      </c>
      <c r="N13" s="11" t="str">
        <f>VLOOKUP(M13,$M$108:$N$117,2,0)</f>
        <v>Alto</v>
      </c>
      <c r="O13" s="11" t="s">
        <v>18</v>
      </c>
      <c r="P13" s="11" t="s">
        <v>63</v>
      </c>
      <c r="Q13" s="11">
        <v>2</v>
      </c>
      <c r="R13" s="11" t="str">
        <f>VLOOKUP(Q13,$I$108:$J$112,2,0)</f>
        <v>Improbable</v>
      </c>
      <c r="S13" s="11">
        <v>2</v>
      </c>
      <c r="T13" s="11" t="str">
        <f>VLOOKUP(S13,$I$108:$J$112,2,0)</f>
        <v>Improbable</v>
      </c>
      <c r="U13" s="11">
        <f t="shared" si="1"/>
        <v>4</v>
      </c>
      <c r="V13" s="11" t="str">
        <f>VLOOKUP(U13,$M$108:$N$117,2,0)</f>
        <v>Medio</v>
      </c>
      <c r="W13" s="11" t="s">
        <v>20</v>
      </c>
      <c r="X13" s="11" t="s">
        <v>43</v>
      </c>
      <c r="Y13" s="12" t="s">
        <v>58</v>
      </c>
      <c r="Z13" s="14" t="s">
        <v>45</v>
      </c>
      <c r="AA13" s="15" t="s">
        <v>44</v>
      </c>
    </row>
    <row r="14" spans="1:27" ht="37.5" customHeight="1">
      <c r="H14"/>
    </row>
    <row r="15" spans="1:27">
      <c r="G15" s="18" t="s">
        <v>76</v>
      </c>
      <c r="H15" s="19"/>
      <c r="I15" s="19"/>
      <c r="J15" s="19"/>
      <c r="K15" s="19"/>
      <c r="L15" s="19"/>
      <c r="M15" s="19"/>
      <c r="N15" s="19"/>
      <c r="O15" s="20"/>
    </row>
    <row r="16" spans="1:27" ht="18.75" customHeight="1">
      <c r="G16" s="18" t="s">
        <v>77</v>
      </c>
      <c r="H16" s="19"/>
      <c r="I16" s="19"/>
      <c r="J16" s="19"/>
      <c r="K16" s="19"/>
      <c r="L16" s="19"/>
      <c r="M16" s="19"/>
      <c r="N16" s="19"/>
      <c r="O16" s="19"/>
    </row>
    <row r="17" spans="7:15">
      <c r="G17" s="21" t="s">
        <v>78</v>
      </c>
      <c r="H17" s="22"/>
      <c r="I17" s="22"/>
      <c r="J17" s="22"/>
      <c r="K17" s="22"/>
      <c r="L17" s="22"/>
      <c r="M17" s="22"/>
      <c r="N17" s="22"/>
      <c r="O17" s="22"/>
    </row>
    <row r="108" spans="9:22" hidden="1">
      <c r="I108">
        <v>1</v>
      </c>
      <c r="J108" t="s">
        <v>21</v>
      </c>
      <c r="K108">
        <v>1</v>
      </c>
      <c r="L108" t="s">
        <v>26</v>
      </c>
      <c r="M108" s="3">
        <v>1</v>
      </c>
      <c r="N108" t="s">
        <v>19</v>
      </c>
      <c r="Q108">
        <v>1</v>
      </c>
      <c r="R108" t="s">
        <v>21</v>
      </c>
      <c r="S108">
        <v>1</v>
      </c>
      <c r="T108" t="s">
        <v>26</v>
      </c>
      <c r="U108" s="3">
        <v>1</v>
      </c>
      <c r="V108" t="s">
        <v>19</v>
      </c>
    </row>
    <row r="109" spans="9:22" hidden="1">
      <c r="I109">
        <v>2</v>
      </c>
      <c r="J109" t="s">
        <v>22</v>
      </c>
      <c r="K109">
        <v>2</v>
      </c>
      <c r="L109" t="s">
        <v>27</v>
      </c>
      <c r="M109" s="3">
        <v>2</v>
      </c>
      <c r="N109" t="s">
        <v>19</v>
      </c>
      <c r="Q109">
        <v>2</v>
      </c>
      <c r="R109" t="s">
        <v>22</v>
      </c>
      <c r="S109">
        <v>2</v>
      </c>
      <c r="T109" t="s">
        <v>27</v>
      </c>
      <c r="U109" s="3">
        <v>2</v>
      </c>
      <c r="V109" t="s">
        <v>19</v>
      </c>
    </row>
    <row r="110" spans="9:22" hidden="1">
      <c r="I110">
        <v>3</v>
      </c>
      <c r="J110" t="s">
        <v>23</v>
      </c>
      <c r="K110">
        <v>3</v>
      </c>
      <c r="L110" t="s">
        <v>28</v>
      </c>
      <c r="M110" s="3">
        <v>3</v>
      </c>
      <c r="N110" t="s">
        <v>19</v>
      </c>
      <c r="Q110">
        <v>3</v>
      </c>
      <c r="R110" t="s">
        <v>23</v>
      </c>
      <c r="S110">
        <v>3</v>
      </c>
      <c r="T110" t="s">
        <v>28</v>
      </c>
      <c r="U110" s="3">
        <v>3</v>
      </c>
      <c r="V110" t="s">
        <v>19</v>
      </c>
    </row>
    <row r="111" spans="9:22" hidden="1">
      <c r="I111">
        <v>4</v>
      </c>
      <c r="J111" t="s">
        <v>24</v>
      </c>
      <c r="K111">
        <v>4</v>
      </c>
      <c r="L111" t="s">
        <v>29</v>
      </c>
      <c r="M111" s="3">
        <v>4</v>
      </c>
      <c r="N111" t="s">
        <v>30</v>
      </c>
      <c r="Q111">
        <v>4</v>
      </c>
      <c r="R111" t="s">
        <v>24</v>
      </c>
      <c r="S111">
        <v>4</v>
      </c>
      <c r="T111" t="s">
        <v>29</v>
      </c>
      <c r="U111" s="3">
        <v>4</v>
      </c>
      <c r="V111" t="s">
        <v>30</v>
      </c>
    </row>
    <row r="112" spans="9:22" hidden="1">
      <c r="I112">
        <v>5</v>
      </c>
      <c r="J112" t="s">
        <v>25</v>
      </c>
      <c r="K112">
        <v>5</v>
      </c>
      <c r="L112" t="s">
        <v>17</v>
      </c>
      <c r="M112" s="3">
        <v>5</v>
      </c>
      <c r="N112" t="s">
        <v>30</v>
      </c>
      <c r="Q112">
        <v>5</v>
      </c>
      <c r="R112" t="s">
        <v>25</v>
      </c>
      <c r="S112">
        <v>5</v>
      </c>
      <c r="T112" t="s">
        <v>17</v>
      </c>
      <c r="U112" s="3">
        <v>5</v>
      </c>
      <c r="V112" t="s">
        <v>30</v>
      </c>
    </row>
    <row r="113" spans="13:22" hidden="1">
      <c r="M113" s="3">
        <v>6</v>
      </c>
      <c r="N113" t="s">
        <v>31</v>
      </c>
      <c r="U113" s="3">
        <v>6</v>
      </c>
      <c r="V113" t="s">
        <v>31</v>
      </c>
    </row>
    <row r="114" spans="13:22" hidden="1">
      <c r="M114" s="3">
        <v>7</v>
      </c>
      <c r="N114" t="s">
        <v>31</v>
      </c>
      <c r="U114" s="3">
        <v>7</v>
      </c>
      <c r="V114" t="s">
        <v>31</v>
      </c>
    </row>
    <row r="115" spans="13:22" hidden="1">
      <c r="M115" s="3">
        <v>8</v>
      </c>
      <c r="N115" t="s">
        <v>31</v>
      </c>
      <c r="U115" s="3">
        <v>8</v>
      </c>
      <c r="V115" t="s">
        <v>31</v>
      </c>
    </row>
    <row r="116" spans="13:22" hidden="1">
      <c r="M116" s="3">
        <v>9</v>
      </c>
      <c r="N116" t="s">
        <v>32</v>
      </c>
      <c r="U116" s="3">
        <v>9</v>
      </c>
      <c r="V116" t="s">
        <v>32</v>
      </c>
    </row>
    <row r="117" spans="13:22" hidden="1">
      <c r="M117" s="3">
        <v>10</v>
      </c>
      <c r="N117" t="s">
        <v>32</v>
      </c>
      <c r="U117" s="3">
        <v>10</v>
      </c>
      <c r="V117" t="s">
        <v>32</v>
      </c>
    </row>
    <row r="118" spans="13:22" hidden="1">
      <c r="M118" s="3"/>
      <c r="U118" s="3"/>
    </row>
    <row r="119" spans="13:22">
      <c r="M119" s="3"/>
      <c r="U119" s="3"/>
    </row>
  </sheetData>
  <mergeCells count="40">
    <mergeCell ref="G5:G8"/>
    <mergeCell ref="C5:C8"/>
    <mergeCell ref="D5:D8"/>
    <mergeCell ref="Z6:Z8"/>
    <mergeCell ref="AA6:AA8"/>
    <mergeCell ref="I8:J8"/>
    <mergeCell ref="K8:L8"/>
    <mergeCell ref="Q8:R8"/>
    <mergeCell ref="S8:T8"/>
    <mergeCell ref="M6:M7"/>
    <mergeCell ref="N6:N7"/>
    <mergeCell ref="Q6:R7"/>
    <mergeCell ref="S6:T7"/>
    <mergeCell ref="U6:U7"/>
    <mergeCell ref="O5:O7"/>
    <mergeCell ref="Y5:Y8"/>
    <mergeCell ref="V6:V7"/>
    <mergeCell ref="W5:W7"/>
    <mergeCell ref="X5:X7"/>
    <mergeCell ref="X1:Y1"/>
    <mergeCell ref="AA1:AA3"/>
    <mergeCell ref="X2:Y2"/>
    <mergeCell ref="X3:Y3"/>
    <mergeCell ref="Z5:AA5"/>
    <mergeCell ref="G15:O15"/>
    <mergeCell ref="G16:O16"/>
    <mergeCell ref="G17:O17"/>
    <mergeCell ref="A1:E3"/>
    <mergeCell ref="F1:W3"/>
    <mergeCell ref="I6:J7"/>
    <mergeCell ref="K6:L7"/>
    <mergeCell ref="I5:N5"/>
    <mergeCell ref="A4:N4"/>
    <mergeCell ref="H5:H8"/>
    <mergeCell ref="P5:P7"/>
    <mergeCell ref="Q5:V5"/>
    <mergeCell ref="A5:A8"/>
    <mergeCell ref="B5:B8"/>
    <mergeCell ref="E5:E8"/>
    <mergeCell ref="F5:F8"/>
  </mergeCells>
  <dataValidations count="2">
    <dataValidation type="list" allowBlank="1" showInputMessage="1" showErrorMessage="1" sqref="I9:I13 Q9:Q13" xr:uid="{00000000-0002-0000-0100-000000000000}">
      <formula1>$I$108:$I$112</formula1>
    </dataValidation>
    <dataValidation type="list" allowBlank="1" showInputMessage="1" showErrorMessage="1" sqref="K9:K13 S9:S13" xr:uid="{00000000-0002-0000-0100-000001000000}">
      <formula1>$K$108:$K$112</formula1>
    </dataValidation>
  </dataValidations>
  <pageMargins left="0.70866141732283472" right="0.70866141732283472" top="0.74803149606299213" bottom="0.74803149606299213" header="0.31496062992125984" footer="0.31496062992125984"/>
  <pageSetup paperSize="41" scale="3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Riesgos Suministro</vt:lpstr>
      <vt:lpstr>'Matriz de Riesgos Suministro'!Área_de_impresión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Ines Rodriguez Cortes</dc:creator>
  <cp:lastModifiedBy>Subred441</cp:lastModifiedBy>
  <cp:lastPrinted>2025-11-20T22:16:17Z</cp:lastPrinted>
  <dcterms:created xsi:type="dcterms:W3CDTF">2022-03-14T14:18:05Z</dcterms:created>
  <dcterms:modified xsi:type="dcterms:W3CDTF">2026-08-13T21:27:23Z</dcterms:modified>
</cp:coreProperties>
</file>