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https://fuerzaaereacolombia-my.sharepoint.com/personal/brian_buitrago_fac_mil_co/Documents/CONTRATOS 2026/ADQUISICION REPUESTOS RADAR/05. MATRIZ DE RIESGO/"/>
    </mc:Choice>
  </mc:AlternateContent>
  <xr:revisionPtr revIDLastSave="53" documentId="8_{E7E97E6B-3D8D-4F26-B412-E34AF3799E4A}" xr6:coauthVersionLast="47" xr6:coauthVersionMax="47" xr10:uidLastSave="{BAEC0430-5906-4997-811B-1242A58C8C0E}"/>
  <bookViews>
    <workbookView xWindow="-120" yWindow="-120" windowWidth="20730" windowHeight="11160" xr2:uid="{8DF0E238-CE1C-440E-BE54-EF580E2EE6F0}"/>
  </bookViews>
  <sheets>
    <sheet name="MATRIZ RIESGO" sheetId="1" r:id="rId1"/>
  </sheets>
  <externalReferences>
    <externalReference r:id="rId2"/>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36" i="1" l="1"/>
  <c r="Q36" i="1" s="1"/>
  <c r="J36" i="1"/>
  <c r="K36" i="1" s="1"/>
  <c r="P35" i="1"/>
  <c r="Q35" i="1" s="1"/>
  <c r="J35" i="1"/>
  <c r="K35" i="1" s="1"/>
  <c r="J13" i="1" l="1"/>
  <c r="J12" i="1"/>
  <c r="J11" i="1"/>
  <c r="J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tc={ACE1FF6C-19DE-4F8C-8BFF-9F46B0C34554}</author>
    <author>tc={40F43346-4312-478F-B179-E49E698A84BE}</author>
  </authors>
  <commentList>
    <comment ref="D16" authorId="0" shapeId="0" xr:uid="{ACE1FF6C-19DE-4F8C-8BFF-9F46B0C34554}">
      <text>
        <r>
          <rPr>
            <sz val="10"/>
            <rFont val="Arial"/>
            <family val="2"/>
          </rPr>
          <t>[Threaded comment]
Your version of Excel allows you to read this threaded comment; however, any edits to it will get removed if the file is opened in a newer version of Excel. Learn more: https://go.microsoft.com/fwlink/?linkid=870924
Comment:
    no se encuentra diligenciado</t>
        </r>
      </text>
    </comment>
    <comment ref="G21" authorId="1" shapeId="0" xr:uid="{40F43346-4312-478F-B179-E49E698A84BE}">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agregar informacion de la etapa precontracual, como la no presentacion de ofertas, agregar  el de no entrega de garantias Etc. </t>
        </r>
      </text>
    </comment>
  </commentList>
</comments>
</file>

<file path=xl/sharedStrings.xml><?xml version="1.0" encoding="utf-8"?>
<sst xmlns="http://schemas.openxmlformats.org/spreadsheetml/2006/main" count="455" uniqueCount="244">
  <si>
    <t xml:space="preserve">ANEXO 2 </t>
  </si>
  <si>
    <t xml:space="preserve">MATRIZ DE RIESGO </t>
  </si>
  <si>
    <t>No.</t>
  </si>
  <si>
    <t>Clase</t>
  </si>
  <si>
    <t>Fuente</t>
  </si>
  <si>
    <t>Etapa</t>
  </si>
  <si>
    <t>Tipo</t>
  </si>
  <si>
    <t>Descripcion (Que puede pasar , y como puede ocurrir)</t>
  </si>
  <si>
    <t>Consecuencia de la Ocurrencia del evento</t>
  </si>
  <si>
    <t>Probabilidad</t>
  </si>
  <si>
    <t>Impacto</t>
  </si>
  <si>
    <t>Valoración del riesgo</t>
  </si>
  <si>
    <t>Categoria</t>
  </si>
  <si>
    <t>¿Aquien se le asigna?</t>
  </si>
  <si>
    <t>TRATAMIENTO / CONTROLES A SER IMPLEMENTADOS</t>
  </si>
  <si>
    <t>IMPACTO DESPUES DEL TRATAMIENTO</t>
  </si>
  <si>
    <t>?Afecta la ejecución del contrato?</t>
  </si>
  <si>
    <t>Persona responsable por implementar el tratameinto</t>
  </si>
  <si>
    <t>Fecha estimada en que se inicia el tratameinto</t>
  </si>
  <si>
    <t>Fecha estimada en que completa el tratamiento</t>
  </si>
  <si>
    <t>Monitoreo y revisión</t>
  </si>
  <si>
    <t>PROBABILIDAD</t>
  </si>
  <si>
    <t>IMPACTO</t>
  </si>
  <si>
    <t>VALORACION DEL RIESGO</t>
  </si>
  <si>
    <t>CATEGORIA</t>
  </si>
  <si>
    <t>?Como se realiza el monitoreo?</t>
  </si>
  <si>
    <t>Periodicidad ?Cuando?</t>
  </si>
  <si>
    <t>General</t>
  </si>
  <si>
    <t>Externo</t>
  </si>
  <si>
    <t xml:space="preserve">Ejecución </t>
  </si>
  <si>
    <t>económico</t>
  </si>
  <si>
    <t xml:space="preserve">desabastecimiento de las partes y piezas para la entrega de los elementos  </t>
  </si>
  <si>
    <t>paralización en la ejecución de la entrega de las partes y piezas para radares.</t>
  </si>
  <si>
    <t>alto</t>
  </si>
  <si>
    <t>Contratista / Entidad</t>
  </si>
  <si>
    <t>supervisiones constante a la gestión del contratista, para adquirir las partes y piezas para radares necesarios para cumplir con el proceso.</t>
  </si>
  <si>
    <t>moderado</t>
  </si>
  <si>
    <t>Si</t>
  </si>
  <si>
    <t>Supervisor del contrato y contratista</t>
  </si>
  <si>
    <t>desde el perfeccionamiento del contrato</t>
  </si>
  <si>
    <t>recibo a satisfaccion de los bienes</t>
  </si>
  <si>
    <t>inspecciones, visitas.</t>
  </si>
  <si>
    <t>permanente</t>
  </si>
  <si>
    <t>financiero</t>
  </si>
  <si>
    <t>Iliquidez para la ejecucion del contrato</t>
  </si>
  <si>
    <t>bajo</t>
  </si>
  <si>
    <t>Contratista</t>
  </si>
  <si>
    <t>Financiar la ejecución del contrato a través de una entidad bancaria, teniendo como garantía la minuta contractual.</t>
  </si>
  <si>
    <t>Bajo</t>
  </si>
  <si>
    <t xml:space="preserve"> contratista </t>
  </si>
  <si>
    <t>Una vez firmado el contrato</t>
  </si>
  <si>
    <t>supervision directa de la ejecucion del contrato</t>
  </si>
  <si>
    <t>social o politico</t>
  </si>
  <si>
    <t>paros camioneros que impidan el paso a las instalaciones del contratista</t>
  </si>
  <si>
    <t>imposibilidad de realizar la entrega de las partes y piezas para radares.</t>
  </si>
  <si>
    <t>Alto</t>
  </si>
  <si>
    <t>Verificar al inicio del contrato los tiempos de almacenamiento de las partes y piezas para radares en las instalaciones del contratista y priorizar la ejecución de las entrega de los mismos.</t>
  </si>
  <si>
    <t>Verificando constantemente las novedades en el sector.</t>
  </si>
  <si>
    <t>Interno</t>
  </si>
  <si>
    <t>Contratación</t>
  </si>
  <si>
    <t>Económico</t>
  </si>
  <si>
    <t>Inadecuada proyección de costos económicos incurridos por el contratista en la suscripción del contrato</t>
  </si>
  <si>
    <t>Que no se suscriba el contrato</t>
  </si>
  <si>
    <t>Medio</t>
  </si>
  <si>
    <t>100% CONTRATISTA</t>
  </si>
  <si>
    <t>Aplicar la garantía de seriedad de la oferta, realizar el debido proceso y adjudicar al segundo proponente según orden de elegibilidad</t>
  </si>
  <si>
    <t>si</t>
  </si>
  <si>
    <t>Gerente del Proyecto</t>
  </si>
  <si>
    <t>Una vez se conoce el incumplimiento</t>
  </si>
  <si>
    <t>Finalización del debido proceso y hasta el momento de la adjudicación</t>
  </si>
  <si>
    <t>Verificación por parte del gerente del proyecto</t>
  </si>
  <si>
    <t>Al momento de suscripción del contrato</t>
  </si>
  <si>
    <t>R. de la naturaleza, R. Ambiental, R Económico</t>
  </si>
  <si>
    <t>Externalidades que no permitan la entrega de los bienes y/o servicios en las condiciones y fechas estipuladas</t>
  </si>
  <si>
    <t>Que se incrementen los costos de la entrega de los bienes dado la imposibilidad de cumplir con el cronograma establecido</t>
  </si>
  <si>
    <t xml:space="preserve">100% CONTRATISTA
</t>
  </si>
  <si>
    <t>Verificar el correcto cumplimiento del cronograma pactado</t>
  </si>
  <si>
    <t>Supervisor FAC y Contratista</t>
  </si>
  <si>
    <t>En el plazo de ejecución</t>
  </si>
  <si>
    <t>Plazo ejecucion contrato</t>
  </si>
  <si>
    <t>Verificación por parte del supervisor</t>
  </si>
  <si>
    <t>Desde el inicio del contrato</t>
  </si>
  <si>
    <t>Comportamiento del mercado, fluctuación de precios de las partes y piezas para radares.</t>
  </si>
  <si>
    <t>Desabastecimiento de las partes y piezas para radares para la ejecución. Paralización en la entrega de los bienes.</t>
  </si>
  <si>
    <t>El contratista deberá llevar a cabo una permanente vigilancia de los cambios normativos en materia tributaria que afecten la ejecución del contrato. Así mismo mediante la compra inmediata de los bienes una vez se firme el contrato entre las partes.</t>
  </si>
  <si>
    <t>Desde requisitos ejecucion y legalizacion contrato</t>
  </si>
  <si>
    <t>Verificación de comportamiento económico por el contratista. Informe a supervisor</t>
  </si>
  <si>
    <t>semanal</t>
  </si>
  <si>
    <t>Selección</t>
  </si>
  <si>
    <t>Financiero</t>
  </si>
  <si>
    <t>Riesgo en la financiación, riesgo de liquidez y riesgo de las condiciones financieras.</t>
  </si>
  <si>
    <t xml:space="preserve">La no culminacion de la totalidad de la entrega de los bienes, inicialmente contratada. </t>
  </si>
  <si>
    <t xml:space="preserve">El contratista deberá garantizar mediante el estudio de sus movimientos financieros, para evitar posibles des financiaciones en el desarrollo del proyecto. </t>
  </si>
  <si>
    <t>supervisor</t>
  </si>
  <si>
    <t xml:space="preserve">Desde recepción de ofertas </t>
  </si>
  <si>
    <t>Hasta adjudicación</t>
  </si>
  <si>
    <t>Control FAC</t>
  </si>
  <si>
    <t>Quincenal</t>
  </si>
  <si>
    <t>Ejecucion</t>
  </si>
  <si>
    <t>Regulatorios</t>
  </si>
  <si>
    <t>Cambios en las tarifas, expedición de normas de carácter técnico o de calidad.</t>
  </si>
  <si>
    <t>Modificación contractual, sobrecostos para el contratista. Cero utilidades. Desfinanciación del proyecto.</t>
  </si>
  <si>
    <t>medio</t>
  </si>
  <si>
    <t>El contratista deberá verificar la vigencia de todas y cada una de las normas que hacen parte del proyecto, así como realizar la totalidad de las compras de los bienes para evitar precios volátiles por agentes externos.</t>
  </si>
  <si>
    <t>Control quincenal FAC</t>
  </si>
  <si>
    <t xml:space="preserve">ESPECIFICO </t>
  </si>
  <si>
    <t>INTERNO</t>
  </si>
  <si>
    <t>Nº</t>
  </si>
  <si>
    <t>OPERACIONAL</t>
  </si>
  <si>
    <t>Incapacidad de la empresa para el cumplimiento del objeto contractual oportunamente.</t>
  </si>
  <si>
    <t>Retrasos en la ejecución del proceso el cual implicaría grandes afectaciones en la operación y funcionamiento de los Radares.</t>
  </si>
  <si>
    <t xml:space="preserve">RIESGO ALTO </t>
  </si>
  <si>
    <t>Planeando con anticipación para la ejecución de la entrega a realizar.
comunicación constante para evitar traumatismos en la operación y funcionamiento de los Radares.</t>
  </si>
  <si>
    <t>RIESGO BAJO</t>
  </si>
  <si>
    <t>SI</t>
  </si>
  <si>
    <t>Desde el inicio de la ejecución</t>
  </si>
  <si>
    <t>Durante La Ejecución</t>
  </si>
  <si>
    <t>Informe mensual de faltantes al supervisor del contrato.</t>
  </si>
  <si>
    <t>Que el oferente no entregue partes y piezas para radares nuevos u originales para soportar la operación de los radares.</t>
  </si>
  <si>
    <t>Daños en los Sistemas de Radar, afectando la seguridad nacional.</t>
  </si>
  <si>
    <t>RIESGO ALTO</t>
  </si>
  <si>
    <t>Verificación del material a entregar por parte del contratista y supervisor FAC</t>
  </si>
  <si>
    <t>Durante la compra de las partes y piezas para radares y la entrega de los bienes.</t>
  </si>
  <si>
    <t>Informe de supervisión mensual por parte del supervisor del contrato.</t>
  </si>
  <si>
    <t>Incidentes o accidentes en el área donde se entregaran los bienes por parte del contratista por mala manipulación de los repuestos, no utilización de los (EPP (equipos de protección personal),  para el cumplimiento del objeto del contrato.</t>
  </si>
  <si>
    <t>Lesiones al contratista, o personal militar que trabaja en el área de la entrega.</t>
  </si>
  <si>
    <t>Exigir al contratista la afiliación a la ARL (aseguradora de riesgos laborales), EPS, así como el uso de todas las medidas de seguridad industrial. La entidad preverá la ejecución de campañas con respecto a la seguridad industrial.</t>
  </si>
  <si>
    <t xml:space="preserve">supervisor FAC  </t>
  </si>
  <si>
    <t>Desde el inicio de la ejecución.</t>
  </si>
  <si>
    <t>Desastre natural (terremoto, lluvias, tormentas eléctricas, etc.)</t>
  </si>
  <si>
    <t>Accidentes, incidentes, muerte, daños materiales.</t>
  </si>
  <si>
    <t>Exigir al contratista la afiliación a la ARL (aseguradora de riesgos laborales), EPS, pólizas. / dar a conocer y ensayar los planes de reacción para esta clase de eventos implementados por la unidad.</t>
  </si>
  <si>
    <t>Informe de supervisión mensual por parte del supervisor del contrato, actas de ensayo del plan de reacción.</t>
  </si>
  <si>
    <t>GENERAL</t>
  </si>
  <si>
    <t>EXTERNO</t>
  </si>
  <si>
    <t>EJECUCIÓN</t>
  </si>
  <si>
    <t>RIESGOS SOCIALES O POPLTICOS</t>
  </si>
  <si>
    <t>Ocurrencia de situaciones de orden público, paros o huelgas, o los efectos derivados y ocasionados por los mismos.</t>
  </si>
  <si>
    <t>Suspensión o prorroga en la ejecución del contrato.</t>
  </si>
  <si>
    <t>Adoptar medidas para dar cumplimiento al objeto del contrato.</t>
  </si>
  <si>
    <t>Comités evaluadores supervisor y gerente de proyecto.</t>
  </si>
  <si>
    <t>Con la suscripción del acta de recibo de satisfacción</t>
  </si>
  <si>
    <t>Con los informes de supervisión</t>
  </si>
  <si>
    <t>Periódicos</t>
  </si>
  <si>
    <t>REGULATORIO</t>
  </si>
  <si>
    <t xml:space="preserve">El cambio en la normatividad legal, impuesta por el gobierno nacional
</t>
  </si>
  <si>
    <t>Inobservancia de la nueva normatividad por parte del contratista.</t>
  </si>
  <si>
    <t>Seguimiento y cumplimiento de la nueva normatividad</t>
  </si>
  <si>
    <t>Ejecución del contrato</t>
  </si>
  <si>
    <t>Plazo de ejecución del contrato</t>
  </si>
  <si>
    <t xml:space="preserve">Cumplimiento por parte del contratista de la nueva normatividad expedida durante la ejecución del contrato </t>
  </si>
  <si>
    <t>Diariamente</t>
  </si>
  <si>
    <t>De la naturaleza</t>
  </si>
  <si>
    <t>Afectación por condiciones de seguridad Emergencia Económica, Social y Ecológica generada por pandemias, endemias, conflictos internacionales o conflictos armados.</t>
  </si>
  <si>
    <t>Afectación condiciones de seguridad del personal involucrado en la entrega de los bienes por Emergencia económica, Social y Ecológica generada por pandemias, endemias, conflictos internacionales o conflictos armados.</t>
  </si>
  <si>
    <t>Riesgo medio</t>
  </si>
  <si>
    <t xml:space="preserve">El contratista y la entidad debe garantizar para el presente contrato el cumplimiento del protocolo de bioseguridad y seguridad PPE con la dotación necesaria para el personal involucrado en la entrega de los bienes, con el fin de contrarrestar la emergencia durante la ejecución del contrato. </t>
  </si>
  <si>
    <t>No</t>
  </si>
  <si>
    <t>Con la suscripción del contrato</t>
  </si>
  <si>
    <t>Mensual</t>
  </si>
  <si>
    <t xml:space="preserve">Especifico </t>
  </si>
  <si>
    <t>Ejecución</t>
  </si>
  <si>
    <t>Los efectos desfavorables derivados de la variación de la Tasa de Cambio, afectando los precios del mercado de los bienes</t>
  </si>
  <si>
    <t>Desfinanciamiento</t>
  </si>
  <si>
    <t>Para la mitigación de este riesgo el contratista deberá informar a la administración y presentar todos los soportes que evidencien la variación de los precios que afecten el equilibrio económico.</t>
  </si>
  <si>
    <t>IMPACTO BAJO</t>
  </si>
  <si>
    <t>Dentro de la ejecución del contrato.</t>
  </si>
  <si>
    <t>Plazo ejecución</t>
  </si>
  <si>
    <t>Reuniones de seguimiento – Verificación índices económicos</t>
  </si>
  <si>
    <t>Social</t>
  </si>
  <si>
    <t>Los efectos desfavorables derivados de endemias o pandemias.</t>
  </si>
  <si>
    <t>Demoras en la importación de los bienes</t>
  </si>
  <si>
    <t>CONTRATISTA</t>
  </si>
  <si>
    <t>El contratista deberá proveer los tiempos de importación y anticiparse a las dificultades de movilidad</t>
  </si>
  <si>
    <t>Contratista y Supervisor</t>
  </si>
  <si>
    <t>Una vez se envía al contratista la aceptación de la oferta, aceptación de la oferta</t>
  </si>
  <si>
    <t>Reuniones de seguimiento</t>
  </si>
  <si>
    <t>Tecnológicos</t>
  </si>
  <si>
    <t>Deficiente Calidad  de los Bienes</t>
  </si>
  <si>
    <t xml:space="preserve">Entregar los bienes de una Calidad inferior al esperado </t>
  </si>
  <si>
    <t>Cumplimiento Póliza De Garantía De Calidad De Los Servicios Suministrados</t>
  </si>
  <si>
    <t>FAC-SUPERVISOR</t>
  </si>
  <si>
    <t>Una vez perfeccionado el contrato</t>
  </si>
  <si>
    <t>Operacional</t>
  </si>
  <si>
    <t>Demora en la recepción de los bienes</t>
  </si>
  <si>
    <t>Deficiencia en la entrega de los Bienes</t>
  </si>
  <si>
    <t>Al Contratista</t>
  </si>
  <si>
    <t>Supervisor</t>
  </si>
  <si>
    <t>Al Perfeccionamiento Del Contrato</t>
  </si>
  <si>
    <t>Hasta  La Ejecución Final-Entrega De Los Servicios Contratados</t>
  </si>
  <si>
    <t>En Los Informes De Supervisión, Actas De Recibo A Satisfacción Parcial Y Control De Pagos</t>
  </si>
  <si>
    <t xml:space="preserve">Selección </t>
  </si>
  <si>
    <t>Jurídico</t>
  </si>
  <si>
    <t>La No Suscripción Del Contrato.</t>
  </si>
  <si>
    <t>Una vez adjudicado el Contrato, el Contratista no asuma la ejecución.</t>
  </si>
  <si>
    <t>Hacer efectiva el amparo de Seriedad de la Oferta</t>
  </si>
  <si>
    <t>Supervisor- asesor Jurídico</t>
  </si>
  <si>
    <t xml:space="preserve">Una vez se envía al contratista la aceptación de la oferta, aceptación de la oferta </t>
  </si>
  <si>
    <t>Firma Del Contrato</t>
  </si>
  <si>
    <t xml:space="preserve">Verificación De Cumplimientos De Los Tiempos De Suscripción Según Cronograma </t>
  </si>
  <si>
    <t xml:space="preserve">En El Evento De Ocurrencias </t>
  </si>
  <si>
    <t>Especifico</t>
  </si>
  <si>
    <t xml:space="preserve">No Aporte Del Adjudicatario De La Garantía Cumplimiento </t>
  </si>
  <si>
    <t>Imposibilidad De Cumplimiento De Requisitos De Ejecución Del Contrato</t>
  </si>
  <si>
    <t>Continua Comunicación Con El Oferente</t>
  </si>
  <si>
    <t>Aprobación De La Póliza De Cumplimiento</t>
  </si>
  <si>
    <t>Con El Cumplimiento De Cronograma Del Procesos</t>
  </si>
  <si>
    <t xml:space="preserve">Mensual </t>
  </si>
  <si>
    <t>R. Operacional</t>
  </si>
  <si>
    <t>Incumplimiento de las obligaciones contenidas en el contrato</t>
  </si>
  <si>
    <t>Retraso en la ejecución de las obligaciones contractuales</t>
  </si>
  <si>
    <t>Actuación administrativa para hacer efectivas las multas y sanciones pactadas</t>
  </si>
  <si>
    <t>Comité Jurídico evaluador - Supervisor</t>
  </si>
  <si>
    <t>Hasta el vencimiento del plazo de ejecución</t>
  </si>
  <si>
    <t>R. Económico</t>
  </si>
  <si>
    <t>Fluctuación en los precios del mercado de materiales, insumos, mano de obra, entre otros, que sean necesarios para la presentación de la propuesta y ejecución del contrato</t>
  </si>
  <si>
    <t>Afecta el normal desarrollo del contrato y puede generar un retraso en la entrega de repuestos a que haya lugar</t>
  </si>
  <si>
    <t xml:space="preserve">El contratista deberá prever los sobrecostos </t>
  </si>
  <si>
    <t>Dentro de la ejecución del contrato</t>
  </si>
  <si>
    <t>Informe del supervisor</t>
  </si>
  <si>
    <r>
      <t>R.</t>
    </r>
    <r>
      <rPr>
        <sz val="6"/>
        <color rgb="FF000000"/>
        <rFont val="Arial"/>
        <family val="2"/>
      </rPr>
      <t xml:space="preserve"> SOCIAL O POITICO</t>
    </r>
  </si>
  <si>
    <t>Cambios de las políticas gubernamentales y de cambios en las condiciones sociales que tengan impacto en la ejecución del contrato. (Ejemplo: COVID . 19)</t>
  </si>
  <si>
    <r>
      <t xml:space="preserve">El contratista deberá prever los sobrecostos - </t>
    </r>
    <r>
      <rPr>
        <sz val="7"/>
        <color theme="1"/>
        <rFont val="Arial"/>
        <family val="2"/>
      </rPr>
      <t>Seguimiento continuo por parte de la administración y realización de ajustes al plazo de ejecución del Contrato.</t>
    </r>
  </si>
  <si>
    <t>FINANCIERO</t>
  </si>
  <si>
    <t>Riesgo de liquidez para obtener recursos para cumplir con el objeto del contrato</t>
  </si>
  <si>
    <t>INCUMPLIMIENTO</t>
  </si>
  <si>
    <t>MENOR</t>
  </si>
  <si>
    <t>Verificación de sus estados financieros y liquidez</t>
  </si>
  <si>
    <t>ENTIDAD ESTATAL/CONTRATISTA</t>
  </si>
  <si>
    <t>DESDE LA EJCUCION DEL CONTRATO</t>
  </si>
  <si>
    <t>PLAZO DE EJECUCION DEL CONTRATO</t>
  </si>
  <si>
    <t>RECLAMACION FAC</t>
  </si>
  <si>
    <t>MENSUAL</t>
  </si>
  <si>
    <t>Económicos</t>
  </si>
  <si>
    <t>Estimación errada de los costos para la ejecución del contrato.</t>
  </si>
  <si>
    <t>Presentación de propuestas con precios artificialmente bajos.
Propuestas que no cumplen con los requisitos exigidos.</t>
  </si>
  <si>
    <t>Revisión exhaustiva de las propuestas económicas de los proponentes.</t>
  </si>
  <si>
    <t>Etapa de selección</t>
  </si>
  <si>
    <t>Etapa de contratación</t>
  </si>
  <si>
    <t>Corrección aritmética de las ofertas de los proponentes.</t>
  </si>
  <si>
    <t>Hurto de los bienes</t>
  </si>
  <si>
    <t>Asegurar los bienes</t>
  </si>
  <si>
    <t xml:space="preserve">Verificar la adquisición de los respectivos seguros </t>
  </si>
  <si>
    <t>Inicio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</si>
</sst>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amily val="2"/>
    </font>
    <font>
      <sz val="7"/>
      <name val="Arial"/>
      <family val="2"/>
    </font>
    <font>
      <sz val="8"/>
      <name val="Arial"/>
      <family val="2"/>
    </font>
    <font>
      <b/>
      <sz val="7"/>
      <name val="Arial"/>
      <family val="2"/>
    </font>
    <font>
      <b/>
      <sz val="12"/>
      <name val="Arial"/>
      <family val="2"/>
    </font>
    <font>
      <sz val="7"/>
      <color theme="1"/>
      <name val="Arial"/>
      <family val="2"/>
    </font>
    <font>
      <sz val="7"/>
      <color rgb="FF000000"/>
      <name val="Arial"/>
      <family val="2"/>
    </font>
    <font>
      <sz val="6"/>
      <color rgb="FF000000"/>
      <name val="Arial"/>
      <family val="2"/>
    </font>
  </fonts>
  <fills count="15">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rgb="FF92D05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5"/>
        <bgColor indexed="64"/>
      </patternFill>
    </fill>
    <fill>
      <patternFill patternType="solid">
        <fgColor theme="6" tint="0.39997558519241921"/>
        <bgColor indexed="64"/>
      </patternFill>
    </fill>
    <fill>
      <patternFill patternType="solid">
        <fgColor theme="8"/>
        <bgColor indexed="64"/>
      </patternFill>
    </fill>
    <fill>
      <patternFill patternType="solid">
        <fgColor theme="9" tint="-0.249977111117893"/>
        <bgColor indexed="64"/>
      </patternFill>
    </fill>
    <fill>
      <patternFill patternType="solid">
        <fgColor theme="8" tint="0.39997558519241921"/>
        <bgColor indexed="64"/>
      </patternFill>
    </fill>
    <fill>
      <patternFill patternType="solid">
        <fgColor rgb="FFFF0000"/>
        <bgColor indexed="64"/>
      </patternFill>
    </fill>
    <fill>
      <patternFill patternType="solid">
        <fgColor theme="5" tint="0.39997558519241921"/>
        <bgColor indexed="64"/>
      </patternFill>
    </fill>
    <fill>
      <patternFill patternType="solid">
        <fgColor theme="5"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38">
    <xf numFmtId="0" fontId="0" fillId="0" borderId="0" xfId="0"/>
    <xf numFmtId="0" fontId="1" fillId="0" borderId="0" xfId="0" applyFont="1"/>
    <xf numFmtId="0" fontId="3" fillId="2" borderId="1" xfId="0" applyFont="1" applyFill="1" applyBorder="1" applyAlignment="1">
      <alignment horizontal="center" vertical="center" textRotation="90" wrapText="1"/>
    </xf>
    <xf numFmtId="0" fontId="3" fillId="2" borderId="1" xfId="0" applyFont="1" applyFill="1" applyBorder="1" applyAlignment="1">
      <alignment vertical="center" textRotation="90" wrapText="1"/>
    </xf>
    <xf numFmtId="0" fontId="1" fillId="3" borderId="0" xfId="0" applyFont="1" applyFill="1"/>
    <xf numFmtId="0" fontId="1" fillId="4" borderId="0" xfId="0" applyFont="1" applyFill="1"/>
    <xf numFmtId="0" fontId="1" fillId="5" borderId="0" xfId="0" applyFont="1" applyFill="1"/>
    <xf numFmtId="0" fontId="1" fillId="6" borderId="0" xfId="0" applyFont="1" applyFill="1"/>
    <xf numFmtId="0" fontId="1" fillId="7" borderId="0" xfId="0" applyFont="1" applyFill="1"/>
    <xf numFmtId="0" fontId="1" fillId="8" borderId="0" xfId="0" applyFont="1" applyFill="1"/>
    <xf numFmtId="0" fontId="1" fillId="9" borderId="0" xfId="0" applyFont="1" applyFill="1"/>
    <xf numFmtId="0" fontId="1" fillId="10" borderId="0" xfId="0" applyFont="1" applyFill="1"/>
    <xf numFmtId="0" fontId="1" fillId="11" borderId="0" xfId="0" applyFont="1" applyFill="1"/>
    <xf numFmtId="0" fontId="1" fillId="12" borderId="0" xfId="0" applyFont="1" applyFill="1"/>
    <xf numFmtId="0" fontId="1" fillId="13" borderId="0" xfId="0" applyFont="1" applyFill="1"/>
    <xf numFmtId="0" fontId="1" fillId="14" borderId="0" xfId="0" applyFont="1" applyFill="1"/>
    <xf numFmtId="0" fontId="3" fillId="2" borderId="1" xfId="0" applyFont="1" applyFill="1" applyBorder="1" applyAlignment="1">
      <alignment horizontal="center" vertical="center" textRotation="90" wrapText="1"/>
    </xf>
    <xf numFmtId="0" fontId="4" fillId="0" borderId="0" xfId="0" applyFont="1" applyAlignment="1">
      <alignment horizontal="center"/>
    </xf>
    <xf numFmtId="0" fontId="1"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textRotation="90" wrapText="1"/>
    </xf>
    <xf numFmtId="0" fontId="1" fillId="0" borderId="1" xfId="0" applyFont="1" applyFill="1" applyBorder="1" applyAlignment="1">
      <alignment horizontal="center" vertical="center" wrapText="1"/>
    </xf>
    <xf numFmtId="0" fontId="6" fillId="0" borderId="2" xfId="0" applyFont="1" applyFill="1" applyBorder="1" applyAlignment="1">
      <alignment horizontal="center" vertical="center" textRotation="90" wrapText="1"/>
    </xf>
    <xf numFmtId="0" fontId="6" fillId="0" borderId="2" xfId="0" applyFont="1" applyFill="1" applyBorder="1" applyAlignment="1">
      <alignment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textRotation="90" wrapText="1"/>
    </xf>
    <xf numFmtId="0" fontId="6" fillId="0" borderId="3" xfId="0" applyFont="1" applyFill="1" applyBorder="1" applyAlignment="1">
      <alignment vertical="center" wrapText="1"/>
    </xf>
    <xf numFmtId="0" fontId="6" fillId="0" borderId="3"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textRotation="90" wrapText="1"/>
    </xf>
    <xf numFmtId="0" fontId="6" fillId="0" borderId="4" xfId="0" applyFont="1" applyFill="1" applyBorder="1" applyAlignment="1">
      <alignment vertical="center" wrapText="1"/>
    </xf>
    <xf numFmtId="0" fontId="6" fillId="0" borderId="4"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textRotation="90" wrapText="1"/>
    </xf>
    <xf numFmtId="0" fontId="6" fillId="0" borderId="5" xfId="0" applyFont="1" applyFill="1" applyBorder="1" applyAlignment="1">
      <alignment vertical="center" wrapText="1"/>
    </xf>
    <xf numFmtId="0" fontId="6" fillId="0" borderId="5" xfId="0" applyFont="1" applyFill="1" applyBorder="1" applyAlignment="1">
      <alignment horizontal="left" vertical="center" wrapText="1"/>
    </xf>
    <xf numFmtId="0" fontId="6" fillId="0" borderId="5" xfId="0" applyFont="1" applyFill="1" applyBorder="1" applyAlignment="1">
      <alignment horizontal="center" vertical="center" wrapText="1"/>
    </xf>
    <xf numFmtId="0" fontId="5" fillId="0" borderId="2" xfId="0" applyFont="1" applyFill="1" applyBorder="1" applyAlignment="1">
      <alignmen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http://cqvahmdhnsdf.portal.bitglass.com/cb/WFE-djDRDQrF5avG96Wk9U3BHXgITbPLwNN_BLG-eQDvYVQdIZennkKVY1khBv1d0zSBPiwKEauKXfJbagJZJZ4kYXDEmwa1X2c=/image.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0</xdr:colOff>
      <xdr:row>19</xdr:row>
      <xdr:rowOff>0</xdr:rowOff>
    </xdr:from>
    <xdr:to>
      <xdr:col>12</xdr:col>
      <xdr:colOff>9525</xdr:colOff>
      <xdr:row>19</xdr:row>
      <xdr:rowOff>9525</xdr:rowOff>
    </xdr:to>
    <xdr:pic>
      <xdr:nvPicPr>
        <xdr:cNvPr id="1030" name="Imagen 1" descr="image desc for 49">
          <a:extLst>
            <a:ext uri="{FF2B5EF4-FFF2-40B4-BE49-F238E27FC236}">
              <a16:creationId xmlns:a16="http://schemas.microsoft.com/office/drawing/2014/main" id="{B07F30F6-E461-7AFA-3BDA-6897552E7F2F}"/>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4076700" y="20602575"/>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esid.ferreira/Desktop/SUTEP%202019/CATAM/GUARDIA%20CATAM/Mapa%20de%20Riesgos%20GUARDIA%20CAT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ESGOS OBRA"/>
      <sheetName val="RIESGOS INTERVENTORIA"/>
      <sheetName val="Hoja1"/>
      <sheetName val="Lista de riesgos"/>
    </sheetNames>
    <sheetDataSet>
      <sheetData sheetId="0" refreshError="1"/>
      <sheetData sheetId="1" refreshError="1"/>
      <sheetData sheetId="2" refreshError="1">
        <row r="5">
          <cell r="H5">
            <v>2</v>
          </cell>
          <cell r="I5" t="str">
            <v>Bajo</v>
          </cell>
          <cell r="J5">
            <v>2</v>
          </cell>
          <cell r="K5" t="str">
            <v>Insignificante</v>
          </cell>
        </row>
        <row r="6">
          <cell r="H6">
            <v>3</v>
          </cell>
          <cell r="I6" t="str">
            <v>Bajo</v>
          </cell>
          <cell r="J6">
            <v>3</v>
          </cell>
          <cell r="K6" t="str">
            <v>Menor</v>
          </cell>
        </row>
        <row r="7">
          <cell r="H7">
            <v>4</v>
          </cell>
          <cell r="I7" t="str">
            <v>Bajo</v>
          </cell>
          <cell r="J7">
            <v>4</v>
          </cell>
          <cell r="K7" t="str">
            <v>Menor</v>
          </cell>
        </row>
        <row r="8">
          <cell r="H8">
            <v>5</v>
          </cell>
          <cell r="I8" t="str">
            <v>Medio</v>
          </cell>
          <cell r="J8">
            <v>5</v>
          </cell>
          <cell r="K8" t="str">
            <v>Moderado</v>
          </cell>
        </row>
        <row r="9">
          <cell r="H9">
            <v>6</v>
          </cell>
          <cell r="I9" t="str">
            <v>Alto</v>
          </cell>
          <cell r="J9">
            <v>6</v>
          </cell>
          <cell r="K9" t="str">
            <v>Moderado</v>
          </cell>
        </row>
        <row r="10">
          <cell r="H10">
            <v>7</v>
          </cell>
          <cell r="I10" t="str">
            <v>Alto</v>
          </cell>
          <cell r="J10">
            <v>7</v>
          </cell>
          <cell r="K10" t="str">
            <v>Mayor</v>
          </cell>
        </row>
        <row r="11">
          <cell r="H11">
            <v>8</v>
          </cell>
          <cell r="I11" t="str">
            <v>Extremo</v>
          </cell>
          <cell r="J11">
            <v>8</v>
          </cell>
          <cell r="K11" t="str">
            <v>Mayor</v>
          </cell>
        </row>
        <row r="12">
          <cell r="H12">
            <v>9</v>
          </cell>
          <cell r="I12" t="str">
            <v>Extremo</v>
          </cell>
          <cell r="J12">
            <v>9</v>
          </cell>
          <cell r="K12" t="str">
            <v>Catastrofico</v>
          </cell>
        </row>
        <row r="13">
          <cell r="H13">
            <v>10</v>
          </cell>
          <cell r="I13" t="str">
            <v>Extremo</v>
          </cell>
          <cell r="J13">
            <v>10</v>
          </cell>
          <cell r="K13" t="str">
            <v>Catastrofico</v>
          </cell>
        </row>
      </sheetData>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CO. LUISA FERNANDA PINEDA DUQUE" id="{CF58AB3A-80B4-42FF-A89A-B7D6586E38FD}" userId="S::luisa.pineda@fac.mil.co::0f30762f-ac1a-481a-a934-c7284f8192fe"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16" dT="2025-03-11T15:34:52.67" personId="{CF58AB3A-80B4-42FF-A89A-B7D6586E38FD}" id="{ACE1FF6C-19DE-4F8C-8BFF-9F46B0C34554}">
    <text>no se encuentra diligenciado</text>
  </threadedComment>
  <threadedComment ref="G21" dT="2025-03-11T15:39:16.77" personId="{CF58AB3A-80B4-42FF-A89A-B7D6586E38FD}" id="{40F43346-4312-478F-B179-E49E698A84BE}">
    <text xml:space="preserve">agregar informacion de la etapa precontracual, como la no presentacion de ofertas, agregar  el de no entrega de garantias Etc.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2FFEF-E8AB-468D-BDA5-A344722F8535}">
  <dimension ref="A1:W36"/>
  <sheetViews>
    <sheetView tabSelected="1" view="pageBreakPreview" zoomScale="90" zoomScaleNormal="205" zoomScaleSheetLayoutView="90" workbookViewId="0">
      <selection activeCell="X30" sqref="X30"/>
    </sheetView>
  </sheetViews>
  <sheetFormatPr baseColWidth="10" defaultColWidth="11.42578125" defaultRowHeight="9" x14ac:dyDescent="0.15"/>
  <cols>
    <col min="1" max="4" width="2.42578125" style="1" customWidth="1"/>
    <col min="5" max="5" width="3.7109375" style="1" customWidth="1"/>
    <col min="6" max="6" width="15.42578125" style="1" customWidth="1"/>
    <col min="7" max="7" width="17.140625" style="1" customWidth="1"/>
    <col min="8" max="12" width="3.28515625" style="1" customWidth="1"/>
    <col min="13" max="13" width="24.7109375" style="1" customWidth="1"/>
    <col min="14" max="14" width="3.7109375" style="1" customWidth="1"/>
    <col min="15" max="15" width="3.42578125" style="1" customWidth="1"/>
    <col min="16" max="16" width="3.140625" style="1" customWidth="1"/>
    <col min="17" max="17" width="2.85546875" style="1" customWidth="1"/>
    <col min="18" max="18" width="4.28515625" style="1" customWidth="1"/>
    <col min="19" max="19" width="8" style="1" customWidth="1"/>
    <col min="20" max="20" width="20" style="1" bestFit="1" customWidth="1"/>
    <col min="21" max="21" width="12" style="1" customWidth="1"/>
    <col min="22" max="22" width="10.42578125" style="1" customWidth="1"/>
    <col min="23" max="23" width="16.85546875" style="1" customWidth="1"/>
    <col min="24" max="16384" width="11.42578125" style="1"/>
  </cols>
  <sheetData>
    <row r="1" spans="1:23" ht="28.5" customHeight="1" x14ac:dyDescent="0.25">
      <c r="A1" s="17" t="s">
        <v>0</v>
      </c>
      <c r="B1" s="17"/>
      <c r="C1" s="17"/>
      <c r="D1" s="17"/>
      <c r="E1" s="17"/>
      <c r="F1" s="17"/>
      <c r="G1" s="17"/>
      <c r="H1" s="17"/>
      <c r="I1" s="17"/>
      <c r="J1" s="17"/>
      <c r="K1" s="17"/>
      <c r="L1" s="17"/>
      <c r="M1" s="17"/>
      <c r="N1" s="17"/>
      <c r="O1" s="17"/>
      <c r="P1" s="17"/>
      <c r="Q1" s="17"/>
      <c r="R1" s="17"/>
      <c r="S1" s="17"/>
      <c r="T1" s="17"/>
      <c r="U1" s="17"/>
      <c r="V1" s="17"/>
      <c r="W1" s="17"/>
    </row>
    <row r="2" spans="1:23" ht="15.75" x14ac:dyDescent="0.25">
      <c r="A2" s="17" t="s">
        <v>1</v>
      </c>
      <c r="B2" s="17"/>
      <c r="C2" s="17"/>
      <c r="D2" s="17"/>
      <c r="E2" s="17"/>
      <c r="F2" s="17"/>
      <c r="G2" s="17"/>
      <c r="H2" s="17"/>
      <c r="I2" s="17"/>
      <c r="J2" s="17"/>
      <c r="K2" s="17"/>
      <c r="L2" s="17"/>
      <c r="M2" s="17"/>
      <c r="N2" s="17"/>
      <c r="O2" s="17"/>
      <c r="P2" s="17"/>
      <c r="Q2" s="17"/>
      <c r="R2" s="17"/>
      <c r="S2" s="17"/>
      <c r="T2" s="17"/>
      <c r="U2" s="17"/>
      <c r="V2" s="17"/>
      <c r="W2" s="17"/>
    </row>
    <row r="4" spans="1:23" ht="29.25" customHeight="1" x14ac:dyDescent="0.15">
      <c r="A4" s="16" t="s">
        <v>2</v>
      </c>
      <c r="B4" s="16" t="s">
        <v>3</v>
      </c>
      <c r="C4" s="16" t="s">
        <v>4</v>
      </c>
      <c r="D4" s="16" t="s">
        <v>5</v>
      </c>
      <c r="E4" s="16" t="s">
        <v>6</v>
      </c>
      <c r="F4" s="16" t="s">
        <v>7</v>
      </c>
      <c r="G4" s="16" t="s">
        <v>8</v>
      </c>
      <c r="H4" s="16" t="s">
        <v>9</v>
      </c>
      <c r="I4" s="16" t="s">
        <v>10</v>
      </c>
      <c r="J4" s="16" t="s">
        <v>11</v>
      </c>
      <c r="K4" s="16" t="s">
        <v>12</v>
      </c>
      <c r="L4" s="16" t="s">
        <v>13</v>
      </c>
      <c r="M4" s="16" t="s">
        <v>14</v>
      </c>
      <c r="N4" s="16" t="s">
        <v>15</v>
      </c>
      <c r="O4" s="16"/>
      <c r="P4" s="16"/>
      <c r="Q4" s="16"/>
      <c r="R4" s="16" t="s">
        <v>16</v>
      </c>
      <c r="S4" s="16" t="s">
        <v>17</v>
      </c>
      <c r="T4" s="16" t="s">
        <v>18</v>
      </c>
      <c r="U4" s="16" t="s">
        <v>19</v>
      </c>
      <c r="V4" s="16" t="s">
        <v>20</v>
      </c>
      <c r="W4" s="16"/>
    </row>
    <row r="5" spans="1:23" ht="126.75" customHeight="1" x14ac:dyDescent="0.15">
      <c r="A5" s="16"/>
      <c r="B5" s="16"/>
      <c r="C5" s="16"/>
      <c r="D5" s="16"/>
      <c r="E5" s="16"/>
      <c r="F5" s="16"/>
      <c r="G5" s="16"/>
      <c r="H5" s="16"/>
      <c r="I5" s="16"/>
      <c r="J5" s="16"/>
      <c r="K5" s="16"/>
      <c r="L5" s="16"/>
      <c r="M5" s="16"/>
      <c r="N5" s="2" t="s">
        <v>21</v>
      </c>
      <c r="O5" s="2" t="s">
        <v>22</v>
      </c>
      <c r="P5" s="2" t="s">
        <v>23</v>
      </c>
      <c r="Q5" s="3" t="s">
        <v>24</v>
      </c>
      <c r="R5" s="16"/>
      <c r="S5" s="16"/>
      <c r="T5" s="16"/>
      <c r="U5" s="16"/>
      <c r="V5" s="2" t="s">
        <v>25</v>
      </c>
      <c r="W5" s="2" t="s">
        <v>26</v>
      </c>
    </row>
    <row r="6" spans="1:23" s="5" customFormat="1" ht="82.5" customHeight="1" x14ac:dyDescent="0.15">
      <c r="A6" s="18">
        <v>1</v>
      </c>
      <c r="B6" s="18" t="s">
        <v>27</v>
      </c>
      <c r="C6" s="18" t="s">
        <v>28</v>
      </c>
      <c r="D6" s="18" t="s">
        <v>29</v>
      </c>
      <c r="E6" s="18" t="s">
        <v>30</v>
      </c>
      <c r="F6" s="19" t="s">
        <v>31</v>
      </c>
      <c r="G6" s="19" t="s">
        <v>32</v>
      </c>
      <c r="H6" s="18">
        <v>2</v>
      </c>
      <c r="I6" s="18">
        <v>3</v>
      </c>
      <c r="J6" s="18">
        <v>5</v>
      </c>
      <c r="K6" s="18" t="s">
        <v>33</v>
      </c>
      <c r="L6" s="18" t="s">
        <v>34</v>
      </c>
      <c r="M6" s="19" t="s">
        <v>35</v>
      </c>
      <c r="N6" s="18">
        <v>1</v>
      </c>
      <c r="O6" s="18">
        <v>2</v>
      </c>
      <c r="P6" s="18">
        <v>3</v>
      </c>
      <c r="Q6" s="18" t="s">
        <v>36</v>
      </c>
      <c r="R6" s="18" t="s">
        <v>37</v>
      </c>
      <c r="S6" s="19" t="s">
        <v>38</v>
      </c>
      <c r="T6" s="19" t="s">
        <v>39</v>
      </c>
      <c r="U6" s="19" t="s">
        <v>40</v>
      </c>
      <c r="V6" s="19" t="s">
        <v>41</v>
      </c>
      <c r="W6" s="19" t="s">
        <v>42</v>
      </c>
    </row>
    <row r="7" spans="1:23" s="6" customFormat="1" ht="78.75" customHeight="1" x14ac:dyDescent="0.15">
      <c r="A7" s="18">
        <v>2</v>
      </c>
      <c r="B7" s="18" t="s">
        <v>27</v>
      </c>
      <c r="C7" s="18" t="s">
        <v>28</v>
      </c>
      <c r="D7" s="18" t="s">
        <v>29</v>
      </c>
      <c r="E7" s="18" t="s">
        <v>43</v>
      </c>
      <c r="F7" s="19" t="s">
        <v>44</v>
      </c>
      <c r="G7" s="19" t="s">
        <v>32</v>
      </c>
      <c r="H7" s="18">
        <v>2</v>
      </c>
      <c r="I7" s="18">
        <v>2</v>
      </c>
      <c r="J7" s="18">
        <v>4</v>
      </c>
      <c r="K7" s="18" t="s">
        <v>45</v>
      </c>
      <c r="L7" s="18" t="s">
        <v>46</v>
      </c>
      <c r="M7" s="19" t="s">
        <v>47</v>
      </c>
      <c r="N7" s="18">
        <v>1</v>
      </c>
      <c r="O7" s="18">
        <v>1</v>
      </c>
      <c r="P7" s="18">
        <v>2</v>
      </c>
      <c r="Q7" s="18" t="s">
        <v>48</v>
      </c>
      <c r="R7" s="18" t="s">
        <v>37</v>
      </c>
      <c r="S7" s="19" t="s">
        <v>49</v>
      </c>
      <c r="T7" s="19" t="s">
        <v>50</v>
      </c>
      <c r="U7" s="19" t="s">
        <v>40</v>
      </c>
      <c r="V7" s="19" t="s">
        <v>51</v>
      </c>
      <c r="W7" s="19" t="s">
        <v>42</v>
      </c>
    </row>
    <row r="8" spans="1:23" s="7" customFormat="1" ht="95.25" customHeight="1" x14ac:dyDescent="0.15">
      <c r="A8" s="18">
        <v>3</v>
      </c>
      <c r="B8" s="18" t="s">
        <v>27</v>
      </c>
      <c r="C8" s="18" t="s">
        <v>28</v>
      </c>
      <c r="D8" s="18" t="s">
        <v>29</v>
      </c>
      <c r="E8" s="18" t="s">
        <v>52</v>
      </c>
      <c r="F8" s="19" t="s">
        <v>53</v>
      </c>
      <c r="G8" s="19" t="s">
        <v>54</v>
      </c>
      <c r="H8" s="18">
        <v>3</v>
      </c>
      <c r="I8" s="18">
        <v>3</v>
      </c>
      <c r="J8" s="18">
        <v>6</v>
      </c>
      <c r="K8" s="18" t="s">
        <v>55</v>
      </c>
      <c r="L8" s="18" t="s">
        <v>46</v>
      </c>
      <c r="M8" s="19" t="s">
        <v>56</v>
      </c>
      <c r="N8" s="18">
        <v>1</v>
      </c>
      <c r="O8" s="18">
        <v>1</v>
      </c>
      <c r="P8" s="18">
        <v>2</v>
      </c>
      <c r="Q8" s="18" t="s">
        <v>45</v>
      </c>
      <c r="R8" s="18" t="s">
        <v>37</v>
      </c>
      <c r="S8" s="19" t="s">
        <v>38</v>
      </c>
      <c r="T8" s="19" t="s">
        <v>39</v>
      </c>
      <c r="U8" s="19" t="s">
        <v>40</v>
      </c>
      <c r="V8" s="19" t="s">
        <v>57</v>
      </c>
      <c r="W8" s="19" t="s">
        <v>42</v>
      </c>
    </row>
    <row r="9" spans="1:23" s="8" customFormat="1" ht="72.75" x14ac:dyDescent="0.15">
      <c r="A9" s="19">
        <v>4</v>
      </c>
      <c r="B9" s="20" t="s">
        <v>27</v>
      </c>
      <c r="C9" s="20" t="s">
        <v>58</v>
      </c>
      <c r="D9" s="20" t="s">
        <v>59</v>
      </c>
      <c r="E9" s="20" t="s">
        <v>60</v>
      </c>
      <c r="F9" s="19" t="s">
        <v>61</v>
      </c>
      <c r="G9" s="19" t="s">
        <v>62</v>
      </c>
      <c r="H9" s="19">
        <v>1</v>
      </c>
      <c r="I9" s="19">
        <v>3</v>
      </c>
      <c r="J9" s="19">
        <v>4</v>
      </c>
      <c r="K9" s="20" t="s">
        <v>63</v>
      </c>
      <c r="L9" s="18" t="s">
        <v>64</v>
      </c>
      <c r="M9" s="19" t="s">
        <v>65</v>
      </c>
      <c r="N9" s="19">
        <v>1</v>
      </c>
      <c r="O9" s="19">
        <v>1</v>
      </c>
      <c r="P9" s="19">
        <v>2</v>
      </c>
      <c r="Q9" s="20" t="s">
        <v>45</v>
      </c>
      <c r="R9" s="19" t="s">
        <v>66</v>
      </c>
      <c r="S9" s="19" t="s">
        <v>67</v>
      </c>
      <c r="T9" s="19" t="s">
        <v>68</v>
      </c>
      <c r="U9" s="19" t="s">
        <v>69</v>
      </c>
      <c r="V9" s="19" t="s">
        <v>70</v>
      </c>
      <c r="W9" s="19" t="s">
        <v>71</v>
      </c>
    </row>
    <row r="10" spans="1:23" s="9" customFormat="1" ht="152.25" x14ac:dyDescent="0.15">
      <c r="A10" s="18">
        <v>5</v>
      </c>
      <c r="B10" s="20" t="s">
        <v>27</v>
      </c>
      <c r="C10" s="20" t="s">
        <v>58</v>
      </c>
      <c r="D10" s="18" t="s">
        <v>29</v>
      </c>
      <c r="E10" s="20" t="s">
        <v>72</v>
      </c>
      <c r="F10" s="19" t="s">
        <v>73</v>
      </c>
      <c r="G10" s="19" t="s">
        <v>74</v>
      </c>
      <c r="H10" s="19">
        <v>2</v>
      </c>
      <c r="I10" s="19">
        <v>3</v>
      </c>
      <c r="J10" s="19">
        <f>+H10+I10</f>
        <v>5</v>
      </c>
      <c r="K10" s="20" t="s">
        <v>63</v>
      </c>
      <c r="L10" s="18" t="s">
        <v>75</v>
      </c>
      <c r="M10" s="19" t="s">
        <v>76</v>
      </c>
      <c r="N10" s="19">
        <v>1</v>
      </c>
      <c r="O10" s="19">
        <v>2</v>
      </c>
      <c r="P10" s="19">
        <v>3</v>
      </c>
      <c r="Q10" s="20" t="s">
        <v>45</v>
      </c>
      <c r="R10" s="19" t="s">
        <v>66</v>
      </c>
      <c r="S10" s="19" t="s">
        <v>77</v>
      </c>
      <c r="T10" s="19" t="s">
        <v>78</v>
      </c>
      <c r="U10" s="19" t="s">
        <v>79</v>
      </c>
      <c r="V10" s="19" t="s">
        <v>80</v>
      </c>
      <c r="W10" s="19" t="s">
        <v>81</v>
      </c>
    </row>
    <row r="11" spans="1:23" s="10" customFormat="1" ht="72.75" x14ac:dyDescent="0.15">
      <c r="A11" s="18">
        <v>6</v>
      </c>
      <c r="B11" s="20" t="s">
        <v>27</v>
      </c>
      <c r="C11" s="20" t="s">
        <v>28</v>
      </c>
      <c r="D11" s="18" t="s">
        <v>29</v>
      </c>
      <c r="E11" s="20" t="s">
        <v>60</v>
      </c>
      <c r="F11" s="19" t="s">
        <v>82</v>
      </c>
      <c r="G11" s="19" t="s">
        <v>83</v>
      </c>
      <c r="H11" s="19">
        <v>3</v>
      </c>
      <c r="I11" s="19">
        <v>4</v>
      </c>
      <c r="J11" s="19">
        <f>+H11+I11</f>
        <v>7</v>
      </c>
      <c r="K11" s="20" t="s">
        <v>33</v>
      </c>
      <c r="L11" s="18" t="s">
        <v>64</v>
      </c>
      <c r="M11" s="19" t="s">
        <v>84</v>
      </c>
      <c r="N11" s="19">
        <v>1</v>
      </c>
      <c r="O11" s="19">
        <v>2</v>
      </c>
      <c r="P11" s="19">
        <v>3</v>
      </c>
      <c r="Q11" s="20" t="s">
        <v>45</v>
      </c>
      <c r="R11" s="19" t="s">
        <v>66</v>
      </c>
      <c r="S11" s="19" t="s">
        <v>77</v>
      </c>
      <c r="T11" s="19" t="s">
        <v>85</v>
      </c>
      <c r="U11" s="19" t="s">
        <v>79</v>
      </c>
      <c r="V11" s="19" t="s">
        <v>86</v>
      </c>
      <c r="W11" s="19" t="s">
        <v>87</v>
      </c>
    </row>
    <row r="12" spans="1:23" s="11" customFormat="1" ht="72.75" x14ac:dyDescent="0.15">
      <c r="A12" s="18">
        <v>7</v>
      </c>
      <c r="B12" s="18" t="s">
        <v>27</v>
      </c>
      <c r="C12" s="18" t="s">
        <v>28</v>
      </c>
      <c r="D12" s="18" t="s">
        <v>88</v>
      </c>
      <c r="E12" s="18" t="s">
        <v>89</v>
      </c>
      <c r="F12" s="21" t="s">
        <v>90</v>
      </c>
      <c r="G12" s="21" t="s">
        <v>91</v>
      </c>
      <c r="H12" s="21">
        <v>2</v>
      </c>
      <c r="I12" s="21">
        <v>4</v>
      </c>
      <c r="J12" s="21">
        <f>+H12+I12</f>
        <v>6</v>
      </c>
      <c r="K12" s="18" t="s">
        <v>33</v>
      </c>
      <c r="L12" s="18" t="s">
        <v>64</v>
      </c>
      <c r="M12" s="21" t="s">
        <v>92</v>
      </c>
      <c r="N12" s="21">
        <v>1</v>
      </c>
      <c r="O12" s="21">
        <v>2</v>
      </c>
      <c r="P12" s="21">
        <v>3</v>
      </c>
      <c r="Q12" s="18" t="s">
        <v>45</v>
      </c>
      <c r="R12" s="21" t="s">
        <v>66</v>
      </c>
      <c r="S12" s="21" t="s">
        <v>93</v>
      </c>
      <c r="T12" s="21" t="s">
        <v>94</v>
      </c>
      <c r="U12" s="21" t="s">
        <v>95</v>
      </c>
      <c r="V12" s="21" t="s">
        <v>96</v>
      </c>
      <c r="W12" s="21" t="s">
        <v>97</v>
      </c>
    </row>
    <row r="13" spans="1:23" s="12" customFormat="1" ht="72.75" x14ac:dyDescent="0.15">
      <c r="A13" s="19">
        <v>8</v>
      </c>
      <c r="B13" s="20" t="s">
        <v>27</v>
      </c>
      <c r="C13" s="20" t="s">
        <v>28</v>
      </c>
      <c r="D13" s="20" t="s">
        <v>98</v>
      </c>
      <c r="E13" s="20" t="s">
        <v>99</v>
      </c>
      <c r="F13" s="19" t="s">
        <v>100</v>
      </c>
      <c r="G13" s="19" t="s">
        <v>101</v>
      </c>
      <c r="H13" s="19">
        <v>2</v>
      </c>
      <c r="I13" s="19">
        <v>3</v>
      </c>
      <c r="J13" s="19">
        <f>+H13+I13</f>
        <v>5</v>
      </c>
      <c r="K13" s="20" t="s">
        <v>102</v>
      </c>
      <c r="L13" s="18" t="s">
        <v>64</v>
      </c>
      <c r="M13" s="21" t="s">
        <v>103</v>
      </c>
      <c r="N13" s="21">
        <v>1</v>
      </c>
      <c r="O13" s="21">
        <v>2</v>
      </c>
      <c r="P13" s="21">
        <v>3</v>
      </c>
      <c r="Q13" s="18" t="s">
        <v>45</v>
      </c>
      <c r="R13" s="21" t="s">
        <v>66</v>
      </c>
      <c r="S13" s="21" t="s">
        <v>77</v>
      </c>
      <c r="T13" s="21" t="s">
        <v>85</v>
      </c>
      <c r="U13" s="21" t="s">
        <v>79</v>
      </c>
      <c r="V13" s="19" t="s">
        <v>104</v>
      </c>
      <c r="W13" s="19" t="s">
        <v>97</v>
      </c>
    </row>
    <row r="14" spans="1:23" s="13" customFormat="1" ht="72.75" x14ac:dyDescent="0.15">
      <c r="A14" s="18">
        <v>9</v>
      </c>
      <c r="B14" s="20" t="s">
        <v>105</v>
      </c>
      <c r="C14" s="20" t="s">
        <v>106</v>
      </c>
      <c r="D14" s="20" t="s">
        <v>107</v>
      </c>
      <c r="E14" s="20" t="s">
        <v>108</v>
      </c>
      <c r="F14" s="19" t="s">
        <v>109</v>
      </c>
      <c r="G14" s="19" t="s">
        <v>110</v>
      </c>
      <c r="H14" s="19">
        <v>2</v>
      </c>
      <c r="I14" s="19">
        <v>4</v>
      </c>
      <c r="J14" s="19">
        <v>6</v>
      </c>
      <c r="K14" s="20" t="s">
        <v>111</v>
      </c>
      <c r="L14" s="18" t="s">
        <v>64</v>
      </c>
      <c r="M14" s="19" t="s">
        <v>112</v>
      </c>
      <c r="N14" s="19">
        <v>1</v>
      </c>
      <c r="O14" s="19">
        <v>2</v>
      </c>
      <c r="P14" s="19">
        <v>3</v>
      </c>
      <c r="Q14" s="20" t="s">
        <v>113</v>
      </c>
      <c r="R14" s="20" t="s">
        <v>114</v>
      </c>
      <c r="S14" s="21" t="s">
        <v>46</v>
      </c>
      <c r="T14" s="21" t="s">
        <v>115</v>
      </c>
      <c r="U14" s="21" t="s">
        <v>116</v>
      </c>
      <c r="V14" s="19" t="s">
        <v>117</v>
      </c>
      <c r="W14" s="19" t="s">
        <v>81</v>
      </c>
    </row>
    <row r="15" spans="1:23" s="4" customFormat="1" ht="72.75" x14ac:dyDescent="0.15">
      <c r="A15" s="18">
        <v>10</v>
      </c>
      <c r="B15" s="20" t="s">
        <v>105</v>
      </c>
      <c r="C15" s="20" t="s">
        <v>106</v>
      </c>
      <c r="D15" s="20" t="s">
        <v>107</v>
      </c>
      <c r="E15" s="20" t="s">
        <v>108</v>
      </c>
      <c r="F15" s="19" t="s">
        <v>118</v>
      </c>
      <c r="G15" s="19" t="s">
        <v>119</v>
      </c>
      <c r="H15" s="19">
        <v>2</v>
      </c>
      <c r="I15" s="19">
        <v>4</v>
      </c>
      <c r="J15" s="19">
        <v>6</v>
      </c>
      <c r="K15" s="20" t="s">
        <v>120</v>
      </c>
      <c r="L15" s="18" t="s">
        <v>64</v>
      </c>
      <c r="M15" s="19" t="s">
        <v>121</v>
      </c>
      <c r="N15" s="19">
        <v>1</v>
      </c>
      <c r="O15" s="19">
        <v>2</v>
      </c>
      <c r="P15" s="19">
        <v>3</v>
      </c>
      <c r="Q15" s="20" t="s">
        <v>113</v>
      </c>
      <c r="R15" s="20" t="s">
        <v>114</v>
      </c>
      <c r="S15" s="21" t="s">
        <v>77</v>
      </c>
      <c r="T15" s="21" t="s">
        <v>122</v>
      </c>
      <c r="U15" s="21" t="s">
        <v>116</v>
      </c>
      <c r="V15" s="19" t="s">
        <v>123</v>
      </c>
      <c r="W15" s="19" t="s">
        <v>81</v>
      </c>
    </row>
    <row r="16" spans="1:23" s="5" customFormat="1" ht="99" x14ac:dyDescent="0.15">
      <c r="A16" s="18">
        <v>11</v>
      </c>
      <c r="B16" s="18" t="s">
        <v>105</v>
      </c>
      <c r="C16" s="18" t="s">
        <v>106</v>
      </c>
      <c r="D16" s="18" t="s">
        <v>107</v>
      </c>
      <c r="E16" s="18" t="s">
        <v>108</v>
      </c>
      <c r="F16" s="21" t="s">
        <v>124</v>
      </c>
      <c r="G16" s="21" t="s">
        <v>125</v>
      </c>
      <c r="H16" s="21">
        <v>2</v>
      </c>
      <c r="I16" s="21">
        <v>4</v>
      </c>
      <c r="J16" s="21">
        <v>6</v>
      </c>
      <c r="K16" s="18" t="s">
        <v>120</v>
      </c>
      <c r="L16" s="18" t="s">
        <v>64</v>
      </c>
      <c r="M16" s="21" t="s">
        <v>126</v>
      </c>
      <c r="N16" s="21">
        <v>1</v>
      </c>
      <c r="O16" s="21">
        <v>2</v>
      </c>
      <c r="P16" s="21">
        <v>3</v>
      </c>
      <c r="Q16" s="18" t="s">
        <v>113</v>
      </c>
      <c r="R16" s="18" t="s">
        <v>114</v>
      </c>
      <c r="S16" s="21" t="s">
        <v>127</v>
      </c>
      <c r="T16" s="21" t="s">
        <v>128</v>
      </c>
      <c r="U16" s="21" t="s">
        <v>116</v>
      </c>
      <c r="V16" s="19" t="s">
        <v>123</v>
      </c>
      <c r="W16" s="21" t="s">
        <v>81</v>
      </c>
    </row>
    <row r="17" spans="1:23" s="7" customFormat="1" ht="81" x14ac:dyDescent="0.15">
      <c r="A17" s="19">
        <v>12</v>
      </c>
      <c r="B17" s="18" t="s">
        <v>105</v>
      </c>
      <c r="C17" s="18" t="s">
        <v>106</v>
      </c>
      <c r="D17" s="18" t="s">
        <v>107</v>
      </c>
      <c r="E17" s="18" t="s">
        <v>108</v>
      </c>
      <c r="F17" s="21" t="s">
        <v>129</v>
      </c>
      <c r="G17" s="21" t="s">
        <v>130</v>
      </c>
      <c r="H17" s="21">
        <v>1</v>
      </c>
      <c r="I17" s="21">
        <v>5</v>
      </c>
      <c r="J17" s="21">
        <v>6</v>
      </c>
      <c r="K17" s="18" t="s">
        <v>120</v>
      </c>
      <c r="L17" s="18" t="s">
        <v>64</v>
      </c>
      <c r="M17" s="21" t="s">
        <v>131</v>
      </c>
      <c r="N17" s="21">
        <v>1</v>
      </c>
      <c r="O17" s="21">
        <v>2</v>
      </c>
      <c r="P17" s="21">
        <v>3</v>
      </c>
      <c r="Q17" s="18" t="s">
        <v>113</v>
      </c>
      <c r="R17" s="18" t="s">
        <v>114</v>
      </c>
      <c r="S17" s="21" t="s">
        <v>127</v>
      </c>
      <c r="T17" s="21" t="s">
        <v>128</v>
      </c>
      <c r="U17" s="21" t="s">
        <v>116</v>
      </c>
      <c r="V17" s="21" t="s">
        <v>132</v>
      </c>
      <c r="W17" s="21" t="s">
        <v>81</v>
      </c>
    </row>
    <row r="18" spans="1:23" s="14" customFormat="1" ht="122.25" x14ac:dyDescent="0.15">
      <c r="A18" s="18">
        <v>13</v>
      </c>
      <c r="B18" s="18" t="s">
        <v>133</v>
      </c>
      <c r="C18" s="18" t="s">
        <v>134</v>
      </c>
      <c r="D18" s="18" t="s">
        <v>135</v>
      </c>
      <c r="E18" s="18" t="s">
        <v>136</v>
      </c>
      <c r="F18" s="21" t="s">
        <v>137</v>
      </c>
      <c r="G18" s="21" t="s">
        <v>138</v>
      </c>
      <c r="H18" s="21">
        <v>3</v>
      </c>
      <c r="I18" s="21">
        <v>1</v>
      </c>
      <c r="J18" s="21">
        <v>6</v>
      </c>
      <c r="K18" s="18" t="s">
        <v>120</v>
      </c>
      <c r="L18" s="18" t="s">
        <v>64</v>
      </c>
      <c r="M18" s="21" t="s">
        <v>139</v>
      </c>
      <c r="N18" s="21">
        <v>3</v>
      </c>
      <c r="O18" s="21">
        <v>1</v>
      </c>
      <c r="P18" s="21">
        <v>4</v>
      </c>
      <c r="Q18" s="18" t="s">
        <v>113</v>
      </c>
      <c r="R18" s="18" t="s">
        <v>114</v>
      </c>
      <c r="S18" s="21" t="s">
        <v>140</v>
      </c>
      <c r="T18" s="21" t="s">
        <v>128</v>
      </c>
      <c r="U18" s="21" t="s">
        <v>141</v>
      </c>
      <c r="V18" s="21" t="s">
        <v>142</v>
      </c>
      <c r="W18" s="21" t="s">
        <v>143</v>
      </c>
    </row>
    <row r="19" spans="1:23" s="7" customFormat="1" ht="81" x14ac:dyDescent="0.15">
      <c r="A19" s="18">
        <v>14</v>
      </c>
      <c r="B19" s="18" t="s">
        <v>133</v>
      </c>
      <c r="C19" s="18" t="s">
        <v>106</v>
      </c>
      <c r="D19" s="18" t="s">
        <v>135</v>
      </c>
      <c r="E19" s="18" t="s">
        <v>144</v>
      </c>
      <c r="F19" s="21" t="s">
        <v>145</v>
      </c>
      <c r="G19" s="21" t="s">
        <v>146</v>
      </c>
      <c r="H19" s="21">
        <v>3</v>
      </c>
      <c r="I19" s="21">
        <v>4</v>
      </c>
      <c r="J19" s="21">
        <v>6</v>
      </c>
      <c r="K19" s="18" t="s">
        <v>120</v>
      </c>
      <c r="L19" s="18" t="s">
        <v>64</v>
      </c>
      <c r="M19" s="21" t="s">
        <v>147</v>
      </c>
      <c r="N19" s="21">
        <v>2</v>
      </c>
      <c r="O19" s="21">
        <v>2</v>
      </c>
      <c r="P19" s="21">
        <v>4</v>
      </c>
      <c r="Q19" s="18" t="s">
        <v>113</v>
      </c>
      <c r="R19" s="18" t="s">
        <v>114</v>
      </c>
      <c r="S19" s="21" t="s">
        <v>77</v>
      </c>
      <c r="T19" s="21" t="s">
        <v>148</v>
      </c>
      <c r="U19" s="21" t="s">
        <v>149</v>
      </c>
      <c r="V19" s="21" t="s">
        <v>150</v>
      </c>
      <c r="W19" s="21" t="s">
        <v>151</v>
      </c>
    </row>
    <row r="20" spans="1:23" s="15" customFormat="1" ht="90" x14ac:dyDescent="0.15">
      <c r="A20" s="18">
        <v>15</v>
      </c>
      <c r="B20" s="18" t="s">
        <v>27</v>
      </c>
      <c r="C20" s="18" t="s">
        <v>28</v>
      </c>
      <c r="D20" s="18" t="s">
        <v>59</v>
      </c>
      <c r="E20" s="18" t="s">
        <v>152</v>
      </c>
      <c r="F20" s="21" t="s">
        <v>153</v>
      </c>
      <c r="G20" s="21" t="s">
        <v>154</v>
      </c>
      <c r="H20" s="21">
        <v>5</v>
      </c>
      <c r="I20" s="21">
        <v>5</v>
      </c>
      <c r="J20" s="21">
        <v>10</v>
      </c>
      <c r="K20" s="18" t="s">
        <v>155</v>
      </c>
      <c r="L20" s="18" t="s">
        <v>46</v>
      </c>
      <c r="M20" s="21" t="s">
        <v>156</v>
      </c>
      <c r="N20" s="21">
        <v>2</v>
      </c>
      <c r="O20" s="21">
        <v>2</v>
      </c>
      <c r="P20" s="21">
        <v>4</v>
      </c>
      <c r="Q20" s="18" t="s">
        <v>155</v>
      </c>
      <c r="R20" s="18" t="s">
        <v>157</v>
      </c>
      <c r="S20" s="21" t="s">
        <v>77</v>
      </c>
      <c r="T20" s="21" t="s">
        <v>158</v>
      </c>
      <c r="U20" s="21" t="s">
        <v>79</v>
      </c>
      <c r="V20" s="21" t="s">
        <v>132</v>
      </c>
      <c r="W20" s="21" t="s">
        <v>159</v>
      </c>
    </row>
    <row r="21" spans="1:23" s="5" customFormat="1" ht="68.25" customHeight="1" x14ac:dyDescent="0.15">
      <c r="A21" s="19">
        <v>16</v>
      </c>
      <c r="B21" s="18" t="s">
        <v>160</v>
      </c>
      <c r="C21" s="18" t="s">
        <v>28</v>
      </c>
      <c r="D21" s="18" t="s">
        <v>161</v>
      </c>
      <c r="E21" s="18" t="s">
        <v>60</v>
      </c>
      <c r="F21" s="21" t="s">
        <v>162</v>
      </c>
      <c r="G21" s="21" t="s">
        <v>163</v>
      </c>
      <c r="H21" s="21">
        <v>3</v>
      </c>
      <c r="I21" s="21">
        <v>4</v>
      </c>
      <c r="J21" s="21">
        <v>5</v>
      </c>
      <c r="K21" s="18" t="s">
        <v>120</v>
      </c>
      <c r="L21" s="18" t="s">
        <v>46</v>
      </c>
      <c r="M21" s="21" t="s">
        <v>164</v>
      </c>
      <c r="N21" s="21">
        <v>1</v>
      </c>
      <c r="O21" s="21">
        <v>2</v>
      </c>
      <c r="P21" s="21">
        <v>3</v>
      </c>
      <c r="Q21" s="18" t="s">
        <v>165</v>
      </c>
      <c r="R21" s="18" t="s">
        <v>114</v>
      </c>
      <c r="S21" s="21" t="s">
        <v>77</v>
      </c>
      <c r="T21" s="21" t="s">
        <v>166</v>
      </c>
      <c r="U21" s="21" t="s">
        <v>167</v>
      </c>
      <c r="V21" s="21" t="s">
        <v>168</v>
      </c>
      <c r="W21" s="19" t="s">
        <v>87</v>
      </c>
    </row>
    <row r="22" spans="1:23" ht="57" thickBot="1" x14ac:dyDescent="0.2">
      <c r="A22" s="18">
        <v>17</v>
      </c>
      <c r="B22" s="22" t="s">
        <v>160</v>
      </c>
      <c r="C22" s="22" t="s">
        <v>28</v>
      </c>
      <c r="D22" s="22" t="s">
        <v>161</v>
      </c>
      <c r="E22" s="22" t="s">
        <v>169</v>
      </c>
      <c r="F22" s="23" t="s">
        <v>170</v>
      </c>
      <c r="G22" s="23" t="s">
        <v>171</v>
      </c>
      <c r="H22" s="24">
        <v>2</v>
      </c>
      <c r="I22" s="24">
        <v>3</v>
      </c>
      <c r="J22" s="24">
        <v>3</v>
      </c>
      <c r="K22" s="22" t="s">
        <v>63</v>
      </c>
      <c r="L22" s="22" t="s">
        <v>172</v>
      </c>
      <c r="M22" s="24" t="s">
        <v>173</v>
      </c>
      <c r="N22" s="24">
        <v>1</v>
      </c>
      <c r="O22" s="24">
        <v>3</v>
      </c>
      <c r="P22" s="24">
        <v>3</v>
      </c>
      <c r="Q22" s="22" t="s">
        <v>48</v>
      </c>
      <c r="R22" s="24" t="s">
        <v>114</v>
      </c>
      <c r="S22" s="24" t="s">
        <v>174</v>
      </c>
      <c r="T22" s="24" t="s">
        <v>175</v>
      </c>
      <c r="U22" s="24" t="s">
        <v>167</v>
      </c>
      <c r="V22" s="24" t="s">
        <v>176</v>
      </c>
      <c r="W22" s="22" t="s">
        <v>97</v>
      </c>
    </row>
    <row r="23" spans="1:23" ht="57" thickBot="1" x14ac:dyDescent="0.2">
      <c r="A23" s="18">
        <v>18</v>
      </c>
      <c r="B23" s="22" t="s">
        <v>160</v>
      </c>
      <c r="C23" s="22" t="s">
        <v>28</v>
      </c>
      <c r="D23" s="22" t="s">
        <v>161</v>
      </c>
      <c r="E23" s="22" t="s">
        <v>177</v>
      </c>
      <c r="F23" s="23" t="s">
        <v>178</v>
      </c>
      <c r="G23" s="23" t="s">
        <v>179</v>
      </c>
      <c r="H23" s="24">
        <v>2</v>
      </c>
      <c r="I23" s="24">
        <v>1</v>
      </c>
      <c r="J23" s="24">
        <v>3</v>
      </c>
      <c r="K23" s="22" t="s">
        <v>48</v>
      </c>
      <c r="L23" s="22" t="s">
        <v>172</v>
      </c>
      <c r="M23" s="24" t="s">
        <v>180</v>
      </c>
      <c r="N23" s="24">
        <v>1</v>
      </c>
      <c r="O23" s="24">
        <v>5</v>
      </c>
      <c r="P23" s="24">
        <v>6</v>
      </c>
      <c r="Q23" s="22" t="s">
        <v>48</v>
      </c>
      <c r="R23" s="24" t="s">
        <v>114</v>
      </c>
      <c r="S23" s="24" t="s">
        <v>181</v>
      </c>
      <c r="T23" s="24" t="s">
        <v>182</v>
      </c>
      <c r="U23" s="24" t="s">
        <v>167</v>
      </c>
      <c r="V23" s="24" t="s">
        <v>176</v>
      </c>
      <c r="W23" s="22" t="s">
        <v>97</v>
      </c>
    </row>
    <row r="24" spans="1:23" ht="11.25" x14ac:dyDescent="0.15">
      <c r="A24" s="18">
        <v>19</v>
      </c>
      <c r="B24" s="25" t="s">
        <v>160</v>
      </c>
      <c r="C24" s="25" t="s">
        <v>58</v>
      </c>
      <c r="D24" s="25" t="s">
        <v>161</v>
      </c>
      <c r="E24" s="25" t="s">
        <v>183</v>
      </c>
      <c r="F24" s="26" t="s">
        <v>184</v>
      </c>
      <c r="G24" s="27" t="s">
        <v>185</v>
      </c>
      <c r="H24" s="28">
        <v>1</v>
      </c>
      <c r="I24" s="28">
        <v>3</v>
      </c>
      <c r="J24" s="28">
        <v>4</v>
      </c>
      <c r="K24" s="25" t="s">
        <v>48</v>
      </c>
      <c r="L24" s="25" t="s">
        <v>186</v>
      </c>
      <c r="M24" s="28" t="s">
        <v>180</v>
      </c>
      <c r="N24" s="28">
        <v>1</v>
      </c>
      <c r="O24" s="28">
        <v>3</v>
      </c>
      <c r="P24" s="28">
        <v>4</v>
      </c>
      <c r="Q24" s="25" t="s">
        <v>48</v>
      </c>
      <c r="R24" s="28" t="s">
        <v>37</v>
      </c>
      <c r="S24" s="28" t="s">
        <v>187</v>
      </c>
      <c r="T24" s="28" t="s">
        <v>188</v>
      </c>
      <c r="U24" s="28" t="s">
        <v>189</v>
      </c>
      <c r="V24" s="28" t="s">
        <v>190</v>
      </c>
      <c r="W24" s="25" t="s">
        <v>97</v>
      </c>
    </row>
    <row r="25" spans="1:23" ht="12.75" x14ac:dyDescent="0.15">
      <c r="A25" s="20">
        <v>20</v>
      </c>
      <c r="B25" s="29"/>
      <c r="C25" s="29"/>
      <c r="D25" s="29"/>
      <c r="E25" s="29"/>
      <c r="F25" s="30"/>
      <c r="G25" s="31"/>
      <c r="H25" s="32"/>
      <c r="I25" s="32"/>
      <c r="J25" s="32"/>
      <c r="K25" s="29"/>
      <c r="L25" s="29"/>
      <c r="M25" s="32"/>
      <c r="N25" s="32"/>
      <c r="O25" s="32"/>
      <c r="P25" s="32"/>
      <c r="Q25" s="29"/>
      <c r="R25" s="32"/>
      <c r="S25" s="32"/>
      <c r="T25" s="32"/>
      <c r="U25" s="32"/>
      <c r="V25" s="32"/>
      <c r="W25" s="29"/>
    </row>
    <row r="26" spans="1:23" ht="12" thickBot="1" x14ac:dyDescent="0.2">
      <c r="A26" s="18">
        <v>21</v>
      </c>
      <c r="B26" s="33"/>
      <c r="C26" s="33"/>
      <c r="D26" s="33"/>
      <c r="E26" s="33"/>
      <c r="F26" s="34"/>
      <c r="G26" s="35"/>
      <c r="H26" s="36"/>
      <c r="I26" s="36"/>
      <c r="J26" s="36"/>
      <c r="K26" s="33"/>
      <c r="L26" s="33"/>
      <c r="M26" s="36"/>
      <c r="N26" s="36"/>
      <c r="O26" s="36"/>
      <c r="P26" s="36"/>
      <c r="Q26" s="33"/>
      <c r="R26" s="36"/>
      <c r="S26" s="36"/>
      <c r="T26" s="36"/>
      <c r="U26" s="36"/>
      <c r="V26" s="36"/>
      <c r="W26" s="33"/>
    </row>
    <row r="27" spans="1:23" ht="12.75" x14ac:dyDescent="0.15">
      <c r="A27" s="18">
        <v>22</v>
      </c>
      <c r="B27" s="25" t="s">
        <v>27</v>
      </c>
      <c r="C27" s="25" t="s">
        <v>58</v>
      </c>
      <c r="D27" s="25" t="s">
        <v>191</v>
      </c>
      <c r="E27" s="25" t="s">
        <v>192</v>
      </c>
      <c r="F27" s="26" t="s">
        <v>193</v>
      </c>
      <c r="G27" s="26" t="s">
        <v>194</v>
      </c>
      <c r="H27" s="28">
        <v>1</v>
      </c>
      <c r="I27" s="28">
        <v>3</v>
      </c>
      <c r="J27" s="28">
        <v>4</v>
      </c>
      <c r="K27" s="25" t="s">
        <v>48</v>
      </c>
      <c r="L27" s="25" t="s">
        <v>186</v>
      </c>
      <c r="M27" s="28" t="s">
        <v>195</v>
      </c>
      <c r="N27" s="28">
        <v>1</v>
      </c>
      <c r="O27" s="28">
        <v>2</v>
      </c>
      <c r="P27" s="28">
        <v>3</v>
      </c>
      <c r="Q27" s="25" t="s">
        <v>48</v>
      </c>
      <c r="R27" s="28" t="s">
        <v>114</v>
      </c>
      <c r="S27" s="28" t="s">
        <v>196</v>
      </c>
      <c r="T27" s="28" t="s">
        <v>197</v>
      </c>
      <c r="U27" s="28" t="s">
        <v>198</v>
      </c>
      <c r="V27" s="28" t="s">
        <v>199</v>
      </c>
      <c r="W27" s="25" t="s">
        <v>200</v>
      </c>
    </row>
    <row r="28" spans="1:23" ht="12.75" x14ac:dyDescent="0.15">
      <c r="A28" s="18">
        <v>23</v>
      </c>
      <c r="B28" s="29"/>
      <c r="C28" s="29"/>
      <c r="D28" s="29"/>
      <c r="E28" s="29"/>
      <c r="F28" s="30"/>
      <c r="G28" s="30"/>
      <c r="H28" s="32"/>
      <c r="I28" s="32"/>
      <c r="J28" s="32"/>
      <c r="K28" s="29"/>
      <c r="L28" s="29"/>
      <c r="M28" s="32"/>
      <c r="N28" s="32"/>
      <c r="O28" s="32"/>
      <c r="P28" s="32"/>
      <c r="Q28" s="29"/>
      <c r="R28" s="32"/>
      <c r="S28" s="32"/>
      <c r="T28" s="32"/>
      <c r="U28" s="32"/>
      <c r="V28" s="32"/>
      <c r="W28" s="29"/>
    </row>
    <row r="29" spans="1:23" ht="13.5" thickBot="1" x14ac:dyDescent="0.2">
      <c r="A29" s="20">
        <v>24</v>
      </c>
      <c r="B29" s="33"/>
      <c r="C29" s="33"/>
      <c r="D29" s="33"/>
      <c r="E29" s="33"/>
      <c r="F29" s="34"/>
      <c r="G29" s="34"/>
      <c r="H29" s="36"/>
      <c r="I29" s="36"/>
      <c r="J29" s="36"/>
      <c r="K29" s="33"/>
      <c r="L29" s="33"/>
      <c r="M29" s="36"/>
      <c r="N29" s="36"/>
      <c r="O29" s="36"/>
      <c r="P29" s="36"/>
      <c r="Q29" s="33"/>
      <c r="R29" s="36"/>
      <c r="S29" s="36"/>
      <c r="T29" s="36"/>
      <c r="U29" s="36"/>
      <c r="V29" s="36"/>
      <c r="W29" s="33"/>
    </row>
    <row r="30" spans="1:23" ht="49.5" thickBot="1" x14ac:dyDescent="0.2">
      <c r="A30" s="18">
        <v>25</v>
      </c>
      <c r="B30" s="22" t="s">
        <v>201</v>
      </c>
      <c r="C30" s="22" t="s">
        <v>28</v>
      </c>
      <c r="D30" s="22" t="s">
        <v>161</v>
      </c>
      <c r="E30" s="22" t="s">
        <v>192</v>
      </c>
      <c r="F30" s="23" t="s">
        <v>202</v>
      </c>
      <c r="G30" s="23" t="s">
        <v>203</v>
      </c>
      <c r="H30" s="24">
        <v>1</v>
      </c>
      <c r="I30" s="24">
        <v>2</v>
      </c>
      <c r="J30" s="24">
        <v>3</v>
      </c>
      <c r="K30" s="22" t="s">
        <v>48</v>
      </c>
      <c r="L30" s="22" t="s">
        <v>186</v>
      </c>
      <c r="M30" s="24" t="s">
        <v>204</v>
      </c>
      <c r="N30" s="24">
        <v>1</v>
      </c>
      <c r="O30" s="24">
        <v>1</v>
      </c>
      <c r="P30" s="24">
        <v>2</v>
      </c>
      <c r="Q30" s="22" t="s">
        <v>48</v>
      </c>
      <c r="R30" s="24" t="s">
        <v>114</v>
      </c>
      <c r="S30" s="24" t="s">
        <v>187</v>
      </c>
      <c r="T30" s="24" t="s">
        <v>188</v>
      </c>
      <c r="U30" s="24" t="s">
        <v>205</v>
      </c>
      <c r="V30" s="24" t="s">
        <v>206</v>
      </c>
      <c r="W30" s="22" t="s">
        <v>207</v>
      </c>
    </row>
    <row r="31" spans="1:23" ht="57" thickBot="1" x14ac:dyDescent="0.2">
      <c r="A31" s="18">
        <v>26</v>
      </c>
      <c r="B31" s="22" t="s">
        <v>133</v>
      </c>
      <c r="C31" s="22" t="s">
        <v>28</v>
      </c>
      <c r="D31" s="22" t="s">
        <v>59</v>
      </c>
      <c r="E31" s="22" t="s">
        <v>208</v>
      </c>
      <c r="F31" s="23" t="s">
        <v>209</v>
      </c>
      <c r="G31" s="23" t="s">
        <v>210</v>
      </c>
      <c r="H31" s="24">
        <v>1</v>
      </c>
      <c r="I31" s="24">
        <v>3</v>
      </c>
      <c r="J31" s="24">
        <v>4</v>
      </c>
      <c r="K31" s="22" t="s">
        <v>113</v>
      </c>
      <c r="L31" s="22" t="s">
        <v>172</v>
      </c>
      <c r="M31" s="24" t="s">
        <v>211</v>
      </c>
      <c r="N31" s="24">
        <v>1</v>
      </c>
      <c r="O31" s="24">
        <v>2</v>
      </c>
      <c r="P31" s="24">
        <v>3</v>
      </c>
      <c r="Q31" s="22" t="s">
        <v>113</v>
      </c>
      <c r="R31" s="24" t="s">
        <v>114</v>
      </c>
      <c r="S31" s="24" t="s">
        <v>212</v>
      </c>
      <c r="T31" s="24" t="s">
        <v>158</v>
      </c>
      <c r="U31" s="24" t="s">
        <v>213</v>
      </c>
      <c r="V31" s="24" t="s">
        <v>142</v>
      </c>
      <c r="W31" s="22" t="s">
        <v>159</v>
      </c>
    </row>
    <row r="32" spans="1:23" ht="81.75" thickBot="1" x14ac:dyDescent="0.2">
      <c r="A32" s="18">
        <v>27</v>
      </c>
      <c r="B32" s="22" t="s">
        <v>133</v>
      </c>
      <c r="C32" s="22" t="s">
        <v>28</v>
      </c>
      <c r="D32" s="22" t="s">
        <v>161</v>
      </c>
      <c r="E32" s="22" t="s">
        <v>214</v>
      </c>
      <c r="F32" s="23" t="s">
        <v>215</v>
      </c>
      <c r="G32" s="23" t="s">
        <v>216</v>
      </c>
      <c r="H32" s="24">
        <v>2</v>
      </c>
      <c r="I32" s="24">
        <v>4</v>
      </c>
      <c r="J32" s="24">
        <v>6</v>
      </c>
      <c r="K32" s="22" t="s">
        <v>55</v>
      </c>
      <c r="L32" s="22" t="s">
        <v>46</v>
      </c>
      <c r="M32" s="24" t="s">
        <v>217</v>
      </c>
      <c r="N32" s="24">
        <v>1</v>
      </c>
      <c r="O32" s="24">
        <v>2</v>
      </c>
      <c r="P32" s="24">
        <v>3</v>
      </c>
      <c r="Q32" s="22" t="s">
        <v>113</v>
      </c>
      <c r="R32" s="24" t="s">
        <v>114</v>
      </c>
      <c r="S32" s="24" t="s">
        <v>174</v>
      </c>
      <c r="T32" s="24" t="s">
        <v>218</v>
      </c>
      <c r="U32" s="24" t="s">
        <v>213</v>
      </c>
      <c r="V32" s="24" t="s">
        <v>219</v>
      </c>
      <c r="W32" s="22" t="s">
        <v>159</v>
      </c>
    </row>
    <row r="33" spans="1:23" ht="81.75" thickBot="1" x14ac:dyDescent="0.2">
      <c r="A33" s="20">
        <v>28</v>
      </c>
      <c r="B33" s="22" t="s">
        <v>133</v>
      </c>
      <c r="C33" s="22" t="s">
        <v>28</v>
      </c>
      <c r="D33" s="22" t="s">
        <v>161</v>
      </c>
      <c r="E33" s="22" t="s">
        <v>220</v>
      </c>
      <c r="F33" s="37" t="s">
        <v>221</v>
      </c>
      <c r="G33" s="23" t="s">
        <v>216</v>
      </c>
      <c r="H33" s="24">
        <v>2</v>
      </c>
      <c r="I33" s="24">
        <v>4</v>
      </c>
      <c r="J33" s="24">
        <v>6</v>
      </c>
      <c r="K33" s="22" t="s">
        <v>55</v>
      </c>
      <c r="L33" s="22" t="s">
        <v>46</v>
      </c>
      <c r="M33" s="24" t="s">
        <v>222</v>
      </c>
      <c r="N33" s="24">
        <v>1</v>
      </c>
      <c r="O33" s="24">
        <v>2</v>
      </c>
      <c r="P33" s="24">
        <v>3</v>
      </c>
      <c r="Q33" s="22" t="s">
        <v>113</v>
      </c>
      <c r="R33" s="24" t="s">
        <v>114</v>
      </c>
      <c r="S33" s="24" t="s">
        <v>174</v>
      </c>
      <c r="T33" s="24" t="s">
        <v>218</v>
      </c>
      <c r="U33" s="24" t="s">
        <v>213</v>
      </c>
      <c r="V33" s="24" t="s">
        <v>219</v>
      </c>
      <c r="W33" s="22" t="s">
        <v>159</v>
      </c>
    </row>
    <row r="34" spans="1:23" ht="57" thickBot="1" x14ac:dyDescent="0.2">
      <c r="A34" s="18">
        <v>29</v>
      </c>
      <c r="B34" s="22" t="s">
        <v>133</v>
      </c>
      <c r="C34" s="22" t="s">
        <v>28</v>
      </c>
      <c r="D34" s="22" t="s">
        <v>161</v>
      </c>
      <c r="E34" s="22" t="s">
        <v>223</v>
      </c>
      <c r="F34" s="37" t="s">
        <v>224</v>
      </c>
      <c r="G34" s="23" t="s">
        <v>225</v>
      </c>
      <c r="H34" s="24">
        <v>2</v>
      </c>
      <c r="I34" s="24">
        <v>3</v>
      </c>
      <c r="J34" s="24">
        <v>5</v>
      </c>
      <c r="K34" s="22" t="s">
        <v>226</v>
      </c>
      <c r="L34" s="22" t="s">
        <v>172</v>
      </c>
      <c r="M34" s="24" t="s">
        <v>227</v>
      </c>
      <c r="N34" s="24">
        <v>1</v>
      </c>
      <c r="O34" s="24">
        <v>3</v>
      </c>
      <c r="P34" s="24">
        <v>4</v>
      </c>
      <c r="Q34" s="22" t="s">
        <v>226</v>
      </c>
      <c r="R34" s="24" t="s">
        <v>114</v>
      </c>
      <c r="S34" s="24" t="s">
        <v>228</v>
      </c>
      <c r="T34" s="24" t="s">
        <v>229</v>
      </c>
      <c r="U34" s="24" t="s">
        <v>230</v>
      </c>
      <c r="V34" s="24" t="s">
        <v>231</v>
      </c>
      <c r="W34" s="22" t="s">
        <v>232</v>
      </c>
    </row>
    <row r="35" spans="1:23" ht="54.75" thickBot="1" x14ac:dyDescent="0.2">
      <c r="A35" s="18">
        <v>30</v>
      </c>
      <c r="B35" s="22" t="s">
        <v>133</v>
      </c>
      <c r="C35" s="22" t="s">
        <v>28</v>
      </c>
      <c r="D35" s="22" t="s">
        <v>59</v>
      </c>
      <c r="E35" s="22" t="s">
        <v>233</v>
      </c>
      <c r="F35" s="37" t="s">
        <v>234</v>
      </c>
      <c r="G35" s="23" t="s">
        <v>235</v>
      </c>
      <c r="H35" s="24">
        <v>2</v>
      </c>
      <c r="I35" s="24">
        <v>5</v>
      </c>
      <c r="J35" s="24">
        <f>(I35+H35)</f>
        <v>7</v>
      </c>
      <c r="K35" s="22" t="str">
        <f>IFERROR(LOOKUP(J35,[1]Hoja1!$H$5:$H$13,[1]Hoja1!$I$5:$I$13),"")</f>
        <v>Alto</v>
      </c>
      <c r="L35" s="22" t="s">
        <v>46</v>
      </c>
      <c r="M35" s="24" t="s">
        <v>236</v>
      </c>
      <c r="N35" s="24">
        <v>2</v>
      </c>
      <c r="O35" s="24">
        <v>4</v>
      </c>
      <c r="P35" s="24">
        <f>+O35+N35</f>
        <v>6</v>
      </c>
      <c r="Q35" s="22" t="str">
        <f>+IFERROR(LOOKUP(P35,[1]Hoja1!$J$5:$J$13,[1]Hoja1!$K$5:$K$13),"")</f>
        <v>Moderado</v>
      </c>
      <c r="R35" s="24" t="s">
        <v>114</v>
      </c>
      <c r="S35" s="24" t="s">
        <v>46</v>
      </c>
      <c r="T35" s="24" t="s">
        <v>237</v>
      </c>
      <c r="U35" s="24" t="s">
        <v>238</v>
      </c>
      <c r="V35" s="24" t="s">
        <v>239</v>
      </c>
      <c r="W35" s="22" t="s">
        <v>237</v>
      </c>
    </row>
    <row r="36" spans="1:23" ht="41.25" thickBot="1" x14ac:dyDescent="0.2">
      <c r="A36" s="18">
        <v>31</v>
      </c>
      <c r="B36" s="22" t="s">
        <v>133</v>
      </c>
      <c r="C36" s="22" t="s">
        <v>28</v>
      </c>
      <c r="D36" s="22" t="s">
        <v>161</v>
      </c>
      <c r="E36" s="22" t="s">
        <v>169</v>
      </c>
      <c r="F36" s="37" t="s">
        <v>240</v>
      </c>
      <c r="G36" s="23" t="s">
        <v>210</v>
      </c>
      <c r="H36" s="24">
        <v>2</v>
      </c>
      <c r="I36" s="24">
        <v>3</v>
      </c>
      <c r="J36" s="24">
        <f>(I36+H36)</f>
        <v>5</v>
      </c>
      <c r="K36" s="22" t="str">
        <f>IFERROR(LOOKUP(J36,[1]Hoja1!$H$5:$H$13,[1]Hoja1!$I$5:$I$13),"")</f>
        <v>Medio</v>
      </c>
      <c r="L36" s="22" t="s">
        <v>46</v>
      </c>
      <c r="M36" s="24" t="s">
        <v>241</v>
      </c>
      <c r="N36" s="24">
        <v>2</v>
      </c>
      <c r="O36" s="24">
        <v>4</v>
      </c>
      <c r="P36" s="24">
        <f>+O36+N36</f>
        <v>6</v>
      </c>
      <c r="Q36" s="22" t="str">
        <f>+IFERROR(LOOKUP(P36,[1]Hoja1!$J$5:$J$13,[1]Hoja1!$K$5:$K$13),"")</f>
        <v>Moderado</v>
      </c>
      <c r="R36" s="24" t="s">
        <v>114</v>
      </c>
      <c r="S36" s="24" t="s">
        <v>46</v>
      </c>
      <c r="T36" s="24" t="s">
        <v>158</v>
      </c>
      <c r="U36" s="24" t="s">
        <v>230</v>
      </c>
      <c r="V36" s="24" t="s">
        <v>242</v>
      </c>
      <c r="W36" s="22" t="s">
        <v>243</v>
      </c>
    </row>
  </sheetData>
  <mergeCells count="65">
    <mergeCell ref="U27:U29"/>
    <mergeCell ref="V27:V29"/>
    <mergeCell ref="W27:W29"/>
    <mergeCell ref="P27:P29"/>
    <mergeCell ref="Q27:Q29"/>
    <mergeCell ref="R27:R29"/>
    <mergeCell ref="S27:S29"/>
    <mergeCell ref="T27:T29"/>
    <mergeCell ref="V24:V26"/>
    <mergeCell ref="W24:W26"/>
    <mergeCell ref="B27:B29"/>
    <mergeCell ref="C27:C29"/>
    <mergeCell ref="D27:D29"/>
    <mergeCell ref="E27:E29"/>
    <mergeCell ref="F27:F29"/>
    <mergeCell ref="G27:G29"/>
    <mergeCell ref="H27:H29"/>
    <mergeCell ref="I27:I29"/>
    <mergeCell ref="J27:J29"/>
    <mergeCell ref="K27:K29"/>
    <mergeCell ref="L27:L29"/>
    <mergeCell ref="M27:M29"/>
    <mergeCell ref="N27:N29"/>
    <mergeCell ref="O27:O29"/>
    <mergeCell ref="Q24:Q26"/>
    <mergeCell ref="R24:R26"/>
    <mergeCell ref="S24:S26"/>
    <mergeCell ref="T24:T26"/>
    <mergeCell ref="U24:U26"/>
    <mergeCell ref="L24:L26"/>
    <mergeCell ref="M24:M26"/>
    <mergeCell ref="N24:N26"/>
    <mergeCell ref="O24:O26"/>
    <mergeCell ref="P24:P26"/>
    <mergeCell ref="G24:G26"/>
    <mergeCell ref="H24:H26"/>
    <mergeCell ref="I24:I26"/>
    <mergeCell ref="J24:J26"/>
    <mergeCell ref="K24:K26"/>
    <mergeCell ref="B24:B26"/>
    <mergeCell ref="C24:C26"/>
    <mergeCell ref="D24:D26"/>
    <mergeCell ref="E24:E26"/>
    <mergeCell ref="F24:F26"/>
    <mergeCell ref="A1:W1"/>
    <mergeCell ref="A2:W2"/>
    <mergeCell ref="A4:A5"/>
    <mergeCell ref="B4:B5"/>
    <mergeCell ref="C4:C5"/>
    <mergeCell ref="D4:D5"/>
    <mergeCell ref="E4:E5"/>
    <mergeCell ref="U4:U5"/>
    <mergeCell ref="G4:G5"/>
    <mergeCell ref="I4:I5"/>
    <mergeCell ref="K4:K5"/>
    <mergeCell ref="L4:L5"/>
    <mergeCell ref="T4:T5"/>
    <mergeCell ref="F4:F5"/>
    <mergeCell ref="J4:J5"/>
    <mergeCell ref="H4:H5"/>
    <mergeCell ref="V4:W4"/>
    <mergeCell ref="M4:M5"/>
    <mergeCell ref="N4:Q4"/>
    <mergeCell ref="R4:R5"/>
    <mergeCell ref="S4:S5"/>
  </mergeCells>
  <phoneticPr fontId="2" type="noConversion"/>
  <pageMargins left="0.25" right="0.25" top="0.75" bottom="0.75" header="0.3" footer="0.3"/>
  <pageSetup scale="79" orientation="landscape" r:id="rId1"/>
  <headerFooter alignWithMargins="0"/>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95545c8-ea11-4e08-a45a-87bf5a6f947e" xsi:nil="true"/>
    <lcf76f155ced4ddcb4097134ff3c332f xmlns="2add2ae9-9ac7-4b92-a563-faf84d09f8b7">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3ddaaf24b2d6722d3982729917cc282a">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c6b3b77b53ce791503874543fc50e561"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CB7E6B8-CEF5-4418-90CC-DF30C9FD7719}">
  <ds:schemaRefs>
    <ds:schemaRef ds:uri="http://schemas.microsoft.com/sharepoint/v3/contenttype/forms"/>
  </ds:schemaRefs>
</ds:datastoreItem>
</file>

<file path=customXml/itemProps2.xml><?xml version="1.0" encoding="utf-8"?>
<ds:datastoreItem xmlns:ds="http://schemas.openxmlformats.org/officeDocument/2006/customXml" ds:itemID="{E94A96FE-F071-4EC8-ACA3-A35609F6BEB4}">
  <ds:schemaRefs>
    <ds:schemaRef ds:uri="http://schemas.microsoft.com/office/2006/metadata/properties"/>
    <ds:schemaRef ds:uri="http://schemas.microsoft.com/office/infopath/2007/PartnerControls"/>
    <ds:schemaRef ds:uri="a95545c8-ea11-4e08-a45a-87bf5a6f947e"/>
    <ds:schemaRef ds:uri="2add2ae9-9ac7-4b92-a563-faf84d09f8b7"/>
  </ds:schemaRefs>
</ds:datastoreItem>
</file>

<file path=customXml/itemProps3.xml><?xml version="1.0" encoding="utf-8"?>
<ds:datastoreItem xmlns:ds="http://schemas.openxmlformats.org/officeDocument/2006/customXml" ds:itemID="{963067DA-6B47-411A-9E26-6FFE559C60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vt:lpstr>
    </vt:vector>
  </TitlesOfParts>
  <Manager/>
  <Company>OEM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WILLIAM.PORTELA</dc:creator>
  <cp:keywords/>
  <dc:description/>
  <cp:lastModifiedBy>Brian</cp:lastModifiedBy>
  <cp:revision/>
  <dcterms:created xsi:type="dcterms:W3CDTF">2014-04-09T16:43:01Z</dcterms:created>
  <dcterms:modified xsi:type="dcterms:W3CDTF">2026-08-23T13:04:52Z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CatchAll">
    <vt:lpwstr/>
  </property>
  <property fmtid="{D5CDD505-2E9C-101B-9397-08002B2CF9AE}" pid="3" name="lcf76f155ced4ddcb4097134ff3c332f">
    <vt:lpwstr/>
  </property>
  <property fmtid="{D5CDD505-2E9C-101B-9397-08002B2CF9AE}" pid="4" name="ContentTypeId">
    <vt:lpwstr>0x0101002A0E2AE1F0E3994ABF904B99EEB71848</vt:lpwstr>
  </property>
  <property fmtid="{D5CDD505-2E9C-101B-9397-08002B2CF9AE}" pid="5" name="MediaServiceImageTags">
    <vt:lpwstr/>
  </property>
</Properties>
</file>