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US\Downloads\Documentos Previos - Licitación Arbolado - Sector Ambiente_25092026\OFERTA ECONOMICA\"/>
    </mc:Choice>
  </mc:AlternateContent>
  <xr:revisionPtr revIDLastSave="0" documentId="13_ncr:1_{02B89A9B-BE74-414D-8F5A-014152F5251B}" xr6:coauthVersionLast="47" xr6:coauthVersionMax="47" xr10:uidLastSave="{00000000-0000-0000-0000-000000000000}"/>
  <bookViews>
    <workbookView xWindow="-108" yWindow="-108" windowWidth="23256" windowHeight="12456" xr2:uid="{963914E8-2890-4407-B411-E7C7B9C2413A}"/>
  </bookViews>
  <sheets>
    <sheet name="OFER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0" i="1" l="1"/>
  <c r="K10" i="1" s="1"/>
  <c r="J8" i="1"/>
  <c r="K8" i="1" s="1"/>
  <c r="J9" i="1"/>
  <c r="K9" i="1" s="1"/>
  <c r="J11" i="1"/>
  <c r="K11" i="1" s="1"/>
  <c r="J12" i="1"/>
  <c r="K12" i="1" s="1"/>
  <c r="J13" i="1"/>
  <c r="K13" i="1" s="1"/>
  <c r="J14" i="1"/>
  <c r="K14" i="1" s="1"/>
  <c r="J15" i="1"/>
  <c r="J16" i="1"/>
  <c r="J17" i="1"/>
  <c r="K17" i="1" s="1"/>
  <c r="J18" i="1"/>
  <c r="K18" i="1" s="1"/>
  <c r="J19" i="1"/>
  <c r="K19" i="1" s="1"/>
  <c r="J20" i="1"/>
  <c r="K20" i="1" s="1"/>
  <c r="J21" i="1"/>
  <c r="K21" i="1" s="1"/>
  <c r="J22" i="1"/>
  <c r="K22" i="1" s="1"/>
  <c r="J23" i="1"/>
  <c r="K23" i="1" s="1"/>
  <c r="J24" i="1"/>
  <c r="K24" i="1" s="1"/>
  <c r="J25" i="1"/>
  <c r="K25" i="1" s="1"/>
  <c r="J26" i="1"/>
  <c r="K26" i="1" s="1"/>
  <c r="K15" i="1"/>
  <c r="K16" i="1"/>
  <c r="K28" i="1" l="1"/>
</calcChain>
</file>

<file path=xl/sharedStrings.xml><?xml version="1.0" encoding="utf-8"?>
<sst xmlns="http://schemas.openxmlformats.org/spreadsheetml/2006/main" count="116" uniqueCount="83">
  <si>
    <t xml:space="preserve">ESPECIFICACIONES TECNICAS PARA OFERTA ECONOMICA </t>
  </si>
  <si>
    <r>
      <t>DIRIGIDA A ALCALDÍA LOCAL DE USAQUÉN- NI</t>
    </r>
    <r>
      <rPr>
        <b/>
        <sz val="11"/>
        <rFont val="Garamond"/>
        <family val="1"/>
      </rPr>
      <t>T 8999999061</t>
    </r>
  </si>
  <si>
    <t>PROVEEDOR</t>
  </si>
  <si>
    <t>TELEFONO CONTACTO</t>
  </si>
  <si>
    <t>Logo Proveedor (Opcional)</t>
  </si>
  <si>
    <t>NIT</t>
  </si>
  <si>
    <t>CORREO CONTACTO</t>
  </si>
  <si>
    <t>DIRECCIÓN</t>
  </si>
  <si>
    <t>PAGINA WEB</t>
  </si>
  <si>
    <t>ÍTEM</t>
  </si>
  <si>
    <t xml:space="preserve">COMPONENTE </t>
  </si>
  <si>
    <t>DESCRIPCIÓN</t>
  </si>
  <si>
    <t xml:space="preserve">CANTIDAD </t>
  </si>
  <si>
    <t>Ciclos</t>
  </si>
  <si>
    <t>Unidad de medida</t>
  </si>
  <si>
    <t>Valor univario sin IVA</t>
  </si>
  <si>
    <t>Valor IVA</t>
  </si>
  <si>
    <t>Valor unitario con IVA</t>
  </si>
  <si>
    <t>Valor total con IVA</t>
  </si>
  <si>
    <t>Mantenimiento arbolado Zona Rural</t>
  </si>
  <si>
    <t>Mantenimiento arbolado (Ver especificaciones en Anexo Técnico)</t>
  </si>
  <si>
    <t>Árbol</t>
  </si>
  <si>
    <t>Replante  (Ver especificaciones en Anexo Técnico)</t>
  </si>
  <si>
    <t>Mantenimiento arbolado Zona Urbana</t>
  </si>
  <si>
    <t>Mantenimiento arbolado  (Ver especificaciones en Anexo Técnico)</t>
  </si>
  <si>
    <t>Mantenimiento de jardinería y coberturas verdes</t>
  </si>
  <si>
    <t>Mantenimiento jardinería convencional  (Ver especificaciones en Anexo Técnico)</t>
  </si>
  <si>
    <t>M2</t>
  </si>
  <si>
    <t>Mantenimiento jardinería vertical  (Ver especificaciones en Anexo Técnico)</t>
  </si>
  <si>
    <t>PROCEDAS - Zona urbana</t>
  </si>
  <si>
    <t>Presentaciones artísticas (Contiene 8 personas destinadas al desarrollo de la actividad artística, contenida en el Anexo Técnico)</t>
  </si>
  <si>
    <t xml:space="preserve">Actividad </t>
  </si>
  <si>
    <t>Kits (Contiene todos los elementos descritos en el Anexo Técnico)</t>
  </si>
  <si>
    <t>Unidad</t>
  </si>
  <si>
    <t>Refrigerios (Ver especificaciones en Anexo Técnico)</t>
  </si>
  <si>
    <t>PROCEDA - Zona rural</t>
  </si>
  <si>
    <t>Presentaciones artísticas (Contiene 6 personas destinadas al desarrollo de la actividad artística, contenida en el Anexo Técnico)</t>
  </si>
  <si>
    <t>Kits Niños  (Contiene todos los elementos descritos en el Anexo Técnico</t>
  </si>
  <si>
    <t>Kits adultos  (Contiene todos los elementos descritos en el Anexo Técnico</t>
  </si>
  <si>
    <t>RESIDUOS Y CAPACITACIONES</t>
  </si>
  <si>
    <t>Capacitación (Incluye certificado de asistencia por persona, certificados de propiedad horizontal, material pedágogico, el desarrollo logístico y el profesional idoneo y demás especificaciones técnicas descritas en el Anexo Técnico)</t>
  </si>
  <si>
    <t xml:space="preserve">Persona capacitada </t>
  </si>
  <si>
    <t>Señalética (Incluye su diseño, transporte e instalación y demás especificaciones descritas en el Anexo Técnico)</t>
  </si>
  <si>
    <t>Instalación de materas rectangulares (Incluye tierra, plantulas, fertilizante, instalación, transporte y demás especificaciones descritas en el Anexo Técnico)</t>
  </si>
  <si>
    <t>Instalación Materas redondas  (Incluye tierra, plantulas, fertilizante, instalación, transporte y demás especificaciones descritas en el Anexo Técnico)</t>
  </si>
  <si>
    <t>COMPONENTE</t>
  </si>
  <si>
    <t xml:space="preserve">ACTIVIDAD </t>
  </si>
  <si>
    <t xml:space="preserve">UNIDAD DE MEDIDA </t>
  </si>
  <si>
    <t>Bolsa a monto agotable Mantenimiento arbolado Zona Urbana</t>
  </si>
  <si>
    <t>Mantenimiento arbolado joven urbano</t>
  </si>
  <si>
    <t>Actualización del Sistema de Información para la Gestión del Arbolado Urbano (SIGAU)</t>
  </si>
  <si>
    <t>Replante arbolado urbano</t>
  </si>
  <si>
    <t>Tala de setos en espacio público</t>
  </si>
  <si>
    <t>ml</t>
  </si>
  <si>
    <t>Retutorado arbolado restauración 1.5 m</t>
  </si>
  <si>
    <t>Tutor</t>
  </si>
  <si>
    <t>Retutorado arbolado urbano joven 3 m</t>
  </si>
  <si>
    <t>Adición de sustrato tierra negra mejorada</t>
  </si>
  <si>
    <t>m3</t>
  </si>
  <si>
    <t>Bolsa a monto agotable Mantenimiento de jardinería y coberturas verdes</t>
  </si>
  <si>
    <t>Plantación jardinería convencional</t>
  </si>
  <si>
    <t>m2</t>
  </si>
  <si>
    <t>Replante jardinería</t>
  </si>
  <si>
    <t>Georreferenciación</t>
  </si>
  <si>
    <t>Empradización</t>
  </si>
  <si>
    <t>Replante de material vegetal jardinería vertical</t>
  </si>
  <si>
    <t>Cerramiento</t>
  </si>
  <si>
    <t xml:space="preserve">Bolsa a monto agotable mantenimiento de materas </t>
  </si>
  <si>
    <t>limpieza</t>
  </si>
  <si>
    <t>unidad</t>
  </si>
  <si>
    <t>Pintura</t>
  </si>
  <si>
    <t xml:space="preserve">Galon </t>
  </si>
  <si>
    <t xml:space="preserve">Firma del representante:
</t>
  </si>
  <si>
    <t>TARIFARIO BOLSA MONTO AGOTABLE</t>
  </si>
  <si>
    <t>NOTAS PARA LA PRESENTACIÓN DE LA OFERTA ECONÓMICA</t>
  </si>
  <si>
    <t>1. El oferente deberá diligenciar en su totalidad los ítems de la oferta económica. No se aceptarán ofertas con ítems sin diligenciar.</t>
  </si>
  <si>
    <t>2. Los valores unitarios ofertados que superen el valor unitario de referencia establecido por la Entidad serán causal de rechazo de la oferta.</t>
  </si>
  <si>
    <t>4. El Tarifario Bolsa a Monto Agotable deberá ser diligenciado en su totalidad; sin embargo, no será factor de ponderación ni se incluirá en la sumatoria del valor total de la oferta.</t>
  </si>
  <si>
    <t>TOTAL OFERTA ECONOMICA</t>
  </si>
  <si>
    <t>3. La evaluación de la oferta económica se realizará con base en el VALOR TOTAL de la oferta, entendido como la sumatoria de los valores totales de todos los ítems ofertados. K 28</t>
  </si>
  <si>
    <t xml:space="preserve">VALOR TECHO REFERENCIA </t>
  </si>
  <si>
    <t>Valor con IVA incluido a ofertar por el proponente</t>
  </si>
  <si>
    <t>Valor  unitario techo de referencia IVA Incluido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</si>
</sst>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??_-;_-@_-"/>
    <numFmt numFmtId="165" formatCode="_-* #,##0_-;\-* #,##0_-;_-* &quot;-&quot;??_-;_-@_-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0"/>
      <name val="Garamond"/>
      <family val="1"/>
    </font>
    <font>
      <sz val="12"/>
      <color theme="1"/>
      <name val="Garamond"/>
      <family val="1"/>
    </font>
    <font>
      <b/>
      <sz val="11"/>
      <color theme="1"/>
      <name val="Garamond"/>
      <family val="1"/>
    </font>
    <font>
      <b/>
      <sz val="11"/>
      <name val="Garamond"/>
      <family val="1"/>
    </font>
    <font>
      <b/>
      <sz val="12"/>
      <color theme="1"/>
      <name val="Garamond"/>
      <family val="1"/>
    </font>
    <font>
      <b/>
      <sz val="16"/>
      <color theme="1"/>
      <name val="Garamond"/>
      <family val="1"/>
    </font>
    <font>
      <u/>
      <sz val="12"/>
      <color theme="10"/>
      <name val="Calibri"/>
      <family val="2"/>
      <scheme val="minor"/>
    </font>
    <font>
      <u/>
      <sz val="12"/>
      <color theme="10"/>
      <name val="Garamond"/>
      <family val="1"/>
    </font>
    <font>
      <b/>
      <sz val="12"/>
      <color rgb="FF000000"/>
      <name val="Garamond"/>
      <family val="1"/>
    </font>
    <font>
      <sz val="12"/>
      <color rgb="FF000000"/>
      <name val="Garamond"/>
      <family val="1"/>
    </font>
    <font>
      <sz val="10"/>
      <name val="Arial"/>
      <family val="2"/>
    </font>
    <font>
      <sz val="12"/>
      <name val="Garamond"/>
      <family val="1"/>
    </font>
    <font>
      <sz val="11"/>
      <color theme="1"/>
      <name val="Garamond"/>
      <family val="1"/>
    </font>
    <font>
      <sz val="11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9E1F2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13" fillId="0" borderId="0"/>
  </cellStyleXfs>
  <cellXfs count="76">
    <xf numFmtId="0" fontId="0" fillId="0" borderId="0" xfId="0"/>
    <xf numFmtId="0" fontId="4" fillId="0" borderId="0" xfId="0" applyFont="1"/>
    <xf numFmtId="0" fontId="7" fillId="0" borderId="2" xfId="0" applyFont="1" applyBorder="1" applyAlignment="1" applyProtection="1">
      <alignment vertical="center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left" vertical="center"/>
      <protection locked="0"/>
    </xf>
    <xf numFmtId="0" fontId="7" fillId="0" borderId="5" xfId="0" applyFont="1" applyBorder="1" applyAlignment="1" applyProtection="1">
      <alignment horizontal="center" vertical="center"/>
      <protection locked="0"/>
    </xf>
    <xf numFmtId="0" fontId="7" fillId="0" borderId="9" xfId="0" applyFont="1" applyBorder="1" applyAlignment="1" applyProtection="1">
      <alignment horizontal="left" vertical="center"/>
      <protection locked="0"/>
    </xf>
    <xf numFmtId="0" fontId="7" fillId="0" borderId="8" xfId="0" applyFont="1" applyBorder="1" applyAlignment="1" applyProtection="1">
      <alignment horizontal="center" vertical="center"/>
      <protection locked="0"/>
    </xf>
    <xf numFmtId="0" fontId="7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7" fillId="3" borderId="13" xfId="0" applyFont="1" applyFill="1" applyBorder="1" applyAlignment="1">
      <alignment horizontal="center" vertical="center" wrapText="1"/>
    </xf>
    <xf numFmtId="0" fontId="7" fillId="3" borderId="13" xfId="0" applyFont="1" applyFill="1" applyBorder="1" applyAlignment="1">
      <alignment horizontal="center" vertical="center"/>
    </xf>
    <xf numFmtId="42" fontId="5" fillId="3" borderId="13" xfId="3" applyFont="1" applyFill="1" applyBorder="1" applyAlignment="1" applyProtection="1">
      <alignment horizontal="center" vertical="center" wrapText="1"/>
      <protection locked="0"/>
    </xf>
    <xf numFmtId="42" fontId="5" fillId="3" borderId="13" xfId="3" applyFont="1" applyFill="1" applyBorder="1" applyAlignment="1" applyProtection="1">
      <alignment horizontal="center" vertical="center"/>
    </xf>
    <xf numFmtId="42" fontId="5" fillId="3" borderId="13" xfId="3" applyFont="1" applyFill="1" applyBorder="1" applyAlignment="1" applyProtection="1">
      <alignment horizontal="center" vertical="center" wrapText="1"/>
    </xf>
    <xf numFmtId="0" fontId="12" fillId="0" borderId="14" xfId="0" applyFont="1" applyBorder="1" applyAlignment="1">
      <alignment horizontal="left" vertical="center" wrapText="1"/>
    </xf>
    <xf numFmtId="0" fontId="4" fillId="5" borderId="14" xfId="5" applyFont="1" applyFill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42" fontId="15" fillId="0" borderId="14" xfId="3" applyFont="1" applyBorder="1" applyAlignment="1" applyProtection="1">
      <alignment horizontal="left" vertical="center" wrapText="1"/>
    </xf>
    <xf numFmtId="0" fontId="4" fillId="0" borderId="0" xfId="0" applyFont="1" applyAlignment="1">
      <alignment horizontal="center" vertical="center"/>
    </xf>
    <xf numFmtId="42" fontId="4" fillId="0" borderId="0" xfId="0" applyNumberFormat="1" applyFont="1"/>
    <xf numFmtId="0" fontId="4" fillId="0" borderId="0" xfId="0" applyFont="1" applyAlignment="1">
      <alignment vertical="center" wrapText="1"/>
    </xf>
    <xf numFmtId="42" fontId="4" fillId="0" borderId="0" xfId="3" applyFont="1" applyBorder="1" applyProtection="1"/>
    <xf numFmtId="0" fontId="7" fillId="3" borderId="14" xfId="0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horizontal="center" vertical="center" wrapText="1"/>
    </xf>
    <xf numFmtId="0" fontId="7" fillId="3" borderId="14" xfId="0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Alignment="1">
      <alignment vertical="top" wrapText="1"/>
    </xf>
    <xf numFmtId="0" fontId="4" fillId="0" borderId="14" xfId="0" applyFont="1" applyBorder="1" applyAlignment="1">
      <alignment vertical="center" wrapText="1"/>
    </xf>
    <xf numFmtId="0" fontId="4" fillId="0" borderId="14" xfId="0" applyFont="1" applyBorder="1" applyAlignment="1">
      <alignment vertical="center"/>
    </xf>
    <xf numFmtId="42" fontId="4" fillId="0" borderId="11" xfId="3" applyFont="1" applyBorder="1" applyProtection="1"/>
    <xf numFmtId="0" fontId="7" fillId="0" borderId="0" xfId="0" applyFont="1" applyAlignment="1">
      <alignment vertical="top" wrapText="1"/>
    </xf>
    <xf numFmtId="9" fontId="15" fillId="0" borderId="14" xfId="3" applyNumberFormat="1" applyFont="1" applyBorder="1" applyAlignment="1" applyProtection="1">
      <alignment horizontal="center" vertical="center" wrapText="1"/>
    </xf>
    <xf numFmtId="165" fontId="14" fillId="0" borderId="14" xfId="1" applyNumberFormat="1" applyFont="1" applyBorder="1" applyAlignment="1">
      <alignment horizontal="center" vertical="center" wrapText="1"/>
    </xf>
    <xf numFmtId="165" fontId="4" fillId="0" borderId="14" xfId="1" applyNumberFormat="1" applyFont="1" applyBorder="1" applyAlignment="1">
      <alignment horizontal="center" vertical="center" wrapText="1"/>
    </xf>
    <xf numFmtId="0" fontId="16" fillId="0" borderId="14" xfId="0" applyFont="1" applyBorder="1" applyAlignment="1">
      <alignment horizontal="left" vertical="center" wrapText="1"/>
    </xf>
    <xf numFmtId="165" fontId="4" fillId="0" borderId="14" xfId="1" applyNumberFormat="1" applyFont="1" applyBorder="1"/>
    <xf numFmtId="0" fontId="7" fillId="7" borderId="0" xfId="0" applyFont="1" applyFill="1" applyAlignment="1">
      <alignment vertical="center"/>
    </xf>
    <xf numFmtId="0" fontId="7" fillId="7" borderId="0" xfId="0" applyFont="1" applyFill="1" applyAlignment="1">
      <alignment horizontal="center" vertical="center" wrapText="1"/>
    </xf>
    <xf numFmtId="164" fontId="4" fillId="7" borderId="0" xfId="2" applyNumberFormat="1" applyFont="1" applyFill="1" applyBorder="1" applyProtection="1"/>
    <xf numFmtId="164" fontId="4" fillId="7" borderId="0" xfId="0" applyNumberFormat="1" applyFont="1" applyFill="1"/>
    <xf numFmtId="44" fontId="15" fillId="9" borderId="14" xfId="2" applyFont="1" applyFill="1" applyBorder="1" applyAlignment="1" applyProtection="1">
      <alignment horizontal="left" vertical="center" wrapText="1"/>
      <protection locked="0"/>
    </xf>
    <xf numFmtId="42" fontId="4" fillId="0" borderId="0" xfId="3" applyFont="1" applyFill="1" applyBorder="1" applyProtection="1"/>
    <xf numFmtId="9" fontId="4" fillId="0" borderId="0" xfId="0" applyNumberFormat="1" applyFont="1"/>
    <xf numFmtId="0" fontId="7" fillId="0" borderId="14" xfId="0" applyFont="1" applyBorder="1" applyAlignment="1">
      <alignment horizontal="center" vertical="center" wrapText="1"/>
    </xf>
    <xf numFmtId="42" fontId="4" fillId="0" borderId="14" xfId="0" applyNumberFormat="1" applyFont="1" applyBorder="1" applyAlignment="1">
      <alignment vertical="center"/>
    </xf>
    <xf numFmtId="44" fontId="4" fillId="6" borderId="14" xfId="2" applyFont="1" applyFill="1" applyBorder="1" applyProtection="1">
      <protection locked="0"/>
    </xf>
    <xf numFmtId="44" fontId="4" fillId="9" borderId="14" xfId="2" applyFont="1" applyFill="1" applyBorder="1" applyProtection="1">
      <protection locked="0"/>
    </xf>
    <xf numFmtId="0" fontId="4" fillId="5" borderId="14" xfId="0" applyFont="1" applyFill="1" applyBorder="1" applyAlignment="1">
      <alignment horizontal="center" vertical="center" wrapText="1"/>
    </xf>
    <xf numFmtId="0" fontId="4" fillId="0" borderId="14" xfId="0" applyFont="1" applyBorder="1" applyAlignment="1">
      <alignment vertical="center"/>
    </xf>
    <xf numFmtId="0" fontId="4" fillId="0" borderId="14" xfId="0" applyFont="1" applyBorder="1" applyAlignment="1">
      <alignment vertical="center" wrapText="1"/>
    </xf>
    <xf numFmtId="0" fontId="4" fillId="0" borderId="14" xfId="0" applyFont="1" applyBorder="1" applyAlignment="1">
      <alignment horizontal="center" vertical="center"/>
    </xf>
    <xf numFmtId="0" fontId="11" fillId="4" borderId="14" xfId="0" applyFont="1" applyFill="1" applyBorder="1" applyAlignment="1">
      <alignment horizontal="center" vertical="center" wrapText="1"/>
    </xf>
    <xf numFmtId="0" fontId="7" fillId="4" borderId="14" xfId="0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horizontal="center" vertical="center" wrapText="1"/>
    </xf>
    <xf numFmtId="0" fontId="2" fillId="8" borderId="14" xfId="0" applyFont="1" applyFill="1" applyBorder="1" applyAlignment="1">
      <alignment horizontal="center" vertical="center" wrapText="1"/>
    </xf>
    <xf numFmtId="0" fontId="0" fillId="0" borderId="14" xfId="0" applyBorder="1" applyAlignment="1">
      <alignment horizontal="justify" vertical="center" wrapText="1"/>
    </xf>
    <xf numFmtId="0" fontId="3" fillId="2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 wrapText="1"/>
    </xf>
    <xf numFmtId="0" fontId="7" fillId="0" borderId="1" xfId="0" applyFont="1" applyBorder="1" applyAlignment="1" applyProtection="1">
      <alignment horizontal="left" vertical="center"/>
      <protection locked="0"/>
    </xf>
    <xf numFmtId="0" fontId="7" fillId="0" borderId="2" xfId="0" applyFont="1" applyBorder="1" applyAlignment="1" applyProtection="1">
      <alignment horizontal="left" vertical="center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8" fillId="0" borderId="3" xfId="0" applyFont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0" fontId="8" fillId="0" borderId="4" xfId="0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 applyProtection="1">
      <alignment horizontal="center" vertical="center" wrapText="1"/>
      <protection locked="0"/>
    </xf>
    <xf numFmtId="0" fontId="7" fillId="0" borderId="5" xfId="0" applyFont="1" applyBorder="1" applyAlignment="1" applyProtection="1">
      <alignment horizontal="left" vertical="center"/>
      <protection locked="0"/>
    </xf>
    <xf numFmtId="0" fontId="7" fillId="0" borderId="6" xfId="0" applyFont="1" applyBorder="1" applyAlignment="1" applyProtection="1">
      <alignment horizontal="left" vertical="center"/>
      <protection locked="0"/>
    </xf>
    <xf numFmtId="0" fontId="10" fillId="0" borderId="5" xfId="4" applyFont="1" applyBorder="1" applyAlignment="1" applyProtection="1">
      <alignment horizontal="center" vertical="center"/>
      <protection locked="0"/>
    </xf>
    <xf numFmtId="0" fontId="7" fillId="0" borderId="7" xfId="0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8" xfId="0" applyFont="1" applyBorder="1" applyAlignment="1" applyProtection="1">
      <alignment horizontal="left" vertical="center"/>
      <protection locked="0"/>
    </xf>
    <xf numFmtId="0" fontId="7" fillId="0" borderId="9" xfId="0" applyFont="1" applyBorder="1" applyAlignment="1" applyProtection="1">
      <alignment horizontal="left" vertical="center"/>
      <protection locked="0"/>
    </xf>
    <xf numFmtId="0" fontId="7" fillId="0" borderId="10" xfId="0" applyFont="1" applyBorder="1" applyAlignment="1" applyProtection="1">
      <alignment horizontal="center" vertical="center"/>
      <protection locked="0"/>
    </xf>
    <xf numFmtId="0" fontId="7" fillId="0" borderId="11" xfId="0" applyFont="1" applyBorder="1" applyAlignment="1" applyProtection="1">
      <alignment horizontal="center" vertical="center"/>
      <protection locked="0"/>
    </xf>
    <xf numFmtId="0" fontId="7" fillId="0" borderId="12" xfId="0" applyFont="1" applyBorder="1" applyAlignment="1" applyProtection="1">
      <alignment horizontal="center" vertical="center"/>
      <protection locked="0"/>
    </xf>
  </cellXfs>
  <cellStyles count="6">
    <cellStyle name="Hipervínculo" xfId="4" builtinId="8"/>
    <cellStyle name="Millares" xfId="1" builtinId="3"/>
    <cellStyle name="Moneda" xfId="2" builtinId="4"/>
    <cellStyle name="Moneda [0]" xfId="3" builtinId="7"/>
    <cellStyle name="Normal" xfId="0" builtinId="0"/>
    <cellStyle name="Normal 3" xfId="5" xr:uid="{0A384B09-C68C-438E-812B-EC9CFF88EF5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438" row="3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0A399AEF-BB97-4A80-BD31-108A364462E7}">
  <we:reference id="wa200009404" version="1.0.0.8" store="en-US" storeType="OMEX"/>
  <we:alternateReferences>
    <we:reference id="WA200009404" version="1.0.0.8" store="" storeType="OMEX"/>
  </we:alternateReferences>
  <we:properties>
    <we:property name="claude.fileId" value="&quot;bd9c0e2b-beff-46a1-b310-749c772100cd&quot;"/>
  </we:properties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13707-F746-42CE-B1C3-8D3C3402FE37}">
  <dimension ref="A1:K59"/>
  <sheetViews>
    <sheetView tabSelected="1" zoomScale="80" zoomScaleNormal="80" workbookViewId="0">
      <selection activeCell="L8" sqref="L8"/>
    </sheetView>
  </sheetViews>
  <sheetFormatPr baseColWidth="10" defaultColWidth="12.21875" defaultRowHeight="15.6" x14ac:dyDescent="0.3"/>
  <cols>
    <col min="1" max="1" width="7" style="1" customWidth="1"/>
    <col min="2" max="2" width="22.88671875" style="1" customWidth="1"/>
    <col min="3" max="3" width="44.21875" style="1" customWidth="1"/>
    <col min="4" max="4" width="20" style="20" customWidth="1"/>
    <col min="5" max="5" width="12.44140625" style="1" customWidth="1"/>
    <col min="6" max="6" width="13.88671875" style="1" bestFit="1" customWidth="1"/>
    <col min="7" max="7" width="17.21875" style="1" customWidth="1"/>
    <col min="8" max="8" width="14.77734375" style="1" bestFit="1" customWidth="1"/>
    <col min="9" max="9" width="15.6640625" style="1" customWidth="1"/>
    <col min="10" max="10" width="17.88671875" style="1" customWidth="1"/>
    <col min="11" max="11" width="19.5546875" style="1" customWidth="1"/>
    <col min="12" max="16384" width="12.21875" style="1"/>
  </cols>
  <sheetData>
    <row r="1" spans="1:11" ht="42.6" customHeight="1" x14ac:dyDescent="0.3">
      <c r="A1" s="57" t="s">
        <v>0</v>
      </c>
      <c r="B1" s="57"/>
      <c r="C1" s="57"/>
      <c r="D1" s="57"/>
      <c r="E1" s="57"/>
      <c r="F1" s="57"/>
      <c r="G1" s="57"/>
      <c r="H1" s="57"/>
      <c r="I1" s="57"/>
      <c r="J1" s="57"/>
      <c r="K1" s="57"/>
    </row>
    <row r="2" spans="1:11" ht="54" customHeight="1" thickBot="1" x14ac:dyDescent="0.35">
      <c r="A2" s="58" t="s">
        <v>1</v>
      </c>
      <c r="B2" s="58"/>
      <c r="C2" s="58"/>
      <c r="D2" s="58"/>
      <c r="E2" s="58"/>
      <c r="F2" s="58"/>
      <c r="G2" s="58"/>
      <c r="H2" s="58"/>
      <c r="I2" s="58"/>
      <c r="J2" s="58"/>
      <c r="K2" s="58"/>
    </row>
    <row r="3" spans="1:11" ht="21" customHeight="1" x14ac:dyDescent="0.3">
      <c r="A3" s="59" t="s">
        <v>2</v>
      </c>
      <c r="B3" s="60"/>
      <c r="C3" s="2"/>
      <c r="D3" s="3" t="s">
        <v>3</v>
      </c>
      <c r="E3" s="61"/>
      <c r="F3" s="62"/>
      <c r="G3" s="62"/>
      <c r="H3" s="62"/>
      <c r="I3" s="63"/>
      <c r="J3" s="64" t="s">
        <v>4</v>
      </c>
      <c r="K3" s="65"/>
    </row>
    <row r="4" spans="1:11" ht="15.6" customHeight="1" x14ac:dyDescent="0.3">
      <c r="A4" s="66" t="s">
        <v>5</v>
      </c>
      <c r="B4" s="67"/>
      <c r="C4" s="4"/>
      <c r="D4" s="5" t="s">
        <v>6</v>
      </c>
      <c r="E4" s="68"/>
      <c r="F4" s="69"/>
      <c r="G4" s="69"/>
      <c r="H4" s="69"/>
      <c r="I4" s="70"/>
      <c r="J4" s="64"/>
      <c r="K4" s="65"/>
    </row>
    <row r="5" spans="1:11" ht="16.2" customHeight="1" thickBot="1" x14ac:dyDescent="0.35">
      <c r="A5" s="71" t="s">
        <v>7</v>
      </c>
      <c r="B5" s="72"/>
      <c r="C5" s="6"/>
      <c r="D5" s="7" t="s">
        <v>8</v>
      </c>
      <c r="E5" s="73"/>
      <c r="F5" s="74"/>
      <c r="G5" s="74"/>
      <c r="H5" s="74"/>
      <c r="I5" s="75"/>
      <c r="J5" s="64"/>
      <c r="K5" s="65"/>
    </row>
    <row r="6" spans="1:11" x14ac:dyDescent="0.3">
      <c r="A6" s="8"/>
      <c r="B6" s="8"/>
      <c r="C6" s="8"/>
      <c r="D6" s="8"/>
      <c r="E6" s="8"/>
      <c r="F6" s="8"/>
      <c r="G6" s="8"/>
      <c r="H6" s="9"/>
      <c r="I6" s="9"/>
      <c r="J6" s="9"/>
      <c r="K6" s="9"/>
    </row>
    <row r="7" spans="1:11" ht="62.4" x14ac:dyDescent="0.3">
      <c r="A7" s="10" t="s">
        <v>9</v>
      </c>
      <c r="B7" s="10" t="s">
        <v>10</v>
      </c>
      <c r="C7" s="10" t="s">
        <v>11</v>
      </c>
      <c r="D7" s="10" t="s">
        <v>12</v>
      </c>
      <c r="E7" s="11" t="s">
        <v>13</v>
      </c>
      <c r="F7" s="10" t="s">
        <v>14</v>
      </c>
      <c r="G7" s="10" t="s">
        <v>82</v>
      </c>
      <c r="H7" s="12" t="s">
        <v>15</v>
      </c>
      <c r="I7" s="13" t="s">
        <v>16</v>
      </c>
      <c r="J7" s="14" t="s">
        <v>17</v>
      </c>
      <c r="K7" s="14" t="s">
        <v>18</v>
      </c>
    </row>
    <row r="8" spans="1:11" ht="28.95" customHeight="1" x14ac:dyDescent="0.3">
      <c r="A8" s="51">
        <v>1</v>
      </c>
      <c r="B8" s="52" t="s">
        <v>19</v>
      </c>
      <c r="C8" s="15" t="s">
        <v>20</v>
      </c>
      <c r="D8" s="16">
        <v>2000</v>
      </c>
      <c r="E8" s="17">
        <v>3</v>
      </c>
      <c r="F8" s="18" t="s">
        <v>21</v>
      </c>
      <c r="G8" s="33">
        <v>22094</v>
      </c>
      <c r="H8" s="41">
        <v>0</v>
      </c>
      <c r="I8" s="32">
        <v>0.19</v>
      </c>
      <c r="J8" s="19">
        <f>(H8*I8)+H8</f>
        <v>0</v>
      </c>
      <c r="K8" s="19">
        <f>(J8*D8)*E8</f>
        <v>0</v>
      </c>
    </row>
    <row r="9" spans="1:11" ht="31.2" x14ac:dyDescent="0.3">
      <c r="A9" s="51"/>
      <c r="B9" s="52"/>
      <c r="C9" s="15" t="s">
        <v>22</v>
      </c>
      <c r="D9" s="16">
        <v>200</v>
      </c>
      <c r="E9" s="17">
        <v>1</v>
      </c>
      <c r="F9" s="18" t="s">
        <v>21</v>
      </c>
      <c r="G9" s="33">
        <v>69485</v>
      </c>
      <c r="H9" s="41">
        <v>0</v>
      </c>
      <c r="I9" s="32">
        <v>0.19</v>
      </c>
      <c r="J9" s="19">
        <f t="shared" ref="J9:J26" si="0">(H9*I9)+H9</f>
        <v>0</v>
      </c>
      <c r="K9" s="19">
        <f t="shared" ref="K9:K26" si="1">(J9*D9)*E9</f>
        <v>0</v>
      </c>
    </row>
    <row r="10" spans="1:11" ht="16.95" customHeight="1" x14ac:dyDescent="0.3">
      <c r="A10" s="51">
        <v>2</v>
      </c>
      <c r="B10" s="52" t="s">
        <v>23</v>
      </c>
      <c r="C10" s="15" t="s">
        <v>24</v>
      </c>
      <c r="D10" s="16">
        <v>2500</v>
      </c>
      <c r="E10" s="17">
        <v>3</v>
      </c>
      <c r="F10" s="18" t="s">
        <v>21</v>
      </c>
      <c r="G10" s="33">
        <v>22040</v>
      </c>
      <c r="H10" s="41">
        <v>0</v>
      </c>
      <c r="I10" s="32">
        <v>0.19</v>
      </c>
      <c r="J10" s="19">
        <f>(H10*I10)+H10</f>
        <v>0</v>
      </c>
      <c r="K10" s="19">
        <f t="shared" si="1"/>
        <v>0</v>
      </c>
    </row>
    <row r="11" spans="1:11" ht="31.2" x14ac:dyDescent="0.3">
      <c r="A11" s="51"/>
      <c r="B11" s="52"/>
      <c r="C11" s="15" t="s">
        <v>22</v>
      </c>
      <c r="D11" s="16">
        <v>250</v>
      </c>
      <c r="E11" s="17">
        <v>1</v>
      </c>
      <c r="F11" s="17" t="s">
        <v>21</v>
      </c>
      <c r="G11" s="34">
        <v>69567</v>
      </c>
      <c r="H11" s="41">
        <v>0</v>
      </c>
      <c r="I11" s="32">
        <v>0.19</v>
      </c>
      <c r="J11" s="19">
        <f t="shared" si="0"/>
        <v>0</v>
      </c>
      <c r="K11" s="19">
        <f t="shared" si="1"/>
        <v>0</v>
      </c>
    </row>
    <row r="12" spans="1:11" ht="30" customHeight="1" x14ac:dyDescent="0.3">
      <c r="A12" s="51">
        <v>3</v>
      </c>
      <c r="B12" s="52" t="s">
        <v>25</v>
      </c>
      <c r="C12" s="15" t="s">
        <v>26</v>
      </c>
      <c r="D12" s="16">
        <v>4000</v>
      </c>
      <c r="E12" s="17">
        <v>2</v>
      </c>
      <c r="F12" s="17" t="s">
        <v>27</v>
      </c>
      <c r="G12" s="34">
        <v>30092</v>
      </c>
      <c r="H12" s="41">
        <v>0</v>
      </c>
      <c r="I12" s="32">
        <v>0.19</v>
      </c>
      <c r="J12" s="19">
        <f t="shared" si="0"/>
        <v>0</v>
      </c>
      <c r="K12" s="19">
        <f t="shared" si="1"/>
        <v>0</v>
      </c>
    </row>
    <row r="13" spans="1:11" ht="31.2" x14ac:dyDescent="0.3">
      <c r="A13" s="51"/>
      <c r="B13" s="52"/>
      <c r="C13" s="15" t="s">
        <v>28</v>
      </c>
      <c r="D13" s="16">
        <v>72</v>
      </c>
      <c r="E13" s="17">
        <v>3</v>
      </c>
      <c r="F13" s="17" t="s">
        <v>27</v>
      </c>
      <c r="G13" s="34">
        <v>116860</v>
      </c>
      <c r="H13" s="41">
        <v>0</v>
      </c>
      <c r="I13" s="32">
        <v>0.19</v>
      </c>
      <c r="J13" s="19">
        <f t="shared" si="0"/>
        <v>0</v>
      </c>
      <c r="K13" s="19">
        <f t="shared" si="1"/>
        <v>0</v>
      </c>
    </row>
    <row r="14" spans="1:11" ht="46.8" x14ac:dyDescent="0.3">
      <c r="A14" s="51">
        <v>4</v>
      </c>
      <c r="B14" s="52" t="s">
        <v>29</v>
      </c>
      <c r="C14" s="15" t="s">
        <v>30</v>
      </c>
      <c r="D14" s="16">
        <v>12</v>
      </c>
      <c r="E14" s="17">
        <v>1</v>
      </c>
      <c r="F14" s="17" t="s">
        <v>31</v>
      </c>
      <c r="G14" s="34">
        <v>10295893</v>
      </c>
      <c r="H14" s="41">
        <v>0</v>
      </c>
      <c r="I14" s="32">
        <v>0.19</v>
      </c>
      <c r="J14" s="19">
        <f t="shared" si="0"/>
        <v>0</v>
      </c>
      <c r="K14" s="19">
        <f t="shared" si="1"/>
        <v>0</v>
      </c>
    </row>
    <row r="15" spans="1:11" ht="31.2" x14ac:dyDescent="0.3">
      <c r="A15" s="51"/>
      <c r="B15" s="52"/>
      <c r="C15" s="15" t="s">
        <v>32</v>
      </c>
      <c r="D15" s="16">
        <v>480</v>
      </c>
      <c r="E15" s="17">
        <v>1</v>
      </c>
      <c r="F15" s="17" t="s">
        <v>33</v>
      </c>
      <c r="G15" s="34">
        <v>81651</v>
      </c>
      <c r="H15" s="41">
        <v>0</v>
      </c>
      <c r="I15" s="32">
        <v>0.19</v>
      </c>
      <c r="J15" s="19">
        <f t="shared" si="0"/>
        <v>0</v>
      </c>
      <c r="K15" s="19">
        <f t="shared" si="1"/>
        <v>0</v>
      </c>
    </row>
    <row r="16" spans="1:11" ht="31.2" x14ac:dyDescent="0.3">
      <c r="A16" s="51"/>
      <c r="B16" s="52"/>
      <c r="C16" s="15" t="s">
        <v>34</v>
      </c>
      <c r="D16" s="16">
        <v>180</v>
      </c>
      <c r="E16" s="17">
        <v>1</v>
      </c>
      <c r="F16" s="17" t="s">
        <v>33</v>
      </c>
      <c r="G16" s="34">
        <v>19329</v>
      </c>
      <c r="H16" s="41">
        <v>0</v>
      </c>
      <c r="I16" s="32">
        <v>0.19</v>
      </c>
      <c r="J16" s="19">
        <f t="shared" si="0"/>
        <v>0</v>
      </c>
      <c r="K16" s="19">
        <f t="shared" si="1"/>
        <v>0</v>
      </c>
    </row>
    <row r="17" spans="1:11" ht="46.8" x14ac:dyDescent="0.3">
      <c r="A17" s="51">
        <v>5</v>
      </c>
      <c r="B17" s="52" t="s">
        <v>35</v>
      </c>
      <c r="C17" s="15" t="s">
        <v>36</v>
      </c>
      <c r="D17" s="16">
        <v>4</v>
      </c>
      <c r="E17" s="17">
        <v>1</v>
      </c>
      <c r="F17" s="17" t="s">
        <v>31</v>
      </c>
      <c r="G17" s="34">
        <v>9986599</v>
      </c>
      <c r="H17" s="41">
        <v>0</v>
      </c>
      <c r="I17" s="32">
        <v>0.19</v>
      </c>
      <c r="J17" s="19">
        <f t="shared" si="0"/>
        <v>0</v>
      </c>
      <c r="K17" s="19">
        <f t="shared" si="1"/>
        <v>0</v>
      </c>
    </row>
    <row r="18" spans="1:11" ht="30.6" customHeight="1" x14ac:dyDescent="0.3">
      <c r="A18" s="51"/>
      <c r="B18" s="52"/>
      <c r="C18" s="15" t="s">
        <v>37</v>
      </c>
      <c r="D18" s="16">
        <v>451</v>
      </c>
      <c r="E18" s="17">
        <v>1</v>
      </c>
      <c r="F18" s="17" t="s">
        <v>33</v>
      </c>
      <c r="G18" s="34">
        <v>112327</v>
      </c>
      <c r="H18" s="41">
        <v>0</v>
      </c>
      <c r="I18" s="32">
        <v>0.19</v>
      </c>
      <c r="J18" s="19">
        <f t="shared" si="0"/>
        <v>0</v>
      </c>
      <c r="K18" s="19">
        <f t="shared" si="1"/>
        <v>0</v>
      </c>
    </row>
    <row r="19" spans="1:11" ht="30.6" customHeight="1" x14ac:dyDescent="0.3">
      <c r="A19" s="51"/>
      <c r="B19" s="52"/>
      <c r="C19" s="15" t="s">
        <v>38</v>
      </c>
      <c r="D19" s="16">
        <v>220</v>
      </c>
      <c r="E19" s="17">
        <v>1</v>
      </c>
      <c r="F19" s="17" t="s">
        <v>33</v>
      </c>
      <c r="G19" s="34">
        <v>85278</v>
      </c>
      <c r="H19" s="41">
        <v>0</v>
      </c>
      <c r="I19" s="32">
        <v>0.19</v>
      </c>
      <c r="J19" s="19">
        <f t="shared" si="0"/>
        <v>0</v>
      </c>
      <c r="K19" s="19">
        <f t="shared" si="1"/>
        <v>0</v>
      </c>
    </row>
    <row r="20" spans="1:11" x14ac:dyDescent="0.3">
      <c r="A20" s="51"/>
      <c r="B20" s="52"/>
      <c r="C20" s="35" t="s">
        <v>34</v>
      </c>
      <c r="D20" s="16">
        <v>671</v>
      </c>
      <c r="E20" s="17">
        <v>1</v>
      </c>
      <c r="F20" s="17" t="s">
        <v>33</v>
      </c>
      <c r="G20" s="34">
        <v>19379</v>
      </c>
      <c r="H20" s="41">
        <v>0</v>
      </c>
      <c r="I20" s="32">
        <v>0.19</v>
      </c>
      <c r="J20" s="19">
        <f t="shared" si="0"/>
        <v>0</v>
      </c>
      <c r="K20" s="19">
        <f t="shared" si="1"/>
        <v>0</v>
      </c>
    </row>
    <row r="21" spans="1:11" ht="58.95" customHeight="1" x14ac:dyDescent="0.3">
      <c r="A21" s="51">
        <v>6</v>
      </c>
      <c r="B21" s="52" t="s">
        <v>39</v>
      </c>
      <c r="C21" s="15" t="s">
        <v>40</v>
      </c>
      <c r="D21" s="16">
        <v>625</v>
      </c>
      <c r="E21" s="17">
        <v>1</v>
      </c>
      <c r="F21" s="17" t="s">
        <v>41</v>
      </c>
      <c r="G21" s="34">
        <v>229923</v>
      </c>
      <c r="H21" s="41">
        <v>0</v>
      </c>
      <c r="I21" s="32">
        <v>0.19</v>
      </c>
      <c r="J21" s="19">
        <f t="shared" si="0"/>
        <v>0</v>
      </c>
      <c r="K21" s="19">
        <f t="shared" si="1"/>
        <v>0</v>
      </c>
    </row>
    <row r="22" spans="1:11" ht="46.8" x14ac:dyDescent="0.3">
      <c r="A22" s="51"/>
      <c r="B22" s="52"/>
      <c r="C22" s="15" t="s">
        <v>42</v>
      </c>
      <c r="D22" s="16">
        <v>15</v>
      </c>
      <c r="E22" s="17">
        <v>1</v>
      </c>
      <c r="F22" s="17" t="s">
        <v>33</v>
      </c>
      <c r="G22" s="34">
        <v>528516</v>
      </c>
      <c r="H22" s="41">
        <v>0</v>
      </c>
      <c r="I22" s="32">
        <v>0.19</v>
      </c>
      <c r="J22" s="19">
        <f t="shared" si="0"/>
        <v>0</v>
      </c>
      <c r="K22" s="19">
        <f t="shared" si="1"/>
        <v>0</v>
      </c>
    </row>
    <row r="23" spans="1:11" ht="31.2" x14ac:dyDescent="0.3">
      <c r="A23" s="51"/>
      <c r="B23" s="52"/>
      <c r="C23" s="15" t="s">
        <v>34</v>
      </c>
      <c r="D23" s="16">
        <v>625</v>
      </c>
      <c r="E23" s="17">
        <v>1</v>
      </c>
      <c r="F23" s="17" t="s">
        <v>33</v>
      </c>
      <c r="G23" s="34">
        <v>19379</v>
      </c>
      <c r="H23" s="41">
        <v>0</v>
      </c>
      <c r="I23" s="32">
        <v>0.19</v>
      </c>
      <c r="J23" s="19">
        <f t="shared" si="0"/>
        <v>0</v>
      </c>
      <c r="K23" s="19">
        <f t="shared" si="1"/>
        <v>0</v>
      </c>
    </row>
    <row r="24" spans="1:11" ht="31.2" x14ac:dyDescent="0.3">
      <c r="A24" s="51"/>
      <c r="B24" s="52"/>
      <c r="C24" s="15" t="s">
        <v>32</v>
      </c>
      <c r="D24" s="16">
        <v>625</v>
      </c>
      <c r="E24" s="17">
        <v>1</v>
      </c>
      <c r="F24" s="17" t="s">
        <v>33</v>
      </c>
      <c r="G24" s="34">
        <v>112302</v>
      </c>
      <c r="H24" s="41">
        <v>0</v>
      </c>
      <c r="I24" s="32">
        <v>0.19</v>
      </c>
      <c r="J24" s="19">
        <f t="shared" si="0"/>
        <v>0</v>
      </c>
      <c r="K24" s="19">
        <f t="shared" si="1"/>
        <v>0</v>
      </c>
    </row>
    <row r="25" spans="1:11" ht="62.4" x14ac:dyDescent="0.3">
      <c r="A25" s="51"/>
      <c r="B25" s="52"/>
      <c r="C25" s="15" t="s">
        <v>43</v>
      </c>
      <c r="D25" s="16">
        <v>20</v>
      </c>
      <c r="E25" s="17">
        <v>1</v>
      </c>
      <c r="F25" s="17" t="s">
        <v>33</v>
      </c>
      <c r="G25" s="34">
        <v>804435</v>
      </c>
      <c r="H25" s="41">
        <v>0</v>
      </c>
      <c r="I25" s="32">
        <v>0.19</v>
      </c>
      <c r="J25" s="19">
        <f t="shared" si="0"/>
        <v>0</v>
      </c>
      <c r="K25" s="19">
        <f t="shared" si="1"/>
        <v>0</v>
      </c>
    </row>
    <row r="26" spans="1:11" ht="62.4" x14ac:dyDescent="0.3">
      <c r="A26" s="51"/>
      <c r="B26" s="52"/>
      <c r="C26" s="15" t="s">
        <v>44</v>
      </c>
      <c r="D26" s="16">
        <v>30</v>
      </c>
      <c r="E26" s="17">
        <v>1</v>
      </c>
      <c r="F26" s="17" t="s">
        <v>33</v>
      </c>
      <c r="G26" s="36">
        <v>852222</v>
      </c>
      <c r="H26" s="41">
        <v>0</v>
      </c>
      <c r="I26" s="32">
        <v>0.19</v>
      </c>
      <c r="J26" s="19">
        <f t="shared" si="0"/>
        <v>0</v>
      </c>
      <c r="K26" s="19">
        <f t="shared" si="1"/>
        <v>0</v>
      </c>
    </row>
    <row r="27" spans="1:11" x14ac:dyDescent="0.3">
      <c r="K27" s="21"/>
    </row>
    <row r="28" spans="1:11" ht="48" customHeight="1" x14ac:dyDescent="0.3">
      <c r="A28" s="55" t="s">
        <v>74</v>
      </c>
      <c r="B28" s="55"/>
      <c r="C28" s="55"/>
      <c r="D28" s="55"/>
      <c r="E28" s="55"/>
      <c r="F28" s="55"/>
      <c r="G28" s="55"/>
      <c r="H28" s="55"/>
      <c r="I28" s="55"/>
      <c r="J28" s="44" t="s">
        <v>78</v>
      </c>
      <c r="K28" s="45">
        <f>SUM(K8:K26)</f>
        <v>0</v>
      </c>
    </row>
    <row r="29" spans="1:11" x14ac:dyDescent="0.3">
      <c r="A29" s="56" t="s">
        <v>75</v>
      </c>
      <c r="B29" s="56"/>
      <c r="C29" s="56"/>
      <c r="D29" s="56"/>
      <c r="E29" s="56"/>
      <c r="F29" s="56"/>
      <c r="G29" s="56"/>
      <c r="H29" s="56"/>
      <c r="I29" s="56"/>
    </row>
    <row r="30" spans="1:11" x14ac:dyDescent="0.3">
      <c r="A30" s="56" t="s">
        <v>76</v>
      </c>
      <c r="B30" s="56"/>
      <c r="C30" s="56"/>
      <c r="D30" s="56"/>
      <c r="E30" s="56"/>
      <c r="F30" s="56"/>
      <c r="G30" s="56"/>
      <c r="H30" s="56"/>
      <c r="I30" s="56"/>
      <c r="J30" s="42"/>
      <c r="K30" s="21"/>
    </row>
    <row r="31" spans="1:11" x14ac:dyDescent="0.3">
      <c r="A31" s="56" t="s">
        <v>79</v>
      </c>
      <c r="B31" s="56"/>
      <c r="C31" s="56"/>
      <c r="D31" s="56"/>
      <c r="E31" s="56"/>
      <c r="F31" s="56"/>
      <c r="G31" s="56"/>
      <c r="H31" s="56"/>
      <c r="I31" s="56"/>
      <c r="J31" s="42"/>
      <c r="K31" s="43"/>
    </row>
    <row r="32" spans="1:11" x14ac:dyDescent="0.3">
      <c r="A32" s="56" t="s">
        <v>77</v>
      </c>
      <c r="B32" s="56"/>
      <c r="C32" s="56"/>
      <c r="D32" s="56"/>
      <c r="E32" s="56"/>
      <c r="F32" s="56"/>
      <c r="G32" s="56"/>
      <c r="H32" s="56"/>
      <c r="I32" s="56"/>
      <c r="J32" s="42"/>
      <c r="K32" s="21"/>
    </row>
    <row r="33" spans="2:11" x14ac:dyDescent="0.3">
      <c r="B33" s="20"/>
      <c r="C33" s="22"/>
      <c r="D33" s="1"/>
      <c r="E33" s="20"/>
      <c r="F33" s="20"/>
      <c r="G33" s="20"/>
      <c r="H33" s="23"/>
      <c r="I33" s="23"/>
      <c r="J33" s="42"/>
      <c r="K33" s="42"/>
    </row>
    <row r="34" spans="2:11" x14ac:dyDescent="0.3">
      <c r="B34" s="53" t="s">
        <v>73</v>
      </c>
      <c r="C34" s="53"/>
      <c r="D34" s="53"/>
      <c r="E34" s="53"/>
      <c r="F34" s="53"/>
      <c r="G34" s="53"/>
      <c r="H34" s="37"/>
      <c r="I34" s="37"/>
      <c r="J34" s="23"/>
      <c r="K34" s="23"/>
    </row>
    <row r="35" spans="2:11" ht="62.4" x14ac:dyDescent="0.3">
      <c r="B35" s="24" t="s">
        <v>45</v>
      </c>
      <c r="C35" s="54" t="s">
        <v>46</v>
      </c>
      <c r="D35" s="54"/>
      <c r="E35" s="25" t="s">
        <v>47</v>
      </c>
      <c r="F35" s="26" t="s">
        <v>80</v>
      </c>
      <c r="G35" s="26" t="s">
        <v>81</v>
      </c>
      <c r="H35" s="38"/>
      <c r="I35" s="38"/>
      <c r="J35" s="27"/>
      <c r="K35" s="27"/>
    </row>
    <row r="36" spans="2:11" x14ac:dyDescent="0.3">
      <c r="B36" s="48" t="s">
        <v>48</v>
      </c>
      <c r="C36" s="50" t="s">
        <v>49</v>
      </c>
      <c r="D36" s="50"/>
      <c r="E36" s="29" t="s">
        <v>21</v>
      </c>
      <c r="F36" s="46">
        <v>28907</v>
      </c>
      <c r="G36" s="47">
        <v>0</v>
      </c>
      <c r="H36" s="39"/>
      <c r="I36" s="40"/>
      <c r="J36" s="27"/>
      <c r="K36" s="27"/>
    </row>
    <row r="37" spans="2:11" x14ac:dyDescent="0.3">
      <c r="B37" s="48"/>
      <c r="C37" s="50" t="s">
        <v>50</v>
      </c>
      <c r="D37" s="50"/>
      <c r="E37" s="28" t="s">
        <v>21</v>
      </c>
      <c r="F37" s="46">
        <v>12865</v>
      </c>
      <c r="G37" s="47">
        <v>0</v>
      </c>
      <c r="H37" s="39"/>
      <c r="I37" s="40"/>
    </row>
    <row r="38" spans="2:11" x14ac:dyDescent="0.3">
      <c r="B38" s="48"/>
      <c r="C38" s="50" t="s">
        <v>51</v>
      </c>
      <c r="D38" s="50"/>
      <c r="E38" s="28" t="s">
        <v>21</v>
      </c>
      <c r="F38" s="46">
        <v>266732</v>
      </c>
      <c r="G38" s="47">
        <v>0</v>
      </c>
      <c r="H38" s="39"/>
      <c r="I38" s="40"/>
    </row>
    <row r="39" spans="2:11" x14ac:dyDescent="0.3">
      <c r="B39" s="48"/>
      <c r="C39" s="50" t="s">
        <v>52</v>
      </c>
      <c r="D39" s="50"/>
      <c r="E39" s="28" t="s">
        <v>53</v>
      </c>
      <c r="F39" s="46">
        <v>582707</v>
      </c>
      <c r="G39" s="47">
        <v>0</v>
      </c>
      <c r="H39" s="39"/>
      <c r="I39" s="40"/>
    </row>
    <row r="40" spans="2:11" x14ac:dyDescent="0.3">
      <c r="B40" s="48"/>
      <c r="C40" s="50" t="s">
        <v>54</v>
      </c>
      <c r="D40" s="50"/>
      <c r="E40" s="28" t="s">
        <v>55</v>
      </c>
      <c r="F40" s="46">
        <v>13848</v>
      </c>
      <c r="G40" s="47">
        <v>0</v>
      </c>
      <c r="H40" s="39"/>
      <c r="I40" s="40"/>
    </row>
    <row r="41" spans="2:11" x14ac:dyDescent="0.3">
      <c r="B41" s="48"/>
      <c r="C41" s="50" t="s">
        <v>56</v>
      </c>
      <c r="D41" s="50"/>
      <c r="E41" s="28" t="s">
        <v>55</v>
      </c>
      <c r="F41" s="46">
        <v>23719</v>
      </c>
      <c r="G41" s="47">
        <v>0</v>
      </c>
      <c r="H41" s="39"/>
      <c r="I41" s="40"/>
    </row>
    <row r="42" spans="2:11" x14ac:dyDescent="0.3">
      <c r="B42" s="48"/>
      <c r="C42" s="50" t="s">
        <v>57</v>
      </c>
      <c r="D42" s="50"/>
      <c r="E42" s="28" t="s">
        <v>58</v>
      </c>
      <c r="F42" s="46">
        <v>165175</v>
      </c>
      <c r="G42" s="47">
        <v>0</v>
      </c>
      <c r="H42" s="39"/>
      <c r="I42" s="40"/>
    </row>
    <row r="43" spans="2:11" x14ac:dyDescent="0.3">
      <c r="B43" s="48" t="s">
        <v>59</v>
      </c>
      <c r="C43" s="50" t="s">
        <v>60</v>
      </c>
      <c r="D43" s="50"/>
      <c r="E43" s="28" t="s">
        <v>61</v>
      </c>
      <c r="F43" s="46">
        <v>206860</v>
      </c>
      <c r="G43" s="47">
        <v>0</v>
      </c>
      <c r="H43" s="39"/>
      <c r="I43" s="40"/>
    </row>
    <row r="44" spans="2:11" x14ac:dyDescent="0.3">
      <c r="B44" s="48"/>
      <c r="C44" s="50" t="s">
        <v>62</v>
      </c>
      <c r="D44" s="50"/>
      <c r="E44" s="28" t="s">
        <v>61</v>
      </c>
      <c r="F44" s="46">
        <v>101699</v>
      </c>
      <c r="G44" s="47">
        <v>0</v>
      </c>
      <c r="H44" s="39"/>
      <c r="I44" s="40"/>
    </row>
    <row r="45" spans="2:11" x14ac:dyDescent="0.3">
      <c r="B45" s="48"/>
      <c r="C45" s="50" t="s">
        <v>63</v>
      </c>
      <c r="D45" s="50"/>
      <c r="E45" s="28" t="s">
        <v>61</v>
      </c>
      <c r="F45" s="46">
        <v>1158</v>
      </c>
      <c r="G45" s="47">
        <v>0</v>
      </c>
      <c r="H45" s="39"/>
      <c r="I45" s="40"/>
    </row>
    <row r="46" spans="2:11" x14ac:dyDescent="0.3">
      <c r="B46" s="48"/>
      <c r="C46" s="50" t="s">
        <v>64</v>
      </c>
      <c r="D46" s="50"/>
      <c r="E46" s="28" t="s">
        <v>61</v>
      </c>
      <c r="F46" s="46">
        <v>35505</v>
      </c>
      <c r="G46" s="47">
        <v>0</v>
      </c>
      <c r="H46" s="39"/>
      <c r="I46" s="40"/>
    </row>
    <row r="47" spans="2:11" x14ac:dyDescent="0.3">
      <c r="B47" s="48"/>
      <c r="C47" s="50" t="s">
        <v>65</v>
      </c>
      <c r="D47" s="50"/>
      <c r="E47" s="28" t="s">
        <v>61</v>
      </c>
      <c r="F47" s="46">
        <v>27467</v>
      </c>
      <c r="G47" s="47">
        <v>0</v>
      </c>
      <c r="H47" s="39"/>
      <c r="I47" s="40"/>
    </row>
    <row r="48" spans="2:11" x14ac:dyDescent="0.3">
      <c r="B48" s="48"/>
      <c r="C48" s="50" t="s">
        <v>66</v>
      </c>
      <c r="D48" s="50"/>
      <c r="E48" s="28" t="s">
        <v>53</v>
      </c>
      <c r="F48" s="46">
        <v>43274</v>
      </c>
      <c r="G48" s="47">
        <v>0</v>
      </c>
      <c r="H48" s="39"/>
      <c r="I48" s="40"/>
    </row>
    <row r="49" spans="2:9" x14ac:dyDescent="0.3">
      <c r="B49" s="48"/>
      <c r="C49" s="50" t="s">
        <v>57</v>
      </c>
      <c r="D49" s="50"/>
      <c r="E49" s="28" t="s">
        <v>58</v>
      </c>
      <c r="F49" s="46">
        <v>148270</v>
      </c>
      <c r="G49" s="47">
        <v>0</v>
      </c>
      <c r="H49" s="39"/>
      <c r="I49" s="40"/>
    </row>
    <row r="50" spans="2:9" x14ac:dyDescent="0.3">
      <c r="B50" s="48" t="s">
        <v>67</v>
      </c>
      <c r="C50" s="49" t="s">
        <v>68</v>
      </c>
      <c r="D50" s="49"/>
      <c r="E50" s="29" t="s">
        <v>69</v>
      </c>
      <c r="F50" s="46">
        <v>48957</v>
      </c>
      <c r="G50" s="47">
        <v>0</v>
      </c>
      <c r="H50" s="39"/>
      <c r="I50" s="40"/>
    </row>
    <row r="51" spans="2:9" x14ac:dyDescent="0.3">
      <c r="B51" s="48"/>
      <c r="C51" s="50" t="s">
        <v>65</v>
      </c>
      <c r="D51" s="50"/>
      <c r="E51" s="29" t="s">
        <v>61</v>
      </c>
      <c r="F51" s="46">
        <v>27467</v>
      </c>
      <c r="G51" s="47">
        <v>0</v>
      </c>
      <c r="H51" s="39"/>
      <c r="I51" s="40"/>
    </row>
    <row r="52" spans="2:9" x14ac:dyDescent="0.3">
      <c r="B52" s="48"/>
      <c r="C52" s="50" t="s">
        <v>57</v>
      </c>
      <c r="D52" s="50"/>
      <c r="E52" s="29" t="s">
        <v>58</v>
      </c>
      <c r="F52" s="46">
        <v>159638</v>
      </c>
      <c r="G52" s="47">
        <v>0</v>
      </c>
      <c r="H52" s="39"/>
      <c r="I52" s="40"/>
    </row>
    <row r="53" spans="2:9" x14ac:dyDescent="0.3">
      <c r="B53" s="48"/>
      <c r="C53" s="49" t="s">
        <v>70</v>
      </c>
      <c r="D53" s="49"/>
      <c r="E53" s="29" t="s">
        <v>71</v>
      </c>
      <c r="F53" s="46">
        <v>113464</v>
      </c>
      <c r="G53" s="47">
        <v>0</v>
      </c>
      <c r="H53" s="39"/>
      <c r="I53" s="40"/>
    </row>
    <row r="58" spans="2:9" ht="16.2" thickBot="1" x14ac:dyDescent="0.35">
      <c r="C58" s="30"/>
    </row>
    <row r="59" spans="2:9" ht="31.2" x14ac:dyDescent="0.3">
      <c r="C59" s="31" t="s">
        <v>72</v>
      </c>
    </row>
  </sheetData>
  <mergeCells count="49">
    <mergeCell ref="A1:K1"/>
    <mergeCell ref="A2:K2"/>
    <mergeCell ref="A3:B3"/>
    <mergeCell ref="E3:I3"/>
    <mergeCell ref="J3:K5"/>
    <mergeCell ref="A4:B4"/>
    <mergeCell ref="E4:I4"/>
    <mergeCell ref="A5:B5"/>
    <mergeCell ref="E5:I5"/>
    <mergeCell ref="A8:A9"/>
    <mergeCell ref="B8:B9"/>
    <mergeCell ref="A10:A11"/>
    <mergeCell ref="B10:B11"/>
    <mergeCell ref="A12:A13"/>
    <mergeCell ref="B12:B13"/>
    <mergeCell ref="B34:G34"/>
    <mergeCell ref="C35:D35"/>
    <mergeCell ref="A28:I28"/>
    <mergeCell ref="A29:I29"/>
    <mergeCell ref="A30:I30"/>
    <mergeCell ref="A31:I31"/>
    <mergeCell ref="A32:I32"/>
    <mergeCell ref="A14:A16"/>
    <mergeCell ref="B14:B16"/>
    <mergeCell ref="A17:A20"/>
    <mergeCell ref="B17:B20"/>
    <mergeCell ref="A21:A26"/>
    <mergeCell ref="B21:B26"/>
    <mergeCell ref="C42:D42"/>
    <mergeCell ref="B43:B49"/>
    <mergeCell ref="C43:D43"/>
    <mergeCell ref="C44:D44"/>
    <mergeCell ref="C45:D45"/>
    <mergeCell ref="C46:D46"/>
    <mergeCell ref="C47:D47"/>
    <mergeCell ref="C48:D48"/>
    <mergeCell ref="C49:D49"/>
    <mergeCell ref="B36:B42"/>
    <mergeCell ref="C36:D36"/>
    <mergeCell ref="C37:D37"/>
    <mergeCell ref="C38:D38"/>
    <mergeCell ref="C39:D39"/>
    <mergeCell ref="C40:D40"/>
    <mergeCell ref="C41:D41"/>
    <mergeCell ref="B50:B53"/>
    <mergeCell ref="C50:D50"/>
    <mergeCell ref="C51:D51"/>
    <mergeCell ref="C52:D52"/>
    <mergeCell ref="C53:D5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Mayra Isabel Gaitan Peinado</dc:creator>
  <cp:lastModifiedBy>juan gabriel aguilar orjuela</cp:lastModifiedBy>
  <dcterms:created xsi:type="dcterms:W3CDTF">2026-09-24T20:36:56Z</dcterms:created>
  <dcterms:modified xsi:type="dcterms:W3CDTF">2026-09-25T19:25:29Z</dcterms:modified>
</cp:coreProperties>
</file>