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jvale\OneDrive\Documentos\I.D\0. PROCESOS\2026\137. 20262060174323 ESTUDIO PREVIO Y DOCUMENTOS PROCESO DE MANTENIMIENTO VEHÍCULOS 2026 - 2027\version final ajustada\"/>
    </mc:Choice>
  </mc:AlternateContent>
  <xr:revisionPtr revIDLastSave="0" documentId="13_ncr:1_{9C60BA2B-CB1D-4B42-BE6E-4AAA05CEFAA4}" xr6:coauthVersionLast="47" xr6:coauthVersionMax="47" xr10:uidLastSave="{00000000-0000-0000-0000-000000000000}"/>
  <bookViews>
    <workbookView xWindow="10728" yWindow="384" windowWidth="12396" windowHeight="11952" xr2:uid="{00000000-000D-0000-FFFF-FFFF00000000}"/>
  </bookViews>
  <sheets>
    <sheet name="Estudio de Mercados 2027" sheetId="3" r:id="rId1"/>
    <sheet name="PE" sheetId="4" r:id="rId2"/>
  </sheets>
  <definedNames>
    <definedName name="_xlnm.Print_Area" localSheetId="0">'Estudio de Mercados 2027'!$A$1:$E$297</definedName>
    <definedName name="_xlnm.Print_Area" localSheetId="1">PE!$A$1:$E$296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3" l="1"/>
  <c r="E298" i="3" l="1"/>
  <c r="E297" i="3"/>
  <c r="E264" i="3"/>
  <c r="E265" i="3"/>
  <c r="E266" i="3"/>
  <c r="E239" i="3"/>
  <c r="E240" i="3"/>
  <c r="E241" i="3"/>
  <c r="E242" i="3"/>
  <c r="E243" i="3"/>
  <c r="E244" i="3"/>
  <c r="E245" i="3"/>
  <c r="E246" i="3"/>
  <c r="E247" i="3"/>
  <c r="E231" i="3"/>
  <c r="E232" i="3"/>
  <c r="E233" i="3"/>
  <c r="E234" i="3"/>
  <c r="E211" i="3"/>
  <c r="E212" i="3"/>
  <c r="E213" i="3"/>
  <c r="E214" i="3"/>
  <c r="E215" i="3"/>
  <c r="E216" i="3"/>
  <c r="E217" i="3"/>
  <c r="E202" i="3"/>
  <c r="E70" i="3"/>
  <c r="E71" i="3"/>
  <c r="E72" i="3"/>
  <c r="E140" i="3"/>
  <c r="E107" i="3"/>
  <c r="E36" i="3"/>
  <c r="E49" i="3" l="1"/>
  <c r="E13" i="3"/>
  <c r="E12" i="3"/>
  <c r="E288" i="3" l="1"/>
  <c r="D40" i="3" l="1"/>
  <c r="B40" i="3"/>
  <c r="E295" i="3"/>
  <c r="E294" i="3"/>
  <c r="E293" i="3"/>
  <c r="E292" i="3"/>
  <c r="E291" i="3"/>
  <c r="E290" i="3"/>
  <c r="E289" i="3"/>
  <c r="E287" i="3"/>
  <c r="E286" i="3"/>
  <c r="E285" i="3"/>
  <c r="E284" i="3"/>
  <c r="E283" i="3"/>
  <c r="E282" i="3"/>
  <c r="E280" i="3"/>
  <c r="E279" i="3"/>
  <c r="E278" i="3"/>
  <c r="E277" i="3"/>
  <c r="E276" i="3"/>
  <c r="E275" i="3"/>
  <c r="E274" i="3"/>
  <c r="E273" i="3"/>
  <c r="E272" i="3"/>
  <c r="E271" i="3"/>
  <c r="E270" i="3"/>
  <c r="D296" i="3"/>
  <c r="C296" i="3"/>
  <c r="B296" i="3"/>
  <c r="D267" i="3"/>
  <c r="C267" i="3"/>
  <c r="B267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38" i="3"/>
  <c r="D235" i="3"/>
  <c r="C235" i="3"/>
  <c r="B235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0" i="3"/>
  <c r="E209" i="3"/>
  <c r="E208" i="3"/>
  <c r="D205" i="3"/>
  <c r="C205" i="3"/>
  <c r="B205" i="3"/>
  <c r="E204" i="3"/>
  <c r="E203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6" i="3"/>
  <c r="E185" i="3"/>
  <c r="E184" i="3"/>
  <c r="E183" i="3"/>
  <c r="E182" i="3"/>
  <c r="E181" i="3"/>
  <c r="E180" i="3"/>
  <c r="E179" i="3"/>
  <c r="E178" i="3"/>
  <c r="E177" i="3"/>
  <c r="E176" i="3"/>
  <c r="D173" i="3"/>
  <c r="C173" i="3"/>
  <c r="B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5" i="3"/>
  <c r="E154" i="3"/>
  <c r="E153" i="3"/>
  <c r="E152" i="3"/>
  <c r="E151" i="3"/>
  <c r="E150" i="3"/>
  <c r="E149" i="3"/>
  <c r="E148" i="3"/>
  <c r="E147" i="3"/>
  <c r="E146" i="3"/>
  <c r="D143" i="3"/>
  <c r="C143" i="3"/>
  <c r="B143" i="3"/>
  <c r="E142" i="3"/>
  <c r="E141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D110" i="3"/>
  <c r="C110" i="3"/>
  <c r="B110" i="3"/>
  <c r="E109" i="3"/>
  <c r="E108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D73" i="3"/>
  <c r="C73" i="3"/>
  <c r="B73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3" i="3"/>
  <c r="E52" i="3"/>
  <c r="E51" i="3"/>
  <c r="E50" i="3"/>
  <c r="E48" i="3"/>
  <c r="E47" i="3"/>
  <c r="E46" i="3"/>
  <c r="E45" i="3"/>
  <c r="E44" i="3"/>
  <c r="E43" i="3"/>
  <c r="C40" i="3"/>
  <c r="E38" i="3"/>
  <c r="E37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7" i="3"/>
  <c r="E16" i="3"/>
  <c r="E15" i="3"/>
  <c r="E14" i="3"/>
  <c r="E11" i="3"/>
  <c r="E10" i="3"/>
  <c r="E9" i="3"/>
  <c r="E8" i="3"/>
  <c r="E7" i="3"/>
  <c r="E6" i="3"/>
  <c r="E5" i="3"/>
  <c r="B297" i="3" l="1"/>
  <c r="E296" i="3"/>
  <c r="E110" i="3"/>
  <c r="E235" i="3"/>
  <c r="E73" i="3"/>
  <c r="E267" i="3"/>
  <c r="E143" i="3"/>
  <c r="C297" i="3"/>
  <c r="D297" i="3"/>
  <c r="E173" i="3"/>
  <c r="E40" i="3"/>
  <c r="E205" i="3"/>
</calcChain>
</file>

<file path=xl/sharedStrings.xml><?xml version="1.0" encoding="utf-8"?>
<sst xmlns="http://schemas.openxmlformats.org/spreadsheetml/2006/main" count="603" uniqueCount="96">
  <si>
    <t xml:space="preserve">REFERENCIA VEHICULO 
Camioneta Toyota Hilux 2006 Gasolina (OBF 926) </t>
  </si>
  <si>
    <t>MEGABUSES S.A.</t>
  </si>
  <si>
    <t>INGENIERIA CHEDOFORD S.A.S.</t>
  </si>
  <si>
    <t>TOYOCARS LTDA</t>
  </si>
  <si>
    <t>VALOR PROMEDIO INCLUIDO IVA</t>
  </si>
  <si>
    <t>MANO DE OBRA</t>
  </si>
  <si>
    <t xml:space="preserve">VALOR UNITARIO </t>
  </si>
  <si>
    <t>Revision general de frenos (Cambio de pastillas y bandas)</t>
  </si>
  <si>
    <t>Mano de obra cambio de aceite</t>
  </si>
  <si>
    <t>Cambio kit de embrague</t>
  </si>
  <si>
    <t>Revision general de suspension</t>
  </si>
  <si>
    <t>Cambio kit de repartición</t>
  </si>
  <si>
    <t>Cambio amortiguadores</t>
  </si>
  <si>
    <t>Cambio de bateria</t>
  </si>
  <si>
    <t>Revision de fluidos</t>
  </si>
  <si>
    <t xml:space="preserve">Rotación de llantas </t>
  </si>
  <si>
    <t>Alineación dirección</t>
  </si>
  <si>
    <t>Balanceo ruedas</t>
  </si>
  <si>
    <t>Lavado general y grafitado</t>
  </si>
  <si>
    <t>Lavado motor</t>
  </si>
  <si>
    <t>REPUESTOS</t>
  </si>
  <si>
    <t>Aceite motor (Excepto de IVA)</t>
  </si>
  <si>
    <t>Amortiguador delantero</t>
  </si>
  <si>
    <t>Amortiguador trasero</t>
  </si>
  <si>
    <t>Bombillo exploradora</t>
  </si>
  <si>
    <t>Bombillo stop</t>
  </si>
  <si>
    <t>Bombillo unidad delantera H4</t>
  </si>
  <si>
    <t>Bombillo direccional</t>
  </si>
  <si>
    <t>Filtro de aceite</t>
  </si>
  <si>
    <t>Filtro de aire</t>
  </si>
  <si>
    <t>Filtro de combustible</t>
  </si>
  <si>
    <t>Juego de bandas</t>
  </si>
  <si>
    <t>Juego de Pastillas de freno</t>
  </si>
  <si>
    <t>Bateria de 900 m.a</t>
  </si>
  <si>
    <t>Disco de freno</t>
  </si>
  <si>
    <t>Liquido de Frenos DOT 4</t>
  </si>
  <si>
    <t>Plumillas limpiaparabrisas</t>
  </si>
  <si>
    <t>Valvulina para caja y trasmision</t>
  </si>
  <si>
    <t>Bujes para tijera</t>
  </si>
  <si>
    <t>Brazos axiales</t>
  </si>
  <si>
    <t>Kit de repartición</t>
  </si>
  <si>
    <t>Kit de embrague</t>
  </si>
  <si>
    <t>TOTAL</t>
  </si>
  <si>
    <t>REFERENCIA VEHICULO
Camioneta Toyota tipo pickup doble cabina, Hilux 4x4 diésel inyección modelo 2008 (OBG229)</t>
  </si>
  <si>
    <t>REFERENCIA VEHICULO
Camioneta Toyota tipo pickup doble cabina, Hilux 4x4 diésel inyección modelo 2007 (OBF 565)</t>
  </si>
  <si>
    <t>Cambio e instalacion de carpa</t>
  </si>
  <si>
    <t>Cambio de amortiguadores</t>
  </si>
  <si>
    <t>Cambio correa multiservicios</t>
  </si>
  <si>
    <t>REFERENCIA VEHICULO
Camioneta Toyota tipo pickup doble cabina, Hilux 4x4 modelo 2007 diésel (OBF 566)</t>
  </si>
  <si>
    <t>Revisión general de luces</t>
  </si>
  <si>
    <t xml:space="preserve">Cambio kit de reparticion </t>
  </si>
  <si>
    <t>REFERENCIA VEHICULO
Camioneta Toyota tipo pickup, doble cabina, azul hilux 4x4 diésel inyección modelo 2008 (OBG 216)</t>
  </si>
  <si>
    <t>Revisión cardan</t>
  </si>
  <si>
    <t>Cambio de Embrague</t>
  </si>
  <si>
    <t>Cambio farolas</t>
  </si>
  <si>
    <t>Rotulas, terminales</t>
  </si>
  <si>
    <t>Farolas delanteras</t>
  </si>
  <si>
    <t>REFERENCIA VEHICULO
Camioneta Mazda BT50 doble cabina modelo 2011 Diésel (OBI 781)</t>
  </si>
  <si>
    <t>GRAN TOTAL</t>
  </si>
  <si>
    <t xml:space="preserve">VALOR PROMEDIO ESTUDIO DE MERCADOS </t>
  </si>
  <si>
    <t>REFERENCIA VEHICULO MOTOS IDEAM
Motocicleta Honda XR 150L E3 modelo 2022 Gasolina (AQE68G)</t>
  </si>
  <si>
    <t>Cambio de aceite de motor</t>
  </si>
  <si>
    <t>Revisión general del sistema de frenos</t>
  </si>
  <si>
    <t>Revisión y ajuste del sistema de suspensión</t>
  </si>
  <si>
    <t>Mantenimiento y ajuste de cadena de transmisión</t>
  </si>
  <si>
    <t>Revisión y ajuste del sistema de embrague</t>
  </si>
  <si>
    <t>Revisión general del sistema eléctrico</t>
  </si>
  <si>
    <t>Revisión de batería</t>
  </si>
  <si>
    <t>Revisión general de luces y señalización</t>
  </si>
  <si>
    <t>Revisión del sistema de arranque</t>
  </si>
  <si>
    <t>Cambio de neumáticos</t>
  </si>
  <si>
    <t>Lavado general de la motocicleta</t>
  </si>
  <si>
    <t>Bujía</t>
  </si>
  <si>
    <t>Pastillas de freno</t>
  </si>
  <si>
    <t>Zapatas de freno</t>
  </si>
  <si>
    <t>Líquido de frenos</t>
  </si>
  <si>
    <t>Kit de transmisión (cadena, piñón y corona)</t>
  </si>
  <si>
    <t>Retenes de horquilla</t>
  </si>
  <si>
    <t>Batería</t>
  </si>
  <si>
    <t>Bombillos</t>
  </si>
  <si>
    <t>Llantas de referencia actual</t>
  </si>
  <si>
    <t>Cable de acelerador</t>
  </si>
  <si>
    <t>Aceite de motor (Excepto de IVA)</t>
  </si>
  <si>
    <t>DESCRIPCIÓN</t>
  </si>
  <si>
    <t>REFERENCIA VEHICULO
Camioneta Renault ARKANA 1332 CC modelo 2026 gasolina (NPK818)</t>
  </si>
  <si>
    <t>REFERENCIA VEHICULO
Camioneta Renault ARKANA 1332 CC modelo 2026 gasolina (NPK817)</t>
  </si>
  <si>
    <t>Revision general de frenos (Cambio de pastillas)</t>
  </si>
  <si>
    <t>Disco de Freno Delantero</t>
  </si>
  <si>
    <t>Disco de Freno Trasero</t>
  </si>
  <si>
    <t>Revisión de Fluidos</t>
  </si>
  <si>
    <t>Revisión de fluidos</t>
  </si>
  <si>
    <t>Escaner especializado para reprogramacion de vehiculo</t>
  </si>
  <si>
    <t>IVA (CUANDO APLIQUE)</t>
  </si>
  <si>
    <t>VALOR PROMEDIO INCLUIDO IVA ESTUDIO DE MERCADO MAXIMO A PAGAR</t>
  </si>
  <si>
    <t>VALOR TOTAL IVA INCLUIDO</t>
  </si>
  <si>
    <t>TOTAL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</si>
</sst>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&quot;$&quot;\ #,##0"/>
    <numFmt numFmtId="166" formatCode="&quot;$&quot;\ #,##0.0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7"/>
      <color rgb="FF000000"/>
      <name val="Verdana"/>
      <family val="2"/>
    </font>
    <font>
      <sz val="7"/>
      <name val="Verdana"/>
      <family val="2"/>
    </font>
    <font>
      <sz val="7"/>
      <color theme="1"/>
      <name val="Verdana"/>
      <family val="2"/>
    </font>
    <font>
      <b/>
      <sz val="7"/>
      <name val="Verdana"/>
      <family val="2"/>
    </font>
    <font>
      <b/>
      <sz val="7"/>
      <color theme="1"/>
      <name val="Verdana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5" fillId="0" borderId="1" xfId="0" applyNumberFormat="1" applyFont="1" applyBorder="1"/>
    <xf numFmtId="6" fontId="1" fillId="0" borderId="0" xfId="0" applyNumberFormat="1" applyFont="1"/>
    <xf numFmtId="0" fontId="4" fillId="3" borderId="1" xfId="0" applyFont="1" applyFill="1" applyBorder="1"/>
    <xf numFmtId="0" fontId="5" fillId="3" borderId="1" xfId="0" applyFont="1" applyFill="1" applyBorder="1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vertical="center"/>
    </xf>
    <xf numFmtId="164" fontId="7" fillId="4" borderId="2" xfId="0" applyNumberFormat="1" applyFont="1" applyFill="1" applyBorder="1"/>
    <xf numFmtId="0" fontId="3" fillId="4" borderId="3" xfId="0" applyFont="1" applyFill="1" applyBorder="1" applyAlignment="1">
      <alignment vertical="center"/>
    </xf>
    <xf numFmtId="0" fontId="7" fillId="4" borderId="1" xfId="0" applyFont="1" applyFill="1" applyBorder="1"/>
    <xf numFmtId="165" fontId="5" fillId="4" borderId="1" xfId="0" applyNumberFormat="1" applyFont="1" applyFill="1" applyBorder="1"/>
    <xf numFmtId="164" fontId="5" fillId="4" borderId="1" xfId="0" applyNumberFormat="1" applyFont="1" applyFill="1" applyBorder="1"/>
    <xf numFmtId="0" fontId="3" fillId="4" borderId="3" xfId="0" applyFont="1" applyFill="1" applyBorder="1" applyAlignment="1">
      <alignment horizontal="center" vertical="center" wrapText="1"/>
    </xf>
    <xf numFmtId="0" fontId="6" fillId="4" borderId="1" xfId="0" applyFont="1" applyFill="1" applyBorder="1"/>
    <xf numFmtId="164" fontId="7" fillId="4" borderId="1" xfId="0" applyNumberFormat="1" applyFont="1" applyFill="1" applyBorder="1"/>
    <xf numFmtId="44" fontId="3" fillId="4" borderId="1" xfId="1" applyFont="1" applyFill="1" applyBorder="1" applyAlignment="1">
      <alignment horizontal="center" vertical="center" wrapText="1"/>
    </xf>
    <xf numFmtId="166" fontId="3" fillId="4" borderId="3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Border="1"/>
    <xf numFmtId="166" fontId="3" fillId="4" borderId="1" xfId="0" applyNumberFormat="1" applyFont="1" applyFill="1" applyBorder="1" applyAlignment="1">
      <alignment horizontal="center" vertical="center" wrapText="1"/>
    </xf>
    <xf numFmtId="166" fontId="3" fillId="4" borderId="1" xfId="1" applyNumberFormat="1" applyFont="1" applyFill="1" applyBorder="1" applyAlignment="1">
      <alignment horizontal="center" vertical="center" wrapText="1"/>
    </xf>
    <xf numFmtId="166" fontId="7" fillId="4" borderId="2" xfId="0" applyNumberFormat="1" applyFont="1" applyFill="1" applyBorder="1"/>
    <xf numFmtId="166" fontId="7" fillId="4" borderId="1" xfId="0" applyNumberFormat="1" applyFont="1" applyFill="1" applyBorder="1"/>
    <xf numFmtId="166" fontId="3" fillId="4" borderId="1" xfId="0" applyNumberFormat="1" applyFont="1" applyFill="1" applyBorder="1" applyAlignment="1">
      <alignment vertical="center"/>
    </xf>
    <xf numFmtId="166" fontId="5" fillId="4" borderId="1" xfId="0" applyNumberFormat="1" applyFont="1" applyFill="1" applyBorder="1"/>
    <xf numFmtId="166" fontId="1" fillId="0" borderId="0" xfId="0" applyNumberFormat="1" applyFont="1"/>
    <xf numFmtId="0" fontId="7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right"/>
    </xf>
    <xf numFmtId="0" fontId="7" fillId="4" borderId="6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right"/>
    </xf>
    <xf numFmtId="166" fontId="3" fillId="4" borderId="4" xfId="0" applyNumberFormat="1" applyFont="1" applyFill="1" applyBorder="1" applyAlignment="1">
      <alignment horizontal="center" vertical="center" wrapText="1"/>
    </xf>
    <xf numFmtId="166" fontId="3" fillId="4" borderId="3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1FED8-8B7C-4613-A1BF-49E68949E426}">
  <dimension ref="A2:J315"/>
  <sheetViews>
    <sheetView tabSelected="1" topLeftCell="A95" zoomScale="85" zoomScaleNormal="85" zoomScaleSheetLayoutView="100" workbookViewId="0">
      <selection activeCell="E40" sqref="E40"/>
    </sheetView>
  </sheetViews>
  <sheetFormatPr baseColWidth="10" defaultColWidth="11.44140625" defaultRowHeight="13.2" x14ac:dyDescent="0.3"/>
  <cols>
    <col min="1" max="1" width="46.33203125" style="1" customWidth="1"/>
    <col min="2" max="2" width="14" style="1" customWidth="1"/>
    <col min="3" max="3" width="13.5546875" style="1" customWidth="1"/>
    <col min="4" max="4" width="13.6640625" style="1" customWidth="1"/>
    <col min="5" max="5" width="16.33203125" style="1" customWidth="1"/>
    <col min="6" max="6" width="5.33203125" style="1" customWidth="1"/>
    <col min="7" max="16384" width="11.44140625" style="1"/>
  </cols>
  <sheetData>
    <row r="2" spans="1:7" ht="21" customHeight="1" x14ac:dyDescent="0.3">
      <c r="A2" s="32" t="s">
        <v>0</v>
      </c>
      <c r="B2" s="32"/>
      <c r="C2" s="32"/>
      <c r="D2" s="32"/>
      <c r="E2" s="32"/>
    </row>
    <row r="3" spans="1:7" ht="30.75" customHeight="1" x14ac:dyDescent="0.3">
      <c r="A3" s="9" t="s">
        <v>83</v>
      </c>
      <c r="B3" s="9" t="s">
        <v>1</v>
      </c>
      <c r="C3" s="9" t="s">
        <v>2</v>
      </c>
      <c r="D3" s="9" t="s">
        <v>3</v>
      </c>
      <c r="E3" s="33" t="s">
        <v>4</v>
      </c>
    </row>
    <row r="4" spans="1:7" ht="18" x14ac:dyDescent="0.3">
      <c r="A4" s="10" t="s">
        <v>5</v>
      </c>
      <c r="B4" s="9" t="s">
        <v>6</v>
      </c>
      <c r="C4" s="9" t="s">
        <v>6</v>
      </c>
      <c r="D4" s="9" t="s">
        <v>6</v>
      </c>
      <c r="E4" s="33"/>
    </row>
    <row r="5" spans="1:7" x14ac:dyDescent="0.3">
      <c r="A5" s="7" t="s">
        <v>7</v>
      </c>
      <c r="B5" s="5">
        <v>398433.42</v>
      </c>
      <c r="C5" s="5">
        <v>437479.8951599999</v>
      </c>
      <c r="D5" s="5">
        <v>441862.66278000001</v>
      </c>
      <c r="E5" s="5">
        <f>AVERAGE(B5:D5)</f>
        <v>425925.32597999997</v>
      </c>
    </row>
    <row r="6" spans="1:7" x14ac:dyDescent="0.3">
      <c r="A6" s="7" t="s">
        <v>8</v>
      </c>
      <c r="B6" s="5">
        <v>62674.92</v>
      </c>
      <c r="C6" s="5">
        <v>68817.062159999987</v>
      </c>
      <c r="D6" s="5">
        <v>69506.486279999997</v>
      </c>
      <c r="E6" s="5">
        <f t="shared" ref="E6:E40" si="0">AVERAGE(B6:D6)</f>
        <v>66999.489479999989</v>
      </c>
    </row>
    <row r="7" spans="1:7" x14ac:dyDescent="0.3">
      <c r="A7" s="7" t="s">
        <v>9</v>
      </c>
      <c r="B7" s="5">
        <v>826712.03999999992</v>
      </c>
      <c r="C7" s="5">
        <v>907729.81991999992</v>
      </c>
      <c r="D7" s="5">
        <v>916823.65235999983</v>
      </c>
      <c r="E7" s="5">
        <f t="shared" si="0"/>
        <v>883755.17075999978</v>
      </c>
    </row>
    <row r="8" spans="1:7" x14ac:dyDescent="0.3">
      <c r="A8" s="7" t="s">
        <v>10</v>
      </c>
      <c r="B8" s="5">
        <v>446782.64399999997</v>
      </c>
      <c r="C8" s="5">
        <v>490567.34311199991</v>
      </c>
      <c r="D8" s="5">
        <v>495481.95219599991</v>
      </c>
      <c r="E8" s="5">
        <f t="shared" si="0"/>
        <v>477610.64643599995</v>
      </c>
    </row>
    <row r="9" spans="1:7" x14ac:dyDescent="0.3">
      <c r="A9" s="7" t="s">
        <v>11</v>
      </c>
      <c r="B9" s="5">
        <v>671517</v>
      </c>
      <c r="C9" s="5">
        <v>737325.66599999985</v>
      </c>
      <c r="D9" s="5">
        <v>744712.35299999989</v>
      </c>
      <c r="E9" s="5">
        <f t="shared" si="0"/>
        <v>717851.67299999984</v>
      </c>
    </row>
    <row r="10" spans="1:7" x14ac:dyDescent="0.3">
      <c r="A10" s="7" t="s">
        <v>12</v>
      </c>
      <c r="B10" s="5">
        <v>271591.31999999995</v>
      </c>
      <c r="C10" s="5">
        <v>298207.26935999998</v>
      </c>
      <c r="D10" s="5">
        <v>301194.77387999999</v>
      </c>
      <c r="E10" s="5">
        <f t="shared" si="0"/>
        <v>290331.12107999995</v>
      </c>
    </row>
    <row r="11" spans="1:7" x14ac:dyDescent="0.3">
      <c r="A11" s="7" t="s">
        <v>13</v>
      </c>
      <c r="B11" s="5">
        <v>111919.5</v>
      </c>
      <c r="C11" s="5">
        <v>122887.61099999999</v>
      </c>
      <c r="D11" s="5">
        <v>124118.72549999999</v>
      </c>
      <c r="E11" s="5">
        <f t="shared" si="0"/>
        <v>119641.94549999999</v>
      </c>
    </row>
    <row r="12" spans="1:7" x14ac:dyDescent="0.3">
      <c r="A12" s="7" t="s">
        <v>14</v>
      </c>
      <c r="B12" s="5">
        <v>95352</v>
      </c>
      <c r="C12" s="5">
        <v>96656</v>
      </c>
      <c r="D12" s="5">
        <v>97925</v>
      </c>
      <c r="E12" s="5">
        <f t="shared" si="0"/>
        <v>96644.333333333328</v>
      </c>
      <c r="G12" s="4"/>
    </row>
    <row r="13" spans="1:7" x14ac:dyDescent="0.3">
      <c r="A13" s="7" t="s">
        <v>15</v>
      </c>
      <c r="B13" s="5">
        <v>91216</v>
      </c>
      <c r="C13" s="5">
        <v>92103</v>
      </c>
      <c r="D13" s="5">
        <v>92866</v>
      </c>
      <c r="E13" s="5">
        <f t="shared" si="0"/>
        <v>92061.666666666672</v>
      </c>
      <c r="G13" s="4"/>
    </row>
    <row r="14" spans="1:7" x14ac:dyDescent="0.3">
      <c r="A14" s="7" t="s">
        <v>16</v>
      </c>
      <c r="B14" s="5">
        <v>141018.56999999998</v>
      </c>
      <c r="C14" s="5">
        <v>154838.38986</v>
      </c>
      <c r="D14" s="5">
        <v>156389.59412999998</v>
      </c>
      <c r="E14" s="5">
        <f t="shared" si="0"/>
        <v>150748.85132999998</v>
      </c>
    </row>
    <row r="15" spans="1:7" x14ac:dyDescent="0.3">
      <c r="A15" s="8" t="s">
        <v>17</v>
      </c>
      <c r="B15" s="5">
        <v>126842.09999999999</v>
      </c>
      <c r="C15" s="5">
        <v>139272.62579999998</v>
      </c>
      <c r="D15" s="5">
        <v>140667.88889999999</v>
      </c>
      <c r="E15" s="5">
        <f t="shared" si="0"/>
        <v>135594.20489999998</v>
      </c>
    </row>
    <row r="16" spans="1:7" x14ac:dyDescent="0.3">
      <c r="A16" s="7" t="s">
        <v>18</v>
      </c>
      <c r="B16" s="5">
        <v>179071.19999999998</v>
      </c>
      <c r="C16" s="5">
        <v>196620.17759999997</v>
      </c>
      <c r="D16" s="5">
        <v>198589.96079999997</v>
      </c>
      <c r="E16" s="5">
        <f t="shared" si="0"/>
        <v>191427.11279999997</v>
      </c>
    </row>
    <row r="17" spans="1:5" x14ac:dyDescent="0.3">
      <c r="A17" s="7" t="s">
        <v>19</v>
      </c>
      <c r="B17" s="5">
        <v>148032.19199999998</v>
      </c>
      <c r="C17" s="5">
        <v>162539.346816</v>
      </c>
      <c r="D17" s="5">
        <v>164167.70092799998</v>
      </c>
      <c r="E17" s="5">
        <f t="shared" si="0"/>
        <v>158246.413248</v>
      </c>
    </row>
    <row r="18" spans="1:5" x14ac:dyDescent="0.3">
      <c r="A18" s="11" t="s">
        <v>20</v>
      </c>
      <c r="B18" s="9"/>
      <c r="C18" s="9"/>
      <c r="D18" s="9"/>
      <c r="E18" s="9"/>
    </row>
    <row r="19" spans="1:5" x14ac:dyDescent="0.3">
      <c r="A19" s="7" t="s">
        <v>21</v>
      </c>
      <c r="B19" s="5">
        <v>50034.6</v>
      </c>
      <c r="C19" s="5">
        <v>54937.990799999992</v>
      </c>
      <c r="D19" s="5">
        <v>55488.371399999996</v>
      </c>
      <c r="E19" s="5">
        <f t="shared" si="0"/>
        <v>53486.987399999991</v>
      </c>
    </row>
    <row r="20" spans="1:5" x14ac:dyDescent="0.3">
      <c r="A20" s="7" t="s">
        <v>22</v>
      </c>
      <c r="B20" s="5">
        <v>558851.37</v>
      </c>
      <c r="C20" s="5">
        <v>613618.80425999989</v>
      </c>
      <c r="D20" s="5">
        <v>619766.16932999995</v>
      </c>
      <c r="E20" s="5">
        <f t="shared" si="0"/>
        <v>597412.1145299999</v>
      </c>
    </row>
    <row r="21" spans="1:5" x14ac:dyDescent="0.3">
      <c r="A21" s="7" t="s">
        <v>23</v>
      </c>
      <c r="B21" s="5">
        <v>558851.37</v>
      </c>
      <c r="C21" s="5">
        <v>613618.80425999989</v>
      </c>
      <c r="D21" s="5">
        <v>619766.16932999995</v>
      </c>
      <c r="E21" s="5">
        <f t="shared" si="0"/>
        <v>597412.1145299999</v>
      </c>
    </row>
    <row r="22" spans="1:5" x14ac:dyDescent="0.3">
      <c r="A22" s="7" t="s">
        <v>24</v>
      </c>
      <c r="B22" s="5">
        <v>37291.577399999995</v>
      </c>
      <c r="C22" s="5">
        <v>40946.151985199998</v>
      </c>
      <c r="D22" s="5">
        <v>41356.359336600006</v>
      </c>
      <c r="E22" s="5">
        <f t="shared" si="0"/>
        <v>39864.696240599995</v>
      </c>
    </row>
    <row r="23" spans="1:5" x14ac:dyDescent="0.3">
      <c r="A23" s="7" t="s">
        <v>25</v>
      </c>
      <c r="B23" s="5">
        <v>37291.577399999995</v>
      </c>
      <c r="C23" s="5">
        <v>40946.151985199998</v>
      </c>
      <c r="D23" s="5">
        <v>41356.359336600006</v>
      </c>
      <c r="E23" s="5">
        <f t="shared" si="0"/>
        <v>39864.696240599995</v>
      </c>
    </row>
    <row r="24" spans="1:5" x14ac:dyDescent="0.3">
      <c r="A24" s="7" t="s">
        <v>26</v>
      </c>
      <c r="B24" s="5">
        <v>74583.154799999989</v>
      </c>
      <c r="C24" s="5">
        <v>81892.303970399997</v>
      </c>
      <c r="D24" s="5">
        <v>82712.718673200012</v>
      </c>
      <c r="E24" s="5">
        <f t="shared" si="0"/>
        <v>79729.39248119999</v>
      </c>
    </row>
    <row r="25" spans="1:5" x14ac:dyDescent="0.3">
      <c r="A25" s="7" t="s">
        <v>27</v>
      </c>
      <c r="B25" s="5">
        <v>37291.577399999995</v>
      </c>
      <c r="C25" s="5">
        <v>40946.151985199998</v>
      </c>
      <c r="D25" s="5">
        <v>41356.359336600006</v>
      </c>
      <c r="E25" s="5">
        <f t="shared" si="0"/>
        <v>39864.696240599995</v>
      </c>
    </row>
    <row r="26" spans="1:5" x14ac:dyDescent="0.3">
      <c r="A26" s="7" t="s">
        <v>28</v>
      </c>
      <c r="B26" s="5">
        <v>110427.23999999999</v>
      </c>
      <c r="C26" s="5">
        <v>121249.10952</v>
      </c>
      <c r="D26" s="5">
        <v>122463.80915999999</v>
      </c>
      <c r="E26" s="5">
        <f t="shared" si="0"/>
        <v>118046.71956</v>
      </c>
    </row>
    <row r="27" spans="1:5" x14ac:dyDescent="0.3">
      <c r="A27" s="7" t="s">
        <v>29</v>
      </c>
      <c r="B27" s="5">
        <v>147733.74</v>
      </c>
      <c r="C27" s="5">
        <v>162211.64652000001</v>
      </c>
      <c r="D27" s="5">
        <v>163836.71765999999</v>
      </c>
      <c r="E27" s="5">
        <f t="shared" si="0"/>
        <v>157927.36806000001</v>
      </c>
    </row>
    <row r="28" spans="1:5" x14ac:dyDescent="0.3">
      <c r="A28" s="7" t="s">
        <v>30</v>
      </c>
      <c r="B28" s="5">
        <v>301436.51999999996</v>
      </c>
      <c r="C28" s="5">
        <v>330977.29895999993</v>
      </c>
      <c r="D28" s="5">
        <v>334293.10067999997</v>
      </c>
      <c r="E28" s="5">
        <f t="shared" si="0"/>
        <v>322235.63987999992</v>
      </c>
    </row>
    <row r="29" spans="1:5" x14ac:dyDescent="0.3">
      <c r="A29" s="8" t="s">
        <v>31</v>
      </c>
      <c r="B29" s="5">
        <v>596157.87</v>
      </c>
      <c r="C29" s="5">
        <v>654581.3412599999</v>
      </c>
      <c r="D29" s="5">
        <v>661139.07782999997</v>
      </c>
      <c r="E29" s="5">
        <f t="shared" si="0"/>
        <v>637292.76302999991</v>
      </c>
    </row>
    <row r="30" spans="1:5" x14ac:dyDescent="0.3">
      <c r="A30" s="7" t="s">
        <v>32</v>
      </c>
      <c r="B30" s="5">
        <v>642567.15599999996</v>
      </c>
      <c r="C30" s="5">
        <v>705538.73728799983</v>
      </c>
      <c r="D30" s="5">
        <v>712606.97600400005</v>
      </c>
      <c r="E30" s="5">
        <f t="shared" si="0"/>
        <v>686904.28976399999</v>
      </c>
    </row>
    <row r="31" spans="1:5" x14ac:dyDescent="0.3">
      <c r="A31" s="7" t="s">
        <v>33</v>
      </c>
      <c r="B31" s="5">
        <v>1216191.8999999999</v>
      </c>
      <c r="C31" s="5">
        <v>1335378.7062000001</v>
      </c>
      <c r="D31" s="5">
        <v>1348756.8170999996</v>
      </c>
      <c r="E31" s="5">
        <f t="shared" si="0"/>
        <v>1300109.1410999999</v>
      </c>
    </row>
    <row r="32" spans="1:5" x14ac:dyDescent="0.3">
      <c r="A32" s="7" t="s">
        <v>35</v>
      </c>
      <c r="B32" s="5">
        <v>76851.39</v>
      </c>
      <c r="C32" s="5">
        <v>84382.826219999988</v>
      </c>
      <c r="D32" s="5">
        <v>85228.19150999999</v>
      </c>
      <c r="E32" s="5">
        <f t="shared" si="0"/>
        <v>82154.135909999997</v>
      </c>
    </row>
    <row r="33" spans="1:5" x14ac:dyDescent="0.3">
      <c r="A33" s="7" t="s">
        <v>36</v>
      </c>
      <c r="B33" s="5">
        <v>186234.04799999998</v>
      </c>
      <c r="C33" s="5">
        <v>204484.98470399994</v>
      </c>
      <c r="D33" s="5">
        <v>206533.559232</v>
      </c>
      <c r="E33" s="5">
        <f t="shared" si="0"/>
        <v>199084.19731199997</v>
      </c>
    </row>
    <row r="34" spans="1:5" x14ac:dyDescent="0.3">
      <c r="A34" s="7" t="s">
        <v>37</v>
      </c>
      <c r="B34" s="5">
        <v>89535.599999999991</v>
      </c>
      <c r="C34" s="5">
        <v>98310.088799999983</v>
      </c>
      <c r="D34" s="5">
        <v>99294.980399999986</v>
      </c>
      <c r="E34" s="5">
        <f t="shared" si="0"/>
        <v>95713.556399999987</v>
      </c>
    </row>
    <row r="35" spans="1:5" x14ac:dyDescent="0.3">
      <c r="A35" s="7" t="s">
        <v>38</v>
      </c>
      <c r="B35" s="5">
        <v>336952.30799999996</v>
      </c>
      <c r="C35" s="5">
        <v>369973.63418399991</v>
      </c>
      <c r="D35" s="5">
        <v>373680.10957200004</v>
      </c>
      <c r="E35" s="5">
        <f t="shared" si="0"/>
        <v>360202.01725199999</v>
      </c>
    </row>
    <row r="36" spans="1:5" x14ac:dyDescent="0.3">
      <c r="A36" s="7" t="s">
        <v>87</v>
      </c>
      <c r="B36" s="5">
        <v>1102955.07</v>
      </c>
      <c r="C36" s="5">
        <v>1163320.2</v>
      </c>
      <c r="D36" s="5">
        <v>1236079.18</v>
      </c>
      <c r="E36" s="5">
        <f t="shared" si="0"/>
        <v>1167451.4833333334</v>
      </c>
    </row>
    <row r="37" spans="1:5" x14ac:dyDescent="0.3">
      <c r="A37" s="7" t="s">
        <v>39</v>
      </c>
      <c r="B37" s="5">
        <v>604365.29999999993</v>
      </c>
      <c r="C37" s="5">
        <v>663593.09939999983</v>
      </c>
      <c r="D37" s="5">
        <v>670241.11769999994</v>
      </c>
      <c r="E37" s="5">
        <f t="shared" si="0"/>
        <v>646066.50569999998</v>
      </c>
    </row>
    <row r="38" spans="1:5" x14ac:dyDescent="0.3">
      <c r="A38" s="7" t="s">
        <v>40</v>
      </c>
      <c r="B38" s="5">
        <v>2611455</v>
      </c>
      <c r="C38" s="5">
        <v>2867377.5899999994</v>
      </c>
      <c r="D38" s="5">
        <v>2896103.5949999993</v>
      </c>
      <c r="E38" s="5">
        <f t="shared" si="0"/>
        <v>2791645.3949999996</v>
      </c>
    </row>
    <row r="39" spans="1:5" x14ac:dyDescent="0.3">
      <c r="A39" s="7" t="s">
        <v>41</v>
      </c>
      <c r="B39" s="5">
        <v>2850216.6</v>
      </c>
      <c r="C39" s="5">
        <v>3129537.8268000004</v>
      </c>
      <c r="D39" s="5">
        <v>3160890.2093999996</v>
      </c>
      <c r="E39" s="5">
        <f>AVERAGE(B39:D39)</f>
        <v>3046881.5453999997</v>
      </c>
    </row>
    <row r="40" spans="1:5" x14ac:dyDescent="0.3">
      <c r="A40" s="11" t="s">
        <v>42</v>
      </c>
      <c r="B40" s="12">
        <f>SUM(B5:B39)</f>
        <v>15798437.874999998</v>
      </c>
      <c r="C40" s="12">
        <f>SUM(C5:C39)</f>
        <v>17282867.655889999</v>
      </c>
      <c r="D40" s="13">
        <f>SUM(D5:D39)</f>
        <v>17517256.698744994</v>
      </c>
      <c r="E40" s="21">
        <f t="shared" si="0"/>
        <v>16866187.409878328</v>
      </c>
    </row>
    <row r="41" spans="1:5" ht="27.75" customHeight="1" x14ac:dyDescent="0.3">
      <c r="A41" s="32" t="s">
        <v>43</v>
      </c>
      <c r="B41" s="32"/>
      <c r="C41" s="32"/>
      <c r="D41" s="32"/>
      <c r="E41" s="32"/>
    </row>
    <row r="42" spans="1:5" x14ac:dyDescent="0.3">
      <c r="A42" s="11" t="s">
        <v>5</v>
      </c>
      <c r="B42" s="9"/>
      <c r="C42" s="9"/>
      <c r="D42" s="9"/>
      <c r="E42" s="9"/>
    </row>
    <row r="43" spans="1:5" x14ac:dyDescent="0.3">
      <c r="A43" s="7" t="s">
        <v>7</v>
      </c>
      <c r="B43" s="5">
        <v>398433.42</v>
      </c>
      <c r="C43" s="5">
        <v>437479.8951599999</v>
      </c>
      <c r="D43" s="5">
        <v>441862.66278000001</v>
      </c>
      <c r="E43" s="5">
        <f t="shared" ref="E43:E73" si="1">AVERAGE(B43:D43)</f>
        <v>425925.32597999997</v>
      </c>
    </row>
    <row r="44" spans="1:5" x14ac:dyDescent="0.3">
      <c r="A44" s="7" t="s">
        <v>8</v>
      </c>
      <c r="B44" s="5">
        <v>62674.92</v>
      </c>
      <c r="C44" s="5">
        <v>68817.062159999987</v>
      </c>
      <c r="D44" s="5">
        <v>69506.486279999997</v>
      </c>
      <c r="E44" s="5">
        <f t="shared" si="1"/>
        <v>66999.489479999989</v>
      </c>
    </row>
    <row r="45" spans="1:5" x14ac:dyDescent="0.3">
      <c r="A45" s="7" t="s">
        <v>12</v>
      </c>
      <c r="B45" s="5">
        <v>271591.31999999995</v>
      </c>
      <c r="C45" s="5">
        <v>298207.26935999998</v>
      </c>
      <c r="D45" s="5">
        <v>301194.77387999999</v>
      </c>
      <c r="E45" s="5">
        <f t="shared" si="1"/>
        <v>290331.12107999995</v>
      </c>
    </row>
    <row r="46" spans="1:5" x14ac:dyDescent="0.3">
      <c r="A46" s="7" t="s">
        <v>13</v>
      </c>
      <c r="B46" s="5">
        <v>111919.5</v>
      </c>
      <c r="C46" s="5">
        <v>122887.61099999999</v>
      </c>
      <c r="D46" s="5">
        <v>124118.72549999999</v>
      </c>
      <c r="E46" s="5">
        <f t="shared" si="1"/>
        <v>119641.94549999999</v>
      </c>
    </row>
    <row r="47" spans="1:5" x14ac:dyDescent="0.3">
      <c r="A47" s="7" t="s">
        <v>9</v>
      </c>
      <c r="B47" s="5">
        <v>826712.03999999992</v>
      </c>
      <c r="C47" s="5">
        <v>907729.81991999992</v>
      </c>
      <c r="D47" s="5">
        <v>916823.65235999983</v>
      </c>
      <c r="E47" s="5">
        <f t="shared" si="1"/>
        <v>883755.17075999978</v>
      </c>
    </row>
    <row r="48" spans="1:5" x14ac:dyDescent="0.3">
      <c r="A48" s="7" t="s">
        <v>11</v>
      </c>
      <c r="B48" s="5">
        <v>671517</v>
      </c>
      <c r="C48" s="5">
        <v>737325.66599999985</v>
      </c>
      <c r="D48" s="5">
        <v>744712.35299999989</v>
      </c>
      <c r="E48" s="5">
        <f t="shared" si="1"/>
        <v>717851.67299999984</v>
      </c>
    </row>
    <row r="49" spans="1:7" x14ac:dyDescent="0.3">
      <c r="A49" s="7" t="s">
        <v>14</v>
      </c>
      <c r="B49" s="5">
        <v>105352</v>
      </c>
      <c r="C49" s="5">
        <v>106656</v>
      </c>
      <c r="D49" s="5">
        <v>107925</v>
      </c>
      <c r="E49" s="5">
        <f t="shared" si="1"/>
        <v>106644.33333333333</v>
      </c>
      <c r="G49" s="4"/>
    </row>
    <row r="50" spans="1:7" x14ac:dyDescent="0.3">
      <c r="A50" s="7" t="s">
        <v>16</v>
      </c>
      <c r="B50" s="5">
        <v>141018.56999999998</v>
      </c>
      <c r="C50" s="5">
        <v>154838.38986</v>
      </c>
      <c r="D50" s="5">
        <v>156389.59412999998</v>
      </c>
      <c r="E50" s="5">
        <f t="shared" si="1"/>
        <v>150748.85132999998</v>
      </c>
    </row>
    <row r="51" spans="1:7" x14ac:dyDescent="0.3">
      <c r="A51" s="7" t="s">
        <v>17</v>
      </c>
      <c r="B51" s="5">
        <v>126842.09999999999</v>
      </c>
      <c r="C51" s="5">
        <v>139272.62579999998</v>
      </c>
      <c r="D51" s="5">
        <v>140667.88889999999</v>
      </c>
      <c r="E51" s="5">
        <f t="shared" si="1"/>
        <v>135594.20489999998</v>
      </c>
    </row>
    <row r="52" spans="1:7" x14ac:dyDescent="0.3">
      <c r="A52" s="8" t="s">
        <v>18</v>
      </c>
      <c r="B52" s="5">
        <v>179071.19999999998</v>
      </c>
      <c r="C52" s="5">
        <v>196620.17759999997</v>
      </c>
      <c r="D52" s="5">
        <v>198589.96079999997</v>
      </c>
      <c r="E52" s="5">
        <f t="shared" si="1"/>
        <v>191427.11279999997</v>
      </c>
    </row>
    <row r="53" spans="1:7" x14ac:dyDescent="0.3">
      <c r="A53" s="7" t="s">
        <v>19</v>
      </c>
      <c r="B53" s="5">
        <v>148032.19199999998</v>
      </c>
      <c r="C53" s="5">
        <v>162539.346816</v>
      </c>
      <c r="D53" s="5">
        <v>164167.70092799998</v>
      </c>
      <c r="E53" s="5">
        <f t="shared" si="1"/>
        <v>158246.413248</v>
      </c>
    </row>
    <row r="54" spans="1:7" x14ac:dyDescent="0.3">
      <c r="A54" s="11" t="s">
        <v>20</v>
      </c>
      <c r="B54" s="9"/>
      <c r="C54" s="9"/>
      <c r="D54" s="9"/>
      <c r="E54" s="9"/>
    </row>
    <row r="55" spans="1:7" x14ac:dyDescent="0.3">
      <c r="A55" s="7" t="s">
        <v>21</v>
      </c>
      <c r="B55" s="5">
        <v>50034.6</v>
      </c>
      <c r="C55" s="5">
        <v>54937.990799999992</v>
      </c>
      <c r="D55" s="5">
        <v>55488.371399999996</v>
      </c>
      <c r="E55" s="5">
        <f t="shared" si="1"/>
        <v>53486.987399999991</v>
      </c>
    </row>
    <row r="56" spans="1:7" x14ac:dyDescent="0.3">
      <c r="A56" s="7" t="s">
        <v>22</v>
      </c>
      <c r="B56" s="5">
        <v>558851.37</v>
      </c>
      <c r="C56" s="5">
        <v>613618.80425999989</v>
      </c>
      <c r="D56" s="5">
        <v>619766.16932999995</v>
      </c>
      <c r="E56" s="5">
        <f t="shared" si="1"/>
        <v>597412.1145299999</v>
      </c>
    </row>
    <row r="57" spans="1:7" x14ac:dyDescent="0.3">
      <c r="A57" s="7" t="s">
        <v>40</v>
      </c>
      <c r="B57" s="5">
        <v>2611455</v>
      </c>
      <c r="C57" s="5">
        <v>2867377.5899999994</v>
      </c>
      <c r="D57" s="5">
        <v>2896103.5949999993</v>
      </c>
      <c r="E57" s="5">
        <f t="shared" si="1"/>
        <v>2791645.3949999996</v>
      </c>
    </row>
    <row r="58" spans="1:7" x14ac:dyDescent="0.3">
      <c r="A58" s="7" t="s">
        <v>23</v>
      </c>
      <c r="B58" s="5">
        <v>558851.37</v>
      </c>
      <c r="C58" s="5">
        <v>613618.80425999989</v>
      </c>
      <c r="D58" s="5">
        <v>619766.16932999995</v>
      </c>
      <c r="E58" s="5">
        <f t="shared" si="1"/>
        <v>597412.1145299999</v>
      </c>
    </row>
    <row r="59" spans="1:7" x14ac:dyDescent="0.3">
      <c r="A59" s="7" t="s">
        <v>27</v>
      </c>
      <c r="B59" s="5">
        <v>37291.577399999995</v>
      </c>
      <c r="C59" s="5">
        <v>40946.151985199998</v>
      </c>
      <c r="D59" s="5">
        <v>41356.359336600006</v>
      </c>
      <c r="E59" s="5">
        <f t="shared" si="1"/>
        <v>39864.696240599995</v>
      </c>
    </row>
    <row r="60" spans="1:7" x14ac:dyDescent="0.3">
      <c r="A60" s="7" t="s">
        <v>24</v>
      </c>
      <c r="B60" s="5">
        <v>37291.577399999995</v>
      </c>
      <c r="C60" s="5">
        <v>40946.151985199998</v>
      </c>
      <c r="D60" s="5">
        <v>41356.359336600006</v>
      </c>
      <c r="E60" s="5">
        <f t="shared" si="1"/>
        <v>39864.696240599995</v>
      </c>
    </row>
    <row r="61" spans="1:7" x14ac:dyDescent="0.3">
      <c r="A61" s="7" t="s">
        <v>25</v>
      </c>
      <c r="B61" s="5">
        <v>37291.577399999995</v>
      </c>
      <c r="C61" s="5">
        <v>40946.151985199998</v>
      </c>
      <c r="D61" s="5">
        <v>41356.359336600006</v>
      </c>
      <c r="E61" s="5">
        <f t="shared" si="1"/>
        <v>39864.696240599995</v>
      </c>
    </row>
    <row r="62" spans="1:7" x14ac:dyDescent="0.3">
      <c r="A62" s="7" t="s">
        <v>26</v>
      </c>
      <c r="B62" s="5">
        <v>74583.154799999989</v>
      </c>
      <c r="C62" s="5">
        <v>81892.303970399997</v>
      </c>
      <c r="D62" s="5">
        <v>82712.718673200012</v>
      </c>
      <c r="E62" s="5">
        <f t="shared" si="1"/>
        <v>79729.39248119999</v>
      </c>
    </row>
    <row r="63" spans="1:7" x14ac:dyDescent="0.3">
      <c r="A63" s="7" t="s">
        <v>28</v>
      </c>
      <c r="B63" s="5">
        <v>110427.23999999999</v>
      </c>
      <c r="C63" s="5">
        <v>121249.10952</v>
      </c>
      <c r="D63" s="5">
        <v>122463.80915999999</v>
      </c>
      <c r="E63" s="5">
        <f t="shared" si="1"/>
        <v>118046.71956</v>
      </c>
    </row>
    <row r="64" spans="1:7" x14ac:dyDescent="0.3">
      <c r="A64" s="7" t="s">
        <v>29</v>
      </c>
      <c r="B64" s="5">
        <v>147733.74</v>
      </c>
      <c r="C64" s="5">
        <v>162211.64652000001</v>
      </c>
      <c r="D64" s="5">
        <v>163836.71765999999</v>
      </c>
      <c r="E64" s="5">
        <f t="shared" si="1"/>
        <v>157927.36806000001</v>
      </c>
    </row>
    <row r="65" spans="1:5" x14ac:dyDescent="0.3">
      <c r="A65" s="8" t="s">
        <v>30</v>
      </c>
      <c r="B65" s="5">
        <v>301436.51999999996</v>
      </c>
      <c r="C65" s="5">
        <v>330977.29895999993</v>
      </c>
      <c r="D65" s="5">
        <v>334293.10067999997</v>
      </c>
      <c r="E65" s="5">
        <f t="shared" si="1"/>
        <v>322235.63987999992</v>
      </c>
    </row>
    <row r="66" spans="1:5" x14ac:dyDescent="0.3">
      <c r="A66" s="7" t="s">
        <v>33</v>
      </c>
      <c r="B66" s="5">
        <v>1216191.8999999999</v>
      </c>
      <c r="C66" s="5">
        <v>1335378.7062000001</v>
      </c>
      <c r="D66" s="5">
        <v>1348756.8170999996</v>
      </c>
      <c r="E66" s="5">
        <f t="shared" si="1"/>
        <v>1300109.1410999999</v>
      </c>
    </row>
    <row r="67" spans="1:5" x14ac:dyDescent="0.3">
      <c r="A67" s="7" t="s">
        <v>31</v>
      </c>
      <c r="B67" s="5">
        <v>596157.87</v>
      </c>
      <c r="C67" s="5">
        <v>654581.3412599999</v>
      </c>
      <c r="D67" s="5">
        <v>661139.07782999997</v>
      </c>
      <c r="E67" s="5">
        <f t="shared" si="1"/>
        <v>637292.76302999991</v>
      </c>
    </row>
    <row r="68" spans="1:5" x14ac:dyDescent="0.3">
      <c r="A68" s="7" t="s">
        <v>32</v>
      </c>
      <c r="B68" s="5">
        <v>642567.15599999996</v>
      </c>
      <c r="C68" s="5">
        <v>705538.73728799983</v>
      </c>
      <c r="D68" s="5">
        <v>712606.97600400005</v>
      </c>
      <c r="E68" s="5">
        <f t="shared" si="1"/>
        <v>686904.28976399999</v>
      </c>
    </row>
    <row r="69" spans="1:5" x14ac:dyDescent="0.3">
      <c r="A69" s="7" t="s">
        <v>35</v>
      </c>
      <c r="B69" s="5">
        <v>76851.39</v>
      </c>
      <c r="C69" s="5">
        <v>84382.826219999988</v>
      </c>
      <c r="D69" s="5">
        <v>85228.19150999999</v>
      </c>
      <c r="E69" s="5">
        <f t="shared" si="1"/>
        <v>82154.135909999997</v>
      </c>
    </row>
    <row r="70" spans="1:5" x14ac:dyDescent="0.3">
      <c r="A70" s="7" t="s">
        <v>41</v>
      </c>
      <c r="B70" s="5">
        <v>2850216.6</v>
      </c>
      <c r="C70" s="5">
        <v>3129537.8268000004</v>
      </c>
      <c r="D70" s="5">
        <v>3160890.2093999996</v>
      </c>
      <c r="E70" s="5">
        <f t="shared" si="1"/>
        <v>3046881.5453999997</v>
      </c>
    </row>
    <row r="71" spans="1:5" x14ac:dyDescent="0.3">
      <c r="A71" s="7" t="s">
        <v>87</v>
      </c>
      <c r="B71" s="5">
        <v>1102955.07</v>
      </c>
      <c r="C71" s="5">
        <v>1160202.3999999999</v>
      </c>
      <c r="D71" s="5">
        <v>1236079.18</v>
      </c>
      <c r="E71" s="5">
        <f t="shared" si="1"/>
        <v>1166412.2166666666</v>
      </c>
    </row>
    <row r="72" spans="1:5" x14ac:dyDescent="0.3">
      <c r="A72" s="7" t="s">
        <v>36</v>
      </c>
      <c r="B72" s="5">
        <v>186234.04799999998</v>
      </c>
      <c r="C72" s="5">
        <v>204484.98470399994</v>
      </c>
      <c r="D72" s="5">
        <v>206533.559232</v>
      </c>
      <c r="E72" s="5">
        <f t="shared" si="1"/>
        <v>199084.19731199997</v>
      </c>
    </row>
    <row r="73" spans="1:5" x14ac:dyDescent="0.3">
      <c r="A73" s="10" t="s">
        <v>42</v>
      </c>
      <c r="B73" s="12">
        <f>SUM(B43:B72)</f>
        <v>14239586.022999998</v>
      </c>
      <c r="C73" s="12">
        <f>SUM(C43:C72)</f>
        <v>15575202.690393999</v>
      </c>
      <c r="D73" s="13">
        <f>SUM(D43:D72)</f>
        <v>15795692.538876997</v>
      </c>
      <c r="E73" s="13">
        <f t="shared" si="1"/>
        <v>15203493.750756999</v>
      </c>
    </row>
    <row r="74" spans="1:5" ht="24" customHeight="1" x14ac:dyDescent="0.3">
      <c r="A74" s="32" t="s">
        <v>44</v>
      </c>
      <c r="B74" s="32"/>
      <c r="C74" s="32"/>
      <c r="D74" s="32"/>
      <c r="E74" s="32"/>
    </row>
    <row r="75" spans="1:5" x14ac:dyDescent="0.3">
      <c r="A75" s="14" t="s">
        <v>5</v>
      </c>
      <c r="B75" s="9"/>
      <c r="C75" s="9"/>
      <c r="D75" s="9"/>
      <c r="E75" s="9"/>
    </row>
    <row r="76" spans="1:5" x14ac:dyDescent="0.3">
      <c r="A76" s="7" t="s">
        <v>10</v>
      </c>
      <c r="B76" s="5">
        <v>446782.64399999997</v>
      </c>
      <c r="C76" s="5">
        <v>490567.34311199991</v>
      </c>
      <c r="D76" s="5">
        <v>495481.95219599991</v>
      </c>
      <c r="E76" s="5">
        <f t="shared" ref="E76:E110" si="2">AVERAGE(B76:D76)</f>
        <v>477610.64643599995</v>
      </c>
    </row>
    <row r="77" spans="1:5" x14ac:dyDescent="0.3">
      <c r="A77" s="7" t="s">
        <v>7</v>
      </c>
      <c r="B77" s="5">
        <v>398433.42</v>
      </c>
      <c r="C77" s="5">
        <v>437479.8951599999</v>
      </c>
      <c r="D77" s="5">
        <v>441862.66278000001</v>
      </c>
      <c r="E77" s="5">
        <f t="shared" si="2"/>
        <v>425925.32597999997</v>
      </c>
    </row>
    <row r="78" spans="1:5" x14ac:dyDescent="0.3">
      <c r="A78" s="7" t="s">
        <v>8</v>
      </c>
      <c r="B78" s="5">
        <v>62674.92</v>
      </c>
      <c r="C78" s="5">
        <v>68817.062159999987</v>
      </c>
      <c r="D78" s="5">
        <v>69506.486279999997</v>
      </c>
      <c r="E78" s="5">
        <f t="shared" si="2"/>
        <v>66999.489479999989</v>
      </c>
    </row>
    <row r="79" spans="1:5" x14ac:dyDescent="0.3">
      <c r="A79" s="7" t="s">
        <v>45</v>
      </c>
      <c r="B79" s="5">
        <v>372915.77399999992</v>
      </c>
      <c r="C79" s="5">
        <v>409461.519852</v>
      </c>
      <c r="D79" s="5">
        <v>413563.59336599993</v>
      </c>
      <c r="E79" s="5">
        <f t="shared" si="2"/>
        <v>398646.96240599995</v>
      </c>
    </row>
    <row r="80" spans="1:5" x14ac:dyDescent="0.3">
      <c r="A80" s="7" t="s">
        <v>13</v>
      </c>
      <c r="B80" s="5">
        <v>111919.5</v>
      </c>
      <c r="C80" s="5">
        <v>122887.61099999999</v>
      </c>
      <c r="D80" s="5">
        <v>124118.72549999999</v>
      </c>
      <c r="E80" s="5">
        <f t="shared" si="2"/>
        <v>119641.94549999999</v>
      </c>
    </row>
    <row r="81" spans="1:5" x14ac:dyDescent="0.3">
      <c r="A81" s="7" t="s">
        <v>46</v>
      </c>
      <c r="B81" s="5">
        <v>271591.31999999995</v>
      </c>
      <c r="C81" s="5">
        <v>298207.26935999998</v>
      </c>
      <c r="D81" s="5">
        <v>301194.77387999999</v>
      </c>
      <c r="E81" s="5">
        <f t="shared" si="2"/>
        <v>290331.12107999995</v>
      </c>
    </row>
    <row r="82" spans="1:5" x14ac:dyDescent="0.3">
      <c r="A82" s="7" t="s">
        <v>9</v>
      </c>
      <c r="B82" s="5">
        <v>826712.03999999992</v>
      </c>
      <c r="C82" s="5">
        <v>907729.81991999992</v>
      </c>
      <c r="D82" s="5">
        <v>916823.65235999983</v>
      </c>
      <c r="E82" s="5">
        <f t="shared" si="2"/>
        <v>883755.17075999978</v>
      </c>
    </row>
    <row r="83" spans="1:5" x14ac:dyDescent="0.3">
      <c r="A83" s="7" t="s">
        <v>11</v>
      </c>
      <c r="B83" s="5">
        <v>522290.99999999988</v>
      </c>
      <c r="C83" s="5">
        <v>573475.51799999992</v>
      </c>
      <c r="D83" s="5">
        <v>579220.71899999992</v>
      </c>
      <c r="E83" s="5">
        <f t="shared" si="2"/>
        <v>558329.07899999991</v>
      </c>
    </row>
    <row r="84" spans="1:5" x14ac:dyDescent="0.3">
      <c r="A84" s="7" t="s">
        <v>47</v>
      </c>
      <c r="B84" s="5">
        <v>223749.46439999997</v>
      </c>
      <c r="C84" s="5">
        <v>245676.91191119995</v>
      </c>
      <c r="D84" s="5">
        <v>248138.15601959999</v>
      </c>
      <c r="E84" s="5">
        <f t="shared" si="2"/>
        <v>239188.17744359994</v>
      </c>
    </row>
    <row r="85" spans="1:5" x14ac:dyDescent="0.3">
      <c r="A85" s="7" t="s">
        <v>16</v>
      </c>
      <c r="B85" s="5">
        <v>141018.56999999998</v>
      </c>
      <c r="C85" s="5">
        <v>154838.38986</v>
      </c>
      <c r="D85" s="5">
        <v>156389.59412999998</v>
      </c>
      <c r="E85" s="5">
        <f t="shared" si="2"/>
        <v>150748.85132999998</v>
      </c>
    </row>
    <row r="86" spans="1:5" x14ac:dyDescent="0.3">
      <c r="A86" s="7" t="s">
        <v>17</v>
      </c>
      <c r="B86" s="5">
        <v>126842.09999999999</v>
      </c>
      <c r="C86" s="5">
        <v>139272.62579999998</v>
      </c>
      <c r="D86" s="5">
        <v>140667.88889999999</v>
      </c>
      <c r="E86" s="5">
        <f t="shared" si="2"/>
        <v>135594.20489999998</v>
      </c>
    </row>
    <row r="87" spans="1:5" x14ac:dyDescent="0.3">
      <c r="A87" s="7" t="s">
        <v>18</v>
      </c>
      <c r="B87" s="5">
        <v>130520.52089999999</v>
      </c>
      <c r="C87" s="5">
        <v>143311.53194819999</v>
      </c>
      <c r="D87" s="5">
        <v>144747.2576781</v>
      </c>
      <c r="E87" s="5">
        <f t="shared" si="2"/>
        <v>139526.4368421</v>
      </c>
    </row>
    <row r="88" spans="1:5" x14ac:dyDescent="0.3">
      <c r="A88" s="7" t="s">
        <v>19</v>
      </c>
      <c r="B88" s="5">
        <v>148032.19199999998</v>
      </c>
      <c r="C88" s="5">
        <v>162539.346816</v>
      </c>
      <c r="D88" s="5">
        <v>164167.70092799998</v>
      </c>
      <c r="E88" s="5">
        <f t="shared" si="2"/>
        <v>158246.413248</v>
      </c>
    </row>
    <row r="89" spans="1:5" x14ac:dyDescent="0.3">
      <c r="A89" s="15" t="s">
        <v>20</v>
      </c>
      <c r="B89" s="16"/>
      <c r="C89" s="17"/>
      <c r="D89" s="17"/>
      <c r="E89" s="17"/>
    </row>
    <row r="90" spans="1:5" x14ac:dyDescent="0.3">
      <c r="A90" s="7" t="s">
        <v>21</v>
      </c>
      <c r="B90" s="5">
        <v>50034.6</v>
      </c>
      <c r="C90" s="5">
        <v>54937.990799999992</v>
      </c>
      <c r="D90" s="5">
        <v>55488.371399999996</v>
      </c>
      <c r="E90" s="5">
        <f t="shared" si="2"/>
        <v>53486.987399999991</v>
      </c>
    </row>
    <row r="91" spans="1:5" x14ac:dyDescent="0.3">
      <c r="A91" s="7" t="s">
        <v>22</v>
      </c>
      <c r="B91" s="5">
        <v>558851.37</v>
      </c>
      <c r="C91" s="5">
        <v>613618.80425999989</v>
      </c>
      <c r="D91" s="5">
        <v>619766.16932999995</v>
      </c>
      <c r="E91" s="5">
        <f t="shared" si="2"/>
        <v>597412.1145299999</v>
      </c>
    </row>
    <row r="92" spans="1:5" x14ac:dyDescent="0.3">
      <c r="A92" s="7" t="s">
        <v>23</v>
      </c>
      <c r="B92" s="5">
        <v>558851.37</v>
      </c>
      <c r="C92" s="5">
        <v>613618.80425999989</v>
      </c>
      <c r="D92" s="5">
        <v>619766.16932999995</v>
      </c>
      <c r="E92" s="5">
        <f t="shared" si="2"/>
        <v>597412.1145299999</v>
      </c>
    </row>
    <row r="93" spans="1:5" x14ac:dyDescent="0.3">
      <c r="A93" s="7" t="s">
        <v>40</v>
      </c>
      <c r="B93" s="5">
        <v>2611455</v>
      </c>
      <c r="C93" s="5">
        <v>2867377.5899999994</v>
      </c>
      <c r="D93" s="5">
        <v>2896103.5949999993</v>
      </c>
      <c r="E93" s="5">
        <f t="shared" si="2"/>
        <v>2791645.3949999996</v>
      </c>
    </row>
    <row r="94" spans="1:5" x14ac:dyDescent="0.3">
      <c r="A94" s="7" t="s">
        <v>24</v>
      </c>
      <c r="B94" s="5">
        <v>37291.577399999995</v>
      </c>
      <c r="C94" s="5">
        <v>40946.151985199998</v>
      </c>
      <c r="D94" s="5">
        <v>41356.359336600006</v>
      </c>
      <c r="E94" s="5">
        <f t="shared" si="2"/>
        <v>39864.696240599995</v>
      </c>
    </row>
    <row r="95" spans="1:5" x14ac:dyDescent="0.3">
      <c r="A95" s="7" t="s">
        <v>25</v>
      </c>
      <c r="B95" s="5">
        <v>37291.577399999995</v>
      </c>
      <c r="C95" s="5">
        <v>40946.151985199998</v>
      </c>
      <c r="D95" s="5">
        <v>41356.359336600006</v>
      </c>
      <c r="E95" s="5">
        <f t="shared" si="2"/>
        <v>39864.696240599995</v>
      </c>
    </row>
    <row r="96" spans="1:5" x14ac:dyDescent="0.3">
      <c r="A96" s="7" t="s">
        <v>26</v>
      </c>
      <c r="B96" s="5">
        <v>74583.154799999989</v>
      </c>
      <c r="C96" s="5">
        <v>81892.303970399997</v>
      </c>
      <c r="D96" s="5">
        <v>82712.718673200012</v>
      </c>
      <c r="E96" s="5">
        <f t="shared" si="2"/>
        <v>79729.39248119999</v>
      </c>
    </row>
    <row r="97" spans="1:5" x14ac:dyDescent="0.3">
      <c r="A97" s="7" t="s">
        <v>27</v>
      </c>
      <c r="B97" s="5">
        <v>37291.577399999995</v>
      </c>
      <c r="C97" s="5">
        <v>40946.151985199998</v>
      </c>
      <c r="D97" s="5">
        <v>41356.359336600006</v>
      </c>
      <c r="E97" s="5">
        <f t="shared" si="2"/>
        <v>39864.696240599995</v>
      </c>
    </row>
    <row r="98" spans="1:5" x14ac:dyDescent="0.3">
      <c r="A98" s="7" t="s">
        <v>28</v>
      </c>
      <c r="B98" s="5">
        <v>110427.23999999999</v>
      </c>
      <c r="C98" s="5">
        <v>121249.10952</v>
      </c>
      <c r="D98" s="5">
        <v>122463.80915999999</v>
      </c>
      <c r="E98" s="5">
        <f t="shared" si="2"/>
        <v>118046.71956</v>
      </c>
    </row>
    <row r="99" spans="1:5" x14ac:dyDescent="0.3">
      <c r="A99" s="7" t="s">
        <v>29</v>
      </c>
      <c r="B99" s="5">
        <v>147733.74</v>
      </c>
      <c r="C99" s="5">
        <v>162211.64652000001</v>
      </c>
      <c r="D99" s="5">
        <v>163836.71765999999</v>
      </c>
      <c r="E99" s="5">
        <f t="shared" si="2"/>
        <v>157927.36806000001</v>
      </c>
    </row>
    <row r="100" spans="1:5" x14ac:dyDescent="0.3">
      <c r="A100" s="8" t="s">
        <v>30</v>
      </c>
      <c r="B100" s="5">
        <v>301436.51999999996</v>
      </c>
      <c r="C100" s="5">
        <v>330977.29895999993</v>
      </c>
      <c r="D100" s="5">
        <v>334293.10067999997</v>
      </c>
      <c r="E100" s="5">
        <f t="shared" si="2"/>
        <v>322235.63987999992</v>
      </c>
    </row>
    <row r="101" spans="1:5" x14ac:dyDescent="0.3">
      <c r="A101" s="7" t="s">
        <v>31</v>
      </c>
      <c r="B101" s="5">
        <v>596157.87</v>
      </c>
      <c r="C101" s="5">
        <v>654581.3412599999</v>
      </c>
      <c r="D101" s="5">
        <v>661139.07782999997</v>
      </c>
      <c r="E101" s="5">
        <f t="shared" si="2"/>
        <v>637292.76302999991</v>
      </c>
    </row>
    <row r="102" spans="1:5" x14ac:dyDescent="0.3">
      <c r="A102" s="7" t="s">
        <v>32</v>
      </c>
      <c r="B102" s="5">
        <v>642567.15599999996</v>
      </c>
      <c r="C102" s="5">
        <v>705538.73728799983</v>
      </c>
      <c r="D102" s="5">
        <v>712606.97600400005</v>
      </c>
      <c r="E102" s="5">
        <f t="shared" si="2"/>
        <v>686904.28976399999</v>
      </c>
    </row>
    <row r="103" spans="1:5" x14ac:dyDescent="0.3">
      <c r="A103" s="7" t="s">
        <v>38</v>
      </c>
      <c r="B103" s="5">
        <v>336952.30799999996</v>
      </c>
      <c r="C103" s="5">
        <v>369973.63418399991</v>
      </c>
      <c r="D103" s="5">
        <v>373680.10957200004</v>
      </c>
      <c r="E103" s="5">
        <f t="shared" si="2"/>
        <v>360202.01725199999</v>
      </c>
    </row>
    <row r="104" spans="1:5" x14ac:dyDescent="0.3">
      <c r="A104" s="7" t="s">
        <v>33</v>
      </c>
      <c r="B104" s="5">
        <v>1216191.8999999999</v>
      </c>
      <c r="C104" s="5">
        <v>1335378.7062000001</v>
      </c>
      <c r="D104" s="5">
        <v>1348756.8170999996</v>
      </c>
      <c r="E104" s="5">
        <f t="shared" si="2"/>
        <v>1300109.1410999999</v>
      </c>
    </row>
    <row r="105" spans="1:5" x14ac:dyDescent="0.3">
      <c r="A105" s="7" t="s">
        <v>39</v>
      </c>
      <c r="B105" s="5">
        <v>604365.29999999993</v>
      </c>
      <c r="C105" s="5">
        <v>663593.09939999983</v>
      </c>
      <c r="D105" s="5">
        <v>670241.11769999994</v>
      </c>
      <c r="E105" s="5">
        <f t="shared" si="2"/>
        <v>646066.50569999998</v>
      </c>
    </row>
    <row r="106" spans="1:5" x14ac:dyDescent="0.3">
      <c r="A106" s="7" t="s">
        <v>41</v>
      </c>
      <c r="B106" s="5">
        <v>2850216.6</v>
      </c>
      <c r="C106" s="5">
        <v>3129537.8268000004</v>
      </c>
      <c r="D106" s="5">
        <v>3160890.2093999996</v>
      </c>
      <c r="E106" s="5">
        <f t="shared" si="2"/>
        <v>3046881.5453999997</v>
      </c>
    </row>
    <row r="107" spans="1:5" x14ac:dyDescent="0.3">
      <c r="A107" s="7" t="s">
        <v>87</v>
      </c>
      <c r="B107" s="5">
        <v>1102955.07</v>
      </c>
      <c r="C107" s="5">
        <v>1160202.3999999999</v>
      </c>
      <c r="D107" s="5">
        <v>1236079.18</v>
      </c>
      <c r="E107" s="5">
        <f t="shared" si="2"/>
        <v>1166412.2166666666</v>
      </c>
    </row>
    <row r="108" spans="1:5" x14ac:dyDescent="0.3">
      <c r="A108" s="7" t="s">
        <v>35</v>
      </c>
      <c r="B108" s="5">
        <v>76851.39</v>
      </c>
      <c r="C108" s="5">
        <v>84382.826219999988</v>
      </c>
      <c r="D108" s="5">
        <v>85228.19150999999</v>
      </c>
      <c r="E108" s="5">
        <f t="shared" si="2"/>
        <v>82154.135909999997</v>
      </c>
    </row>
    <row r="109" spans="1:5" x14ac:dyDescent="0.3">
      <c r="A109" s="7" t="s">
        <v>36</v>
      </c>
      <c r="B109" s="5">
        <v>186234.04799999998</v>
      </c>
      <c r="C109" s="5">
        <v>204484.98470399994</v>
      </c>
      <c r="D109" s="5">
        <v>206533.559232</v>
      </c>
      <c r="E109" s="5">
        <f t="shared" si="2"/>
        <v>199084.19731199997</v>
      </c>
    </row>
    <row r="110" spans="1:5" x14ac:dyDescent="0.3">
      <c r="A110" s="10" t="s">
        <v>42</v>
      </c>
      <c r="B110" s="12">
        <f>SUM(B76:B109)</f>
        <v>15921222.8343</v>
      </c>
      <c r="C110" s="12">
        <f>SUM(C76:C109)</f>
        <v>17430660.405201394</v>
      </c>
      <c r="D110" s="13">
        <f>SUM(D76:D109)</f>
        <v>17669538.130608696</v>
      </c>
      <c r="E110" s="13">
        <f t="shared" si="2"/>
        <v>17007140.456703365</v>
      </c>
    </row>
    <row r="111" spans="1:5" ht="25.5" customHeight="1" x14ac:dyDescent="0.3">
      <c r="A111" s="32" t="s">
        <v>48</v>
      </c>
      <c r="B111" s="32"/>
      <c r="C111" s="32"/>
      <c r="D111" s="32"/>
      <c r="E111" s="32"/>
    </row>
    <row r="112" spans="1:5" x14ac:dyDescent="0.3">
      <c r="A112" s="14" t="s">
        <v>5</v>
      </c>
      <c r="B112" s="18"/>
      <c r="C112" s="18"/>
      <c r="D112" s="18"/>
      <c r="E112" s="18"/>
    </row>
    <row r="113" spans="1:5" x14ac:dyDescent="0.3">
      <c r="A113" s="7" t="s">
        <v>8</v>
      </c>
      <c r="B113" s="5">
        <v>62674.92</v>
      </c>
      <c r="C113" s="5">
        <v>68817.062159999987</v>
      </c>
      <c r="D113" s="5">
        <v>69506.486279999997</v>
      </c>
      <c r="E113" s="5">
        <f t="shared" ref="E113:E143" si="3">AVERAGE(B113:D113)</f>
        <v>66999.489479999989</v>
      </c>
    </row>
    <row r="114" spans="1:5" x14ac:dyDescent="0.3">
      <c r="A114" s="7" t="s">
        <v>7</v>
      </c>
      <c r="B114" s="5">
        <v>398433.42</v>
      </c>
      <c r="C114" s="5">
        <v>437479.8951599999</v>
      </c>
      <c r="D114" s="5">
        <v>441862.66278000001</v>
      </c>
      <c r="E114" s="5">
        <f t="shared" si="3"/>
        <v>425925.32597999997</v>
      </c>
    </row>
    <row r="115" spans="1:5" x14ac:dyDescent="0.3">
      <c r="A115" s="7" t="s">
        <v>16</v>
      </c>
      <c r="B115" s="5">
        <v>141018.56999999998</v>
      </c>
      <c r="C115" s="5">
        <v>154838.38986</v>
      </c>
      <c r="D115" s="5">
        <v>156389.59412999998</v>
      </c>
      <c r="E115" s="5">
        <f t="shared" si="3"/>
        <v>150748.85132999998</v>
      </c>
    </row>
    <row r="116" spans="1:5" x14ac:dyDescent="0.3">
      <c r="A116" s="7" t="s">
        <v>13</v>
      </c>
      <c r="B116" s="5">
        <v>111919.5</v>
      </c>
      <c r="C116" s="5">
        <v>122887.61099999999</v>
      </c>
      <c r="D116" s="5">
        <v>124118.72549999999</v>
      </c>
      <c r="E116" s="5">
        <f t="shared" si="3"/>
        <v>119641.94549999999</v>
      </c>
    </row>
    <row r="117" spans="1:5" x14ac:dyDescent="0.3">
      <c r="A117" s="7" t="s">
        <v>17</v>
      </c>
      <c r="B117" s="5">
        <v>126842.09999999999</v>
      </c>
      <c r="C117" s="5">
        <v>139272.62579999998</v>
      </c>
      <c r="D117" s="5">
        <v>140667.88889999999</v>
      </c>
      <c r="E117" s="5">
        <f t="shared" si="3"/>
        <v>135594.20489999998</v>
      </c>
    </row>
    <row r="118" spans="1:5" x14ac:dyDescent="0.3">
      <c r="A118" s="7" t="s">
        <v>46</v>
      </c>
      <c r="B118" s="5">
        <v>271591.31999999995</v>
      </c>
      <c r="C118" s="5">
        <v>298207.26935999998</v>
      </c>
      <c r="D118" s="5">
        <v>301194.77387999999</v>
      </c>
      <c r="E118" s="5">
        <f t="shared" si="3"/>
        <v>290331.12107999995</v>
      </c>
    </row>
    <row r="119" spans="1:5" x14ac:dyDescent="0.3">
      <c r="A119" s="7" t="s">
        <v>9</v>
      </c>
      <c r="B119" s="5">
        <v>826712.03999999992</v>
      </c>
      <c r="C119" s="5">
        <v>907729.81991999992</v>
      </c>
      <c r="D119" s="5">
        <v>916823.65235999983</v>
      </c>
      <c r="E119" s="5">
        <f t="shared" si="3"/>
        <v>883755.17075999978</v>
      </c>
    </row>
    <row r="120" spans="1:5" x14ac:dyDescent="0.3">
      <c r="A120" s="7" t="s">
        <v>11</v>
      </c>
      <c r="B120" s="5">
        <v>522290.99999999988</v>
      </c>
      <c r="C120" s="5">
        <v>573475.51799999992</v>
      </c>
      <c r="D120" s="5">
        <v>579220.71899999992</v>
      </c>
      <c r="E120" s="5">
        <f t="shared" si="3"/>
        <v>558329.07899999991</v>
      </c>
    </row>
    <row r="121" spans="1:5" x14ac:dyDescent="0.3">
      <c r="A121" s="8" t="s">
        <v>14</v>
      </c>
      <c r="B121" s="5">
        <v>102551.83784999998</v>
      </c>
      <c r="C121" s="5">
        <v>112601.91795929997</v>
      </c>
      <c r="D121" s="5">
        <v>113729.98817564998</v>
      </c>
      <c r="E121" s="5">
        <f t="shared" si="3"/>
        <v>109627.91466164996</v>
      </c>
    </row>
    <row r="122" spans="1:5" x14ac:dyDescent="0.3">
      <c r="A122" s="7" t="s">
        <v>49</v>
      </c>
      <c r="B122" s="5">
        <v>143572.57298999999</v>
      </c>
      <c r="C122" s="5">
        <v>157642.68514301997</v>
      </c>
      <c r="D122" s="5">
        <v>159221.98344590998</v>
      </c>
      <c r="E122" s="5">
        <f t="shared" si="3"/>
        <v>153479.08052630999</v>
      </c>
    </row>
    <row r="123" spans="1:5" x14ac:dyDescent="0.3">
      <c r="A123" s="7" t="s">
        <v>18</v>
      </c>
      <c r="B123" s="5">
        <v>130520.52089999999</v>
      </c>
      <c r="C123" s="5">
        <v>143311.53194819999</v>
      </c>
      <c r="D123" s="5">
        <v>144747.2576781</v>
      </c>
      <c r="E123" s="5">
        <f t="shared" si="3"/>
        <v>139526.4368421</v>
      </c>
    </row>
    <row r="124" spans="1:5" x14ac:dyDescent="0.3">
      <c r="A124" s="7" t="s">
        <v>19</v>
      </c>
      <c r="B124" s="5">
        <v>148032.19199999998</v>
      </c>
      <c r="C124" s="5">
        <v>162539.346816</v>
      </c>
      <c r="D124" s="5">
        <v>164167.70092799998</v>
      </c>
      <c r="E124" s="5">
        <f t="shared" si="3"/>
        <v>158246.413248</v>
      </c>
    </row>
    <row r="125" spans="1:5" x14ac:dyDescent="0.3">
      <c r="A125" s="19" t="s">
        <v>20</v>
      </c>
      <c r="B125" s="16"/>
      <c r="C125" s="17"/>
      <c r="D125" s="17"/>
      <c r="E125" s="17"/>
    </row>
    <row r="126" spans="1:5" x14ac:dyDescent="0.3">
      <c r="A126" s="7" t="s">
        <v>21</v>
      </c>
      <c r="B126" s="5">
        <v>50034.6</v>
      </c>
      <c r="C126" s="5">
        <v>54937.990799999992</v>
      </c>
      <c r="D126" s="5">
        <v>55488.371399999996</v>
      </c>
      <c r="E126" s="5">
        <f t="shared" si="3"/>
        <v>53486.987399999991</v>
      </c>
    </row>
    <row r="127" spans="1:5" x14ac:dyDescent="0.3">
      <c r="A127" s="7" t="s">
        <v>22</v>
      </c>
      <c r="B127" s="5">
        <v>558851.37</v>
      </c>
      <c r="C127" s="5">
        <v>613618.80425999989</v>
      </c>
      <c r="D127" s="5">
        <v>619766.16932999995</v>
      </c>
      <c r="E127" s="5">
        <f t="shared" si="3"/>
        <v>597412.1145299999</v>
      </c>
    </row>
    <row r="128" spans="1:5" x14ac:dyDescent="0.3">
      <c r="A128" s="7" t="s">
        <v>23</v>
      </c>
      <c r="B128" s="5">
        <v>558851.37</v>
      </c>
      <c r="C128" s="5">
        <v>613618.80425999989</v>
      </c>
      <c r="D128" s="5">
        <v>619766.16932999995</v>
      </c>
      <c r="E128" s="5">
        <f t="shared" si="3"/>
        <v>597412.1145299999</v>
      </c>
    </row>
    <row r="129" spans="1:5" x14ac:dyDescent="0.3">
      <c r="A129" s="7" t="s">
        <v>27</v>
      </c>
      <c r="B129" s="5">
        <v>37291.577399999995</v>
      </c>
      <c r="C129" s="5">
        <v>40946.151985199998</v>
      </c>
      <c r="D129" s="5">
        <v>41356.359336600006</v>
      </c>
      <c r="E129" s="5">
        <f t="shared" si="3"/>
        <v>39864.696240599995</v>
      </c>
    </row>
    <row r="130" spans="1:5" x14ac:dyDescent="0.3">
      <c r="A130" s="7" t="s">
        <v>24</v>
      </c>
      <c r="B130" s="5">
        <v>14357.257298999997</v>
      </c>
      <c r="C130" s="5">
        <v>15764.268514301997</v>
      </c>
      <c r="D130" s="5">
        <v>15922.198344590997</v>
      </c>
      <c r="E130" s="5">
        <f t="shared" si="3"/>
        <v>15347.908052630999</v>
      </c>
    </row>
    <row r="131" spans="1:5" x14ac:dyDescent="0.3">
      <c r="A131" s="7" t="s">
        <v>25</v>
      </c>
      <c r="B131" s="5">
        <v>14357.257298999997</v>
      </c>
      <c r="C131" s="5">
        <v>15764.268514301997</v>
      </c>
      <c r="D131" s="5">
        <v>15922.198344590997</v>
      </c>
      <c r="E131" s="5">
        <f t="shared" si="3"/>
        <v>15347.908052630999</v>
      </c>
    </row>
    <row r="132" spans="1:5" x14ac:dyDescent="0.3">
      <c r="A132" s="7" t="s">
        <v>26</v>
      </c>
      <c r="B132" s="5">
        <v>82041.47027999998</v>
      </c>
      <c r="C132" s="5">
        <v>90081.534367439992</v>
      </c>
      <c r="D132" s="5">
        <v>90983.990540519997</v>
      </c>
      <c r="E132" s="5">
        <f t="shared" si="3"/>
        <v>87702.331729319994</v>
      </c>
    </row>
    <row r="133" spans="1:5" x14ac:dyDescent="0.3">
      <c r="A133" s="7" t="s">
        <v>28</v>
      </c>
      <c r="B133" s="5">
        <v>110427.23999999999</v>
      </c>
      <c r="C133" s="5">
        <v>121249.10952</v>
      </c>
      <c r="D133" s="5">
        <v>122463.80915999999</v>
      </c>
      <c r="E133" s="5">
        <f t="shared" si="3"/>
        <v>118046.71956</v>
      </c>
    </row>
    <row r="134" spans="1:5" x14ac:dyDescent="0.3">
      <c r="A134" s="7" t="s">
        <v>29</v>
      </c>
      <c r="B134" s="5">
        <v>147733.74</v>
      </c>
      <c r="C134" s="5">
        <v>162211.64652000001</v>
      </c>
      <c r="D134" s="5">
        <v>163836.71765999999</v>
      </c>
      <c r="E134" s="5">
        <f t="shared" si="3"/>
        <v>157927.36806000001</v>
      </c>
    </row>
    <row r="135" spans="1:5" x14ac:dyDescent="0.3">
      <c r="A135" s="7" t="s">
        <v>30</v>
      </c>
      <c r="B135" s="5">
        <v>301436.51999999996</v>
      </c>
      <c r="C135" s="5">
        <v>330977.29895999993</v>
      </c>
      <c r="D135" s="5">
        <v>334293.10067999997</v>
      </c>
      <c r="E135" s="5">
        <f t="shared" si="3"/>
        <v>322235.63987999992</v>
      </c>
    </row>
    <row r="136" spans="1:5" x14ac:dyDescent="0.3">
      <c r="A136" s="8" t="s">
        <v>32</v>
      </c>
      <c r="B136" s="5">
        <v>642567.15599999996</v>
      </c>
      <c r="C136" s="5">
        <v>705538.73728799983</v>
      </c>
      <c r="D136" s="5">
        <v>712606.97600400005</v>
      </c>
      <c r="E136" s="5">
        <f t="shared" si="3"/>
        <v>686904.28976399999</v>
      </c>
    </row>
    <row r="137" spans="1:5" x14ac:dyDescent="0.3">
      <c r="A137" s="7" t="s">
        <v>35</v>
      </c>
      <c r="B137" s="5">
        <v>76851.39</v>
      </c>
      <c r="C137" s="5">
        <v>84382.826219999988</v>
      </c>
      <c r="D137" s="5">
        <v>85228.19150999999</v>
      </c>
      <c r="E137" s="5">
        <f t="shared" si="3"/>
        <v>82154.135909999997</v>
      </c>
    </row>
    <row r="138" spans="1:5" x14ac:dyDescent="0.3">
      <c r="A138" s="7" t="s">
        <v>33</v>
      </c>
      <c r="B138" s="5">
        <v>1216191.8999999999</v>
      </c>
      <c r="C138" s="5">
        <v>1335378.7062000001</v>
      </c>
      <c r="D138" s="5">
        <v>1348756.59</v>
      </c>
      <c r="E138" s="5">
        <f t="shared" si="3"/>
        <v>1300109.0654</v>
      </c>
    </row>
    <row r="139" spans="1:5" x14ac:dyDescent="0.3">
      <c r="A139" s="7" t="s">
        <v>36</v>
      </c>
      <c r="B139" s="5">
        <v>186234.04799999998</v>
      </c>
      <c r="C139" s="5">
        <v>204484.98470399994</v>
      </c>
      <c r="D139" s="5">
        <v>206533.51</v>
      </c>
      <c r="E139" s="5">
        <f t="shared" si="3"/>
        <v>199084.18090133331</v>
      </c>
    </row>
    <row r="140" spans="1:5" x14ac:dyDescent="0.3">
      <c r="A140" s="7" t="s">
        <v>87</v>
      </c>
      <c r="B140" s="5">
        <v>1102955.07</v>
      </c>
      <c r="C140" s="5">
        <v>1160202.3999999999</v>
      </c>
      <c r="D140" s="5">
        <v>1236079.18</v>
      </c>
      <c r="E140" s="5">
        <f t="shared" si="3"/>
        <v>1166412.2166666666</v>
      </c>
    </row>
    <row r="141" spans="1:5" x14ac:dyDescent="0.3">
      <c r="A141" s="7" t="s">
        <v>40</v>
      </c>
      <c r="B141" s="5">
        <v>2611455</v>
      </c>
      <c r="C141" s="5">
        <v>2867377.5899999994</v>
      </c>
      <c r="D141" s="5">
        <v>2896103.5610000002</v>
      </c>
      <c r="E141" s="5">
        <f t="shared" si="3"/>
        <v>2791645.3836666667</v>
      </c>
    </row>
    <row r="142" spans="1:5" x14ac:dyDescent="0.3">
      <c r="A142" s="7" t="s">
        <v>41</v>
      </c>
      <c r="B142" s="5">
        <v>2850216.6</v>
      </c>
      <c r="C142" s="5">
        <v>3129537.8268000004</v>
      </c>
      <c r="D142" s="5">
        <v>3160890.0070000002</v>
      </c>
      <c r="E142" s="5">
        <f t="shared" si="3"/>
        <v>3046881.4779333337</v>
      </c>
    </row>
    <row r="143" spans="1:5" x14ac:dyDescent="0.3">
      <c r="A143" s="10" t="s">
        <v>42</v>
      </c>
      <c r="B143" s="12">
        <f>SUM(B113:B142)</f>
        <v>13548013.560017999</v>
      </c>
      <c r="C143" s="12">
        <f>SUM(C113:C142)</f>
        <v>14824876.622039763</v>
      </c>
      <c r="D143" s="12">
        <f>SUM(D113:D142)</f>
        <v>15037648.532697961</v>
      </c>
      <c r="E143" s="12">
        <f t="shared" si="3"/>
        <v>14470179.57158524</v>
      </c>
    </row>
    <row r="144" spans="1:5" ht="30" customHeight="1" x14ac:dyDescent="0.3">
      <c r="A144" s="32" t="s">
        <v>85</v>
      </c>
      <c r="B144" s="32"/>
      <c r="C144" s="32"/>
      <c r="D144" s="32"/>
      <c r="E144" s="32"/>
    </row>
    <row r="145" spans="1:5" x14ac:dyDescent="0.3">
      <c r="A145" s="10" t="s">
        <v>5</v>
      </c>
      <c r="B145" s="9"/>
      <c r="C145" s="9"/>
      <c r="D145" s="9"/>
      <c r="E145" s="9"/>
    </row>
    <row r="146" spans="1:5" x14ac:dyDescent="0.3">
      <c r="A146" s="7" t="s">
        <v>86</v>
      </c>
      <c r="B146" s="5">
        <v>398433.42</v>
      </c>
      <c r="C146" s="5">
        <v>437479.8951599999</v>
      </c>
      <c r="D146" s="5">
        <v>441862.66278000001</v>
      </c>
      <c r="E146" s="5">
        <f t="shared" ref="E146:E172" si="4">AVERAGE(B146:D146)</f>
        <v>425925.32597999997</v>
      </c>
    </row>
    <row r="147" spans="1:5" x14ac:dyDescent="0.3">
      <c r="A147" s="7" t="s">
        <v>8</v>
      </c>
      <c r="B147" s="5">
        <v>62674.92</v>
      </c>
      <c r="C147" s="5">
        <v>68817.062159999987</v>
      </c>
      <c r="D147" s="5">
        <v>69506.486279999997</v>
      </c>
      <c r="E147" s="5">
        <f t="shared" si="4"/>
        <v>66999.489479999989</v>
      </c>
    </row>
    <row r="148" spans="1:5" x14ac:dyDescent="0.3">
      <c r="A148" s="7" t="s">
        <v>16</v>
      </c>
      <c r="B148" s="5">
        <v>141018.56999999998</v>
      </c>
      <c r="C148" s="5">
        <v>154838.38986</v>
      </c>
      <c r="D148" s="5">
        <v>156389.59412999998</v>
      </c>
      <c r="E148" s="5">
        <f t="shared" si="4"/>
        <v>150748.85132999998</v>
      </c>
    </row>
    <row r="149" spans="1:5" x14ac:dyDescent="0.3">
      <c r="A149" s="7" t="s">
        <v>13</v>
      </c>
      <c r="B149" s="5">
        <v>111919.5</v>
      </c>
      <c r="C149" s="5">
        <v>122887.61099999999</v>
      </c>
      <c r="D149" s="5">
        <v>124118.72549999999</v>
      </c>
      <c r="E149" s="5">
        <f t="shared" si="4"/>
        <v>119641.94549999999</v>
      </c>
    </row>
    <row r="150" spans="1:5" x14ac:dyDescent="0.3">
      <c r="A150" s="7" t="s">
        <v>46</v>
      </c>
      <c r="B150" s="5">
        <v>271591.31999999995</v>
      </c>
      <c r="C150" s="5">
        <v>298207.26935999998</v>
      </c>
      <c r="D150" s="5">
        <v>301194.77387999999</v>
      </c>
      <c r="E150" s="5">
        <f t="shared" si="4"/>
        <v>290331.12107999995</v>
      </c>
    </row>
    <row r="151" spans="1:5" x14ac:dyDescent="0.3">
      <c r="A151" s="7" t="s">
        <v>17</v>
      </c>
      <c r="B151" s="5">
        <v>126842.09999999999</v>
      </c>
      <c r="C151" s="5">
        <v>139272.62579999998</v>
      </c>
      <c r="D151" s="5">
        <v>140667.88889999999</v>
      </c>
      <c r="E151" s="5">
        <f t="shared" si="4"/>
        <v>135594.20489999998</v>
      </c>
    </row>
    <row r="152" spans="1:5" x14ac:dyDescent="0.3">
      <c r="A152" s="7" t="s">
        <v>49</v>
      </c>
      <c r="B152" s="5">
        <v>186457.88699999996</v>
      </c>
      <c r="C152" s="5">
        <v>204730.759926</v>
      </c>
      <c r="D152" s="5">
        <v>206781.79668299996</v>
      </c>
      <c r="E152" s="5">
        <f t="shared" si="4"/>
        <v>199323.48120299997</v>
      </c>
    </row>
    <row r="153" spans="1:5" x14ac:dyDescent="0.3">
      <c r="A153" s="7" t="s">
        <v>18</v>
      </c>
      <c r="B153" s="5">
        <v>130520.52089999999</v>
      </c>
      <c r="C153" s="5">
        <v>143311.53194819999</v>
      </c>
      <c r="D153" s="5">
        <v>144747.2576781</v>
      </c>
      <c r="E153" s="5">
        <f t="shared" si="4"/>
        <v>139526.4368421</v>
      </c>
    </row>
    <row r="154" spans="1:5" x14ac:dyDescent="0.3">
      <c r="A154" s="7" t="s">
        <v>19</v>
      </c>
      <c r="B154" s="5">
        <v>148032.19199999998</v>
      </c>
      <c r="C154" s="5">
        <v>162539.346816</v>
      </c>
      <c r="D154" s="5">
        <v>164167.70092799998</v>
      </c>
      <c r="E154" s="5">
        <f t="shared" si="4"/>
        <v>158246.413248</v>
      </c>
    </row>
    <row r="155" spans="1:5" x14ac:dyDescent="0.3">
      <c r="A155" s="7" t="s">
        <v>91</v>
      </c>
      <c r="B155" s="5">
        <v>1101464</v>
      </c>
      <c r="C155" s="5">
        <v>1123038.7</v>
      </c>
      <c r="D155" s="5">
        <v>1271265.1000000001</v>
      </c>
      <c r="E155" s="5">
        <f t="shared" si="4"/>
        <v>1165255.9333333333</v>
      </c>
    </row>
    <row r="156" spans="1:5" x14ac:dyDescent="0.3">
      <c r="A156" s="15" t="s">
        <v>20</v>
      </c>
      <c r="B156" s="16"/>
      <c r="C156" s="17"/>
      <c r="D156" s="17"/>
      <c r="E156" s="17"/>
    </row>
    <row r="157" spans="1:5" x14ac:dyDescent="0.3">
      <c r="A157" s="7" t="s">
        <v>21</v>
      </c>
      <c r="B157" s="5">
        <v>50034.6</v>
      </c>
      <c r="C157" s="5">
        <v>54937.990799999992</v>
      </c>
      <c r="D157" s="5">
        <v>55488.371399999996</v>
      </c>
      <c r="E157" s="5">
        <f t="shared" si="4"/>
        <v>53486.987399999991</v>
      </c>
    </row>
    <row r="158" spans="1:5" x14ac:dyDescent="0.3">
      <c r="A158" s="7" t="s">
        <v>27</v>
      </c>
      <c r="B158" s="5">
        <v>37291.577399999995</v>
      </c>
      <c r="C158" s="5">
        <v>40946.151985199998</v>
      </c>
      <c r="D158" s="5">
        <v>41356.359336600006</v>
      </c>
      <c r="E158" s="5">
        <f t="shared" si="4"/>
        <v>39864.696240599995</v>
      </c>
    </row>
    <row r="159" spans="1:5" x14ac:dyDescent="0.3">
      <c r="A159" s="7" t="s">
        <v>24</v>
      </c>
      <c r="B159" s="5">
        <v>37291.577399999995</v>
      </c>
      <c r="C159" s="5">
        <v>40946.151985199998</v>
      </c>
      <c r="D159" s="5">
        <v>41356.359336600006</v>
      </c>
      <c r="E159" s="5">
        <f t="shared" si="4"/>
        <v>39864.696240599995</v>
      </c>
    </row>
    <row r="160" spans="1:5" x14ac:dyDescent="0.3">
      <c r="A160" s="7" t="s">
        <v>25</v>
      </c>
      <c r="B160" s="5">
        <v>37291.577399999995</v>
      </c>
      <c r="C160" s="5">
        <v>40946.151985199998</v>
      </c>
      <c r="D160" s="5">
        <v>41356.359336600006</v>
      </c>
      <c r="E160" s="5">
        <f t="shared" si="4"/>
        <v>39864.696240599995</v>
      </c>
    </row>
    <row r="161" spans="1:5" x14ac:dyDescent="0.3">
      <c r="A161" s="7" t="s">
        <v>26</v>
      </c>
      <c r="B161" s="5">
        <v>82041.47027999998</v>
      </c>
      <c r="C161" s="5">
        <v>90081.534367439992</v>
      </c>
      <c r="D161" s="5">
        <v>90983.990540519997</v>
      </c>
      <c r="E161" s="5">
        <f t="shared" si="4"/>
        <v>87702.331729319994</v>
      </c>
    </row>
    <row r="162" spans="1:5" x14ac:dyDescent="0.3">
      <c r="A162" s="7" t="s">
        <v>28</v>
      </c>
      <c r="B162" s="5">
        <v>110427.23999999999</v>
      </c>
      <c r="C162" s="5">
        <v>121249.10952</v>
      </c>
      <c r="D162" s="5">
        <v>122463.80915999999</v>
      </c>
      <c r="E162" s="5">
        <f t="shared" si="4"/>
        <v>118046.71956</v>
      </c>
    </row>
    <row r="163" spans="1:5" x14ac:dyDescent="0.3">
      <c r="A163" s="7" t="s">
        <v>29</v>
      </c>
      <c r="B163" s="5">
        <v>147733.74</v>
      </c>
      <c r="C163" s="5">
        <v>162211.64652000001</v>
      </c>
      <c r="D163" s="5">
        <v>163836.71765999999</v>
      </c>
      <c r="E163" s="5">
        <f t="shared" si="4"/>
        <v>157927.36806000001</v>
      </c>
    </row>
    <row r="164" spans="1:5" x14ac:dyDescent="0.3">
      <c r="A164" s="7" t="s">
        <v>30</v>
      </c>
      <c r="B164" s="5">
        <v>301436.51999999996</v>
      </c>
      <c r="C164" s="5">
        <v>330977.29895999993</v>
      </c>
      <c r="D164" s="5">
        <v>334293.10067999997</v>
      </c>
      <c r="E164" s="5">
        <f t="shared" si="4"/>
        <v>322235.63987999992</v>
      </c>
    </row>
    <row r="165" spans="1:5" x14ac:dyDescent="0.3">
      <c r="A165" s="7" t="s">
        <v>32</v>
      </c>
      <c r="B165" s="5">
        <v>642567.15599999996</v>
      </c>
      <c r="C165" s="5">
        <v>705538.73728799983</v>
      </c>
      <c r="D165" s="5">
        <v>712606.97600400005</v>
      </c>
      <c r="E165" s="5">
        <f t="shared" si="4"/>
        <v>686904.28976399999</v>
      </c>
    </row>
    <row r="166" spans="1:5" x14ac:dyDescent="0.3">
      <c r="A166" s="8" t="s">
        <v>35</v>
      </c>
      <c r="B166" s="5">
        <v>76851.39</v>
      </c>
      <c r="C166" s="5">
        <v>84382.826219999988</v>
      </c>
      <c r="D166" s="5">
        <v>85228.19150999999</v>
      </c>
      <c r="E166" s="5">
        <f t="shared" si="4"/>
        <v>82154.135909999997</v>
      </c>
    </row>
    <row r="167" spans="1:5" x14ac:dyDescent="0.3">
      <c r="A167" s="7" t="s">
        <v>33</v>
      </c>
      <c r="B167" s="5">
        <v>1216191.8999999999</v>
      </c>
      <c r="C167" s="5">
        <v>1335378.7062000001</v>
      </c>
      <c r="D167" s="5">
        <v>1348756.8170999996</v>
      </c>
      <c r="E167" s="5">
        <f t="shared" si="4"/>
        <v>1300109.1410999999</v>
      </c>
    </row>
    <row r="168" spans="1:5" x14ac:dyDescent="0.3">
      <c r="A168" s="7" t="s">
        <v>87</v>
      </c>
      <c r="B168" s="5">
        <v>690200</v>
      </c>
      <c r="C168" s="5">
        <v>729315.3</v>
      </c>
      <c r="D168" s="5">
        <v>761588.1</v>
      </c>
      <c r="E168" s="5">
        <f t="shared" si="4"/>
        <v>727034.46666666667</v>
      </c>
    </row>
    <row r="169" spans="1:5" x14ac:dyDescent="0.3">
      <c r="A169" s="7" t="s">
        <v>88</v>
      </c>
      <c r="B169" s="5">
        <v>476690.2</v>
      </c>
      <c r="C169" s="5">
        <v>531037.5</v>
      </c>
      <c r="D169" s="5">
        <v>548447.19999999995</v>
      </c>
      <c r="E169" s="5">
        <f t="shared" si="4"/>
        <v>518724.96666666662</v>
      </c>
    </row>
    <row r="170" spans="1:5" x14ac:dyDescent="0.3">
      <c r="A170" s="7" t="s">
        <v>23</v>
      </c>
      <c r="B170" s="5">
        <v>558851.49</v>
      </c>
      <c r="C170" s="5">
        <v>613618.80425999989</v>
      </c>
      <c r="D170" s="5">
        <v>619766.16932999995</v>
      </c>
      <c r="E170" s="5">
        <f t="shared" si="4"/>
        <v>597412.15452999994</v>
      </c>
    </row>
    <row r="171" spans="1:5" x14ac:dyDescent="0.3">
      <c r="A171" s="7" t="s">
        <v>22</v>
      </c>
      <c r="B171" s="5">
        <v>558851.49</v>
      </c>
      <c r="C171" s="5">
        <v>613618.80425999989</v>
      </c>
      <c r="D171" s="5">
        <v>619766.16932999995</v>
      </c>
      <c r="E171" s="5">
        <f t="shared" si="4"/>
        <v>597412.15452999994</v>
      </c>
    </row>
    <row r="172" spans="1:5" x14ac:dyDescent="0.3">
      <c r="A172" s="7" t="s">
        <v>36</v>
      </c>
      <c r="B172" s="5">
        <v>186234.47</v>
      </c>
      <c r="C172" s="5">
        <v>204484.98470399994</v>
      </c>
      <c r="D172" s="5">
        <v>206533.559232</v>
      </c>
      <c r="E172" s="5">
        <f t="shared" si="4"/>
        <v>199084.33797866665</v>
      </c>
    </row>
    <row r="173" spans="1:5" x14ac:dyDescent="0.3">
      <c r="A173" s="10" t="s">
        <v>42</v>
      </c>
      <c r="B173" s="12">
        <f>SUM(B146:B172)</f>
        <v>7888940.8283799998</v>
      </c>
      <c r="C173" s="12">
        <f>SUM(C146:C172)</f>
        <v>8554794.8910852373</v>
      </c>
      <c r="D173" s="13">
        <f>SUM(D146:D172)</f>
        <v>8814530.2367154211</v>
      </c>
      <c r="E173" s="13">
        <f>AVERAGE(B173:D173)</f>
        <v>8419421.9853935521</v>
      </c>
    </row>
    <row r="174" spans="1:5" ht="27" customHeight="1" x14ac:dyDescent="0.3">
      <c r="A174" s="32" t="s">
        <v>51</v>
      </c>
      <c r="B174" s="32"/>
      <c r="C174" s="32"/>
      <c r="D174" s="32"/>
      <c r="E174" s="32"/>
    </row>
    <row r="175" spans="1:5" x14ac:dyDescent="0.3">
      <c r="A175" s="14" t="s">
        <v>5</v>
      </c>
      <c r="B175" s="18"/>
      <c r="C175" s="18"/>
      <c r="D175" s="18"/>
      <c r="E175" s="18"/>
    </row>
    <row r="176" spans="1:5" x14ac:dyDescent="0.3">
      <c r="A176" s="7" t="s">
        <v>7</v>
      </c>
      <c r="B176" s="5">
        <v>398433.42</v>
      </c>
      <c r="C176" s="5">
        <v>437479.8951599999</v>
      </c>
      <c r="D176" s="5">
        <v>441862.66278000001</v>
      </c>
      <c r="E176" s="5">
        <f>AVERAGE(B176:D176)</f>
        <v>425925.32597999997</v>
      </c>
    </row>
    <row r="177" spans="1:5" x14ac:dyDescent="0.3">
      <c r="A177" s="7" t="s">
        <v>8</v>
      </c>
      <c r="B177" s="5">
        <v>62674.92</v>
      </c>
      <c r="C177" s="5">
        <v>68817.062159999987</v>
      </c>
      <c r="D177" s="5">
        <v>69506.486279999997</v>
      </c>
      <c r="E177" s="5">
        <f t="shared" ref="E177:E204" si="5">AVERAGE(B177:D177)</f>
        <v>66999.489479999989</v>
      </c>
    </row>
    <row r="178" spans="1:5" x14ac:dyDescent="0.3">
      <c r="A178" s="7" t="s">
        <v>52</v>
      </c>
      <c r="B178" s="5">
        <v>205103.67569999996</v>
      </c>
      <c r="C178" s="5">
        <v>225203.83591859994</v>
      </c>
      <c r="D178" s="5">
        <v>227459.97635129996</v>
      </c>
      <c r="E178" s="5">
        <f t="shared" si="5"/>
        <v>219255.82932329993</v>
      </c>
    </row>
    <row r="179" spans="1:5" x14ac:dyDescent="0.3">
      <c r="A179" s="7" t="s">
        <v>16</v>
      </c>
      <c r="B179" s="5">
        <v>141018.56999999998</v>
      </c>
      <c r="C179" s="5">
        <v>154838.38986</v>
      </c>
      <c r="D179" s="5">
        <v>156389.59412999998</v>
      </c>
      <c r="E179" s="5">
        <f t="shared" si="5"/>
        <v>150748.85132999998</v>
      </c>
    </row>
    <row r="180" spans="1:5" x14ac:dyDescent="0.3">
      <c r="A180" s="7" t="s">
        <v>17</v>
      </c>
      <c r="B180" s="5">
        <v>126842.09999999999</v>
      </c>
      <c r="C180" s="5">
        <v>139272.62579999998</v>
      </c>
      <c r="D180" s="5">
        <v>140667.88889999999</v>
      </c>
      <c r="E180" s="5">
        <f t="shared" si="5"/>
        <v>135594.20489999998</v>
      </c>
    </row>
    <row r="181" spans="1:5" x14ac:dyDescent="0.3">
      <c r="A181" s="7" t="s">
        <v>18</v>
      </c>
      <c r="B181" s="5">
        <v>130520.52089999999</v>
      </c>
      <c r="C181" s="5">
        <v>143311.53194819999</v>
      </c>
      <c r="D181" s="5">
        <v>144747.2576781</v>
      </c>
      <c r="E181" s="5">
        <f t="shared" si="5"/>
        <v>139526.4368421</v>
      </c>
    </row>
    <row r="182" spans="1:5" x14ac:dyDescent="0.3">
      <c r="A182" s="7" t="s">
        <v>19</v>
      </c>
      <c r="B182" s="5">
        <v>148032.19199999998</v>
      </c>
      <c r="C182" s="5">
        <v>162539.346816</v>
      </c>
      <c r="D182" s="5">
        <v>164167.70092799998</v>
      </c>
      <c r="E182" s="5">
        <f t="shared" si="5"/>
        <v>158246.413248</v>
      </c>
    </row>
    <row r="183" spans="1:5" x14ac:dyDescent="0.3">
      <c r="A183" s="7" t="s">
        <v>50</v>
      </c>
      <c r="B183" s="5">
        <v>522290.99999999988</v>
      </c>
      <c r="C183" s="5">
        <v>573475.51799999992</v>
      </c>
      <c r="D183" s="5">
        <v>579220.71899999992</v>
      </c>
      <c r="E183" s="5">
        <f t="shared" si="5"/>
        <v>558329.07899999991</v>
      </c>
    </row>
    <row r="184" spans="1:5" x14ac:dyDescent="0.3">
      <c r="A184" s="8" t="s">
        <v>53</v>
      </c>
      <c r="B184" s="5">
        <v>826712.03999999992</v>
      </c>
      <c r="C184" s="5">
        <v>907729.81991999992</v>
      </c>
      <c r="D184" s="5">
        <v>916823.65235999983</v>
      </c>
      <c r="E184" s="5">
        <f t="shared" si="5"/>
        <v>883755.17075999978</v>
      </c>
    </row>
    <row r="185" spans="1:5" x14ac:dyDescent="0.3">
      <c r="A185" s="7" t="s">
        <v>13</v>
      </c>
      <c r="B185" s="5">
        <v>111919.5</v>
      </c>
      <c r="C185" s="5">
        <v>122887.61099999999</v>
      </c>
      <c r="D185" s="5">
        <v>124118.72549999999</v>
      </c>
      <c r="E185" s="5">
        <f t="shared" si="5"/>
        <v>119641.94549999999</v>
      </c>
    </row>
    <row r="186" spans="1:5" x14ac:dyDescent="0.3">
      <c r="A186" s="7" t="s">
        <v>54</v>
      </c>
      <c r="B186" s="5">
        <v>119350.95479999998</v>
      </c>
      <c r="C186" s="5">
        <v>131047.34837039997</v>
      </c>
      <c r="D186" s="5">
        <v>132360.2088732</v>
      </c>
      <c r="E186" s="5">
        <f t="shared" si="5"/>
        <v>127586.17068119999</v>
      </c>
    </row>
    <row r="187" spans="1:5" x14ac:dyDescent="0.3">
      <c r="A187" s="15" t="s">
        <v>20</v>
      </c>
      <c r="B187" s="16"/>
      <c r="C187" s="17"/>
      <c r="D187" s="17"/>
      <c r="E187" s="17"/>
    </row>
    <row r="188" spans="1:5" x14ac:dyDescent="0.3">
      <c r="A188" s="7" t="s">
        <v>21</v>
      </c>
      <c r="B188" s="5">
        <v>50034.6</v>
      </c>
      <c r="C188" s="5">
        <v>54937.990799999992</v>
      </c>
      <c r="D188" s="5">
        <v>55488.371399999996</v>
      </c>
      <c r="E188" s="5">
        <f t="shared" si="5"/>
        <v>53486.987399999991</v>
      </c>
    </row>
    <row r="189" spans="1:5" x14ac:dyDescent="0.3">
      <c r="A189" s="7" t="s">
        <v>23</v>
      </c>
      <c r="B189" s="5">
        <v>558851.37</v>
      </c>
      <c r="C189" s="5">
        <v>613618.80425999989</v>
      </c>
      <c r="D189" s="5">
        <v>619766.16932999995</v>
      </c>
      <c r="E189" s="5">
        <f t="shared" si="5"/>
        <v>597412.1145299999</v>
      </c>
    </row>
    <row r="190" spans="1:5" x14ac:dyDescent="0.3">
      <c r="A190" s="7" t="s">
        <v>27</v>
      </c>
      <c r="B190" s="5">
        <v>37291.577399999995</v>
      </c>
      <c r="C190" s="5">
        <v>40946.151985199998</v>
      </c>
      <c r="D190" s="5">
        <v>41356.359336600006</v>
      </c>
      <c r="E190" s="5">
        <f t="shared" si="5"/>
        <v>39864.696240599995</v>
      </c>
    </row>
    <row r="191" spans="1:5" x14ac:dyDescent="0.3">
      <c r="A191" s="7" t="s">
        <v>24</v>
      </c>
      <c r="B191" s="5">
        <v>37291.577399999995</v>
      </c>
      <c r="C191" s="5">
        <v>40946.151985199998</v>
      </c>
      <c r="D191" s="5">
        <v>41356.359336600006</v>
      </c>
      <c r="E191" s="5">
        <f t="shared" si="5"/>
        <v>39864.696240599995</v>
      </c>
    </row>
    <row r="192" spans="1:5" x14ac:dyDescent="0.3">
      <c r="A192" s="7" t="s">
        <v>25</v>
      </c>
      <c r="B192" s="5">
        <v>37291.577399999995</v>
      </c>
      <c r="C192" s="5">
        <v>40946.151985199998</v>
      </c>
      <c r="D192" s="5">
        <v>41356.359336600006</v>
      </c>
      <c r="E192" s="5">
        <f t="shared" si="5"/>
        <v>39864.696240599995</v>
      </c>
    </row>
    <row r="193" spans="1:5" x14ac:dyDescent="0.3">
      <c r="A193" s="7" t="s">
        <v>26</v>
      </c>
      <c r="B193" s="5">
        <v>82041.47027999998</v>
      </c>
      <c r="C193" s="5">
        <v>90081.534367439992</v>
      </c>
      <c r="D193" s="5">
        <v>90983.990540519997</v>
      </c>
      <c r="E193" s="5">
        <f t="shared" si="5"/>
        <v>87702.331729319994</v>
      </c>
    </row>
    <row r="194" spans="1:5" x14ac:dyDescent="0.3">
      <c r="A194" s="7" t="s">
        <v>28</v>
      </c>
      <c r="B194" s="5">
        <v>110427.23999999999</v>
      </c>
      <c r="C194" s="5">
        <v>121249.10952</v>
      </c>
      <c r="D194" s="5">
        <v>122463.80915999999</v>
      </c>
      <c r="E194" s="5">
        <f t="shared" si="5"/>
        <v>118046.71956</v>
      </c>
    </row>
    <row r="195" spans="1:5" x14ac:dyDescent="0.3">
      <c r="A195" s="7" t="s">
        <v>29</v>
      </c>
      <c r="B195" s="5">
        <v>147733.74</v>
      </c>
      <c r="C195" s="5">
        <v>162211.64652000001</v>
      </c>
      <c r="D195" s="5">
        <v>163836.71765999999</v>
      </c>
      <c r="E195" s="5">
        <f t="shared" si="5"/>
        <v>157927.36806000001</v>
      </c>
    </row>
    <row r="196" spans="1:5" x14ac:dyDescent="0.3">
      <c r="A196" s="7" t="s">
        <v>32</v>
      </c>
      <c r="B196" s="5">
        <v>642567.15599999996</v>
      </c>
      <c r="C196" s="5">
        <v>705538.73728799983</v>
      </c>
      <c r="D196" s="5">
        <v>712606.97600400005</v>
      </c>
      <c r="E196" s="5">
        <f t="shared" si="5"/>
        <v>686904.28976399999</v>
      </c>
    </row>
    <row r="197" spans="1:5" x14ac:dyDescent="0.3">
      <c r="A197" s="7" t="s">
        <v>35</v>
      </c>
      <c r="B197" s="5">
        <v>76851.39</v>
      </c>
      <c r="C197" s="5">
        <v>84382.826219999988</v>
      </c>
      <c r="D197" s="5">
        <v>85228.19150999999</v>
      </c>
      <c r="E197" s="5">
        <f t="shared" si="5"/>
        <v>82154.135909999997</v>
      </c>
    </row>
    <row r="198" spans="1:5" x14ac:dyDescent="0.3">
      <c r="A198" s="7" t="s">
        <v>41</v>
      </c>
      <c r="B198" s="5">
        <v>2357770.7999999998</v>
      </c>
      <c r="C198" s="5">
        <v>2588832.3384000002</v>
      </c>
      <c r="D198" s="5">
        <v>2614767.8171999999</v>
      </c>
      <c r="E198" s="5">
        <f t="shared" si="5"/>
        <v>2520456.9851999995</v>
      </c>
    </row>
    <row r="199" spans="1:5" x14ac:dyDescent="0.3">
      <c r="A199" s="7" t="s">
        <v>33</v>
      </c>
      <c r="B199" s="5">
        <v>1216191.8999999999</v>
      </c>
      <c r="C199" s="5">
        <v>1335378.7062000001</v>
      </c>
      <c r="D199" s="5">
        <v>1348756.8170999996</v>
      </c>
      <c r="E199" s="5">
        <f t="shared" si="5"/>
        <v>1300109.1410999999</v>
      </c>
    </row>
    <row r="200" spans="1:5" x14ac:dyDescent="0.3">
      <c r="A200" s="7" t="s">
        <v>55</v>
      </c>
      <c r="B200" s="5">
        <v>223749.46439999997</v>
      </c>
      <c r="C200" s="5">
        <v>245676.91191119995</v>
      </c>
      <c r="D200" s="5">
        <v>248138.15601959999</v>
      </c>
      <c r="E200" s="5">
        <f t="shared" si="5"/>
        <v>239188.17744359994</v>
      </c>
    </row>
    <row r="201" spans="1:5" x14ac:dyDescent="0.3">
      <c r="A201" s="7" t="s">
        <v>56</v>
      </c>
      <c r="B201" s="5">
        <v>1608521.9765999997</v>
      </c>
      <c r="C201" s="5">
        <v>1766157.1303067997</v>
      </c>
      <c r="D201" s="5">
        <v>1783850.8720493999</v>
      </c>
      <c r="E201" s="5">
        <f t="shared" si="5"/>
        <v>1719509.9929853997</v>
      </c>
    </row>
    <row r="202" spans="1:5" x14ac:dyDescent="0.3">
      <c r="A202" s="7" t="s">
        <v>87</v>
      </c>
      <c r="B202" s="5">
        <v>1102955.07</v>
      </c>
      <c r="C202" s="5">
        <v>1160202.3999999999</v>
      </c>
      <c r="D202" s="5">
        <v>1236079.18</v>
      </c>
      <c r="E202" s="5">
        <f t="shared" si="5"/>
        <v>1166412.2166666666</v>
      </c>
    </row>
    <row r="203" spans="1:5" x14ac:dyDescent="0.3">
      <c r="A203" s="7" t="s">
        <v>40</v>
      </c>
      <c r="B203" s="5">
        <v>2611455</v>
      </c>
      <c r="C203" s="5">
        <v>2867377.5899999994</v>
      </c>
      <c r="D203" s="5">
        <v>2896103.5949999993</v>
      </c>
      <c r="E203" s="5">
        <f t="shared" si="5"/>
        <v>2791645.3949999996</v>
      </c>
    </row>
    <row r="204" spans="1:5" x14ac:dyDescent="0.3">
      <c r="A204" s="7" t="s">
        <v>36</v>
      </c>
      <c r="B204" s="5">
        <v>186234.47</v>
      </c>
      <c r="C204" s="5">
        <v>204484.98470399994</v>
      </c>
      <c r="D204" s="5">
        <v>206533.559232</v>
      </c>
      <c r="E204" s="5">
        <f t="shared" si="5"/>
        <v>199084.33797866665</v>
      </c>
    </row>
    <row r="205" spans="1:5" x14ac:dyDescent="0.3">
      <c r="A205" s="10" t="s">
        <v>42</v>
      </c>
      <c r="B205" s="12">
        <f>SUM(B176:B204)</f>
        <v>13880159.272879999</v>
      </c>
      <c r="C205" s="12">
        <f>SUM(C176:C204)</f>
        <v>15189572.15140624</v>
      </c>
      <c r="D205" s="13">
        <f>SUM(D176:D204)</f>
        <v>15405998.172995919</v>
      </c>
      <c r="E205" s="13">
        <f>AVERAGE(B205:D205)</f>
        <v>14825243.199094051</v>
      </c>
    </row>
    <row r="206" spans="1:5" ht="27" customHeight="1" x14ac:dyDescent="0.3">
      <c r="A206" s="32" t="s">
        <v>84</v>
      </c>
      <c r="B206" s="32"/>
      <c r="C206" s="32"/>
      <c r="D206" s="32"/>
      <c r="E206" s="32"/>
    </row>
    <row r="207" spans="1:5" x14ac:dyDescent="0.3">
      <c r="A207" s="14" t="s">
        <v>5</v>
      </c>
      <c r="B207" s="18"/>
      <c r="C207" s="18"/>
      <c r="D207" s="18"/>
      <c r="E207" s="18"/>
    </row>
    <row r="208" spans="1:5" x14ac:dyDescent="0.3">
      <c r="A208" s="7" t="s">
        <v>86</v>
      </c>
      <c r="B208" s="5">
        <v>398433.42</v>
      </c>
      <c r="C208" s="5">
        <v>437479.8951599999</v>
      </c>
      <c r="D208" s="5">
        <v>440268.92910000001</v>
      </c>
      <c r="E208" s="5">
        <f t="shared" ref="E208:E235" si="6">AVERAGE(B208:D208)</f>
        <v>425394.08141999994</v>
      </c>
    </row>
    <row r="209" spans="1:5" x14ac:dyDescent="0.3">
      <c r="A209" s="7" t="s">
        <v>8</v>
      </c>
      <c r="B209" s="5">
        <v>62674.92</v>
      </c>
      <c r="C209" s="5">
        <v>68817.062159999987</v>
      </c>
      <c r="D209" s="5">
        <v>69255.786599999992</v>
      </c>
      <c r="E209" s="5">
        <f t="shared" si="6"/>
        <v>66915.922919999997</v>
      </c>
    </row>
    <row r="210" spans="1:5" x14ac:dyDescent="0.3">
      <c r="A210" s="7" t="s">
        <v>13</v>
      </c>
      <c r="B210" s="5">
        <v>111919.5</v>
      </c>
      <c r="C210" s="5">
        <v>122887.61099999999</v>
      </c>
      <c r="D210" s="5">
        <v>123671.04749999999</v>
      </c>
      <c r="E210" s="5">
        <f t="shared" si="6"/>
        <v>119492.71949999999</v>
      </c>
    </row>
    <row r="211" spans="1:5" x14ac:dyDescent="0.3">
      <c r="A211" s="7" t="s">
        <v>89</v>
      </c>
      <c r="B211" s="5">
        <v>105351.89</v>
      </c>
      <c r="C211" s="5">
        <v>96656.000000000015</v>
      </c>
      <c r="D211" s="5">
        <v>97925</v>
      </c>
      <c r="E211" s="5">
        <f t="shared" si="6"/>
        <v>99977.63</v>
      </c>
    </row>
    <row r="212" spans="1:5" x14ac:dyDescent="0.3">
      <c r="A212" s="7" t="s">
        <v>16</v>
      </c>
      <c r="B212" s="5">
        <v>141018.56999999998</v>
      </c>
      <c r="C212" s="5">
        <v>154838.38986</v>
      </c>
      <c r="D212" s="5">
        <v>155825.51984999998</v>
      </c>
      <c r="E212" s="5">
        <f t="shared" si="6"/>
        <v>150560.82656999998</v>
      </c>
    </row>
    <row r="213" spans="1:5" x14ac:dyDescent="0.3">
      <c r="A213" s="7" t="s">
        <v>46</v>
      </c>
      <c r="B213" s="5">
        <v>271591.31999999995</v>
      </c>
      <c r="C213" s="5">
        <v>298207.26935999998</v>
      </c>
      <c r="D213" s="5">
        <v>300108.40859999997</v>
      </c>
      <c r="E213" s="5">
        <f t="shared" si="6"/>
        <v>289968.99931999994</v>
      </c>
    </row>
    <row r="214" spans="1:5" x14ac:dyDescent="0.3">
      <c r="A214" s="7" t="s">
        <v>17</v>
      </c>
      <c r="B214" s="5">
        <v>126842.09999999999</v>
      </c>
      <c r="C214" s="5">
        <v>139272.62579999998</v>
      </c>
      <c r="D214" s="5">
        <v>140160.52049999998</v>
      </c>
      <c r="E214" s="5">
        <f t="shared" si="6"/>
        <v>135425.08209999997</v>
      </c>
    </row>
    <row r="215" spans="1:5" x14ac:dyDescent="0.3">
      <c r="A215" s="7" t="s">
        <v>18</v>
      </c>
      <c r="B215" s="5">
        <v>130520.52089999999</v>
      </c>
      <c r="C215" s="5">
        <v>143311.53194819999</v>
      </c>
      <c r="D215" s="5">
        <v>144225.17559449997</v>
      </c>
      <c r="E215" s="5">
        <f t="shared" si="6"/>
        <v>139352.40948089998</v>
      </c>
    </row>
    <row r="216" spans="1:5" x14ac:dyDescent="0.3">
      <c r="A216" s="7" t="s">
        <v>19</v>
      </c>
      <c r="B216" s="5">
        <v>148032.19199999998</v>
      </c>
      <c r="C216" s="5">
        <v>162539.346816</v>
      </c>
      <c r="D216" s="5">
        <v>163575.57216000001</v>
      </c>
      <c r="E216" s="5">
        <f t="shared" si="6"/>
        <v>158049.03699199998</v>
      </c>
    </row>
    <row r="217" spans="1:5" x14ac:dyDescent="0.3">
      <c r="A217" s="7" t="s">
        <v>91</v>
      </c>
      <c r="B217" s="5">
        <v>1101464</v>
      </c>
      <c r="C217" s="5">
        <v>1123038.7</v>
      </c>
      <c r="D217" s="5">
        <v>1271265.1000000001</v>
      </c>
      <c r="E217" s="5">
        <f t="shared" si="6"/>
        <v>1165255.9333333333</v>
      </c>
    </row>
    <row r="218" spans="1:5" x14ac:dyDescent="0.3">
      <c r="A218" s="15" t="s">
        <v>20</v>
      </c>
      <c r="B218" s="16"/>
      <c r="C218" s="17"/>
      <c r="D218" s="17"/>
      <c r="E218" s="17"/>
    </row>
    <row r="219" spans="1:5" x14ac:dyDescent="0.3">
      <c r="A219" s="7" t="s">
        <v>21</v>
      </c>
      <c r="B219" s="5">
        <v>50034.6</v>
      </c>
      <c r="C219" s="5">
        <v>54937.990799999992</v>
      </c>
      <c r="D219" s="5">
        <v>55288.232999999993</v>
      </c>
      <c r="E219" s="5">
        <f t="shared" si="6"/>
        <v>53420.274599999997</v>
      </c>
    </row>
    <row r="220" spans="1:5" x14ac:dyDescent="0.3">
      <c r="A220" s="7" t="s">
        <v>22</v>
      </c>
      <c r="B220" s="5">
        <v>558851.37</v>
      </c>
      <c r="C220" s="5">
        <v>613618.80425999989</v>
      </c>
      <c r="D220" s="5">
        <v>617530.76384999999</v>
      </c>
      <c r="E220" s="5">
        <f t="shared" si="6"/>
        <v>596666.97936999996</v>
      </c>
    </row>
    <row r="221" spans="1:5" x14ac:dyDescent="0.3">
      <c r="A221" s="7" t="s">
        <v>23</v>
      </c>
      <c r="B221" s="5">
        <v>558851.37</v>
      </c>
      <c r="C221" s="5">
        <v>613618.80425999989</v>
      </c>
      <c r="D221" s="5">
        <v>617530.76384999999</v>
      </c>
      <c r="E221" s="5">
        <f t="shared" si="6"/>
        <v>596666.97936999996</v>
      </c>
    </row>
    <row r="222" spans="1:5" x14ac:dyDescent="0.3">
      <c r="A222" s="7" t="s">
        <v>27</v>
      </c>
      <c r="B222" s="5">
        <v>37291.577399999995</v>
      </c>
      <c r="C222" s="5">
        <v>40946.151985199998</v>
      </c>
      <c r="D222" s="5">
        <v>41207.193026999994</v>
      </c>
      <c r="E222" s="5">
        <f t="shared" si="6"/>
        <v>39814.974137399993</v>
      </c>
    </row>
    <row r="223" spans="1:5" x14ac:dyDescent="0.3">
      <c r="A223" s="7" t="s">
        <v>24</v>
      </c>
      <c r="B223" s="5">
        <v>14357.257298999997</v>
      </c>
      <c r="C223" s="5">
        <v>15764.268514301997</v>
      </c>
      <c r="D223" s="5">
        <v>15864.769315394999</v>
      </c>
      <c r="E223" s="5">
        <f t="shared" si="6"/>
        <v>15328.765042898996</v>
      </c>
    </row>
    <row r="224" spans="1:5" x14ac:dyDescent="0.3">
      <c r="A224" s="7" t="s">
        <v>25</v>
      </c>
      <c r="B224" s="5">
        <v>14357.257298999997</v>
      </c>
      <c r="C224" s="5">
        <v>15764.268514301997</v>
      </c>
      <c r="D224" s="5">
        <v>15864.769315394999</v>
      </c>
      <c r="E224" s="5">
        <f t="shared" si="6"/>
        <v>15328.765042898996</v>
      </c>
    </row>
    <row r="225" spans="1:5" x14ac:dyDescent="0.3">
      <c r="A225" s="7" t="s">
        <v>26</v>
      </c>
      <c r="B225" s="5">
        <v>82041.47027999998</v>
      </c>
      <c r="C225" s="5">
        <v>90081.534367439992</v>
      </c>
      <c r="D225" s="5">
        <v>90655.824659399994</v>
      </c>
      <c r="E225" s="5">
        <f t="shared" si="6"/>
        <v>87592.943102279984</v>
      </c>
    </row>
    <row r="226" spans="1:5" x14ac:dyDescent="0.3">
      <c r="A226" s="7" t="s">
        <v>28</v>
      </c>
      <c r="B226" s="5">
        <v>110427.23999999999</v>
      </c>
      <c r="C226" s="5">
        <v>121249.10952</v>
      </c>
      <c r="D226" s="5">
        <v>122022.10019999999</v>
      </c>
      <c r="E226" s="5">
        <f t="shared" si="6"/>
        <v>117899.48323999999</v>
      </c>
    </row>
    <row r="227" spans="1:5" x14ac:dyDescent="0.3">
      <c r="A227" s="7" t="s">
        <v>29</v>
      </c>
      <c r="B227" s="5">
        <v>147733.74</v>
      </c>
      <c r="C227" s="5">
        <v>162211.64652000001</v>
      </c>
      <c r="D227" s="5">
        <v>163245.78269999998</v>
      </c>
      <c r="E227" s="5">
        <f t="shared" si="6"/>
        <v>157730.38973999998</v>
      </c>
    </row>
    <row r="228" spans="1:5" x14ac:dyDescent="0.3">
      <c r="A228" s="7" t="s">
        <v>30</v>
      </c>
      <c r="B228" s="5">
        <v>301436.51999999996</v>
      </c>
      <c r="C228" s="5">
        <v>330977.29895999993</v>
      </c>
      <c r="D228" s="5">
        <v>333087.35460000002</v>
      </c>
      <c r="E228" s="5">
        <f t="shared" si="6"/>
        <v>321833.72451999993</v>
      </c>
    </row>
    <row r="229" spans="1:5" x14ac:dyDescent="0.3">
      <c r="A229" s="8" t="s">
        <v>32</v>
      </c>
      <c r="B229" s="5">
        <v>642567.15599999996</v>
      </c>
      <c r="C229" s="5">
        <v>705538.73728799983</v>
      </c>
      <c r="D229" s="5">
        <v>710036.70737999992</v>
      </c>
      <c r="E229" s="5">
        <f t="shared" si="6"/>
        <v>686047.53355599986</v>
      </c>
    </row>
    <row r="230" spans="1:5" x14ac:dyDescent="0.3">
      <c r="A230" s="7" t="s">
        <v>35</v>
      </c>
      <c r="B230" s="5">
        <v>76851.39</v>
      </c>
      <c r="C230" s="5">
        <v>84382.826219999988</v>
      </c>
      <c r="D230" s="5">
        <v>84920.78594999999</v>
      </c>
      <c r="E230" s="5">
        <f t="shared" si="6"/>
        <v>82051.667390000002</v>
      </c>
    </row>
    <row r="231" spans="1:5" x14ac:dyDescent="0.3">
      <c r="A231" s="7" t="s">
        <v>87</v>
      </c>
      <c r="B231" s="5">
        <v>690200</v>
      </c>
      <c r="C231" s="5">
        <v>729315.3</v>
      </c>
      <c r="D231" s="5">
        <v>761588.1</v>
      </c>
      <c r="E231" s="5">
        <f t="shared" si="6"/>
        <v>727034.46666666667</v>
      </c>
    </row>
    <row r="232" spans="1:5" x14ac:dyDescent="0.3">
      <c r="A232" s="7" t="s">
        <v>88</v>
      </c>
      <c r="B232" s="5">
        <v>476690.2</v>
      </c>
      <c r="C232" s="5">
        <v>531037.5</v>
      </c>
      <c r="D232" s="5">
        <v>548447.19999999995</v>
      </c>
      <c r="E232" s="5">
        <f t="shared" si="6"/>
        <v>518724.96666666662</v>
      </c>
    </row>
    <row r="233" spans="1:5" x14ac:dyDescent="0.3">
      <c r="A233" s="7" t="s">
        <v>33</v>
      </c>
      <c r="B233" s="5">
        <v>1216191.8999999999</v>
      </c>
      <c r="C233" s="5">
        <v>1335378.7062000001</v>
      </c>
      <c r="D233" s="5">
        <v>1343892.0495</v>
      </c>
      <c r="E233" s="5">
        <f t="shared" si="6"/>
        <v>1298487.5519000001</v>
      </c>
    </row>
    <row r="234" spans="1:5" x14ac:dyDescent="0.3">
      <c r="A234" s="7" t="s">
        <v>36</v>
      </c>
      <c r="B234" s="5">
        <v>186234.04799999998</v>
      </c>
      <c r="C234" s="5">
        <v>204484.98470399994</v>
      </c>
      <c r="D234" s="5">
        <v>205788.62304000001</v>
      </c>
      <c r="E234" s="5">
        <f t="shared" si="6"/>
        <v>198835.88524799995</v>
      </c>
    </row>
    <row r="235" spans="1:5" x14ac:dyDescent="0.3">
      <c r="A235" s="10" t="s">
        <v>42</v>
      </c>
      <c r="B235" s="12">
        <f>SUM(B208:B234)</f>
        <v>7761965.529178001</v>
      </c>
      <c r="C235" s="12">
        <f>SUM(C208:C234)</f>
        <v>8396356.3642174434</v>
      </c>
      <c r="D235" s="13">
        <f>SUM(D208:D234)</f>
        <v>8633252.0802916884</v>
      </c>
      <c r="E235" s="13">
        <f t="shared" si="6"/>
        <v>8263857.9912290452</v>
      </c>
    </row>
    <row r="236" spans="1:5" ht="27" customHeight="1" x14ac:dyDescent="0.3">
      <c r="A236" s="32" t="s">
        <v>57</v>
      </c>
      <c r="B236" s="32"/>
      <c r="C236" s="32"/>
      <c r="D236" s="32"/>
      <c r="E236" s="32"/>
    </row>
    <row r="237" spans="1:5" x14ac:dyDescent="0.3">
      <c r="A237" s="14" t="s">
        <v>5</v>
      </c>
      <c r="B237" s="18"/>
      <c r="C237" s="18"/>
      <c r="D237" s="18"/>
      <c r="E237" s="9"/>
    </row>
    <row r="238" spans="1:5" x14ac:dyDescent="0.3">
      <c r="A238" s="7" t="s">
        <v>7</v>
      </c>
      <c r="B238" s="5">
        <v>398433.42</v>
      </c>
      <c r="C238" s="5">
        <v>437479.8951599999</v>
      </c>
      <c r="D238" s="5">
        <v>440268.92910000001</v>
      </c>
      <c r="E238" s="5">
        <f t="shared" ref="E238:E266" si="7">AVERAGE(B238:D238)</f>
        <v>425394.08141999994</v>
      </c>
    </row>
    <row r="239" spans="1:5" x14ac:dyDescent="0.3">
      <c r="A239" s="7" t="s">
        <v>8</v>
      </c>
      <c r="B239" s="5">
        <v>62674.92</v>
      </c>
      <c r="C239" s="5">
        <v>68817.062159999987</v>
      </c>
      <c r="D239" s="5">
        <v>69255.786599999992</v>
      </c>
      <c r="E239" s="5">
        <f t="shared" si="7"/>
        <v>66915.922919999997</v>
      </c>
    </row>
    <row r="240" spans="1:5" x14ac:dyDescent="0.3">
      <c r="A240" s="7" t="s">
        <v>90</v>
      </c>
      <c r="B240" s="5">
        <v>95352</v>
      </c>
      <c r="C240" s="5">
        <v>96656.000000000015</v>
      </c>
      <c r="D240" s="5">
        <v>97925</v>
      </c>
      <c r="E240" s="5">
        <f t="shared" si="7"/>
        <v>96644.333333333328</v>
      </c>
    </row>
    <row r="241" spans="1:5" x14ac:dyDescent="0.3">
      <c r="A241" s="7" t="s">
        <v>15</v>
      </c>
      <c r="B241" s="5">
        <v>91216</v>
      </c>
      <c r="C241" s="5">
        <v>92103</v>
      </c>
      <c r="D241" s="5">
        <v>92866</v>
      </c>
      <c r="E241" s="5">
        <f t="shared" si="7"/>
        <v>92061.666666666672</v>
      </c>
    </row>
    <row r="242" spans="1:5" x14ac:dyDescent="0.3">
      <c r="A242" s="7" t="s">
        <v>13</v>
      </c>
      <c r="B242" s="5">
        <v>111919.5</v>
      </c>
      <c r="C242" s="5">
        <v>122887.61099999999</v>
      </c>
      <c r="D242" s="5">
        <v>123671.04749999999</v>
      </c>
      <c r="E242" s="5">
        <f t="shared" si="7"/>
        <v>119492.71949999999</v>
      </c>
    </row>
    <row r="243" spans="1:5" x14ac:dyDescent="0.3">
      <c r="A243" s="7" t="s">
        <v>50</v>
      </c>
      <c r="B243" s="5">
        <v>522290.99999999988</v>
      </c>
      <c r="C243" s="5">
        <v>573475.51799999992</v>
      </c>
      <c r="D243" s="5">
        <v>577131.55499999993</v>
      </c>
      <c r="E243" s="5">
        <f t="shared" si="7"/>
        <v>557632.69099999988</v>
      </c>
    </row>
    <row r="244" spans="1:5" x14ac:dyDescent="0.3">
      <c r="A244" s="7" t="s">
        <v>16</v>
      </c>
      <c r="B244" s="5">
        <v>141018.56999999998</v>
      </c>
      <c r="C244" s="5">
        <v>154838.38986</v>
      </c>
      <c r="D244" s="5">
        <v>155825.51984999998</v>
      </c>
      <c r="E244" s="5">
        <f t="shared" si="7"/>
        <v>150560.82656999998</v>
      </c>
    </row>
    <row r="245" spans="1:5" x14ac:dyDescent="0.3">
      <c r="A245" s="7" t="s">
        <v>17</v>
      </c>
      <c r="B245" s="5">
        <v>126842.09999999999</v>
      </c>
      <c r="C245" s="5">
        <v>139272.62579999998</v>
      </c>
      <c r="D245" s="5">
        <v>140160.52049999998</v>
      </c>
      <c r="E245" s="5">
        <f t="shared" si="7"/>
        <v>135425.08209999997</v>
      </c>
    </row>
    <row r="246" spans="1:5" x14ac:dyDescent="0.3">
      <c r="A246" s="7" t="s">
        <v>18</v>
      </c>
      <c r="B246" s="5">
        <v>130520.52089999999</v>
      </c>
      <c r="C246" s="5">
        <v>143311.53194819999</v>
      </c>
      <c r="D246" s="5">
        <v>144225.17559449997</v>
      </c>
      <c r="E246" s="5">
        <f t="shared" si="7"/>
        <v>139352.40948089998</v>
      </c>
    </row>
    <row r="247" spans="1:5" x14ac:dyDescent="0.3">
      <c r="A247" s="7" t="s">
        <v>19</v>
      </c>
      <c r="B247" s="5">
        <v>148032.19199999998</v>
      </c>
      <c r="C247" s="5">
        <v>162539.346816</v>
      </c>
      <c r="D247" s="5">
        <v>163575.57216000001</v>
      </c>
      <c r="E247" s="5">
        <f t="shared" si="7"/>
        <v>158049.03699199998</v>
      </c>
    </row>
    <row r="248" spans="1:5" x14ac:dyDescent="0.3">
      <c r="A248" s="15" t="s">
        <v>20</v>
      </c>
      <c r="B248" s="16"/>
      <c r="C248" s="17"/>
      <c r="D248" s="17"/>
      <c r="E248" s="17"/>
    </row>
    <row r="249" spans="1:5" x14ac:dyDescent="0.3">
      <c r="A249" s="7" t="s">
        <v>21</v>
      </c>
      <c r="B249" s="5">
        <v>50034.6</v>
      </c>
      <c r="C249" s="5">
        <v>54937.990799999992</v>
      </c>
      <c r="D249" s="5">
        <v>55288.232999999993</v>
      </c>
      <c r="E249" s="5">
        <f t="shared" si="7"/>
        <v>53420.274599999997</v>
      </c>
    </row>
    <row r="250" spans="1:5" x14ac:dyDescent="0.3">
      <c r="A250" s="7" t="s">
        <v>22</v>
      </c>
      <c r="B250" s="5">
        <v>558851.37</v>
      </c>
      <c r="C250" s="5">
        <v>613618.80425999989</v>
      </c>
      <c r="D250" s="5">
        <v>617530.76384999999</v>
      </c>
      <c r="E250" s="5">
        <f t="shared" si="7"/>
        <v>596666.97936999996</v>
      </c>
    </row>
    <row r="251" spans="1:5" x14ac:dyDescent="0.3">
      <c r="A251" s="7" t="s">
        <v>23</v>
      </c>
      <c r="B251" s="5">
        <v>558851.37</v>
      </c>
      <c r="C251" s="5">
        <v>613618.80425999989</v>
      </c>
      <c r="D251" s="5">
        <v>617530.76384999999</v>
      </c>
      <c r="E251" s="5">
        <f t="shared" si="7"/>
        <v>596666.97936999996</v>
      </c>
    </row>
    <row r="252" spans="1:5" x14ac:dyDescent="0.3">
      <c r="A252" s="7" t="s">
        <v>27</v>
      </c>
      <c r="B252" s="5">
        <v>37291.577399999995</v>
      </c>
      <c r="C252" s="5">
        <v>40946.151985199998</v>
      </c>
      <c r="D252" s="5">
        <v>41207.193026999994</v>
      </c>
      <c r="E252" s="5">
        <f t="shared" si="7"/>
        <v>39814.974137399993</v>
      </c>
    </row>
    <row r="253" spans="1:5" x14ac:dyDescent="0.3">
      <c r="A253" s="7" t="s">
        <v>24</v>
      </c>
      <c r="B253" s="5">
        <v>37291.577399999995</v>
      </c>
      <c r="C253" s="5">
        <v>40946.151985199998</v>
      </c>
      <c r="D253" s="5">
        <v>41207.193026999994</v>
      </c>
      <c r="E253" s="5">
        <f t="shared" si="7"/>
        <v>39814.974137399993</v>
      </c>
    </row>
    <row r="254" spans="1:5" x14ac:dyDescent="0.3">
      <c r="A254" s="7" t="s">
        <v>25</v>
      </c>
      <c r="B254" s="5">
        <v>37291.577399999995</v>
      </c>
      <c r="C254" s="5">
        <v>40946.151985199998</v>
      </c>
      <c r="D254" s="5">
        <v>41207.193026999994</v>
      </c>
      <c r="E254" s="5">
        <f t="shared" si="7"/>
        <v>39814.974137399993</v>
      </c>
    </row>
    <row r="255" spans="1:5" x14ac:dyDescent="0.3">
      <c r="A255" s="7" t="s">
        <v>26</v>
      </c>
      <c r="B255" s="5">
        <v>82041.47027999998</v>
      </c>
      <c r="C255" s="5">
        <v>90081.534367439992</v>
      </c>
      <c r="D255" s="5">
        <v>90655.824659399994</v>
      </c>
      <c r="E255" s="5">
        <f t="shared" si="7"/>
        <v>87592.943102279984</v>
      </c>
    </row>
    <row r="256" spans="1:5" x14ac:dyDescent="0.3">
      <c r="A256" s="7" t="s">
        <v>28</v>
      </c>
      <c r="B256" s="5">
        <v>110427.23999999999</v>
      </c>
      <c r="C256" s="5">
        <v>121249.10952</v>
      </c>
      <c r="D256" s="5">
        <v>122022.10019999999</v>
      </c>
      <c r="E256" s="5">
        <f t="shared" si="7"/>
        <v>117899.48323999999</v>
      </c>
    </row>
    <row r="257" spans="1:5" x14ac:dyDescent="0.3">
      <c r="A257" s="7" t="s">
        <v>29</v>
      </c>
      <c r="B257" s="5">
        <v>147733.74</v>
      </c>
      <c r="C257" s="5">
        <v>162211.64652000001</v>
      </c>
      <c r="D257" s="5">
        <v>163245.78269999998</v>
      </c>
      <c r="E257" s="5">
        <f t="shared" si="7"/>
        <v>157730.38973999998</v>
      </c>
    </row>
    <row r="258" spans="1:5" x14ac:dyDescent="0.3">
      <c r="A258" s="7" t="s">
        <v>33</v>
      </c>
      <c r="B258" s="5">
        <v>1216191.8999999999</v>
      </c>
      <c r="C258" s="5">
        <v>1335378.7062000001</v>
      </c>
      <c r="D258" s="5">
        <v>1343892.0495</v>
      </c>
      <c r="E258" s="5">
        <f t="shared" si="7"/>
        <v>1298487.5519000001</v>
      </c>
    </row>
    <row r="259" spans="1:5" x14ac:dyDescent="0.3">
      <c r="A259" s="7" t="s">
        <v>40</v>
      </c>
      <c r="B259" s="5">
        <v>2611455</v>
      </c>
      <c r="C259" s="5">
        <v>2867377.5899999994</v>
      </c>
      <c r="D259" s="5">
        <v>2885657.7749999999</v>
      </c>
      <c r="E259" s="5">
        <f t="shared" si="7"/>
        <v>2788163.4550000001</v>
      </c>
    </row>
    <row r="260" spans="1:5" x14ac:dyDescent="0.3">
      <c r="A260" s="7" t="s">
        <v>41</v>
      </c>
      <c r="B260" s="5">
        <v>2850216.6</v>
      </c>
      <c r="C260" s="5">
        <v>3129537.8268000004</v>
      </c>
      <c r="D260" s="5">
        <v>3149489.3429999994</v>
      </c>
      <c r="E260" s="5">
        <f t="shared" si="7"/>
        <v>3043081.2566</v>
      </c>
    </row>
    <row r="261" spans="1:5" x14ac:dyDescent="0.3">
      <c r="A261" s="7" t="s">
        <v>30</v>
      </c>
      <c r="B261" s="5">
        <v>301436.51999999996</v>
      </c>
      <c r="C261" s="5">
        <v>330977.29895999993</v>
      </c>
      <c r="D261" s="5">
        <v>333087.35460000002</v>
      </c>
      <c r="E261" s="5">
        <f t="shared" si="7"/>
        <v>321833.72451999993</v>
      </c>
    </row>
    <row r="262" spans="1:5" x14ac:dyDescent="0.3">
      <c r="A262" s="7" t="s">
        <v>31</v>
      </c>
      <c r="B262" s="5">
        <v>596157.87</v>
      </c>
      <c r="C262" s="5">
        <v>654581.3412599999</v>
      </c>
      <c r="D262" s="5">
        <v>658754.44634999998</v>
      </c>
      <c r="E262" s="5">
        <f t="shared" si="7"/>
        <v>636497.88586999988</v>
      </c>
    </row>
    <row r="263" spans="1:5" x14ac:dyDescent="0.3">
      <c r="A263" s="7" t="s">
        <v>32</v>
      </c>
      <c r="B263" s="5">
        <v>642567.15599999996</v>
      </c>
      <c r="C263" s="5">
        <v>705538.73728799983</v>
      </c>
      <c r="D263" s="5">
        <v>710036.70737999992</v>
      </c>
      <c r="E263" s="5">
        <f t="shared" si="7"/>
        <v>686047.53355599986</v>
      </c>
    </row>
    <row r="264" spans="1:5" x14ac:dyDescent="0.3">
      <c r="A264" s="7" t="s">
        <v>87</v>
      </c>
      <c r="B264" s="5">
        <v>941843.35</v>
      </c>
      <c r="C264" s="5">
        <v>993126.40000000002</v>
      </c>
      <c r="D264" s="5">
        <v>1236079.18</v>
      </c>
      <c r="E264" s="5">
        <f t="shared" si="7"/>
        <v>1057016.3099999998</v>
      </c>
    </row>
    <row r="265" spans="1:5" x14ac:dyDescent="0.3">
      <c r="A265" s="7" t="s">
        <v>35</v>
      </c>
      <c r="B265" s="5">
        <v>76851.39</v>
      </c>
      <c r="C265" s="5">
        <v>84382.826219999988</v>
      </c>
      <c r="D265" s="5">
        <v>84920.78594999999</v>
      </c>
      <c r="E265" s="5">
        <f t="shared" si="7"/>
        <v>82051.667390000002</v>
      </c>
    </row>
    <row r="266" spans="1:5" x14ac:dyDescent="0.3">
      <c r="A266" s="7" t="s">
        <v>36</v>
      </c>
      <c r="B266" s="5">
        <v>186234.49</v>
      </c>
      <c r="C266" s="5">
        <v>204484.98470399994</v>
      </c>
      <c r="D266" s="5">
        <v>205788.62304000001</v>
      </c>
      <c r="E266" s="5">
        <f t="shared" si="7"/>
        <v>198836.0325813333</v>
      </c>
    </row>
    <row r="267" spans="1:5" x14ac:dyDescent="0.3">
      <c r="A267" s="10" t="s">
        <v>42</v>
      </c>
      <c r="B267" s="12">
        <f>SUM(B238:B266)</f>
        <v>12871069.021379998</v>
      </c>
      <c r="C267" s="12">
        <f>SUM(C238:C266)</f>
        <v>14075323.037859239</v>
      </c>
      <c r="D267" s="13">
        <f>SUM(D238:D266)</f>
        <v>14402506.418464897</v>
      </c>
      <c r="E267" s="13">
        <f>AVERAGE(B267:D267)</f>
        <v>13782966.159234712</v>
      </c>
    </row>
    <row r="268" spans="1:5" ht="25.5" customHeight="1" x14ac:dyDescent="0.3">
      <c r="A268" s="32" t="s">
        <v>60</v>
      </c>
      <c r="B268" s="32"/>
      <c r="C268" s="32"/>
      <c r="D268" s="32"/>
      <c r="E268" s="32"/>
    </row>
    <row r="269" spans="1:5" x14ac:dyDescent="0.3">
      <c r="A269" s="15" t="s">
        <v>5</v>
      </c>
      <c r="B269" s="16"/>
      <c r="C269" s="17"/>
      <c r="D269" s="17"/>
      <c r="E269" s="17"/>
    </row>
    <row r="270" spans="1:5" x14ac:dyDescent="0.3">
      <c r="A270" s="7" t="s">
        <v>61</v>
      </c>
      <c r="B270" s="5">
        <v>49478.400000000001</v>
      </c>
      <c r="C270" s="5">
        <v>53832.499200000006</v>
      </c>
      <c r="D270" s="5">
        <v>50715.360000000001</v>
      </c>
      <c r="E270" s="5">
        <f t="shared" ref="E270:E295" si="8">AVERAGE(B270:D270)</f>
        <v>51342.086400000007</v>
      </c>
    </row>
    <row r="271" spans="1:5" x14ac:dyDescent="0.3">
      <c r="A271" s="7" t="s">
        <v>62</v>
      </c>
      <c r="B271" s="5">
        <v>121907.2</v>
      </c>
      <c r="C271" s="5">
        <v>132635.0336</v>
      </c>
      <c r="D271" s="5">
        <v>124954.88</v>
      </c>
      <c r="E271" s="5">
        <f t="shared" si="8"/>
        <v>126499.03786666667</v>
      </c>
    </row>
    <row r="272" spans="1:5" x14ac:dyDescent="0.3">
      <c r="A272" s="7" t="s">
        <v>63</v>
      </c>
      <c r="B272" s="5">
        <v>113107.2</v>
      </c>
      <c r="C272" s="5">
        <v>123060.6336</v>
      </c>
      <c r="D272" s="5">
        <v>115934.88</v>
      </c>
      <c r="E272" s="5">
        <f t="shared" si="8"/>
        <v>117367.57120000001</v>
      </c>
    </row>
    <row r="273" spans="1:5" x14ac:dyDescent="0.3">
      <c r="A273" s="7" t="s">
        <v>64</v>
      </c>
      <c r="B273" s="5">
        <v>120512</v>
      </c>
      <c r="C273" s="5">
        <v>131117.05600000001</v>
      </c>
      <c r="D273" s="5">
        <v>123524.8</v>
      </c>
      <c r="E273" s="5">
        <f t="shared" si="8"/>
        <v>125051.28533333335</v>
      </c>
    </row>
    <row r="274" spans="1:5" x14ac:dyDescent="0.3">
      <c r="A274" s="7" t="s">
        <v>65</v>
      </c>
      <c r="B274" s="5">
        <v>236608</v>
      </c>
      <c r="C274" s="5">
        <v>257429.50400000002</v>
      </c>
      <c r="D274" s="5">
        <v>221984.25</v>
      </c>
      <c r="E274" s="5">
        <f t="shared" si="8"/>
        <v>238673.91799999998</v>
      </c>
    </row>
    <row r="275" spans="1:5" x14ac:dyDescent="0.3">
      <c r="A275" s="7" t="s">
        <v>66</v>
      </c>
      <c r="B275" s="5">
        <v>131225.60000000001</v>
      </c>
      <c r="C275" s="5">
        <v>142773.4528</v>
      </c>
      <c r="D275" s="5">
        <v>128356.65</v>
      </c>
      <c r="E275" s="5">
        <f t="shared" si="8"/>
        <v>134118.56759999998</v>
      </c>
    </row>
    <row r="276" spans="1:5" x14ac:dyDescent="0.3">
      <c r="A276" s="7" t="s">
        <v>67</v>
      </c>
      <c r="B276" s="5">
        <v>63846.400000000001</v>
      </c>
      <c r="C276" s="5">
        <v>69464.883199999997</v>
      </c>
      <c r="D276" s="5">
        <v>65442.560000000005</v>
      </c>
      <c r="E276" s="5">
        <f t="shared" si="8"/>
        <v>66251.281066666663</v>
      </c>
    </row>
    <row r="277" spans="1:5" x14ac:dyDescent="0.3">
      <c r="A277" s="7" t="s">
        <v>68</v>
      </c>
      <c r="B277" s="5">
        <v>63987.199999999997</v>
      </c>
      <c r="C277" s="5">
        <v>69618.073600000003</v>
      </c>
      <c r="D277" s="5">
        <v>65586.87999999999</v>
      </c>
      <c r="E277" s="5">
        <f t="shared" si="8"/>
        <v>66397.384533333345</v>
      </c>
    </row>
    <row r="278" spans="1:5" x14ac:dyDescent="0.3">
      <c r="A278" s="7" t="s">
        <v>69</v>
      </c>
      <c r="B278" s="5">
        <v>63987.199999999997</v>
      </c>
      <c r="C278" s="5">
        <v>69618.073600000003</v>
      </c>
      <c r="D278" s="5">
        <v>65586.87999999999</v>
      </c>
      <c r="E278" s="5">
        <f t="shared" si="8"/>
        <v>66397.384533333345</v>
      </c>
    </row>
    <row r="279" spans="1:5" x14ac:dyDescent="0.3">
      <c r="A279" s="7" t="s">
        <v>70</v>
      </c>
      <c r="B279" s="5">
        <v>45913.599999999999</v>
      </c>
      <c r="C279" s="5">
        <v>49953.996800000001</v>
      </c>
      <c r="D279" s="5">
        <v>47061.439999999995</v>
      </c>
      <c r="E279" s="5">
        <f t="shared" si="8"/>
        <v>47643.012266666665</v>
      </c>
    </row>
    <row r="280" spans="1:5" x14ac:dyDescent="0.3">
      <c r="A280" s="7" t="s">
        <v>71</v>
      </c>
      <c r="B280" s="5">
        <v>67404.800000000003</v>
      </c>
      <c r="C280" s="5">
        <v>73336.42240000001</v>
      </c>
      <c r="D280" s="5">
        <v>69089.919999999998</v>
      </c>
      <c r="E280" s="5">
        <f t="shared" si="8"/>
        <v>69943.714133333342</v>
      </c>
    </row>
    <row r="281" spans="1:5" x14ac:dyDescent="0.3">
      <c r="A281" s="15" t="s">
        <v>20</v>
      </c>
      <c r="B281" s="16"/>
      <c r="C281" s="17"/>
      <c r="D281" s="17"/>
      <c r="E281" s="17"/>
    </row>
    <row r="282" spans="1:5" x14ac:dyDescent="0.3">
      <c r="A282" s="7" t="s">
        <v>82</v>
      </c>
      <c r="B282" s="5">
        <v>41560</v>
      </c>
      <c r="C282" s="5">
        <v>41560</v>
      </c>
      <c r="D282" s="5">
        <v>41560</v>
      </c>
      <c r="E282" s="5">
        <f t="shared" si="8"/>
        <v>41560</v>
      </c>
    </row>
    <row r="283" spans="1:5" x14ac:dyDescent="0.3">
      <c r="A283" s="7" t="s">
        <v>28</v>
      </c>
      <c r="B283" s="5">
        <v>54760.959999999999</v>
      </c>
      <c r="C283" s="5">
        <v>59579.924480000001</v>
      </c>
      <c r="D283" s="5">
        <v>56129.983999999997</v>
      </c>
      <c r="E283" s="5">
        <f t="shared" si="8"/>
        <v>56823.622826666666</v>
      </c>
    </row>
    <row r="284" spans="1:5" x14ac:dyDescent="0.3">
      <c r="A284" s="7" t="s">
        <v>29</v>
      </c>
      <c r="B284" s="5">
        <v>53657.599999999999</v>
      </c>
      <c r="C284" s="5">
        <v>58379.468800000002</v>
      </c>
      <c r="D284" s="5">
        <v>54999.040000000001</v>
      </c>
      <c r="E284" s="5">
        <f t="shared" si="8"/>
        <v>55678.702933333341</v>
      </c>
    </row>
    <row r="285" spans="1:5" x14ac:dyDescent="0.3">
      <c r="A285" s="7" t="s">
        <v>72</v>
      </c>
      <c r="B285" s="5">
        <v>110809.60000000001</v>
      </c>
      <c r="C285" s="5">
        <v>120560.84480000001</v>
      </c>
      <c r="D285" s="5">
        <v>113579.84000000001</v>
      </c>
      <c r="E285" s="5">
        <f t="shared" si="8"/>
        <v>114983.42826666667</v>
      </c>
    </row>
    <row r="286" spans="1:5" x14ac:dyDescent="0.3">
      <c r="A286" s="7" t="s">
        <v>73</v>
      </c>
      <c r="B286" s="5">
        <v>202176</v>
      </c>
      <c r="C286" s="5">
        <v>252609.66399999999</v>
      </c>
      <c r="D286" s="5">
        <v>237982.45</v>
      </c>
      <c r="E286" s="5">
        <f t="shared" si="8"/>
        <v>230922.70466666669</v>
      </c>
    </row>
    <row r="287" spans="1:5" x14ac:dyDescent="0.3">
      <c r="A287" s="7" t="s">
        <v>74</v>
      </c>
      <c r="B287" s="5">
        <v>137689.60000000001</v>
      </c>
      <c r="C287" s="5">
        <v>149806.28479999999</v>
      </c>
      <c r="D287" s="5">
        <v>141131.84</v>
      </c>
      <c r="E287" s="5">
        <f t="shared" si="8"/>
        <v>142875.90826666667</v>
      </c>
    </row>
    <row r="288" spans="1:5" x14ac:dyDescent="0.3">
      <c r="A288" s="7" t="s">
        <v>34</v>
      </c>
      <c r="B288" s="5">
        <v>447078.40000000002</v>
      </c>
      <c r="C288" s="5">
        <v>486421.29920000001</v>
      </c>
      <c r="D288" s="5">
        <v>458255.36000000004</v>
      </c>
      <c r="E288" s="5">
        <f t="shared" si="8"/>
        <v>463918.35306666669</v>
      </c>
    </row>
    <row r="289" spans="1:5" x14ac:dyDescent="0.3">
      <c r="A289" s="7" t="s">
        <v>75</v>
      </c>
      <c r="B289" s="5">
        <v>94694.399999999994</v>
      </c>
      <c r="C289" s="5">
        <v>103027.50719999999</v>
      </c>
      <c r="D289" s="5">
        <v>97061.759999999995</v>
      </c>
      <c r="E289" s="5">
        <f t="shared" si="8"/>
        <v>98261.222399999984</v>
      </c>
    </row>
    <row r="290" spans="1:5" x14ac:dyDescent="0.3">
      <c r="A290" s="7" t="s">
        <v>76</v>
      </c>
      <c r="B290" s="5">
        <v>577827.83999999997</v>
      </c>
      <c r="C290" s="5">
        <v>628676.68991999992</v>
      </c>
      <c r="D290" s="5">
        <v>592273.53599999996</v>
      </c>
      <c r="E290" s="5">
        <f t="shared" si="8"/>
        <v>599592.68863999995</v>
      </c>
    </row>
    <row r="291" spans="1:5" x14ac:dyDescent="0.3">
      <c r="A291" s="7" t="s">
        <v>77</v>
      </c>
      <c r="B291" s="5">
        <v>70387.199999999997</v>
      </c>
      <c r="C291" s="5">
        <v>76581.2736</v>
      </c>
      <c r="D291" s="5">
        <v>72146.87999999999</v>
      </c>
      <c r="E291" s="5">
        <f t="shared" si="8"/>
        <v>73038.451199999996</v>
      </c>
    </row>
    <row r="292" spans="1:5" x14ac:dyDescent="0.3">
      <c r="A292" s="7" t="s">
        <v>78</v>
      </c>
      <c r="B292" s="5">
        <v>333515.52000000002</v>
      </c>
      <c r="C292" s="5">
        <v>362864.88576000003</v>
      </c>
      <c r="D292" s="5">
        <v>341853.408</v>
      </c>
      <c r="E292" s="5">
        <f t="shared" si="8"/>
        <v>346077.93792</v>
      </c>
    </row>
    <row r="293" spans="1:5" x14ac:dyDescent="0.3">
      <c r="A293" s="7" t="s">
        <v>79</v>
      </c>
      <c r="B293" s="5">
        <v>21619.200000000001</v>
      </c>
      <c r="C293" s="5">
        <v>23522.560000000001</v>
      </c>
      <c r="D293" s="5">
        <v>22160.5</v>
      </c>
      <c r="E293" s="5">
        <f t="shared" si="8"/>
        <v>22434.08666666667</v>
      </c>
    </row>
    <row r="294" spans="1:5" x14ac:dyDescent="0.3">
      <c r="A294" s="7" t="s">
        <v>80</v>
      </c>
      <c r="B294" s="5">
        <v>622041.59999999998</v>
      </c>
      <c r="C294" s="5">
        <v>687400.576</v>
      </c>
      <c r="D294" s="5">
        <v>625092.15</v>
      </c>
      <c r="E294" s="5">
        <f t="shared" si="8"/>
        <v>644844.77533333329</v>
      </c>
    </row>
    <row r="295" spans="1:5" x14ac:dyDescent="0.3">
      <c r="A295" s="7" t="s">
        <v>81</v>
      </c>
      <c r="B295" s="5">
        <v>114662.39999999999</v>
      </c>
      <c r="C295" s="5">
        <v>124752.6912</v>
      </c>
      <c r="D295" s="5">
        <v>117528.95999999999</v>
      </c>
      <c r="E295" s="5">
        <f t="shared" si="8"/>
        <v>118981.3504</v>
      </c>
    </row>
    <row r="296" spans="1:5" x14ac:dyDescent="0.3">
      <c r="A296" s="15" t="s">
        <v>42</v>
      </c>
      <c r="B296" s="20">
        <f>SUM(B270:B295)</f>
        <v>3960457.9200000004</v>
      </c>
      <c r="C296" s="20">
        <f>SUM(C270:C295)</f>
        <v>4348583.29856</v>
      </c>
      <c r="D296" s="20">
        <f>SUM(D270:D295)</f>
        <v>4049994.2079999992</v>
      </c>
      <c r="E296" s="20">
        <f>AVERAGE(B296:D296)</f>
        <v>4119678.4755199999</v>
      </c>
    </row>
    <row r="297" spans="1:5" x14ac:dyDescent="0.3">
      <c r="A297" s="15" t="s">
        <v>58</v>
      </c>
      <c r="B297" s="20">
        <f>SUM(B296,B267,B235,B205,B173,B143,B110,B73,B40)</f>
        <v>105869852.864136</v>
      </c>
      <c r="C297" s="20">
        <f>SUM(C296,C267,C235,C205,C173,C143,C110,C73,C40)</f>
        <v>115678237.11665332</v>
      </c>
      <c r="D297" s="20">
        <f>SUM(D296,D267,D235,D205,D173,D143,D110,D73,D40)</f>
        <v>117326417.01739657</v>
      </c>
      <c r="E297" s="20">
        <f>AVERAGE(B297:D297)</f>
        <v>112958168.9993953</v>
      </c>
    </row>
    <row r="298" spans="1:5" x14ac:dyDescent="0.3">
      <c r="A298" s="31" t="s">
        <v>59</v>
      </c>
      <c r="B298" s="31"/>
      <c r="C298" s="31"/>
      <c r="D298" s="31"/>
      <c r="E298" s="20">
        <f>E297</f>
        <v>112958168.9993953</v>
      </c>
    </row>
    <row r="299" spans="1:5" x14ac:dyDescent="0.3">
      <c r="E299" s="4"/>
    </row>
    <row r="300" spans="1:5" x14ac:dyDescent="0.3">
      <c r="E300" s="4"/>
    </row>
    <row r="309" spans="1:10" x14ac:dyDescent="0.3">
      <c r="I309" s="6"/>
    </row>
    <row r="310" spans="1:10" x14ac:dyDescent="0.3">
      <c r="G310" s="6"/>
      <c r="H310" s="6"/>
      <c r="I310" s="6"/>
      <c r="J310" s="6"/>
    </row>
    <row r="314" spans="1:10" x14ac:dyDescent="0.3">
      <c r="A314" s="2"/>
    </row>
    <row r="315" spans="1:10" x14ac:dyDescent="0.3">
      <c r="A315" s="3"/>
    </row>
  </sheetData>
  <mergeCells count="11">
    <mergeCell ref="A74:E74"/>
    <mergeCell ref="A111:E111"/>
    <mergeCell ref="A144:E144"/>
    <mergeCell ref="A2:E2"/>
    <mergeCell ref="E3:E4"/>
    <mergeCell ref="A41:E41"/>
    <mergeCell ref="A298:D298"/>
    <mergeCell ref="A174:E174"/>
    <mergeCell ref="A206:E206"/>
    <mergeCell ref="A236:E236"/>
    <mergeCell ref="A268:E268"/>
  </mergeCells>
  <pageMargins left="0.7" right="0.7" top="0.75" bottom="0.75" header="0.3" footer="0.3"/>
  <pageSetup scale="87" orientation="portrait" horizontalDpi="4294967295" verticalDpi="4294967295" r:id="rId1"/>
  <rowBreaks count="3" manualBreakCount="3">
    <brk id="40" max="16383" man="1"/>
    <brk id="131" max="4" man="1"/>
    <brk id="1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0A2F1-ACBA-4CD5-B2F3-ED8A81721F8E}">
  <dimension ref="A2:J313"/>
  <sheetViews>
    <sheetView topLeftCell="A265" zoomScale="115" zoomScaleNormal="115" zoomScaleSheetLayoutView="100" workbookViewId="0">
      <selection activeCell="H281" sqref="H281"/>
    </sheetView>
  </sheetViews>
  <sheetFormatPr baseColWidth="10" defaultColWidth="11.44140625" defaultRowHeight="13.2" x14ac:dyDescent="0.3"/>
  <cols>
    <col min="1" max="1" width="46.33203125" style="1" customWidth="1"/>
    <col min="2" max="4" width="13.6640625" style="1" customWidth="1"/>
    <col min="5" max="5" width="18.33203125" style="30" customWidth="1"/>
    <col min="6" max="6" width="5.33203125" style="1" customWidth="1"/>
    <col min="7" max="16384" width="11.44140625" style="1"/>
  </cols>
  <sheetData>
    <row r="2" spans="1:7" ht="21" customHeight="1" x14ac:dyDescent="0.3">
      <c r="A2" s="32" t="s">
        <v>0</v>
      </c>
      <c r="B2" s="32"/>
      <c r="C2" s="32"/>
      <c r="D2" s="32"/>
      <c r="E2" s="32"/>
    </row>
    <row r="3" spans="1:7" ht="27" customHeight="1" x14ac:dyDescent="0.3">
      <c r="A3" s="9" t="s">
        <v>83</v>
      </c>
      <c r="B3" s="34" t="s">
        <v>6</v>
      </c>
      <c r="C3" s="34" t="s">
        <v>92</v>
      </c>
      <c r="D3" s="34" t="s">
        <v>94</v>
      </c>
      <c r="E3" s="39" t="s">
        <v>93</v>
      </c>
    </row>
    <row r="4" spans="1:7" ht="26.25" customHeight="1" x14ac:dyDescent="0.3">
      <c r="A4" s="10" t="s">
        <v>5</v>
      </c>
      <c r="B4" s="35"/>
      <c r="C4" s="35"/>
      <c r="D4" s="35"/>
      <c r="E4" s="40"/>
    </row>
    <row r="5" spans="1:7" x14ac:dyDescent="0.3">
      <c r="A5" s="7" t="s">
        <v>7</v>
      </c>
      <c r="B5" s="5"/>
      <c r="C5" s="5"/>
      <c r="D5" s="5"/>
      <c r="E5" s="23">
        <v>425925.32597999997</v>
      </c>
    </row>
    <row r="6" spans="1:7" x14ac:dyDescent="0.3">
      <c r="A6" s="7" t="s">
        <v>8</v>
      </c>
      <c r="B6" s="5"/>
      <c r="C6" s="5"/>
      <c r="D6" s="5"/>
      <c r="E6" s="23">
        <v>66999.489479999989</v>
      </c>
    </row>
    <row r="7" spans="1:7" x14ac:dyDescent="0.3">
      <c r="A7" s="7" t="s">
        <v>9</v>
      </c>
      <c r="B7" s="5"/>
      <c r="C7" s="5"/>
      <c r="D7" s="5"/>
      <c r="E7" s="23">
        <v>883755.17075999978</v>
      </c>
    </row>
    <row r="8" spans="1:7" x14ac:dyDescent="0.3">
      <c r="A8" s="7" t="s">
        <v>10</v>
      </c>
      <c r="B8" s="5"/>
      <c r="C8" s="5"/>
      <c r="D8" s="5"/>
      <c r="E8" s="23">
        <v>477610.64643599995</v>
      </c>
    </row>
    <row r="9" spans="1:7" x14ac:dyDescent="0.3">
      <c r="A9" s="7" t="s">
        <v>11</v>
      </c>
      <c r="B9" s="5"/>
      <c r="C9" s="5"/>
      <c r="D9" s="5"/>
      <c r="E9" s="23">
        <v>717851.67299999984</v>
      </c>
    </row>
    <row r="10" spans="1:7" x14ac:dyDescent="0.3">
      <c r="A10" s="7" t="s">
        <v>12</v>
      </c>
      <c r="B10" s="5"/>
      <c r="C10" s="5"/>
      <c r="D10" s="5"/>
      <c r="E10" s="23">
        <v>290331.12107999995</v>
      </c>
    </row>
    <row r="11" spans="1:7" x14ac:dyDescent="0.3">
      <c r="A11" s="7" t="s">
        <v>13</v>
      </c>
      <c r="B11" s="5"/>
      <c r="C11" s="5"/>
      <c r="D11" s="5"/>
      <c r="E11" s="23">
        <v>119641.94549999999</v>
      </c>
    </row>
    <row r="12" spans="1:7" x14ac:dyDescent="0.3">
      <c r="A12" s="7" t="s">
        <v>14</v>
      </c>
      <c r="B12" s="5"/>
      <c r="C12" s="5"/>
      <c r="D12" s="5"/>
      <c r="E12" s="23">
        <v>96644.333333333328</v>
      </c>
      <c r="G12" s="4"/>
    </row>
    <row r="13" spans="1:7" x14ac:dyDescent="0.3">
      <c r="A13" s="7" t="s">
        <v>15</v>
      </c>
      <c r="B13" s="5"/>
      <c r="C13" s="5"/>
      <c r="D13" s="5"/>
      <c r="E13" s="23">
        <v>92061.666666666672</v>
      </c>
      <c r="G13" s="4"/>
    </row>
    <row r="14" spans="1:7" x14ac:dyDescent="0.3">
      <c r="A14" s="7" t="s">
        <v>16</v>
      </c>
      <c r="B14" s="5"/>
      <c r="C14" s="5"/>
      <c r="D14" s="5"/>
      <c r="E14" s="23">
        <v>150748.85132999998</v>
      </c>
    </row>
    <row r="15" spans="1:7" x14ac:dyDescent="0.3">
      <c r="A15" s="8" t="s">
        <v>17</v>
      </c>
      <c r="B15" s="5"/>
      <c r="C15" s="5"/>
      <c r="D15" s="5"/>
      <c r="E15" s="23">
        <v>135594.20489999998</v>
      </c>
    </row>
    <row r="16" spans="1:7" x14ac:dyDescent="0.3">
      <c r="A16" s="7" t="s">
        <v>18</v>
      </c>
      <c r="B16" s="5"/>
      <c r="C16" s="5"/>
      <c r="D16" s="5"/>
      <c r="E16" s="23">
        <v>191427.11279999997</v>
      </c>
    </row>
    <row r="17" spans="1:5" x14ac:dyDescent="0.3">
      <c r="A17" s="7" t="s">
        <v>19</v>
      </c>
      <c r="B17" s="5"/>
      <c r="C17" s="5"/>
      <c r="D17" s="5"/>
      <c r="E17" s="23">
        <v>158246.413248</v>
      </c>
    </row>
    <row r="18" spans="1:5" x14ac:dyDescent="0.3">
      <c r="A18" s="11" t="s">
        <v>20</v>
      </c>
      <c r="B18" s="9"/>
      <c r="C18" s="9"/>
      <c r="D18" s="9"/>
      <c r="E18" s="24"/>
    </row>
    <row r="19" spans="1:5" x14ac:dyDescent="0.3">
      <c r="A19" s="7" t="s">
        <v>21</v>
      </c>
      <c r="B19" s="5"/>
      <c r="C19" s="5"/>
      <c r="D19" s="5"/>
      <c r="E19" s="23">
        <v>53486.987399999991</v>
      </c>
    </row>
    <row r="20" spans="1:5" x14ac:dyDescent="0.3">
      <c r="A20" s="7" t="s">
        <v>22</v>
      </c>
      <c r="B20" s="5"/>
      <c r="C20" s="5"/>
      <c r="D20" s="5"/>
      <c r="E20" s="23">
        <v>597412.1145299999</v>
      </c>
    </row>
    <row r="21" spans="1:5" x14ac:dyDescent="0.3">
      <c r="A21" s="7" t="s">
        <v>23</v>
      </c>
      <c r="B21" s="5"/>
      <c r="C21" s="5"/>
      <c r="D21" s="5"/>
      <c r="E21" s="23">
        <v>597412.1145299999</v>
      </c>
    </row>
    <row r="22" spans="1:5" x14ac:dyDescent="0.3">
      <c r="A22" s="7" t="s">
        <v>24</v>
      </c>
      <c r="B22" s="5"/>
      <c r="C22" s="5"/>
      <c r="D22" s="5"/>
      <c r="E22" s="23">
        <v>39864.696240599995</v>
      </c>
    </row>
    <row r="23" spans="1:5" x14ac:dyDescent="0.3">
      <c r="A23" s="7" t="s">
        <v>25</v>
      </c>
      <c r="B23" s="5"/>
      <c r="C23" s="5"/>
      <c r="D23" s="5"/>
      <c r="E23" s="23">
        <v>39864.696240599995</v>
      </c>
    </row>
    <row r="24" spans="1:5" x14ac:dyDescent="0.3">
      <c r="A24" s="7" t="s">
        <v>26</v>
      </c>
      <c r="B24" s="5"/>
      <c r="C24" s="5"/>
      <c r="D24" s="5"/>
      <c r="E24" s="23">
        <v>79729.39248119999</v>
      </c>
    </row>
    <row r="25" spans="1:5" x14ac:dyDescent="0.3">
      <c r="A25" s="7" t="s">
        <v>27</v>
      </c>
      <c r="B25" s="5"/>
      <c r="C25" s="5"/>
      <c r="D25" s="5"/>
      <c r="E25" s="23">
        <v>39864.696240599995</v>
      </c>
    </row>
    <row r="26" spans="1:5" x14ac:dyDescent="0.3">
      <c r="A26" s="7" t="s">
        <v>28</v>
      </c>
      <c r="B26" s="5"/>
      <c r="C26" s="5"/>
      <c r="D26" s="5"/>
      <c r="E26" s="23">
        <v>118046.71956</v>
      </c>
    </row>
    <row r="27" spans="1:5" x14ac:dyDescent="0.3">
      <c r="A27" s="7" t="s">
        <v>29</v>
      </c>
      <c r="B27" s="5"/>
      <c r="C27" s="5"/>
      <c r="D27" s="5"/>
      <c r="E27" s="23">
        <v>157927.36806000001</v>
      </c>
    </row>
    <row r="28" spans="1:5" x14ac:dyDescent="0.3">
      <c r="A28" s="7" t="s">
        <v>30</v>
      </c>
      <c r="B28" s="5"/>
      <c r="C28" s="5"/>
      <c r="D28" s="5"/>
      <c r="E28" s="23">
        <v>322235.63987999992</v>
      </c>
    </row>
    <row r="29" spans="1:5" x14ac:dyDescent="0.3">
      <c r="A29" s="8" t="s">
        <v>31</v>
      </c>
      <c r="B29" s="5"/>
      <c r="C29" s="5"/>
      <c r="D29" s="5"/>
      <c r="E29" s="23">
        <v>637292.76302999991</v>
      </c>
    </row>
    <row r="30" spans="1:5" x14ac:dyDescent="0.3">
      <c r="A30" s="7" t="s">
        <v>32</v>
      </c>
      <c r="B30" s="5"/>
      <c r="C30" s="5"/>
      <c r="D30" s="5"/>
      <c r="E30" s="23">
        <v>686904.28976399999</v>
      </c>
    </row>
    <row r="31" spans="1:5" x14ac:dyDescent="0.3">
      <c r="A31" s="7" t="s">
        <v>33</v>
      </c>
      <c r="B31" s="5"/>
      <c r="C31" s="5"/>
      <c r="D31" s="5"/>
      <c r="E31" s="23">
        <v>1300109.1410999999</v>
      </c>
    </row>
    <row r="32" spans="1:5" x14ac:dyDescent="0.3">
      <c r="A32" s="7" t="s">
        <v>35</v>
      </c>
      <c r="B32" s="5"/>
      <c r="C32" s="5"/>
      <c r="D32" s="5"/>
      <c r="E32" s="23">
        <v>82154.135909999997</v>
      </c>
    </row>
    <row r="33" spans="1:5" x14ac:dyDescent="0.3">
      <c r="A33" s="7" t="s">
        <v>36</v>
      </c>
      <c r="B33" s="5"/>
      <c r="C33" s="5"/>
      <c r="D33" s="5"/>
      <c r="E33" s="23">
        <v>199084.19731199997</v>
      </c>
    </row>
    <row r="34" spans="1:5" x14ac:dyDescent="0.3">
      <c r="A34" s="7" t="s">
        <v>37</v>
      </c>
      <c r="B34" s="5"/>
      <c r="C34" s="5"/>
      <c r="D34" s="5"/>
      <c r="E34" s="23">
        <v>95713.556399999987</v>
      </c>
    </row>
    <row r="35" spans="1:5" x14ac:dyDescent="0.3">
      <c r="A35" s="7" t="s">
        <v>38</v>
      </c>
      <c r="B35" s="5"/>
      <c r="C35" s="5"/>
      <c r="D35" s="5"/>
      <c r="E35" s="23">
        <v>360202.01725199999</v>
      </c>
    </row>
    <row r="36" spans="1:5" x14ac:dyDescent="0.3">
      <c r="A36" s="7" t="s">
        <v>87</v>
      </c>
      <c r="B36" s="5"/>
      <c r="C36" s="5"/>
      <c r="D36" s="5"/>
      <c r="E36" s="23">
        <v>1167451.4833333334</v>
      </c>
    </row>
    <row r="37" spans="1:5" x14ac:dyDescent="0.3">
      <c r="A37" s="7" t="s">
        <v>39</v>
      </c>
      <c r="B37" s="5"/>
      <c r="C37" s="5"/>
      <c r="D37" s="5"/>
      <c r="E37" s="23">
        <v>646066.50569999998</v>
      </c>
    </row>
    <row r="38" spans="1:5" x14ac:dyDescent="0.3">
      <c r="A38" s="7" t="s">
        <v>40</v>
      </c>
      <c r="B38" s="5"/>
      <c r="C38" s="5"/>
      <c r="D38" s="5"/>
      <c r="E38" s="23">
        <v>2791645.3949999996</v>
      </c>
    </row>
    <row r="39" spans="1:5" x14ac:dyDescent="0.3">
      <c r="A39" s="7" t="s">
        <v>41</v>
      </c>
      <c r="B39" s="5"/>
      <c r="C39" s="5"/>
      <c r="D39" s="5"/>
      <c r="E39" s="23">
        <v>3046881.5453999997</v>
      </c>
    </row>
    <row r="40" spans="1:5" x14ac:dyDescent="0.3">
      <c r="A40" s="11" t="s">
        <v>42</v>
      </c>
      <c r="B40" s="13"/>
      <c r="C40" s="13"/>
      <c r="D40" s="13"/>
      <c r="E40" s="25"/>
    </row>
    <row r="41" spans="1:5" ht="27.75" customHeight="1" x14ac:dyDescent="0.3">
      <c r="A41" s="32" t="s">
        <v>43</v>
      </c>
      <c r="B41" s="32"/>
      <c r="C41" s="32"/>
      <c r="D41" s="32"/>
      <c r="E41" s="32"/>
    </row>
    <row r="42" spans="1:5" x14ac:dyDescent="0.3">
      <c r="A42" s="11" t="s">
        <v>5</v>
      </c>
      <c r="B42" s="9"/>
      <c r="C42" s="9"/>
      <c r="D42" s="9"/>
      <c r="E42" s="24"/>
    </row>
    <row r="43" spans="1:5" x14ac:dyDescent="0.3">
      <c r="A43" s="7" t="s">
        <v>7</v>
      </c>
      <c r="B43" s="5"/>
      <c r="C43" s="5"/>
      <c r="D43" s="5"/>
      <c r="E43" s="23">
        <v>425925.32597999997</v>
      </c>
    </row>
    <row r="44" spans="1:5" x14ac:dyDescent="0.3">
      <c r="A44" s="7" t="s">
        <v>8</v>
      </c>
      <c r="B44" s="5"/>
      <c r="C44" s="5"/>
      <c r="D44" s="5"/>
      <c r="E44" s="23">
        <v>66999.489479999989</v>
      </c>
    </row>
    <row r="45" spans="1:5" x14ac:dyDescent="0.3">
      <c r="A45" s="7" t="s">
        <v>12</v>
      </c>
      <c r="B45" s="5"/>
      <c r="C45" s="5"/>
      <c r="D45" s="5"/>
      <c r="E45" s="23">
        <v>290331.12107999995</v>
      </c>
    </row>
    <row r="46" spans="1:5" x14ac:dyDescent="0.3">
      <c r="A46" s="7" t="s">
        <v>13</v>
      </c>
      <c r="B46" s="5"/>
      <c r="C46" s="5"/>
      <c r="D46" s="5"/>
      <c r="E46" s="23">
        <v>119641.94549999999</v>
      </c>
    </row>
    <row r="47" spans="1:5" x14ac:dyDescent="0.3">
      <c r="A47" s="7" t="s">
        <v>9</v>
      </c>
      <c r="B47" s="5"/>
      <c r="C47" s="5"/>
      <c r="D47" s="5"/>
      <c r="E47" s="23">
        <v>883755.17075999978</v>
      </c>
    </row>
    <row r="48" spans="1:5" x14ac:dyDescent="0.3">
      <c r="A48" s="7" t="s">
        <v>11</v>
      </c>
      <c r="B48" s="5"/>
      <c r="C48" s="5"/>
      <c r="D48" s="5"/>
      <c r="E48" s="23">
        <v>717851.67299999984</v>
      </c>
    </row>
    <row r="49" spans="1:7" x14ac:dyDescent="0.3">
      <c r="A49" s="7" t="s">
        <v>14</v>
      </c>
      <c r="B49" s="5"/>
      <c r="C49" s="5"/>
      <c r="D49" s="5"/>
      <c r="E49" s="23">
        <v>106644.33333333333</v>
      </c>
      <c r="G49" s="4"/>
    </row>
    <row r="50" spans="1:7" x14ac:dyDescent="0.3">
      <c r="A50" s="7" t="s">
        <v>16</v>
      </c>
      <c r="B50" s="5"/>
      <c r="C50" s="5"/>
      <c r="D50" s="5"/>
      <c r="E50" s="23">
        <v>150748.85132999998</v>
      </c>
    </row>
    <row r="51" spans="1:7" x14ac:dyDescent="0.3">
      <c r="A51" s="7" t="s">
        <v>17</v>
      </c>
      <c r="B51" s="5"/>
      <c r="C51" s="5"/>
      <c r="D51" s="5"/>
      <c r="E51" s="23">
        <v>135594.20489999998</v>
      </c>
    </row>
    <row r="52" spans="1:7" x14ac:dyDescent="0.3">
      <c r="A52" s="8" t="s">
        <v>18</v>
      </c>
      <c r="B52" s="5"/>
      <c r="C52" s="5"/>
      <c r="D52" s="5"/>
      <c r="E52" s="23">
        <v>191427.11279999997</v>
      </c>
    </row>
    <row r="53" spans="1:7" x14ac:dyDescent="0.3">
      <c r="A53" s="7" t="s">
        <v>19</v>
      </c>
      <c r="B53" s="5"/>
      <c r="C53" s="5"/>
      <c r="D53" s="5"/>
      <c r="E53" s="23">
        <v>158246.413248</v>
      </c>
    </row>
    <row r="54" spans="1:7" x14ac:dyDescent="0.3">
      <c r="A54" s="11" t="s">
        <v>20</v>
      </c>
      <c r="B54" s="9"/>
      <c r="C54" s="9"/>
      <c r="D54" s="9"/>
      <c r="E54" s="24"/>
    </row>
    <row r="55" spans="1:7" x14ac:dyDescent="0.3">
      <c r="A55" s="7" t="s">
        <v>21</v>
      </c>
      <c r="B55" s="5"/>
      <c r="C55" s="5"/>
      <c r="D55" s="5"/>
      <c r="E55" s="23">
        <v>53486.987399999991</v>
      </c>
    </row>
    <row r="56" spans="1:7" x14ac:dyDescent="0.3">
      <c r="A56" s="7" t="s">
        <v>22</v>
      </c>
      <c r="B56" s="5"/>
      <c r="C56" s="5"/>
      <c r="D56" s="5"/>
      <c r="E56" s="23">
        <v>597412.1145299999</v>
      </c>
    </row>
    <row r="57" spans="1:7" x14ac:dyDescent="0.3">
      <c r="A57" s="7" t="s">
        <v>40</v>
      </c>
      <c r="B57" s="5"/>
      <c r="C57" s="5"/>
      <c r="D57" s="5"/>
      <c r="E57" s="23">
        <v>2791645.3949999996</v>
      </c>
    </row>
    <row r="58" spans="1:7" x14ac:dyDescent="0.3">
      <c r="A58" s="7" t="s">
        <v>23</v>
      </c>
      <c r="B58" s="5"/>
      <c r="C58" s="5"/>
      <c r="D58" s="5"/>
      <c r="E58" s="23">
        <v>597412.1145299999</v>
      </c>
    </row>
    <row r="59" spans="1:7" x14ac:dyDescent="0.3">
      <c r="A59" s="7" t="s">
        <v>27</v>
      </c>
      <c r="B59" s="5"/>
      <c r="C59" s="5"/>
      <c r="D59" s="5"/>
      <c r="E59" s="23">
        <v>39864.696240599995</v>
      </c>
    </row>
    <row r="60" spans="1:7" x14ac:dyDescent="0.3">
      <c r="A60" s="7" t="s">
        <v>24</v>
      </c>
      <c r="B60" s="5"/>
      <c r="C60" s="5"/>
      <c r="D60" s="5"/>
      <c r="E60" s="23">
        <v>39864.696240599995</v>
      </c>
    </row>
    <row r="61" spans="1:7" x14ac:dyDescent="0.3">
      <c r="A61" s="7" t="s">
        <v>25</v>
      </c>
      <c r="B61" s="5"/>
      <c r="C61" s="5"/>
      <c r="D61" s="5"/>
      <c r="E61" s="23">
        <v>39864.696240599995</v>
      </c>
    </row>
    <row r="62" spans="1:7" x14ac:dyDescent="0.3">
      <c r="A62" s="7" t="s">
        <v>26</v>
      </c>
      <c r="B62" s="5"/>
      <c r="C62" s="5"/>
      <c r="D62" s="5"/>
      <c r="E62" s="23">
        <v>79729.39248119999</v>
      </c>
    </row>
    <row r="63" spans="1:7" x14ac:dyDescent="0.3">
      <c r="A63" s="7" t="s">
        <v>28</v>
      </c>
      <c r="B63" s="5"/>
      <c r="C63" s="5"/>
      <c r="D63" s="5"/>
      <c r="E63" s="23">
        <v>118046.71956</v>
      </c>
    </row>
    <row r="64" spans="1:7" x14ac:dyDescent="0.3">
      <c r="A64" s="7" t="s">
        <v>29</v>
      </c>
      <c r="B64" s="5"/>
      <c r="C64" s="5"/>
      <c r="D64" s="5"/>
      <c r="E64" s="23">
        <v>157927.36806000001</v>
      </c>
    </row>
    <row r="65" spans="1:5" x14ac:dyDescent="0.3">
      <c r="A65" s="8" t="s">
        <v>30</v>
      </c>
      <c r="B65" s="5"/>
      <c r="C65" s="5"/>
      <c r="D65" s="5"/>
      <c r="E65" s="23">
        <v>322235.63987999992</v>
      </c>
    </row>
    <row r="66" spans="1:5" x14ac:dyDescent="0.3">
      <c r="A66" s="7" t="s">
        <v>33</v>
      </c>
      <c r="B66" s="5"/>
      <c r="C66" s="5"/>
      <c r="D66" s="5"/>
      <c r="E66" s="23">
        <v>1300109.1410999999</v>
      </c>
    </row>
    <row r="67" spans="1:5" x14ac:dyDescent="0.3">
      <c r="A67" s="7" t="s">
        <v>31</v>
      </c>
      <c r="B67" s="5"/>
      <c r="C67" s="5"/>
      <c r="D67" s="5"/>
      <c r="E67" s="23">
        <v>637292.76302999991</v>
      </c>
    </row>
    <row r="68" spans="1:5" x14ac:dyDescent="0.3">
      <c r="A68" s="7" t="s">
        <v>32</v>
      </c>
      <c r="B68" s="5"/>
      <c r="C68" s="5"/>
      <c r="D68" s="5"/>
      <c r="E68" s="23">
        <v>686904.28976399999</v>
      </c>
    </row>
    <row r="69" spans="1:5" x14ac:dyDescent="0.3">
      <c r="A69" s="7" t="s">
        <v>35</v>
      </c>
      <c r="B69" s="5"/>
      <c r="C69" s="5"/>
      <c r="D69" s="5"/>
      <c r="E69" s="23">
        <v>82154.135909999997</v>
      </c>
    </row>
    <row r="70" spans="1:5" x14ac:dyDescent="0.3">
      <c r="A70" s="7" t="s">
        <v>41</v>
      </c>
      <c r="B70" s="5"/>
      <c r="C70" s="5"/>
      <c r="D70" s="5"/>
      <c r="E70" s="23">
        <v>3046881.5453999997</v>
      </c>
    </row>
    <row r="71" spans="1:5" x14ac:dyDescent="0.3">
      <c r="A71" s="7" t="s">
        <v>87</v>
      </c>
      <c r="B71" s="5"/>
      <c r="C71" s="5"/>
      <c r="D71" s="5"/>
      <c r="E71" s="23">
        <v>1166412.2166666666</v>
      </c>
    </row>
    <row r="72" spans="1:5" x14ac:dyDescent="0.3">
      <c r="A72" s="7" t="s">
        <v>36</v>
      </c>
      <c r="B72" s="5"/>
      <c r="C72" s="5"/>
      <c r="D72" s="5"/>
      <c r="E72" s="23">
        <v>199084.19731199997</v>
      </c>
    </row>
    <row r="73" spans="1:5" x14ac:dyDescent="0.3">
      <c r="A73" s="10" t="s">
        <v>42</v>
      </c>
      <c r="B73" s="13"/>
      <c r="C73" s="13"/>
      <c r="D73" s="13"/>
      <c r="E73" s="26"/>
    </row>
    <row r="74" spans="1:5" ht="24" customHeight="1" x14ac:dyDescent="0.3">
      <c r="A74" s="32" t="s">
        <v>44</v>
      </c>
      <c r="B74" s="32"/>
      <c r="C74" s="32"/>
      <c r="D74" s="32"/>
      <c r="E74" s="32"/>
    </row>
    <row r="75" spans="1:5" x14ac:dyDescent="0.3">
      <c r="A75" s="14" t="s">
        <v>5</v>
      </c>
      <c r="B75" s="9"/>
      <c r="C75" s="9"/>
      <c r="D75" s="9"/>
      <c r="E75" s="24"/>
    </row>
    <row r="76" spans="1:5" x14ac:dyDescent="0.3">
      <c r="A76" s="7" t="s">
        <v>10</v>
      </c>
      <c r="B76" s="5"/>
      <c r="C76" s="5"/>
      <c r="D76" s="5"/>
      <c r="E76" s="23">
        <v>477610.64643599995</v>
      </c>
    </row>
    <row r="77" spans="1:5" x14ac:dyDescent="0.3">
      <c r="A77" s="7" t="s">
        <v>7</v>
      </c>
      <c r="B77" s="5"/>
      <c r="C77" s="5"/>
      <c r="D77" s="5"/>
      <c r="E77" s="23">
        <v>425925.32597999997</v>
      </c>
    </row>
    <row r="78" spans="1:5" x14ac:dyDescent="0.3">
      <c r="A78" s="7" t="s">
        <v>8</v>
      </c>
      <c r="B78" s="5"/>
      <c r="C78" s="5"/>
      <c r="D78" s="5"/>
      <c r="E78" s="23">
        <v>66999.489479999989</v>
      </c>
    </row>
    <row r="79" spans="1:5" x14ac:dyDescent="0.3">
      <c r="A79" s="7" t="s">
        <v>45</v>
      </c>
      <c r="B79" s="5"/>
      <c r="C79" s="5"/>
      <c r="D79" s="5"/>
      <c r="E79" s="23">
        <v>398646.96240599995</v>
      </c>
    </row>
    <row r="80" spans="1:5" x14ac:dyDescent="0.3">
      <c r="A80" s="7" t="s">
        <v>13</v>
      </c>
      <c r="B80" s="5"/>
      <c r="C80" s="5"/>
      <c r="D80" s="5"/>
      <c r="E80" s="23">
        <v>119641.94549999999</v>
      </c>
    </row>
    <row r="81" spans="1:5" x14ac:dyDescent="0.3">
      <c r="A81" s="7" t="s">
        <v>46</v>
      </c>
      <c r="B81" s="5"/>
      <c r="C81" s="5"/>
      <c r="D81" s="5"/>
      <c r="E81" s="23">
        <v>290331.12107999995</v>
      </c>
    </row>
    <row r="82" spans="1:5" x14ac:dyDescent="0.3">
      <c r="A82" s="7" t="s">
        <v>9</v>
      </c>
      <c r="B82" s="5"/>
      <c r="C82" s="5"/>
      <c r="D82" s="5"/>
      <c r="E82" s="23">
        <v>883755.17075999978</v>
      </c>
    </row>
    <row r="83" spans="1:5" x14ac:dyDescent="0.3">
      <c r="A83" s="7" t="s">
        <v>11</v>
      </c>
      <c r="B83" s="5"/>
      <c r="C83" s="5"/>
      <c r="D83" s="5"/>
      <c r="E83" s="23">
        <v>558329.07899999991</v>
      </c>
    </row>
    <row r="84" spans="1:5" x14ac:dyDescent="0.3">
      <c r="A84" s="7" t="s">
        <v>47</v>
      </c>
      <c r="B84" s="5"/>
      <c r="C84" s="5"/>
      <c r="D84" s="5"/>
      <c r="E84" s="23">
        <v>239188.17744359994</v>
      </c>
    </row>
    <row r="85" spans="1:5" x14ac:dyDescent="0.3">
      <c r="A85" s="7" t="s">
        <v>16</v>
      </c>
      <c r="B85" s="5"/>
      <c r="C85" s="5"/>
      <c r="D85" s="5"/>
      <c r="E85" s="23">
        <v>150748.85132999998</v>
      </c>
    </row>
    <row r="86" spans="1:5" x14ac:dyDescent="0.3">
      <c r="A86" s="7" t="s">
        <v>17</v>
      </c>
      <c r="B86" s="5"/>
      <c r="C86" s="5"/>
      <c r="D86" s="5"/>
      <c r="E86" s="23">
        <v>135594.20489999998</v>
      </c>
    </row>
    <row r="87" spans="1:5" x14ac:dyDescent="0.3">
      <c r="A87" s="7" t="s">
        <v>18</v>
      </c>
      <c r="B87" s="5"/>
      <c r="C87" s="5"/>
      <c r="D87" s="5"/>
      <c r="E87" s="23">
        <v>139526.4368421</v>
      </c>
    </row>
    <row r="88" spans="1:5" x14ac:dyDescent="0.3">
      <c r="A88" s="7" t="s">
        <v>19</v>
      </c>
      <c r="B88" s="5"/>
      <c r="C88" s="5"/>
      <c r="D88" s="5"/>
      <c r="E88" s="23">
        <v>158246.413248</v>
      </c>
    </row>
    <row r="89" spans="1:5" x14ac:dyDescent="0.3">
      <c r="A89" s="15" t="s">
        <v>20</v>
      </c>
      <c r="B89" s="17"/>
      <c r="C89" s="17"/>
      <c r="D89" s="17"/>
      <c r="E89" s="27"/>
    </row>
    <row r="90" spans="1:5" x14ac:dyDescent="0.3">
      <c r="A90" s="7" t="s">
        <v>21</v>
      </c>
      <c r="B90" s="5"/>
      <c r="C90" s="5"/>
      <c r="D90" s="5"/>
      <c r="E90" s="23">
        <v>53486.987399999991</v>
      </c>
    </row>
    <row r="91" spans="1:5" x14ac:dyDescent="0.3">
      <c r="A91" s="7" t="s">
        <v>22</v>
      </c>
      <c r="B91" s="5"/>
      <c r="C91" s="5"/>
      <c r="D91" s="5"/>
      <c r="E91" s="23">
        <v>597412.1145299999</v>
      </c>
    </row>
    <row r="92" spans="1:5" x14ac:dyDescent="0.3">
      <c r="A92" s="7" t="s">
        <v>23</v>
      </c>
      <c r="B92" s="5"/>
      <c r="C92" s="5"/>
      <c r="D92" s="5"/>
      <c r="E92" s="23">
        <v>597412.1145299999</v>
      </c>
    </row>
    <row r="93" spans="1:5" x14ac:dyDescent="0.3">
      <c r="A93" s="7" t="s">
        <v>40</v>
      </c>
      <c r="B93" s="5"/>
      <c r="C93" s="5"/>
      <c r="D93" s="5"/>
      <c r="E93" s="23">
        <v>2791645.3949999996</v>
      </c>
    </row>
    <row r="94" spans="1:5" x14ac:dyDescent="0.3">
      <c r="A94" s="7" t="s">
        <v>24</v>
      </c>
      <c r="B94" s="5"/>
      <c r="C94" s="5"/>
      <c r="D94" s="5"/>
      <c r="E94" s="23">
        <v>39864.696240599995</v>
      </c>
    </row>
    <row r="95" spans="1:5" x14ac:dyDescent="0.3">
      <c r="A95" s="7" t="s">
        <v>25</v>
      </c>
      <c r="B95" s="5"/>
      <c r="C95" s="5"/>
      <c r="D95" s="5"/>
      <c r="E95" s="23">
        <v>39864.696240599995</v>
      </c>
    </row>
    <row r="96" spans="1:5" x14ac:dyDescent="0.3">
      <c r="A96" s="7" t="s">
        <v>26</v>
      </c>
      <c r="B96" s="5"/>
      <c r="C96" s="5"/>
      <c r="D96" s="5"/>
      <c r="E96" s="23">
        <v>79729.39248119999</v>
      </c>
    </row>
    <row r="97" spans="1:5" x14ac:dyDescent="0.3">
      <c r="A97" s="7" t="s">
        <v>27</v>
      </c>
      <c r="B97" s="5"/>
      <c r="C97" s="5"/>
      <c r="D97" s="5"/>
      <c r="E97" s="23">
        <v>39864.696240599995</v>
      </c>
    </row>
    <row r="98" spans="1:5" x14ac:dyDescent="0.3">
      <c r="A98" s="7" t="s">
        <v>28</v>
      </c>
      <c r="B98" s="5"/>
      <c r="C98" s="5"/>
      <c r="D98" s="5"/>
      <c r="E98" s="23">
        <v>118046.71956</v>
      </c>
    </row>
    <row r="99" spans="1:5" x14ac:dyDescent="0.3">
      <c r="A99" s="7" t="s">
        <v>29</v>
      </c>
      <c r="B99" s="5"/>
      <c r="C99" s="5"/>
      <c r="D99" s="5"/>
      <c r="E99" s="23">
        <v>157927.36806000001</v>
      </c>
    </row>
    <row r="100" spans="1:5" x14ac:dyDescent="0.3">
      <c r="A100" s="8" t="s">
        <v>30</v>
      </c>
      <c r="B100" s="5"/>
      <c r="C100" s="5"/>
      <c r="D100" s="5"/>
      <c r="E100" s="23">
        <v>322235.63987999992</v>
      </c>
    </row>
    <row r="101" spans="1:5" x14ac:dyDescent="0.3">
      <c r="A101" s="7" t="s">
        <v>31</v>
      </c>
      <c r="B101" s="5"/>
      <c r="C101" s="5"/>
      <c r="D101" s="5"/>
      <c r="E101" s="23">
        <v>637292.76302999991</v>
      </c>
    </row>
    <row r="102" spans="1:5" x14ac:dyDescent="0.3">
      <c r="A102" s="7" t="s">
        <v>32</v>
      </c>
      <c r="B102" s="5"/>
      <c r="C102" s="5"/>
      <c r="D102" s="5"/>
      <c r="E102" s="23">
        <v>686904.28976399999</v>
      </c>
    </row>
    <row r="103" spans="1:5" x14ac:dyDescent="0.3">
      <c r="A103" s="7" t="s">
        <v>38</v>
      </c>
      <c r="B103" s="5"/>
      <c r="C103" s="5"/>
      <c r="D103" s="5"/>
      <c r="E103" s="23">
        <v>360202.01725199999</v>
      </c>
    </row>
    <row r="104" spans="1:5" x14ac:dyDescent="0.3">
      <c r="A104" s="7" t="s">
        <v>33</v>
      </c>
      <c r="B104" s="5"/>
      <c r="C104" s="5"/>
      <c r="D104" s="5"/>
      <c r="E104" s="23">
        <v>1300109.1410999999</v>
      </c>
    </row>
    <row r="105" spans="1:5" x14ac:dyDescent="0.3">
      <c r="A105" s="7" t="s">
        <v>39</v>
      </c>
      <c r="B105" s="5"/>
      <c r="C105" s="5"/>
      <c r="D105" s="5"/>
      <c r="E105" s="23">
        <v>646066.50569999998</v>
      </c>
    </row>
    <row r="106" spans="1:5" x14ac:dyDescent="0.3">
      <c r="A106" s="7" t="s">
        <v>41</v>
      </c>
      <c r="B106" s="5"/>
      <c r="C106" s="5"/>
      <c r="D106" s="5"/>
      <c r="E106" s="23">
        <v>3046881.5453999997</v>
      </c>
    </row>
    <row r="107" spans="1:5" x14ac:dyDescent="0.3">
      <c r="A107" s="7" t="s">
        <v>87</v>
      </c>
      <c r="B107" s="5"/>
      <c r="C107" s="5"/>
      <c r="D107" s="5"/>
      <c r="E107" s="23">
        <v>1166412.2166666666</v>
      </c>
    </row>
    <row r="108" spans="1:5" x14ac:dyDescent="0.3">
      <c r="A108" s="7" t="s">
        <v>35</v>
      </c>
      <c r="B108" s="5"/>
      <c r="C108" s="5"/>
      <c r="D108" s="5"/>
      <c r="E108" s="23">
        <v>82154.135909999997</v>
      </c>
    </row>
    <row r="109" spans="1:5" x14ac:dyDescent="0.3">
      <c r="A109" s="7" t="s">
        <v>36</v>
      </c>
      <c r="B109" s="5"/>
      <c r="C109" s="5"/>
      <c r="D109" s="5"/>
      <c r="E109" s="23">
        <v>199084.19731199997</v>
      </c>
    </row>
    <row r="110" spans="1:5" x14ac:dyDescent="0.3">
      <c r="A110" s="10" t="s">
        <v>42</v>
      </c>
      <c r="B110" s="13"/>
      <c r="C110" s="13"/>
      <c r="D110" s="13"/>
      <c r="E110" s="26"/>
    </row>
    <row r="111" spans="1:5" ht="25.5" customHeight="1" x14ac:dyDescent="0.3">
      <c r="A111" s="32" t="s">
        <v>48</v>
      </c>
      <c r="B111" s="32"/>
      <c r="C111" s="32"/>
      <c r="D111" s="32"/>
      <c r="E111" s="32"/>
    </row>
    <row r="112" spans="1:5" x14ac:dyDescent="0.3">
      <c r="A112" s="14" t="s">
        <v>5</v>
      </c>
      <c r="B112" s="18"/>
      <c r="C112" s="18"/>
      <c r="D112" s="18"/>
      <c r="E112" s="22"/>
    </row>
    <row r="113" spans="1:5" x14ac:dyDescent="0.3">
      <c r="A113" s="7" t="s">
        <v>8</v>
      </c>
      <c r="B113" s="5"/>
      <c r="C113" s="5"/>
      <c r="D113" s="5"/>
      <c r="E113" s="23">
        <v>66999.489479999989</v>
      </c>
    </row>
    <row r="114" spans="1:5" x14ac:dyDescent="0.3">
      <c r="A114" s="7" t="s">
        <v>7</v>
      </c>
      <c r="B114" s="5"/>
      <c r="C114" s="5"/>
      <c r="D114" s="5"/>
      <c r="E114" s="23">
        <v>425925.32597999997</v>
      </c>
    </row>
    <row r="115" spans="1:5" x14ac:dyDescent="0.3">
      <c r="A115" s="7" t="s">
        <v>16</v>
      </c>
      <c r="B115" s="5"/>
      <c r="C115" s="5"/>
      <c r="D115" s="5"/>
      <c r="E115" s="23">
        <v>150748.85132999998</v>
      </c>
    </row>
    <row r="116" spans="1:5" x14ac:dyDescent="0.3">
      <c r="A116" s="7" t="s">
        <v>13</v>
      </c>
      <c r="B116" s="5"/>
      <c r="C116" s="5"/>
      <c r="D116" s="5"/>
      <c r="E116" s="23">
        <v>119641.94549999999</v>
      </c>
    </row>
    <row r="117" spans="1:5" x14ac:dyDescent="0.3">
      <c r="A117" s="7" t="s">
        <v>17</v>
      </c>
      <c r="B117" s="5"/>
      <c r="C117" s="5"/>
      <c r="D117" s="5"/>
      <c r="E117" s="23">
        <v>135594.20489999998</v>
      </c>
    </row>
    <row r="118" spans="1:5" x14ac:dyDescent="0.3">
      <c r="A118" s="7" t="s">
        <v>46</v>
      </c>
      <c r="B118" s="5"/>
      <c r="C118" s="5"/>
      <c r="D118" s="5"/>
      <c r="E118" s="23">
        <v>290331.12107999995</v>
      </c>
    </row>
    <row r="119" spans="1:5" x14ac:dyDescent="0.3">
      <c r="A119" s="7" t="s">
        <v>9</v>
      </c>
      <c r="B119" s="5"/>
      <c r="C119" s="5"/>
      <c r="D119" s="5"/>
      <c r="E119" s="23">
        <v>883755.17075999978</v>
      </c>
    </row>
    <row r="120" spans="1:5" x14ac:dyDescent="0.3">
      <c r="A120" s="7" t="s">
        <v>11</v>
      </c>
      <c r="B120" s="5"/>
      <c r="C120" s="5"/>
      <c r="D120" s="5"/>
      <c r="E120" s="23">
        <v>558329.07899999991</v>
      </c>
    </row>
    <row r="121" spans="1:5" x14ac:dyDescent="0.3">
      <c r="A121" s="8" t="s">
        <v>14</v>
      </c>
      <c r="B121" s="5"/>
      <c r="C121" s="5"/>
      <c r="D121" s="5"/>
      <c r="E121" s="23">
        <v>109627.91466164996</v>
      </c>
    </row>
    <row r="122" spans="1:5" x14ac:dyDescent="0.3">
      <c r="A122" s="7" t="s">
        <v>49</v>
      </c>
      <c r="B122" s="5"/>
      <c r="C122" s="5"/>
      <c r="D122" s="5"/>
      <c r="E122" s="23">
        <v>153479.08052630999</v>
      </c>
    </row>
    <row r="123" spans="1:5" x14ac:dyDescent="0.3">
      <c r="A123" s="7" t="s">
        <v>18</v>
      </c>
      <c r="B123" s="5"/>
      <c r="C123" s="5"/>
      <c r="D123" s="5"/>
      <c r="E123" s="23">
        <v>139526.4368421</v>
      </c>
    </row>
    <row r="124" spans="1:5" x14ac:dyDescent="0.3">
      <c r="A124" s="7" t="s">
        <v>19</v>
      </c>
      <c r="B124" s="5"/>
      <c r="C124" s="5"/>
      <c r="D124" s="5"/>
      <c r="E124" s="23">
        <v>158246.413248</v>
      </c>
    </row>
    <row r="125" spans="1:5" x14ac:dyDescent="0.3">
      <c r="A125" s="19" t="s">
        <v>20</v>
      </c>
      <c r="B125" s="17"/>
      <c r="C125" s="17"/>
      <c r="D125" s="17"/>
      <c r="E125" s="27"/>
    </row>
    <row r="126" spans="1:5" x14ac:dyDescent="0.3">
      <c r="A126" s="7" t="s">
        <v>21</v>
      </c>
      <c r="B126" s="5"/>
      <c r="C126" s="5"/>
      <c r="D126" s="5"/>
      <c r="E126" s="23">
        <v>53486.987399999991</v>
      </c>
    </row>
    <row r="127" spans="1:5" x14ac:dyDescent="0.3">
      <c r="A127" s="7" t="s">
        <v>22</v>
      </c>
      <c r="B127" s="5"/>
      <c r="C127" s="5"/>
      <c r="D127" s="5"/>
      <c r="E127" s="23">
        <v>597412.1145299999</v>
      </c>
    </row>
    <row r="128" spans="1:5" x14ac:dyDescent="0.3">
      <c r="A128" s="7" t="s">
        <v>23</v>
      </c>
      <c r="B128" s="5"/>
      <c r="C128" s="5"/>
      <c r="D128" s="5"/>
      <c r="E128" s="23">
        <v>597412.1145299999</v>
      </c>
    </row>
    <row r="129" spans="1:5" x14ac:dyDescent="0.3">
      <c r="A129" s="7" t="s">
        <v>27</v>
      </c>
      <c r="B129" s="5"/>
      <c r="C129" s="5"/>
      <c r="D129" s="5"/>
      <c r="E129" s="23">
        <v>39864.696240599995</v>
      </c>
    </row>
    <row r="130" spans="1:5" x14ac:dyDescent="0.3">
      <c r="A130" s="7" t="s">
        <v>24</v>
      </c>
      <c r="B130" s="5"/>
      <c r="C130" s="5"/>
      <c r="D130" s="5"/>
      <c r="E130" s="23">
        <v>15347.908052630999</v>
      </c>
    </row>
    <row r="131" spans="1:5" x14ac:dyDescent="0.3">
      <c r="A131" s="7" t="s">
        <v>25</v>
      </c>
      <c r="B131" s="5"/>
      <c r="C131" s="5"/>
      <c r="D131" s="5"/>
      <c r="E131" s="23">
        <v>15347.908052630999</v>
      </c>
    </row>
    <row r="132" spans="1:5" x14ac:dyDescent="0.3">
      <c r="A132" s="7" t="s">
        <v>26</v>
      </c>
      <c r="B132" s="5"/>
      <c r="C132" s="5"/>
      <c r="D132" s="5"/>
      <c r="E132" s="23">
        <v>87702.331729319994</v>
      </c>
    </row>
    <row r="133" spans="1:5" x14ac:dyDescent="0.3">
      <c r="A133" s="7" t="s">
        <v>28</v>
      </c>
      <c r="B133" s="5"/>
      <c r="C133" s="5"/>
      <c r="D133" s="5"/>
      <c r="E133" s="23">
        <v>118046.71956</v>
      </c>
    </row>
    <row r="134" spans="1:5" x14ac:dyDescent="0.3">
      <c r="A134" s="7" t="s">
        <v>29</v>
      </c>
      <c r="B134" s="5"/>
      <c r="C134" s="5"/>
      <c r="D134" s="5"/>
      <c r="E134" s="23">
        <v>157927.36806000001</v>
      </c>
    </row>
    <row r="135" spans="1:5" x14ac:dyDescent="0.3">
      <c r="A135" s="7" t="s">
        <v>30</v>
      </c>
      <c r="B135" s="5"/>
      <c r="C135" s="5"/>
      <c r="D135" s="5"/>
      <c r="E135" s="23">
        <v>322235.63987999992</v>
      </c>
    </row>
    <row r="136" spans="1:5" x14ac:dyDescent="0.3">
      <c r="A136" s="8" t="s">
        <v>32</v>
      </c>
      <c r="B136" s="5"/>
      <c r="C136" s="5"/>
      <c r="D136" s="5"/>
      <c r="E136" s="23">
        <v>686904.28976399999</v>
      </c>
    </row>
    <row r="137" spans="1:5" x14ac:dyDescent="0.3">
      <c r="A137" s="7" t="s">
        <v>35</v>
      </c>
      <c r="B137" s="5"/>
      <c r="C137" s="5"/>
      <c r="D137" s="5"/>
      <c r="E137" s="23">
        <v>82154.135909999997</v>
      </c>
    </row>
    <row r="138" spans="1:5" x14ac:dyDescent="0.3">
      <c r="A138" s="7" t="s">
        <v>33</v>
      </c>
      <c r="B138" s="5"/>
      <c r="C138" s="5"/>
      <c r="D138" s="5"/>
      <c r="E138" s="23">
        <v>1300109.0654</v>
      </c>
    </row>
    <row r="139" spans="1:5" x14ac:dyDescent="0.3">
      <c r="A139" s="7" t="s">
        <v>36</v>
      </c>
      <c r="B139" s="5"/>
      <c r="C139" s="5"/>
      <c r="D139" s="5"/>
      <c r="E139" s="23">
        <v>199084.18090133331</v>
      </c>
    </row>
    <row r="140" spans="1:5" x14ac:dyDescent="0.3">
      <c r="A140" s="7" t="s">
        <v>87</v>
      </c>
      <c r="B140" s="5"/>
      <c r="C140" s="5"/>
      <c r="D140" s="5"/>
      <c r="E140" s="23">
        <v>1166412.2166666666</v>
      </c>
    </row>
    <row r="141" spans="1:5" x14ac:dyDescent="0.3">
      <c r="A141" s="7" t="s">
        <v>40</v>
      </c>
      <c r="B141" s="5"/>
      <c r="C141" s="5"/>
      <c r="D141" s="5"/>
      <c r="E141" s="23">
        <v>2791645.3836666667</v>
      </c>
    </row>
    <row r="142" spans="1:5" x14ac:dyDescent="0.3">
      <c r="A142" s="7" t="s">
        <v>41</v>
      </c>
      <c r="B142" s="5"/>
      <c r="C142" s="5"/>
      <c r="D142" s="5"/>
      <c r="E142" s="23">
        <v>3046881.4779333337</v>
      </c>
    </row>
    <row r="143" spans="1:5" x14ac:dyDescent="0.3">
      <c r="A143" s="10" t="s">
        <v>42</v>
      </c>
      <c r="B143" s="12"/>
      <c r="C143" s="12"/>
      <c r="D143" s="12"/>
      <c r="E143" s="28"/>
    </row>
    <row r="144" spans="1:5" ht="30" customHeight="1" x14ac:dyDescent="0.3">
      <c r="A144" s="32" t="s">
        <v>85</v>
      </c>
      <c r="B144" s="32"/>
      <c r="C144" s="32"/>
      <c r="D144" s="32"/>
      <c r="E144" s="32"/>
    </row>
    <row r="145" spans="1:5" x14ac:dyDescent="0.3">
      <c r="A145" s="10" t="s">
        <v>5</v>
      </c>
      <c r="B145" s="9"/>
      <c r="C145" s="9"/>
      <c r="D145" s="9"/>
      <c r="E145" s="24"/>
    </row>
    <row r="146" spans="1:5" x14ac:dyDescent="0.3">
      <c r="A146" s="7" t="s">
        <v>86</v>
      </c>
      <c r="B146" s="5"/>
      <c r="C146" s="5"/>
      <c r="D146" s="5"/>
      <c r="E146" s="23">
        <v>425925.32597999997</v>
      </c>
    </row>
    <row r="147" spans="1:5" x14ac:dyDescent="0.3">
      <c r="A147" s="7" t="s">
        <v>8</v>
      </c>
      <c r="B147" s="5"/>
      <c r="C147" s="5"/>
      <c r="D147" s="5"/>
      <c r="E147" s="23">
        <v>66999.489479999989</v>
      </c>
    </row>
    <row r="148" spans="1:5" x14ac:dyDescent="0.3">
      <c r="A148" s="7" t="s">
        <v>16</v>
      </c>
      <c r="B148" s="5"/>
      <c r="C148" s="5"/>
      <c r="D148" s="5"/>
      <c r="E148" s="23">
        <v>150748.85132999998</v>
      </c>
    </row>
    <row r="149" spans="1:5" x14ac:dyDescent="0.3">
      <c r="A149" s="7" t="s">
        <v>13</v>
      </c>
      <c r="B149" s="5"/>
      <c r="C149" s="5"/>
      <c r="D149" s="5"/>
      <c r="E149" s="23">
        <v>119641.94549999999</v>
      </c>
    </row>
    <row r="150" spans="1:5" x14ac:dyDescent="0.3">
      <c r="A150" s="7" t="s">
        <v>46</v>
      </c>
      <c r="B150" s="5"/>
      <c r="C150" s="5"/>
      <c r="D150" s="5"/>
      <c r="E150" s="23">
        <v>290331.12107999995</v>
      </c>
    </row>
    <row r="151" spans="1:5" x14ac:dyDescent="0.3">
      <c r="A151" s="7" t="s">
        <v>17</v>
      </c>
      <c r="B151" s="5"/>
      <c r="C151" s="5"/>
      <c r="D151" s="5"/>
      <c r="E151" s="23">
        <v>135594.20489999998</v>
      </c>
    </row>
    <row r="152" spans="1:5" x14ac:dyDescent="0.3">
      <c r="A152" s="7" t="s">
        <v>49</v>
      </c>
      <c r="B152" s="5"/>
      <c r="C152" s="5"/>
      <c r="D152" s="5"/>
      <c r="E152" s="23">
        <v>199323.48120299997</v>
      </c>
    </row>
    <row r="153" spans="1:5" x14ac:dyDescent="0.3">
      <c r="A153" s="7" t="s">
        <v>18</v>
      </c>
      <c r="B153" s="5"/>
      <c r="C153" s="5"/>
      <c r="D153" s="5"/>
      <c r="E153" s="23">
        <v>139526.4368421</v>
      </c>
    </row>
    <row r="154" spans="1:5" x14ac:dyDescent="0.3">
      <c r="A154" s="7" t="s">
        <v>19</v>
      </c>
      <c r="B154" s="5"/>
      <c r="C154" s="5"/>
      <c r="D154" s="5"/>
      <c r="E154" s="23">
        <v>158246.413248</v>
      </c>
    </row>
    <row r="155" spans="1:5" x14ac:dyDescent="0.3">
      <c r="A155" s="7" t="s">
        <v>91</v>
      </c>
      <c r="B155" s="5"/>
      <c r="C155" s="5"/>
      <c r="D155" s="5"/>
      <c r="E155" s="23">
        <v>1165255.9333333333</v>
      </c>
    </row>
    <row r="156" spans="1:5" x14ac:dyDescent="0.3">
      <c r="A156" s="15" t="s">
        <v>20</v>
      </c>
      <c r="B156" s="17"/>
      <c r="C156" s="17"/>
      <c r="D156" s="17"/>
      <c r="E156" s="27"/>
    </row>
    <row r="157" spans="1:5" x14ac:dyDescent="0.3">
      <c r="A157" s="7" t="s">
        <v>21</v>
      </c>
      <c r="B157" s="5"/>
      <c r="C157" s="5"/>
      <c r="D157" s="5"/>
      <c r="E157" s="23">
        <v>53486.987399999991</v>
      </c>
    </row>
    <row r="158" spans="1:5" x14ac:dyDescent="0.3">
      <c r="A158" s="7" t="s">
        <v>27</v>
      </c>
      <c r="B158" s="5"/>
      <c r="C158" s="5"/>
      <c r="D158" s="5"/>
      <c r="E158" s="23">
        <v>39864.696240599995</v>
      </c>
    </row>
    <row r="159" spans="1:5" x14ac:dyDescent="0.3">
      <c r="A159" s="7" t="s">
        <v>24</v>
      </c>
      <c r="B159" s="5"/>
      <c r="C159" s="5"/>
      <c r="D159" s="5"/>
      <c r="E159" s="23">
        <v>39864.696240599995</v>
      </c>
    </row>
    <row r="160" spans="1:5" x14ac:dyDescent="0.3">
      <c r="A160" s="7" t="s">
        <v>25</v>
      </c>
      <c r="B160" s="5"/>
      <c r="C160" s="5"/>
      <c r="D160" s="5"/>
      <c r="E160" s="23">
        <v>39864.696240599995</v>
      </c>
    </row>
    <row r="161" spans="1:5" x14ac:dyDescent="0.3">
      <c r="A161" s="7" t="s">
        <v>26</v>
      </c>
      <c r="B161" s="5"/>
      <c r="C161" s="5"/>
      <c r="D161" s="5"/>
      <c r="E161" s="23">
        <v>87702.331729319994</v>
      </c>
    </row>
    <row r="162" spans="1:5" x14ac:dyDescent="0.3">
      <c r="A162" s="7" t="s">
        <v>28</v>
      </c>
      <c r="B162" s="5"/>
      <c r="C162" s="5"/>
      <c r="D162" s="5"/>
      <c r="E162" s="23">
        <v>118046.71956</v>
      </c>
    </row>
    <row r="163" spans="1:5" x14ac:dyDescent="0.3">
      <c r="A163" s="7" t="s">
        <v>29</v>
      </c>
      <c r="B163" s="5"/>
      <c r="C163" s="5"/>
      <c r="D163" s="5"/>
      <c r="E163" s="23">
        <v>157927.36806000001</v>
      </c>
    </row>
    <row r="164" spans="1:5" x14ac:dyDescent="0.3">
      <c r="A164" s="7" t="s">
        <v>30</v>
      </c>
      <c r="B164" s="5"/>
      <c r="C164" s="5"/>
      <c r="D164" s="5"/>
      <c r="E164" s="23">
        <v>322235.63987999992</v>
      </c>
    </row>
    <row r="165" spans="1:5" x14ac:dyDescent="0.3">
      <c r="A165" s="7" t="s">
        <v>32</v>
      </c>
      <c r="B165" s="5"/>
      <c r="C165" s="5"/>
      <c r="D165" s="5"/>
      <c r="E165" s="23">
        <v>686904.28976399999</v>
      </c>
    </row>
    <row r="166" spans="1:5" x14ac:dyDescent="0.3">
      <c r="A166" s="8" t="s">
        <v>35</v>
      </c>
      <c r="B166" s="5"/>
      <c r="C166" s="5"/>
      <c r="D166" s="5"/>
      <c r="E166" s="23">
        <v>82154.135909999997</v>
      </c>
    </row>
    <row r="167" spans="1:5" x14ac:dyDescent="0.3">
      <c r="A167" s="7" t="s">
        <v>33</v>
      </c>
      <c r="B167" s="5"/>
      <c r="C167" s="5"/>
      <c r="D167" s="5"/>
      <c r="E167" s="23">
        <v>1300109.1410999999</v>
      </c>
    </row>
    <row r="168" spans="1:5" x14ac:dyDescent="0.3">
      <c r="A168" s="7" t="s">
        <v>87</v>
      </c>
      <c r="B168" s="5"/>
      <c r="C168" s="5"/>
      <c r="D168" s="5"/>
      <c r="E168" s="23">
        <v>727034.46666666667</v>
      </c>
    </row>
    <row r="169" spans="1:5" x14ac:dyDescent="0.3">
      <c r="A169" s="7" t="s">
        <v>88</v>
      </c>
      <c r="B169" s="5"/>
      <c r="C169" s="5"/>
      <c r="D169" s="5"/>
      <c r="E169" s="23">
        <v>518724.96666666662</v>
      </c>
    </row>
    <row r="170" spans="1:5" x14ac:dyDescent="0.3">
      <c r="A170" s="7" t="s">
        <v>23</v>
      </c>
      <c r="B170" s="5"/>
      <c r="C170" s="5"/>
      <c r="D170" s="5"/>
      <c r="E170" s="23">
        <v>597412.15452999994</v>
      </c>
    </row>
    <row r="171" spans="1:5" x14ac:dyDescent="0.3">
      <c r="A171" s="7" t="s">
        <v>22</v>
      </c>
      <c r="B171" s="5"/>
      <c r="C171" s="5"/>
      <c r="D171" s="5"/>
      <c r="E171" s="23">
        <v>597412.15452999994</v>
      </c>
    </row>
    <row r="172" spans="1:5" x14ac:dyDescent="0.3">
      <c r="A172" s="7" t="s">
        <v>36</v>
      </c>
      <c r="B172" s="5"/>
      <c r="C172" s="5"/>
      <c r="D172" s="5"/>
      <c r="E172" s="23">
        <v>199084.33797866665</v>
      </c>
    </row>
    <row r="173" spans="1:5" x14ac:dyDescent="0.3">
      <c r="A173" s="10" t="s">
        <v>42</v>
      </c>
      <c r="B173" s="13"/>
      <c r="C173" s="13"/>
      <c r="D173" s="13"/>
      <c r="E173" s="26"/>
    </row>
    <row r="174" spans="1:5" ht="27" customHeight="1" x14ac:dyDescent="0.3">
      <c r="A174" s="32" t="s">
        <v>51</v>
      </c>
      <c r="B174" s="32"/>
      <c r="C174" s="32"/>
      <c r="D174" s="32"/>
      <c r="E174" s="32"/>
    </row>
    <row r="175" spans="1:5" x14ac:dyDescent="0.3">
      <c r="A175" s="14" t="s">
        <v>5</v>
      </c>
      <c r="B175" s="18"/>
      <c r="C175" s="18"/>
      <c r="D175" s="18"/>
      <c r="E175" s="22"/>
    </row>
    <row r="176" spans="1:5" x14ac:dyDescent="0.3">
      <c r="A176" s="7" t="s">
        <v>7</v>
      </c>
      <c r="B176" s="5"/>
      <c r="C176" s="5"/>
      <c r="D176" s="5"/>
      <c r="E176" s="23">
        <v>425925.32597999997</v>
      </c>
    </row>
    <row r="177" spans="1:5" x14ac:dyDescent="0.3">
      <c r="A177" s="7" t="s">
        <v>8</v>
      </c>
      <c r="B177" s="5"/>
      <c r="C177" s="5"/>
      <c r="D177" s="5"/>
      <c r="E177" s="23">
        <v>66999.489479999989</v>
      </c>
    </row>
    <row r="178" spans="1:5" x14ac:dyDescent="0.3">
      <c r="A178" s="7" t="s">
        <v>52</v>
      </c>
      <c r="B178" s="5"/>
      <c r="C178" s="5"/>
      <c r="D178" s="5"/>
      <c r="E178" s="23">
        <v>219255.82932329993</v>
      </c>
    </row>
    <row r="179" spans="1:5" x14ac:dyDescent="0.3">
      <c r="A179" s="7" t="s">
        <v>16</v>
      </c>
      <c r="B179" s="5"/>
      <c r="C179" s="5"/>
      <c r="D179" s="5"/>
      <c r="E179" s="23">
        <v>150748.85132999998</v>
      </c>
    </row>
    <row r="180" spans="1:5" x14ac:dyDescent="0.3">
      <c r="A180" s="7" t="s">
        <v>17</v>
      </c>
      <c r="B180" s="5"/>
      <c r="C180" s="5"/>
      <c r="D180" s="5"/>
      <c r="E180" s="23">
        <v>135594.20489999998</v>
      </c>
    </row>
    <row r="181" spans="1:5" x14ac:dyDescent="0.3">
      <c r="A181" s="7" t="s">
        <v>18</v>
      </c>
      <c r="B181" s="5"/>
      <c r="C181" s="5"/>
      <c r="D181" s="5"/>
      <c r="E181" s="23">
        <v>139526.4368421</v>
      </c>
    </row>
    <row r="182" spans="1:5" x14ac:dyDescent="0.3">
      <c r="A182" s="7" t="s">
        <v>19</v>
      </c>
      <c r="B182" s="5"/>
      <c r="C182" s="5"/>
      <c r="D182" s="5"/>
      <c r="E182" s="23">
        <v>158246.413248</v>
      </c>
    </row>
    <row r="183" spans="1:5" x14ac:dyDescent="0.3">
      <c r="A183" s="7" t="s">
        <v>50</v>
      </c>
      <c r="B183" s="5"/>
      <c r="C183" s="5"/>
      <c r="D183" s="5"/>
      <c r="E183" s="23">
        <v>558329.07899999991</v>
      </c>
    </row>
    <row r="184" spans="1:5" x14ac:dyDescent="0.3">
      <c r="A184" s="8" t="s">
        <v>53</v>
      </c>
      <c r="B184" s="5"/>
      <c r="C184" s="5"/>
      <c r="D184" s="5"/>
      <c r="E184" s="23">
        <v>883755.17075999978</v>
      </c>
    </row>
    <row r="185" spans="1:5" x14ac:dyDescent="0.3">
      <c r="A185" s="7" t="s">
        <v>13</v>
      </c>
      <c r="B185" s="5"/>
      <c r="C185" s="5"/>
      <c r="D185" s="5"/>
      <c r="E185" s="23">
        <v>119641.94549999999</v>
      </c>
    </row>
    <row r="186" spans="1:5" x14ac:dyDescent="0.3">
      <c r="A186" s="7" t="s">
        <v>54</v>
      </c>
      <c r="B186" s="5"/>
      <c r="C186" s="5"/>
      <c r="D186" s="5"/>
      <c r="E186" s="23">
        <v>127586.17068119999</v>
      </c>
    </row>
    <row r="187" spans="1:5" x14ac:dyDescent="0.3">
      <c r="A187" s="15" t="s">
        <v>20</v>
      </c>
      <c r="B187" s="17"/>
      <c r="C187" s="17"/>
      <c r="D187" s="17"/>
      <c r="E187" s="27"/>
    </row>
    <row r="188" spans="1:5" x14ac:dyDescent="0.3">
      <c r="A188" s="7" t="s">
        <v>21</v>
      </c>
      <c r="B188" s="5"/>
      <c r="C188" s="5"/>
      <c r="D188" s="5"/>
      <c r="E188" s="23">
        <v>53486.987399999991</v>
      </c>
    </row>
    <row r="189" spans="1:5" x14ac:dyDescent="0.3">
      <c r="A189" s="7" t="s">
        <v>23</v>
      </c>
      <c r="B189" s="5"/>
      <c r="C189" s="5"/>
      <c r="D189" s="5"/>
      <c r="E189" s="23">
        <v>597412.1145299999</v>
      </c>
    </row>
    <row r="190" spans="1:5" x14ac:dyDescent="0.3">
      <c r="A190" s="7" t="s">
        <v>27</v>
      </c>
      <c r="B190" s="5"/>
      <c r="C190" s="5"/>
      <c r="D190" s="5"/>
      <c r="E190" s="23">
        <v>39864.696240599995</v>
      </c>
    </row>
    <row r="191" spans="1:5" x14ac:dyDescent="0.3">
      <c r="A191" s="7" t="s">
        <v>24</v>
      </c>
      <c r="B191" s="5"/>
      <c r="C191" s="5"/>
      <c r="D191" s="5"/>
      <c r="E191" s="23">
        <v>39864.696240599995</v>
      </c>
    </row>
    <row r="192" spans="1:5" x14ac:dyDescent="0.3">
      <c r="A192" s="7" t="s">
        <v>25</v>
      </c>
      <c r="B192" s="5"/>
      <c r="C192" s="5"/>
      <c r="D192" s="5"/>
      <c r="E192" s="23">
        <v>39864.696240599995</v>
      </c>
    </row>
    <row r="193" spans="1:5" x14ac:dyDescent="0.3">
      <c r="A193" s="7" t="s">
        <v>26</v>
      </c>
      <c r="B193" s="5"/>
      <c r="C193" s="5"/>
      <c r="D193" s="5"/>
      <c r="E193" s="23">
        <v>87702.331729319994</v>
      </c>
    </row>
    <row r="194" spans="1:5" x14ac:dyDescent="0.3">
      <c r="A194" s="7" t="s">
        <v>28</v>
      </c>
      <c r="B194" s="5"/>
      <c r="C194" s="5"/>
      <c r="D194" s="5"/>
      <c r="E194" s="23">
        <v>118046.71956</v>
      </c>
    </row>
    <row r="195" spans="1:5" x14ac:dyDescent="0.3">
      <c r="A195" s="7" t="s">
        <v>29</v>
      </c>
      <c r="B195" s="5"/>
      <c r="C195" s="5"/>
      <c r="D195" s="5"/>
      <c r="E195" s="23">
        <v>157927.36806000001</v>
      </c>
    </row>
    <row r="196" spans="1:5" x14ac:dyDescent="0.3">
      <c r="A196" s="7" t="s">
        <v>32</v>
      </c>
      <c r="B196" s="5"/>
      <c r="C196" s="5"/>
      <c r="D196" s="5"/>
      <c r="E196" s="23">
        <v>686904.28976399999</v>
      </c>
    </row>
    <row r="197" spans="1:5" x14ac:dyDescent="0.3">
      <c r="A197" s="7" t="s">
        <v>35</v>
      </c>
      <c r="B197" s="5"/>
      <c r="C197" s="5"/>
      <c r="D197" s="5"/>
      <c r="E197" s="23">
        <v>82154.135909999997</v>
      </c>
    </row>
    <row r="198" spans="1:5" x14ac:dyDescent="0.3">
      <c r="A198" s="7" t="s">
        <v>41</v>
      </c>
      <c r="B198" s="5"/>
      <c r="C198" s="5"/>
      <c r="D198" s="5"/>
      <c r="E198" s="23">
        <v>2520456.9851999995</v>
      </c>
    </row>
    <row r="199" spans="1:5" x14ac:dyDescent="0.3">
      <c r="A199" s="7" t="s">
        <v>33</v>
      </c>
      <c r="B199" s="5"/>
      <c r="C199" s="5"/>
      <c r="D199" s="5"/>
      <c r="E199" s="23">
        <v>1300109.1410999999</v>
      </c>
    </row>
    <row r="200" spans="1:5" x14ac:dyDescent="0.3">
      <c r="A200" s="7" t="s">
        <v>55</v>
      </c>
      <c r="B200" s="5"/>
      <c r="C200" s="5"/>
      <c r="D200" s="5"/>
      <c r="E200" s="23">
        <v>239188.17744359994</v>
      </c>
    </row>
    <row r="201" spans="1:5" x14ac:dyDescent="0.3">
      <c r="A201" s="7" t="s">
        <v>56</v>
      </c>
      <c r="B201" s="5"/>
      <c r="C201" s="5"/>
      <c r="D201" s="5"/>
      <c r="E201" s="23">
        <v>1719509.9929853997</v>
      </c>
    </row>
    <row r="202" spans="1:5" x14ac:dyDescent="0.3">
      <c r="A202" s="7" t="s">
        <v>87</v>
      </c>
      <c r="B202" s="5"/>
      <c r="C202" s="5"/>
      <c r="D202" s="5"/>
      <c r="E202" s="23">
        <v>1166412.2166666666</v>
      </c>
    </row>
    <row r="203" spans="1:5" x14ac:dyDescent="0.3">
      <c r="A203" s="7" t="s">
        <v>40</v>
      </c>
      <c r="B203" s="5"/>
      <c r="C203" s="5"/>
      <c r="D203" s="5"/>
      <c r="E203" s="23">
        <v>2791645.3949999996</v>
      </c>
    </row>
    <row r="204" spans="1:5" x14ac:dyDescent="0.3">
      <c r="A204" s="7" t="s">
        <v>36</v>
      </c>
      <c r="B204" s="5"/>
      <c r="C204" s="5"/>
      <c r="D204" s="5"/>
      <c r="E204" s="23">
        <v>199084.33797866665</v>
      </c>
    </row>
    <row r="205" spans="1:5" x14ac:dyDescent="0.3">
      <c r="A205" s="10" t="s">
        <v>42</v>
      </c>
      <c r="B205" s="13"/>
      <c r="C205" s="13"/>
      <c r="D205" s="13"/>
      <c r="E205" s="26"/>
    </row>
    <row r="206" spans="1:5" ht="27" customHeight="1" x14ac:dyDescent="0.3">
      <c r="A206" s="32" t="s">
        <v>84</v>
      </c>
      <c r="B206" s="32"/>
      <c r="C206" s="32"/>
      <c r="D206" s="32"/>
      <c r="E206" s="32"/>
    </row>
    <row r="207" spans="1:5" x14ac:dyDescent="0.3">
      <c r="A207" s="14" t="s">
        <v>5</v>
      </c>
      <c r="B207" s="18"/>
      <c r="C207" s="18"/>
      <c r="D207" s="18"/>
      <c r="E207" s="22"/>
    </row>
    <row r="208" spans="1:5" x14ac:dyDescent="0.3">
      <c r="A208" s="7" t="s">
        <v>86</v>
      </c>
      <c r="B208" s="5"/>
      <c r="C208" s="5"/>
      <c r="D208" s="5"/>
      <c r="E208" s="23">
        <v>425394.08141999994</v>
      </c>
    </row>
    <row r="209" spans="1:5" x14ac:dyDescent="0.3">
      <c r="A209" s="7" t="s">
        <v>8</v>
      </c>
      <c r="B209" s="5"/>
      <c r="C209" s="5"/>
      <c r="D209" s="5"/>
      <c r="E209" s="23">
        <v>66915.922919999997</v>
      </c>
    </row>
    <row r="210" spans="1:5" x14ac:dyDescent="0.3">
      <c r="A210" s="7" t="s">
        <v>13</v>
      </c>
      <c r="B210" s="5"/>
      <c r="C210" s="5"/>
      <c r="D210" s="5"/>
      <c r="E210" s="23">
        <v>119492.71949999999</v>
      </c>
    </row>
    <row r="211" spans="1:5" x14ac:dyDescent="0.3">
      <c r="A211" s="7" t="s">
        <v>89</v>
      </c>
      <c r="B211" s="5"/>
      <c r="C211" s="5"/>
      <c r="D211" s="5"/>
      <c r="E211" s="23">
        <v>99977.63</v>
      </c>
    </row>
    <row r="212" spans="1:5" x14ac:dyDescent="0.3">
      <c r="A212" s="7" t="s">
        <v>16</v>
      </c>
      <c r="B212" s="5"/>
      <c r="C212" s="5"/>
      <c r="D212" s="5"/>
      <c r="E212" s="23">
        <v>150560.82656999998</v>
      </c>
    </row>
    <row r="213" spans="1:5" x14ac:dyDescent="0.3">
      <c r="A213" s="7" t="s">
        <v>46</v>
      </c>
      <c r="B213" s="5"/>
      <c r="C213" s="5"/>
      <c r="D213" s="5"/>
      <c r="E213" s="23">
        <v>289968.99931999994</v>
      </c>
    </row>
    <row r="214" spans="1:5" x14ac:dyDescent="0.3">
      <c r="A214" s="7" t="s">
        <v>17</v>
      </c>
      <c r="B214" s="5"/>
      <c r="C214" s="5"/>
      <c r="D214" s="5"/>
      <c r="E214" s="23">
        <v>135425.08209999997</v>
      </c>
    </row>
    <row r="215" spans="1:5" x14ac:dyDescent="0.3">
      <c r="A215" s="7" t="s">
        <v>18</v>
      </c>
      <c r="B215" s="5"/>
      <c r="C215" s="5"/>
      <c r="D215" s="5"/>
      <c r="E215" s="23">
        <v>139352.40948089998</v>
      </c>
    </row>
    <row r="216" spans="1:5" x14ac:dyDescent="0.3">
      <c r="A216" s="7" t="s">
        <v>19</v>
      </c>
      <c r="B216" s="5"/>
      <c r="C216" s="5"/>
      <c r="D216" s="5"/>
      <c r="E216" s="23">
        <v>158049.03699199998</v>
      </c>
    </row>
    <row r="217" spans="1:5" x14ac:dyDescent="0.3">
      <c r="A217" s="7" t="s">
        <v>91</v>
      </c>
      <c r="B217" s="5"/>
      <c r="C217" s="5"/>
      <c r="D217" s="5"/>
      <c r="E217" s="23">
        <v>1165255.9333333333</v>
      </c>
    </row>
    <row r="218" spans="1:5" x14ac:dyDescent="0.3">
      <c r="A218" s="15" t="s">
        <v>20</v>
      </c>
      <c r="B218" s="17"/>
      <c r="C218" s="17"/>
      <c r="D218" s="17"/>
      <c r="E218" s="27"/>
    </row>
    <row r="219" spans="1:5" x14ac:dyDescent="0.3">
      <c r="A219" s="7" t="s">
        <v>21</v>
      </c>
      <c r="B219" s="5"/>
      <c r="C219" s="5"/>
      <c r="D219" s="5"/>
      <c r="E219" s="23">
        <v>53420.274599999997</v>
      </c>
    </row>
    <row r="220" spans="1:5" x14ac:dyDescent="0.3">
      <c r="A220" s="7" t="s">
        <v>22</v>
      </c>
      <c r="B220" s="5"/>
      <c r="C220" s="5"/>
      <c r="D220" s="5"/>
      <c r="E220" s="23">
        <v>596666.97936999996</v>
      </c>
    </row>
    <row r="221" spans="1:5" x14ac:dyDescent="0.3">
      <c r="A221" s="7" t="s">
        <v>23</v>
      </c>
      <c r="B221" s="5"/>
      <c r="C221" s="5"/>
      <c r="D221" s="5"/>
      <c r="E221" s="23">
        <v>596666.97936999996</v>
      </c>
    </row>
    <row r="222" spans="1:5" x14ac:dyDescent="0.3">
      <c r="A222" s="7" t="s">
        <v>27</v>
      </c>
      <c r="B222" s="5"/>
      <c r="C222" s="5"/>
      <c r="D222" s="5"/>
      <c r="E222" s="23">
        <v>39814.974137399993</v>
      </c>
    </row>
    <row r="223" spans="1:5" x14ac:dyDescent="0.3">
      <c r="A223" s="7" t="s">
        <v>24</v>
      </c>
      <c r="B223" s="5"/>
      <c r="C223" s="5"/>
      <c r="D223" s="5"/>
      <c r="E223" s="23">
        <v>15328.765042898996</v>
      </c>
    </row>
    <row r="224" spans="1:5" x14ac:dyDescent="0.3">
      <c r="A224" s="7" t="s">
        <v>25</v>
      </c>
      <c r="B224" s="5"/>
      <c r="C224" s="5"/>
      <c r="D224" s="5"/>
      <c r="E224" s="23">
        <v>15328.765042898996</v>
      </c>
    </row>
    <row r="225" spans="1:5" x14ac:dyDescent="0.3">
      <c r="A225" s="7" t="s">
        <v>26</v>
      </c>
      <c r="B225" s="5"/>
      <c r="C225" s="5"/>
      <c r="D225" s="5"/>
      <c r="E225" s="23">
        <v>87592.943102279984</v>
      </c>
    </row>
    <row r="226" spans="1:5" x14ac:dyDescent="0.3">
      <c r="A226" s="7" t="s">
        <v>28</v>
      </c>
      <c r="B226" s="5"/>
      <c r="C226" s="5"/>
      <c r="D226" s="5"/>
      <c r="E226" s="23">
        <v>117899.48323999999</v>
      </c>
    </row>
    <row r="227" spans="1:5" x14ac:dyDescent="0.3">
      <c r="A227" s="7" t="s">
        <v>29</v>
      </c>
      <c r="B227" s="5"/>
      <c r="C227" s="5"/>
      <c r="D227" s="5"/>
      <c r="E227" s="23">
        <v>157730.38973999998</v>
      </c>
    </row>
    <row r="228" spans="1:5" x14ac:dyDescent="0.3">
      <c r="A228" s="7" t="s">
        <v>30</v>
      </c>
      <c r="B228" s="5"/>
      <c r="C228" s="5"/>
      <c r="D228" s="5"/>
      <c r="E228" s="23">
        <v>321833.72451999993</v>
      </c>
    </row>
    <row r="229" spans="1:5" x14ac:dyDescent="0.3">
      <c r="A229" s="8" t="s">
        <v>32</v>
      </c>
      <c r="B229" s="5"/>
      <c r="C229" s="5"/>
      <c r="D229" s="5"/>
      <c r="E229" s="23">
        <v>686047.53355599986</v>
      </c>
    </row>
    <row r="230" spans="1:5" x14ac:dyDescent="0.3">
      <c r="A230" s="7" t="s">
        <v>35</v>
      </c>
      <c r="B230" s="5"/>
      <c r="C230" s="5"/>
      <c r="D230" s="5"/>
      <c r="E230" s="23">
        <v>82051.667390000002</v>
      </c>
    </row>
    <row r="231" spans="1:5" x14ac:dyDescent="0.3">
      <c r="A231" s="7" t="s">
        <v>87</v>
      </c>
      <c r="B231" s="5"/>
      <c r="C231" s="5"/>
      <c r="D231" s="5"/>
      <c r="E231" s="23">
        <v>727034.46666666667</v>
      </c>
    </row>
    <row r="232" spans="1:5" x14ac:dyDescent="0.3">
      <c r="A232" s="7" t="s">
        <v>88</v>
      </c>
      <c r="B232" s="5"/>
      <c r="C232" s="5"/>
      <c r="D232" s="5"/>
      <c r="E232" s="23">
        <v>518724.96666666662</v>
      </c>
    </row>
    <row r="233" spans="1:5" x14ac:dyDescent="0.3">
      <c r="A233" s="7" t="s">
        <v>33</v>
      </c>
      <c r="B233" s="5"/>
      <c r="C233" s="5"/>
      <c r="D233" s="5"/>
      <c r="E233" s="23">
        <v>1298487.5519000001</v>
      </c>
    </row>
    <row r="234" spans="1:5" x14ac:dyDescent="0.3">
      <c r="A234" s="7" t="s">
        <v>36</v>
      </c>
      <c r="B234" s="5"/>
      <c r="C234" s="5"/>
      <c r="D234" s="5"/>
      <c r="E234" s="23">
        <v>198835.88524799995</v>
      </c>
    </row>
    <row r="235" spans="1:5" x14ac:dyDescent="0.3">
      <c r="A235" s="10" t="s">
        <v>42</v>
      </c>
      <c r="B235" s="13"/>
      <c r="C235" s="13"/>
      <c r="D235" s="13"/>
      <c r="E235" s="26"/>
    </row>
    <row r="236" spans="1:5" ht="27" customHeight="1" x14ac:dyDescent="0.3">
      <c r="A236" s="32" t="s">
        <v>57</v>
      </c>
      <c r="B236" s="32"/>
      <c r="C236" s="32"/>
      <c r="D236" s="32"/>
      <c r="E236" s="32"/>
    </row>
    <row r="237" spans="1:5" x14ac:dyDescent="0.3">
      <c r="A237" s="14" t="s">
        <v>5</v>
      </c>
      <c r="B237" s="18"/>
      <c r="C237" s="18"/>
      <c r="D237" s="18"/>
      <c r="E237" s="24"/>
    </row>
    <row r="238" spans="1:5" x14ac:dyDescent="0.3">
      <c r="A238" s="7" t="s">
        <v>7</v>
      </c>
      <c r="B238" s="5"/>
      <c r="C238" s="5"/>
      <c r="D238" s="5"/>
      <c r="E238" s="23">
        <v>425394.08141999994</v>
      </c>
    </row>
    <row r="239" spans="1:5" x14ac:dyDescent="0.3">
      <c r="A239" s="7" t="s">
        <v>8</v>
      </c>
      <c r="B239" s="5"/>
      <c r="C239" s="5"/>
      <c r="D239" s="5"/>
      <c r="E239" s="23">
        <v>66915.922919999997</v>
      </c>
    </row>
    <row r="240" spans="1:5" x14ac:dyDescent="0.3">
      <c r="A240" s="7" t="s">
        <v>90</v>
      </c>
      <c r="B240" s="5"/>
      <c r="C240" s="5"/>
      <c r="D240" s="5"/>
      <c r="E240" s="23">
        <v>96644.333333333328</v>
      </c>
    </row>
    <row r="241" spans="1:5" x14ac:dyDescent="0.3">
      <c r="A241" s="7" t="s">
        <v>15</v>
      </c>
      <c r="B241" s="5"/>
      <c r="C241" s="5"/>
      <c r="D241" s="5"/>
      <c r="E241" s="23">
        <v>92061.666666666672</v>
      </c>
    </row>
    <row r="242" spans="1:5" x14ac:dyDescent="0.3">
      <c r="A242" s="7" t="s">
        <v>13</v>
      </c>
      <c r="B242" s="5"/>
      <c r="C242" s="5"/>
      <c r="D242" s="5"/>
      <c r="E242" s="23">
        <v>119492.71949999999</v>
      </c>
    </row>
    <row r="243" spans="1:5" x14ac:dyDescent="0.3">
      <c r="A243" s="7" t="s">
        <v>50</v>
      </c>
      <c r="B243" s="5"/>
      <c r="C243" s="5"/>
      <c r="D243" s="5"/>
      <c r="E243" s="23">
        <v>557632.69099999988</v>
      </c>
    </row>
    <row r="244" spans="1:5" x14ac:dyDescent="0.3">
      <c r="A244" s="7" t="s">
        <v>16</v>
      </c>
      <c r="B244" s="5"/>
      <c r="C244" s="5"/>
      <c r="D244" s="5"/>
      <c r="E244" s="23">
        <v>150560.82656999998</v>
      </c>
    </row>
    <row r="245" spans="1:5" x14ac:dyDescent="0.3">
      <c r="A245" s="7" t="s">
        <v>17</v>
      </c>
      <c r="B245" s="5"/>
      <c r="C245" s="5"/>
      <c r="D245" s="5"/>
      <c r="E245" s="23">
        <v>135425.08209999997</v>
      </c>
    </row>
    <row r="246" spans="1:5" x14ac:dyDescent="0.3">
      <c r="A246" s="7" t="s">
        <v>18</v>
      </c>
      <c r="B246" s="5"/>
      <c r="C246" s="5"/>
      <c r="D246" s="5"/>
      <c r="E246" s="23">
        <v>139352.40948089998</v>
      </c>
    </row>
    <row r="247" spans="1:5" x14ac:dyDescent="0.3">
      <c r="A247" s="7" t="s">
        <v>19</v>
      </c>
      <c r="B247" s="5"/>
      <c r="C247" s="5"/>
      <c r="D247" s="5"/>
      <c r="E247" s="23">
        <v>158049.03699199998</v>
      </c>
    </row>
    <row r="248" spans="1:5" x14ac:dyDescent="0.3">
      <c r="A248" s="15" t="s">
        <v>20</v>
      </c>
      <c r="B248" s="17"/>
      <c r="C248" s="17"/>
      <c r="D248" s="17"/>
      <c r="E248" s="27"/>
    </row>
    <row r="249" spans="1:5" x14ac:dyDescent="0.3">
      <c r="A249" s="7" t="s">
        <v>21</v>
      </c>
      <c r="B249" s="5"/>
      <c r="C249" s="5"/>
      <c r="D249" s="5"/>
      <c r="E249" s="23">
        <v>53420.274599999997</v>
      </c>
    </row>
    <row r="250" spans="1:5" x14ac:dyDescent="0.3">
      <c r="A250" s="7" t="s">
        <v>22</v>
      </c>
      <c r="B250" s="5"/>
      <c r="C250" s="5"/>
      <c r="D250" s="5"/>
      <c r="E250" s="23">
        <v>596666.97936999996</v>
      </c>
    </row>
    <row r="251" spans="1:5" x14ac:dyDescent="0.3">
      <c r="A251" s="7" t="s">
        <v>23</v>
      </c>
      <c r="B251" s="5"/>
      <c r="C251" s="5"/>
      <c r="D251" s="5"/>
      <c r="E251" s="23">
        <v>596666.97936999996</v>
      </c>
    </row>
    <row r="252" spans="1:5" x14ac:dyDescent="0.3">
      <c r="A252" s="7" t="s">
        <v>27</v>
      </c>
      <c r="B252" s="5"/>
      <c r="C252" s="5"/>
      <c r="D252" s="5"/>
      <c r="E252" s="23">
        <v>39814.974137399993</v>
      </c>
    </row>
    <row r="253" spans="1:5" x14ac:dyDescent="0.3">
      <c r="A253" s="7" t="s">
        <v>24</v>
      </c>
      <c r="B253" s="5"/>
      <c r="C253" s="5"/>
      <c r="D253" s="5"/>
      <c r="E253" s="23">
        <v>39814.974137399993</v>
      </c>
    </row>
    <row r="254" spans="1:5" x14ac:dyDescent="0.3">
      <c r="A254" s="7" t="s">
        <v>25</v>
      </c>
      <c r="B254" s="5"/>
      <c r="C254" s="5"/>
      <c r="D254" s="5"/>
      <c r="E254" s="23">
        <v>39814.974137399993</v>
      </c>
    </row>
    <row r="255" spans="1:5" x14ac:dyDescent="0.3">
      <c r="A255" s="7" t="s">
        <v>26</v>
      </c>
      <c r="B255" s="5"/>
      <c r="C255" s="5"/>
      <c r="D255" s="5"/>
      <c r="E255" s="23">
        <v>87592.943102279984</v>
      </c>
    </row>
    <row r="256" spans="1:5" x14ac:dyDescent="0.3">
      <c r="A256" s="7" t="s">
        <v>28</v>
      </c>
      <c r="B256" s="5"/>
      <c r="C256" s="5"/>
      <c r="D256" s="5"/>
      <c r="E256" s="23">
        <v>117899.48323999999</v>
      </c>
    </row>
    <row r="257" spans="1:5" x14ac:dyDescent="0.3">
      <c r="A257" s="7" t="s">
        <v>29</v>
      </c>
      <c r="B257" s="5"/>
      <c r="C257" s="5"/>
      <c r="D257" s="5"/>
      <c r="E257" s="23">
        <v>157730.38973999998</v>
      </c>
    </row>
    <row r="258" spans="1:5" x14ac:dyDescent="0.3">
      <c r="A258" s="7" t="s">
        <v>33</v>
      </c>
      <c r="B258" s="5"/>
      <c r="C258" s="5"/>
      <c r="D258" s="5"/>
      <c r="E258" s="23">
        <v>1298487.5519000001</v>
      </c>
    </row>
    <row r="259" spans="1:5" x14ac:dyDescent="0.3">
      <c r="A259" s="7" t="s">
        <v>40</v>
      </c>
      <c r="B259" s="5"/>
      <c r="C259" s="5"/>
      <c r="D259" s="5"/>
      <c r="E259" s="23">
        <v>2788163.4550000001</v>
      </c>
    </row>
    <row r="260" spans="1:5" x14ac:dyDescent="0.3">
      <c r="A260" s="7" t="s">
        <v>41</v>
      </c>
      <c r="B260" s="5"/>
      <c r="C260" s="5"/>
      <c r="D260" s="5"/>
      <c r="E260" s="23">
        <v>3043081.2566</v>
      </c>
    </row>
    <row r="261" spans="1:5" x14ac:dyDescent="0.3">
      <c r="A261" s="7" t="s">
        <v>30</v>
      </c>
      <c r="B261" s="5"/>
      <c r="C261" s="5"/>
      <c r="D261" s="5"/>
      <c r="E261" s="23">
        <v>321833.72451999993</v>
      </c>
    </row>
    <row r="262" spans="1:5" x14ac:dyDescent="0.3">
      <c r="A262" s="7" t="s">
        <v>31</v>
      </c>
      <c r="B262" s="5"/>
      <c r="C262" s="5"/>
      <c r="D262" s="5"/>
      <c r="E262" s="23">
        <v>636497.88586999988</v>
      </c>
    </row>
    <row r="263" spans="1:5" x14ac:dyDescent="0.3">
      <c r="A263" s="7" t="s">
        <v>32</v>
      </c>
      <c r="B263" s="5"/>
      <c r="C263" s="5"/>
      <c r="D263" s="5"/>
      <c r="E263" s="23">
        <v>686047.53355599986</v>
      </c>
    </row>
    <row r="264" spans="1:5" x14ac:dyDescent="0.3">
      <c r="A264" s="7" t="s">
        <v>87</v>
      </c>
      <c r="B264" s="5"/>
      <c r="C264" s="5"/>
      <c r="D264" s="5"/>
      <c r="E264" s="23">
        <v>1057016.3099999998</v>
      </c>
    </row>
    <row r="265" spans="1:5" x14ac:dyDescent="0.3">
      <c r="A265" s="7" t="s">
        <v>35</v>
      </c>
      <c r="B265" s="5"/>
      <c r="C265" s="5"/>
      <c r="D265" s="5"/>
      <c r="E265" s="23">
        <v>82051.667390000002</v>
      </c>
    </row>
    <row r="266" spans="1:5" x14ac:dyDescent="0.3">
      <c r="A266" s="7" t="s">
        <v>36</v>
      </c>
      <c r="B266" s="5"/>
      <c r="C266" s="5"/>
      <c r="D266" s="5"/>
      <c r="E266" s="23">
        <v>198836.0325813333</v>
      </c>
    </row>
    <row r="267" spans="1:5" x14ac:dyDescent="0.3">
      <c r="A267" s="10" t="s">
        <v>42</v>
      </c>
      <c r="B267" s="13"/>
      <c r="C267" s="13"/>
      <c r="D267" s="13"/>
      <c r="E267" s="26"/>
    </row>
    <row r="268" spans="1:5" ht="25.5" customHeight="1" x14ac:dyDescent="0.3">
      <c r="A268" s="32" t="s">
        <v>60</v>
      </c>
      <c r="B268" s="32"/>
      <c r="C268" s="32"/>
      <c r="D268" s="32"/>
      <c r="E268" s="32"/>
    </row>
    <row r="269" spans="1:5" x14ac:dyDescent="0.3">
      <c r="A269" s="15" t="s">
        <v>5</v>
      </c>
      <c r="B269" s="17"/>
      <c r="C269" s="17"/>
      <c r="D269" s="17"/>
      <c r="E269" s="29"/>
    </row>
    <row r="270" spans="1:5" x14ac:dyDescent="0.3">
      <c r="A270" s="7" t="s">
        <v>61</v>
      </c>
      <c r="B270" s="5"/>
      <c r="C270" s="5"/>
      <c r="D270" s="5"/>
      <c r="E270" s="23">
        <v>51342.086400000007</v>
      </c>
    </row>
    <row r="271" spans="1:5" x14ac:dyDescent="0.3">
      <c r="A271" s="7" t="s">
        <v>62</v>
      </c>
      <c r="B271" s="5"/>
      <c r="C271" s="5"/>
      <c r="D271" s="5"/>
      <c r="E271" s="23">
        <v>126499.03786666667</v>
      </c>
    </row>
    <row r="272" spans="1:5" x14ac:dyDescent="0.3">
      <c r="A272" s="7" t="s">
        <v>63</v>
      </c>
      <c r="B272" s="5"/>
      <c r="C272" s="5"/>
      <c r="D272" s="5"/>
      <c r="E272" s="23">
        <v>117367.57120000001</v>
      </c>
    </row>
    <row r="273" spans="1:5" x14ac:dyDescent="0.3">
      <c r="A273" s="7" t="s">
        <v>64</v>
      </c>
      <c r="B273" s="5"/>
      <c r="C273" s="5"/>
      <c r="D273" s="5"/>
      <c r="E273" s="23">
        <v>125051.28533333335</v>
      </c>
    </row>
    <row r="274" spans="1:5" x14ac:dyDescent="0.3">
      <c r="A274" s="7" t="s">
        <v>65</v>
      </c>
      <c r="B274" s="5"/>
      <c r="C274" s="5"/>
      <c r="D274" s="5"/>
      <c r="E274" s="23">
        <v>238673.91799999998</v>
      </c>
    </row>
    <row r="275" spans="1:5" x14ac:dyDescent="0.3">
      <c r="A275" s="7" t="s">
        <v>66</v>
      </c>
      <c r="B275" s="5"/>
      <c r="C275" s="5"/>
      <c r="D275" s="5"/>
      <c r="E275" s="23">
        <v>134118.56759999998</v>
      </c>
    </row>
    <row r="276" spans="1:5" x14ac:dyDescent="0.3">
      <c r="A276" s="7" t="s">
        <v>67</v>
      </c>
      <c r="B276" s="5"/>
      <c r="C276" s="5"/>
      <c r="D276" s="5"/>
      <c r="E276" s="23">
        <v>66251.281066666663</v>
      </c>
    </row>
    <row r="277" spans="1:5" x14ac:dyDescent="0.3">
      <c r="A277" s="7" t="s">
        <v>68</v>
      </c>
      <c r="B277" s="5"/>
      <c r="C277" s="5"/>
      <c r="D277" s="5"/>
      <c r="E277" s="23">
        <v>66397.384533333345</v>
      </c>
    </row>
    <row r="278" spans="1:5" x14ac:dyDescent="0.3">
      <c r="A278" s="7" t="s">
        <v>69</v>
      </c>
      <c r="B278" s="5"/>
      <c r="C278" s="5"/>
      <c r="D278" s="5"/>
      <c r="E278" s="23">
        <v>66397.384533333345</v>
      </c>
    </row>
    <row r="279" spans="1:5" x14ac:dyDescent="0.3">
      <c r="A279" s="7" t="s">
        <v>70</v>
      </c>
      <c r="B279" s="5"/>
      <c r="C279" s="5"/>
      <c r="D279" s="5"/>
      <c r="E279" s="23">
        <v>47643.012266666665</v>
      </c>
    </row>
    <row r="280" spans="1:5" x14ac:dyDescent="0.3">
      <c r="A280" s="7" t="s">
        <v>71</v>
      </c>
      <c r="B280" s="5"/>
      <c r="C280" s="5"/>
      <c r="D280" s="5"/>
      <c r="E280" s="23">
        <v>69943.714133333342</v>
      </c>
    </row>
    <row r="281" spans="1:5" x14ac:dyDescent="0.3">
      <c r="A281" s="15" t="s">
        <v>20</v>
      </c>
      <c r="B281" s="17"/>
      <c r="C281" s="17"/>
      <c r="D281" s="17"/>
      <c r="E281" s="29"/>
    </row>
    <row r="282" spans="1:5" x14ac:dyDescent="0.3">
      <c r="A282" s="7" t="s">
        <v>82</v>
      </c>
      <c r="B282" s="5"/>
      <c r="C282" s="5"/>
      <c r="D282" s="5"/>
      <c r="E282" s="23">
        <v>41560</v>
      </c>
    </row>
    <row r="283" spans="1:5" x14ac:dyDescent="0.3">
      <c r="A283" s="7" t="s">
        <v>28</v>
      </c>
      <c r="B283" s="5"/>
      <c r="C283" s="5"/>
      <c r="D283" s="5"/>
      <c r="E283" s="23">
        <v>56823.622826666666</v>
      </c>
    </row>
    <row r="284" spans="1:5" x14ac:dyDescent="0.3">
      <c r="A284" s="7" t="s">
        <v>29</v>
      </c>
      <c r="B284" s="5"/>
      <c r="C284" s="5"/>
      <c r="D284" s="5"/>
      <c r="E284" s="23">
        <v>55678.702933333341</v>
      </c>
    </row>
    <row r="285" spans="1:5" x14ac:dyDescent="0.3">
      <c r="A285" s="7" t="s">
        <v>72</v>
      </c>
      <c r="B285" s="5"/>
      <c r="C285" s="5"/>
      <c r="D285" s="5"/>
      <c r="E285" s="23">
        <v>114983.42826666667</v>
      </c>
    </row>
    <row r="286" spans="1:5" x14ac:dyDescent="0.3">
      <c r="A286" s="7" t="s">
        <v>73</v>
      </c>
      <c r="B286" s="5"/>
      <c r="C286" s="5"/>
      <c r="D286" s="5"/>
      <c r="E286" s="23">
        <v>230922.70466666669</v>
      </c>
    </row>
    <row r="287" spans="1:5" x14ac:dyDescent="0.3">
      <c r="A287" s="7" t="s">
        <v>74</v>
      </c>
      <c r="B287" s="5"/>
      <c r="C287" s="5"/>
      <c r="D287" s="5"/>
      <c r="E287" s="23">
        <v>142875.90826666667</v>
      </c>
    </row>
    <row r="288" spans="1:5" x14ac:dyDescent="0.3">
      <c r="A288" s="7" t="s">
        <v>34</v>
      </c>
      <c r="B288" s="5"/>
      <c r="C288" s="5"/>
      <c r="D288" s="5"/>
      <c r="E288" s="23">
        <v>463918.35306666669</v>
      </c>
    </row>
    <row r="289" spans="1:5" x14ac:dyDescent="0.3">
      <c r="A289" s="7" t="s">
        <v>75</v>
      </c>
      <c r="B289" s="5"/>
      <c r="C289" s="5"/>
      <c r="D289" s="5"/>
      <c r="E289" s="23">
        <v>98261.222399999984</v>
      </c>
    </row>
    <row r="290" spans="1:5" x14ac:dyDescent="0.3">
      <c r="A290" s="7" t="s">
        <v>76</v>
      </c>
      <c r="B290" s="5"/>
      <c r="C290" s="5"/>
      <c r="D290" s="5"/>
      <c r="E290" s="23">
        <v>599592.68863999995</v>
      </c>
    </row>
    <row r="291" spans="1:5" x14ac:dyDescent="0.3">
      <c r="A291" s="7" t="s">
        <v>77</v>
      </c>
      <c r="B291" s="5"/>
      <c r="C291" s="5"/>
      <c r="D291" s="5"/>
      <c r="E291" s="23">
        <v>73038.451199999996</v>
      </c>
    </row>
    <row r="292" spans="1:5" x14ac:dyDescent="0.3">
      <c r="A292" s="7" t="s">
        <v>78</v>
      </c>
      <c r="B292" s="5"/>
      <c r="C292" s="5"/>
      <c r="D292" s="5"/>
      <c r="E292" s="23">
        <v>346077.93792</v>
      </c>
    </row>
    <row r="293" spans="1:5" x14ac:dyDescent="0.3">
      <c r="A293" s="7" t="s">
        <v>79</v>
      </c>
      <c r="B293" s="5"/>
      <c r="C293" s="5"/>
      <c r="D293" s="5"/>
      <c r="E293" s="23">
        <v>22434.08666666667</v>
      </c>
    </row>
    <row r="294" spans="1:5" x14ac:dyDescent="0.3">
      <c r="A294" s="7" t="s">
        <v>80</v>
      </c>
      <c r="B294" s="5"/>
      <c r="C294" s="5"/>
      <c r="D294" s="5"/>
      <c r="E294" s="23">
        <v>644844.77533333329</v>
      </c>
    </row>
    <row r="295" spans="1:5" x14ac:dyDescent="0.3">
      <c r="A295" s="7" t="s">
        <v>81</v>
      </c>
      <c r="B295" s="5"/>
      <c r="C295" s="5"/>
      <c r="D295" s="5"/>
      <c r="E295" s="23">
        <v>118981.3504</v>
      </c>
    </row>
    <row r="296" spans="1:5" x14ac:dyDescent="0.3">
      <c r="A296" s="36" t="s">
        <v>95</v>
      </c>
      <c r="B296" s="37"/>
      <c r="C296" s="38"/>
      <c r="D296" s="20"/>
      <c r="E296" s="27"/>
    </row>
    <row r="307" spans="1:10" x14ac:dyDescent="0.3">
      <c r="I307" s="6"/>
    </row>
    <row r="308" spans="1:10" x14ac:dyDescent="0.3">
      <c r="G308" s="6"/>
      <c r="H308" s="6"/>
      <c r="I308" s="6"/>
      <c r="J308" s="6"/>
    </row>
    <row r="312" spans="1:10" x14ac:dyDescent="0.3">
      <c r="A312" s="2"/>
    </row>
    <row r="313" spans="1:10" x14ac:dyDescent="0.3">
      <c r="A313" s="3"/>
    </row>
  </sheetData>
  <mergeCells count="14">
    <mergeCell ref="A2:E2"/>
    <mergeCell ref="C3:C4"/>
    <mergeCell ref="A296:C296"/>
    <mergeCell ref="A174:E174"/>
    <mergeCell ref="A206:E206"/>
    <mergeCell ref="A236:E236"/>
    <mergeCell ref="A268:E268"/>
    <mergeCell ref="A41:E41"/>
    <mergeCell ref="A74:E74"/>
    <mergeCell ref="A111:E111"/>
    <mergeCell ref="A144:E144"/>
    <mergeCell ref="B3:B4"/>
    <mergeCell ref="E3:E4"/>
    <mergeCell ref="D3:D4"/>
  </mergeCells>
  <pageMargins left="0.7" right="0.7" top="0.75" bottom="0.75" header="0.3" footer="0.3"/>
  <pageSetup scale="87" orientation="portrait" horizontalDpi="4294967295" verticalDpi="4294967295" r:id="rId1"/>
  <rowBreaks count="3" manualBreakCount="3">
    <brk id="40" max="16383" man="1"/>
    <brk id="131" max="4" man="1"/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Estudio de Mercados 2027</vt:lpstr>
      <vt:lpstr>PE</vt:lpstr>
      <vt:lpstr>'Estudio de Mercados 2027'!Área_de_impresión</vt:lpstr>
      <vt:lpstr>PE!Área_de_impresión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Walter Steven Perilla Novoa</dc:creator>
  <cp:keywords/>
  <dc:description/>
  <cp:lastModifiedBy>Jenniffer Valencia Hernández</cp:lastModifiedBy>
  <cp:revision/>
  <dcterms:created xsi:type="dcterms:W3CDTF">2024-07-04T16:58:14Z</dcterms:created>
  <dcterms:modified xsi:type="dcterms:W3CDTF">2026-10-13T17:26:39Z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2025-06-05T12:27:15Z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de2fffed-60b8-42b2-a465-00fee1de04ba</vt:lpwstr>
  </property>
  <property fmtid="{D5CDD505-2E9C-101B-9397-08002B2CF9AE}" pid="7" name="MSIP_Label_defa4170-0d19-0005-0004-bc88714345d2_ActionId">
    <vt:lpwstr>c7511319-07ca-46bf-8e99-1400335e81a5</vt:lpwstr>
  </property>
  <property fmtid="{D5CDD505-2E9C-101B-9397-08002B2CF9AE}" pid="8" name="MSIP_Label_defa4170-0d19-0005-0004-bc88714345d2_ContentBits">
    <vt:lpwstr>0</vt:lpwstr>
  </property>
</Properties>
</file>