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6"/>
  <workbookPr/>
  <mc:AlternateContent xmlns:mc="http://schemas.openxmlformats.org/markup-compatibility/2006">
    <mc:Choice Requires="x15">
      <x15ac:absPath xmlns:x15ac="http://schemas.microsoft.com/office/spreadsheetml/2010/11/ac" url="/Users/cesarandresmoscotepedrozo/Downloads/"/>
    </mc:Choice>
  </mc:AlternateContent>
  <xr:revisionPtr revIDLastSave="0" documentId="13_ncr:1_{D65C7E23-6A52-D54E-B162-3485F1A35FE4}" xr6:coauthVersionLast="47" xr6:coauthVersionMax="47" xr10:uidLastSave="{00000000-0000-0000-0000-000000000000}"/>
  <bookViews>
    <workbookView xWindow="0" yWindow="0" windowWidth="28800" windowHeight="18000" xr2:uid="{00000000-000D-0000-FFFF-FFFF00000000}"/>
  </bookViews>
  <sheets>
    <sheet name="riesgos" sheetId="2" r:id="rId1"/>
  </sheets>
  <externalReferences>
    <externalReference r:id="rId2"/>
    <externalReference r:id="rId3"/>
  </externalReferences>
  <definedNames>
    <definedName name="__123Graph_AMAIN" hidden="1">'[1]ETAPA 50 SMMLV'!#REF!</definedName>
    <definedName name="__123Graph_BMAIN" hidden="1">'[1]ETAPA 50 SMMLV'!#REF!</definedName>
    <definedName name="__123Graph_XMAIN" hidden="1">'[1]ETAPA 50 SMMLV'!#REF!</definedName>
    <definedName name="_Fill" hidden="1">#REF!</definedName>
    <definedName name="_Key1" hidden="1">#REF!</definedName>
    <definedName name="_Key2" hidden="1">#REF!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ort" hidden="1">#REF!</definedName>
    <definedName name="A" hidden="1">{#N/A,#N/A,TRUE,"INGENIERIA";#N/A,#N/A,TRUE,"COMPRAS";#N/A,#N/A,TRUE,"DIRECCION";#N/A,#N/A,TRUE,"RESUMEN"}</definedName>
    <definedName name="AA" hidden="1">{#N/A,#N/A,TRUE,"INGENIERIA";#N/A,#N/A,TRUE,"COMPRAS";#N/A,#N/A,TRUE,"DIRECCION";#N/A,#N/A,TRUE,"RESUMEN"}</definedName>
    <definedName name="AB" hidden="1">{#N/A,#N/A,TRUE,"INGENIERIA";#N/A,#N/A,TRUE,"COMPRAS";#N/A,#N/A,TRUE,"DIRECCION";#N/A,#N/A,TRUE,"RESUMEN"}</definedName>
    <definedName name="AC" hidden="1">{#N/A,#N/A,TRUE,"INGENIERIA";#N/A,#N/A,TRUE,"COMPRAS";#N/A,#N/A,TRUE,"DIRECCION";#N/A,#N/A,TRUE,"RESUMEN"}</definedName>
    <definedName name="AccessDatabase" hidden="1">"A:\SAIN.mdb"</definedName>
    <definedName name="AD" hidden="1">{#N/A,#N/A,TRUE,"INGENIERIA";#N/A,#N/A,TRUE,"COMPRAS";#N/A,#N/A,TRUE,"DIRECCION";#N/A,#N/A,TRUE,"RESUMEN"}</definedName>
    <definedName name="AE" hidden="1">{#N/A,#N/A,TRUE,"INGENIERIA";#N/A,#N/A,TRUE,"COMPRAS";#N/A,#N/A,TRUE,"DIRECCION";#N/A,#N/A,TRUE,"RESUMEN"}</definedName>
    <definedName name="AF" hidden="1">{#N/A,#N/A,TRUE,"INGENIERIA";#N/A,#N/A,TRUE,"COMPRAS";#N/A,#N/A,TRUE,"DIRECCION";#N/A,#N/A,TRUE,"RESUMEN"}</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H" hidden="1">{#N/A,#N/A,TRUE,"INGENIERIA";#N/A,#N/A,TRUE,"COMPRAS";#N/A,#N/A,TRUE,"DIRECCION";#N/A,#N/A,TRUE,"RESUMEN"}</definedName>
    <definedName name="hoy" hidden="1">#REF!</definedName>
    <definedName name="Number_of_Payments">MATCH(0.01,[2]!End_Bal,-1)+1</definedName>
    <definedName name="PASO" hidden="1">{#N/A,#N/A,TRUE,"INGENIERIA";#N/A,#N/A,TRUE,"COMPRAS";#N/A,#N/A,TRUE,"DIRECCION";#N/A,#N/A,TRUE,"RESUMEN"}</definedName>
    <definedName name="PASS" hidden="1">{#N/A,#N/A,TRUE,"INGENIERIA";#N/A,#N/A,TRUE,"COMPRAS";#N/A,#N/A,TRUE,"DIRECCION";#N/A,#N/A,TRUE,"RESUMEN"}</definedName>
    <definedName name="PTTTT" hidden="1">{#N/A,#N/A,TRUE,"INGENIERIA";#N/A,#N/A,TRUE,"COMPRAS";#N/A,#N/A,TRUE,"DIRECCION";#N/A,#N/A,TRUE,"RESUMEN"}</definedName>
    <definedName name="QWE" hidden="1">'[1]ETAPA 50 SMMLV'!#REF!</definedName>
    <definedName name="SOSO" hidden="1">'[1]ETAPA 50 SMMLV'!#REF!</definedName>
    <definedName name="_xlnm.Print_Titles" localSheetId="0">riesgos!$8:$10</definedName>
    <definedName name="TRANSPORI" hidden="1">{#N/A,#N/A,TRUE,"INGENIERIA";#N/A,#N/A,TRUE,"COMPRAS";#N/A,#N/A,TRUE,"DIRECCION";#N/A,#N/A,TRUE,"RESUMEN"}</definedName>
    <definedName name="TRANSPORTE" hidden="1">{#N/A,#N/A,TRUE,"INGENIERIA";#N/A,#N/A,TRUE,"COMPRAS";#N/A,#N/A,TRUE,"DIRECCION";#N/A,#N/A,TRUE,"RESUMEN"}</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1" i="2" l="1"/>
  <c r="Q39" i="2"/>
  <c r="K39" i="2"/>
  <c r="R36" i="2"/>
  <c r="R35" i="2"/>
  <c r="R33" i="2"/>
  <c r="Q31" i="2"/>
  <c r="K31" i="2"/>
  <c r="Q30" i="2"/>
  <c r="K30" i="2"/>
  <c r="Q29" i="2"/>
  <c r="K29" i="2"/>
  <c r="Q28" i="2"/>
  <c r="K28" i="2"/>
  <c r="Q27" i="2"/>
  <c r="K27" i="2"/>
  <c r="Q26" i="2"/>
  <c r="K26" i="2"/>
  <c r="Q25" i="2"/>
  <c r="K25" i="2"/>
  <c r="Q23" i="2"/>
  <c r="K23" i="2"/>
  <c r="Q22" i="2"/>
  <c r="K22" i="2"/>
  <c r="Q21" i="2"/>
  <c r="K21" i="2"/>
  <c r="Q20" i="2"/>
  <c r="K20" i="2"/>
  <c r="Q19" i="2"/>
  <c r="K19" i="2"/>
  <c r="Q18" i="2"/>
  <c r="K18" i="2"/>
  <c r="Q17" i="2"/>
  <c r="K17" i="2"/>
  <c r="R14" i="2"/>
  <c r="B12" i="2"/>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Q11" i="2"/>
  <c r="K11" i="2"/>
</calcChain>
</file>

<file path=xl/sharedStrings.xml><?xml version="1.0" encoding="utf-8"?>
<sst xmlns="http://schemas.openxmlformats.org/spreadsheetml/2006/main" count="512" uniqueCount="186">
  <si>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</si>
  <si>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 xml:space="preserve">Corresponderá al contratista seleccionado la asunción del Riesgo previsible propio de este tipo de contratación asumiendo su costo, siempre que el mismo no se encuentre expresamente a cargo de la entidad en el contrato. </t>
  </si>
  <si>
    <t>De acuerdo con procedimiento de la referencia, nos permitimos establecer la tipificación, estimación y asignación de los riesgos previsibles que puedan afectar el presente procedimiento.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</si>
  <si>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</si>
  <si>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</si>
  <si>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</si>
  <si>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</si>
  <si>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</si>
  <si>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</si>
  <si>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</si>
  <si>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</si>
  <si>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</si>
  <si>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</si>
  <si>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</si>
  <si>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</si>
  <si>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</si>
  <si>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</si>
  <si>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</si>
  <si>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</si>
  <si>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Monitoreo y revisión</t>
  </si>
  <si>
    <t xml:space="preserve">Valoración </t>
  </si>
  <si>
    <t>¿Cómo se realiza  el monitoreo?</t>
  </si>
  <si>
    <t>Periodicidad</t>
  </si>
  <si>
    <t>General</t>
  </si>
  <si>
    <t>Interno</t>
  </si>
  <si>
    <t>Planeación</t>
  </si>
  <si>
    <t>Operacionales</t>
  </si>
  <si>
    <t>No se cuente con la totalidad de estudios, diseños y planos requeridos para la ejecución de las obras y los existentes presentan deficiencias</t>
  </si>
  <si>
    <t>Sobrecostos, retratos, incumplimientos y desequilibrio económico del contrato</t>
  </si>
  <si>
    <t>Alto</t>
  </si>
  <si>
    <t>Entidad Estatal</t>
  </si>
  <si>
    <t>Verificar existencia de diseños avalados y aprobados</t>
  </si>
  <si>
    <t>Bajo</t>
  </si>
  <si>
    <t>Si</t>
  </si>
  <si>
    <t>Verificación en SECOP</t>
  </si>
  <si>
    <t>Puntual</t>
  </si>
  <si>
    <t>Externo</t>
  </si>
  <si>
    <t>Económicos</t>
  </si>
  <si>
    <t>Deficiente determinación de cantidades y costos de obra que justifiquen valores etablecidos en el presupuesto por la entidad</t>
  </si>
  <si>
    <t xml:space="preserve">La Entidad no estima adecuadamente los costos por conceptos necesarios para el cumplimiento del objeto del contrato. </t>
  </si>
  <si>
    <t>Extremo</t>
  </si>
  <si>
    <t xml:space="preserve">Mejorar porcentaje de imprevistos y asignación de disponibilidad presupuestal por conceptos de gastos no estimados en </t>
  </si>
  <si>
    <t>Revisión de porcentaje de imprevistos y disponibiliad presupuestal</t>
  </si>
  <si>
    <t>Única vez.</t>
  </si>
  <si>
    <t>Deficiente determinación de costos de obra que justifiquen valores etablecidos en el presupuesto por la entidad</t>
  </si>
  <si>
    <t>Oferente</t>
  </si>
  <si>
    <t>Interesados deben realizar las observaciones en la etapa de traslado de proyecto de pliegos, anexos y documentos previos incluyendo costos y presupuesto</t>
  </si>
  <si>
    <t>Revisión y ajuste del presupuesto oficial estimado</t>
  </si>
  <si>
    <t>Específico</t>
  </si>
  <si>
    <t>Ejecución</t>
  </si>
  <si>
    <t>Ausencia de de permisos y/o licencias requeridos para la ejecución del proyecto</t>
  </si>
  <si>
    <t>Suspensión en ejecución de obras</t>
  </si>
  <si>
    <t>Verficación previa antes de inicio del proceso de contratación de existencia de permisos necesarios</t>
  </si>
  <si>
    <t>Entidad Estatal/Contratista</t>
  </si>
  <si>
    <t>Verificación de existencia de permisos y licencias</t>
  </si>
  <si>
    <t>Ambientales</t>
  </si>
  <si>
    <t>No cumplimiento de las obligaciones que emanan de las licencias ambientales y/o planes de manejo ambiental</t>
  </si>
  <si>
    <t>Multas y/o sanciones y/o deterioro ambiental</t>
  </si>
  <si>
    <t>Contratista</t>
  </si>
  <si>
    <t>Implementación de exigencias ambientales  aplicables</t>
  </si>
  <si>
    <t>Revisión de las exigencias ambientales  aplicables a contratos de obra.</t>
  </si>
  <si>
    <t>Semanal</t>
  </si>
  <si>
    <t>Deficiencias asociadas a la elaboración y a la implementación del Plan de Manejo de Tráfico - PMT.</t>
  </si>
  <si>
    <t>Congestiones vehículares generadas por la deficiencia asociada a la elaboración de los PMTs, o por el contrario, la no aprobación de los mismos.</t>
  </si>
  <si>
    <t>El Contratista debe iniciar y poner en marcha procesos y procedimientos que no interrumpan la movilidad, procesos que deben ser acordados y concordados con la Secretaría correspondiente antes de iniciarse</t>
  </si>
  <si>
    <t>Seguimiento a los requisitos del PMT aprobados y el cumplimiento del mismo por parte de la Interventoría</t>
  </si>
  <si>
    <t>Financiero</t>
  </si>
  <si>
    <t>No existencia de disponibilidad presupuestal para soportar inversión</t>
  </si>
  <si>
    <t>Declaratoria de desierta de la licitación</t>
  </si>
  <si>
    <t>Verificar disponibilidad presupuestal antes de la apertura del proceso de selección</t>
  </si>
  <si>
    <t>Verificación existencia disponibilidad</t>
  </si>
  <si>
    <t>Selección</t>
  </si>
  <si>
    <t>Inaplicabilidad del principio de planeación por parte de los oferentes en la elaboración de propuesta</t>
  </si>
  <si>
    <t>Sobrecostos, retrasos, incumplimientos y desequilibrio económico del contrato</t>
  </si>
  <si>
    <t>Establecer procedimientos de verificación documental que prueben la realización de planeación en la construcción de oferta</t>
  </si>
  <si>
    <t>No</t>
  </si>
  <si>
    <t>Verificación documentos del proceso</t>
  </si>
  <si>
    <t>Colusión entre oferentes</t>
  </si>
  <si>
    <t>Vulneración del principio de selección objetiva</t>
  </si>
  <si>
    <t>Reducir valor de puntuación de factor precio y mejorar puntuación calidad que desincentiven colusión</t>
  </si>
  <si>
    <t>Colusión entre oferente y entidad territorial</t>
  </si>
  <si>
    <t>Verificar que los requerimientos cumplan con el principio de selección objetiva</t>
  </si>
  <si>
    <t>Seleción</t>
  </si>
  <si>
    <t>Operacional</t>
  </si>
  <si>
    <t>Oferta económica artificialmente baja</t>
  </si>
  <si>
    <t>Mala calidad de los trabajos</t>
  </si>
  <si>
    <t>Establecer un sistema de control y de selección que permita descartar las ofertas artificialmente bajas</t>
  </si>
  <si>
    <t>Verificando inclusión de reglamento en pliegos</t>
  </si>
  <si>
    <t>Inasistencia del oferente a los sitios de los trabajos</t>
  </si>
  <si>
    <t>Deficiente ofrecimiento técnico y económico que puede generar incumplimientos en el contrato</t>
  </si>
  <si>
    <t>Incluir en pliegos de responsabilidad del oferente de visitar el sitio de las futuras obras a fin de realizar una oferta acorde con la realidad del negocio</t>
  </si>
  <si>
    <t>Deficiente estructura de costos en la oferta presentada por los oferentes</t>
  </si>
  <si>
    <t>Sobrecostos y posible desequilibrio económico del contrato</t>
  </si>
  <si>
    <t>Establecer un sistema de verificación de la oferta técnica y económica de las ofertas presentadas</t>
  </si>
  <si>
    <t>Exigencia de recursos  economicos o dadivas durante el proceso de selección para resultar adjudicatario y/o durante la ejecucion del contrato.</t>
  </si>
  <si>
    <t>Demora en el inicio de la ejecucion del contrato.
Posible reclamo economicos por parte del contratista.</t>
  </si>
  <si>
    <t>Medio</t>
  </si>
  <si>
    <t>Disposición en la recepción de denuncias, para generar traslado de manera inmediata a autoridades competentes</t>
  </si>
  <si>
    <t xml:space="preserve">Consulta permanenente a los proponentes y contratostas </t>
  </si>
  <si>
    <t>Diaria</t>
  </si>
  <si>
    <t>Contratación</t>
  </si>
  <si>
    <t>No suscripción del contrato por parte del oferente adjudicatario</t>
  </si>
  <si>
    <t>NO satisfacción de la necesidad que se pretendía satisfacer con la celebración del contrato</t>
  </si>
  <si>
    <t>Establecimiento procedimientos estrictos sancionarios por no suscripción del contrato adjudicado</t>
  </si>
  <si>
    <t>Que no se presenten las garantías</t>
  </si>
  <si>
    <t>No sería posible satisfacer la necesidad por la cual se inició el proceso de contratación, al no poderse ejecutar</t>
  </si>
  <si>
    <t>Verificar la legalidad y veracidad de la garantía de seriedad presentada por el oferente</t>
  </si>
  <si>
    <t>Seguimiento de evaluación</t>
  </si>
  <si>
    <t>Cantidades de obra imprevistas</t>
  </si>
  <si>
    <t>Obras y costos adicionales</t>
  </si>
  <si>
    <t>Antes de iniciar cada componente verificar cantidades con diseños y aprobar ejecución por Interventoría</t>
  </si>
  <si>
    <t>Incumplimiento de las especificaciones generales y particulares de construcción.</t>
  </si>
  <si>
    <t>No sería posible satisfacer la necesidad por la cual se inició el proceso de contratación</t>
  </si>
  <si>
    <t>Implementación de un sistema de gestión y control de calidad acorde con lineamientos de gerencia de proyectos</t>
  </si>
  <si>
    <t>Evaluación de ofertas</t>
  </si>
  <si>
    <t>Los costos presupuestados de mano de obra no alcancen a cubrir las obligaciones laborales</t>
  </si>
  <si>
    <t>Principio de subsidiariedad a la entidad le corresponde cubrir estos costos adicionales</t>
  </si>
  <si>
    <t>Establecer un sistema de verificación de los gastos de personal administrativo y operativo consignados en la oferta</t>
  </si>
  <si>
    <t>Variaciones en los valores unitarios presupuestados debido a fluctuaciones del mercado en precios de materiales, mano de obra, transporte o equipos.</t>
  </si>
  <si>
    <t>Posible desequilibrio económico del contrato</t>
  </si>
  <si>
    <t>Implementar un plan financiero o flujo de caja que concidere la fluctuación de precios de mercado por cambio de vigencia</t>
  </si>
  <si>
    <t>Seguimiento presentación documento</t>
  </si>
  <si>
    <t>No contar con capital de trabajo suficiente para su ejecución</t>
  </si>
  <si>
    <t>Parálisis indefinida de obras</t>
  </si>
  <si>
    <t>Implementar plan financiero que permita evaluar necesidad de exigir capital de trabajo para la ejecución del proyecto</t>
  </si>
  <si>
    <t>Financieros</t>
  </si>
  <si>
    <t>Demora en la radicación oportuna por parte del contratista de las facturas (correctamente diligenciadas y firmadas) y/o cuentas de los gastos reembolsables.</t>
  </si>
  <si>
    <t>Retrasos en los tiempos de pago debidos a subsanes para el trámite interno del pago de las cuentas de cobro.</t>
  </si>
  <si>
    <t>1.- Establecer fechas de corte de obra para los días 25 (tentativamente) de cada mes y presentación de factura máximo al día 5 de cada mes.</t>
  </si>
  <si>
    <t>1.- El 6 de cada mes verificar que la factura junto con el corte de obra esté radicado en la Alcaldía Local.</t>
  </si>
  <si>
    <t>Mensual</t>
  </si>
  <si>
    <t>Naturaleza</t>
  </si>
  <si>
    <t>Desastres naturales, generando incertidumbre, y afectación en costo, plazo y cantidades de obra.</t>
  </si>
  <si>
    <t>Afectaciones en el terreno, posibles riesgos y amenazas de estabilidad de infraestructura del proyecto</t>
  </si>
  <si>
    <t>Revisar y coordinar implementación plan de gestión de riesgos del la región</t>
  </si>
  <si>
    <t>Verificación inclusión de ajustes al proyecto</t>
  </si>
  <si>
    <t xml:space="preserve">Daños ocasionados por la delincuencia común </t>
  </si>
  <si>
    <t>Retrasos en las obras y/o posible incumplimiento del contrato.</t>
  </si>
  <si>
    <t xml:space="preserve">1. Asignación presupuestal en gastos de AUI para vigilancia en la ejecución del proyecto.
2. Verificación de asignación de recursos en propuesta económica para gastos de vigilancia.
3. Vigilancia efectiva sobre los bienes y activos en los frentes de obra. 
2.- Constitución de poliza de todo riesgo
</t>
  </si>
  <si>
    <t>Verificación documental</t>
  </si>
  <si>
    <t>Oposición o condicionamiento de la comunidad a la ejecución de las obras.</t>
  </si>
  <si>
    <t>Seguimiento del Plan de Socialización de las intervenciones, en los cuales se realice una explicación clara y sean solucionadas todas las dudas que surjan por la comunidad que se encuentren en contravía para la intervención.</t>
  </si>
  <si>
    <t>1.- Informe de avances y ejecución de los talleres sociales y comunatarios. 
2.- Atencíon de comunidad en la oficina de atención en obra.</t>
  </si>
  <si>
    <t>Escasez de cualquier tipo de material, equipo y/o maquinaria para la ejecución de la obra.</t>
  </si>
  <si>
    <t>Retrasos en la programación de obra y avance de actividades.</t>
  </si>
  <si>
    <t>Implementar un sistema de gestión de calidad que incluya un procedimiento de control de adquisiciones</t>
  </si>
  <si>
    <t>Verificando la ejecución de actividades, frente a programación de obras</t>
  </si>
  <si>
    <t>Demolición de todos los productos y elementos defectuosos construidos o materiales producidos que no cumplan con las especificaciones y normas técnicas.</t>
  </si>
  <si>
    <t>Sobrecostos por reposición de obras defectuosas</t>
  </si>
  <si>
    <t>Seguimiento adecuado del proceso constructivo, calidad de los materiales, especificaciones técnicas por parte de la Interventoría con el fin de poder establecer una adecuada intervención por el Contratista de obra.</t>
  </si>
  <si>
    <t xml:space="preserve">Seguimiento en las bitácoras de obra, control de calidad de los materiales y procesos constructivos. </t>
  </si>
  <si>
    <t>Enfermedades profesionales, Accidentalidad y/o muerte de personal del CONTRATISTA durante la ejecución del contrato.</t>
  </si>
  <si>
    <t>Demanda de carácter Laboral. 
Retrasos en el cumplimiento del contrato.</t>
  </si>
  <si>
    <t>1. Estricta aplicación de las obligaciones contractuales de Seguridad y Salud en el Trabajo</t>
  </si>
  <si>
    <t>1. Informe de reportes y acciones correctivas para accidentes de personal en obra</t>
  </si>
  <si>
    <t>Retrasos en ejecución de obras</t>
  </si>
  <si>
    <t>Incumplimientos, multas, sanciones, caducidad del contrato</t>
  </si>
  <si>
    <t>Implementar sistema de gestión de calidad del proyecto que incluya cronograma de actividades que cumple con lineamientos de gerencia de proyectos</t>
  </si>
  <si>
    <t>Ejecución de mayores cantidades de obra no autorizadas, por procedimientos inadecuados.</t>
  </si>
  <si>
    <t xml:space="preserve">Cobro de cantidades que no reflejan lo realmente ejecutado como producto de procedimientos inadecuados. </t>
  </si>
  <si>
    <t>Supervisión de la programación de obras y recursos</t>
  </si>
  <si>
    <t>Ejecución de items no autorizados previamente.</t>
  </si>
  <si>
    <t>Reclamaciones por actividades que no fueron producto de aprobación previa intervención.</t>
  </si>
  <si>
    <t>Supervisión de la programación y ejecución de actividades.</t>
  </si>
  <si>
    <t>operacionales</t>
  </si>
  <si>
    <t>No existe contrato de interventoria o el proceso para seleccionar interventor no ha iniciado o no se ha adjudicado.</t>
  </si>
  <si>
    <t>Inicio de proceso de Interventoria, Subsanacion de observaciones al proceso de interventoria.</t>
  </si>
  <si>
    <t>Revisión de las propuestas presentadas. Implementando una lista de chequeo. Audencia de Riesgos</t>
  </si>
  <si>
    <t>unica vez</t>
  </si>
  <si>
    <t>Todas</t>
  </si>
  <si>
    <t>Operacinal</t>
  </si>
  <si>
    <t>Implementación de medidas de restricción a la movilidad o prestación de servicios, por emergencia sanitaria ,pandemia, endemia o epidemia</t>
  </si>
  <si>
    <t>Modificación del cronograma y plazo de ejecución</t>
  </si>
  <si>
    <t>Contratante/Contratista</t>
  </si>
  <si>
    <t>El contratista debe prever e implementar un plan de acción ajustado a las medidas . La Alcaldia evaluará la pertinencia de pactar eventuales modificaciones al contrato, en caso que se compruebe que las medidas de restricción por emergencia sanitaria generan afectación al equilibrio del contrato.</t>
  </si>
  <si>
    <t>Interventor /Supervisor</t>
  </si>
  <si>
    <t>Por aparición o rebrote de Pandemia, endemia o epidemia el estado declare cierre total o parcial de actividades</t>
  </si>
  <si>
    <t>Suspensión del contrato/ modificación del cronograma y plazo de ejecución</t>
  </si>
  <si>
    <t>Contratante/ Contratista</t>
  </si>
  <si>
    <t>-Contratistas y Gobernación deberán cumplir con los lineamientos del gobierno nacional y aplicar todos los protocolos de Bioseguridad, - Evaluar de maenra oportunda junto la interventoría la suspensión de los contratos de personal y suministros.</t>
  </si>
  <si>
    <t>NO</t>
  </si>
  <si>
    <t>Daños y/o afectaciones ambientales por inadecuadas prácticas del proceso constructivo.</t>
  </si>
  <si>
    <t>Afectaciones de tipo ambiental, de árboles, protección de vertimientos, cuerpos de agua, emisiónes, entre otras.</t>
  </si>
  <si>
    <t>1.- Seguimiento a la Implemntación y ejecución de disposiciones en el tema.</t>
  </si>
  <si>
    <t>1.- Lista de chequeo a los requerinientos exigidos por la autoridad ambiental.</t>
  </si>
  <si>
    <t>MATRIZ 3 -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</si>
</sst>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color rgb="FFFFFFFF"/>
      <name val="Arial"/>
      <family val="2"/>
    </font>
    <font>
      <sz val="8"/>
      <color rgb="FF000000"/>
      <name val="Arial"/>
      <family val="2"/>
    </font>
    <font>
      <sz val="10"/>
      <color theme="1"/>
      <name val="Arial"/>
      <family val="2"/>
    </font>
    <font>
      <sz val="8"/>
      <color theme="1"/>
      <name val="Arial"/>
      <family val="2"/>
    </font>
    <font>
      <sz val="11"/>
      <color theme="1"/>
      <name val="Arial"/>
      <family val="2"/>
    </font>
    <font>
      <b/>
      <sz val="11"/>
      <color theme="1"/>
      <name val="Arial"/>
      <family val="2"/>
    </font>
    <font>
      <sz val="7"/>
      <color rgb="FF000000"/>
      <name val="Calibri"/>
      <family val="2"/>
    </font>
    <font>
      <sz val="7"/>
      <color theme="1"/>
      <name val="Calibri"/>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11">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8">
    <xf numFmtId="0" fontId="0" fillId="0" borderId="0" xfId="0"/>
    <xf numFmtId="0" fontId="3" fillId="0" borderId="0" xfId="0" applyFont="1" applyAlignment="1">
      <alignment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textRotation="90" wrapText="1"/>
    </xf>
    <xf numFmtId="0" fontId="4" fillId="0" borderId="7" xfId="0" applyFont="1" applyBorder="1" applyAlignment="1">
      <alignment horizontal="center" vertical="center" wrapText="1"/>
    </xf>
    <xf numFmtId="0" fontId="5" fillId="4" borderId="0" xfId="0" applyFont="1" applyFill="1"/>
    <xf numFmtId="0" fontId="0" fillId="4" borderId="0" xfId="0" applyFill="1"/>
    <xf numFmtId="0" fontId="7" fillId="0" borderId="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textRotation="90" wrapText="1"/>
    </xf>
    <xf numFmtId="0" fontId="5" fillId="4" borderId="0" xfId="0" applyFont="1" applyFill="1" applyAlignment="1">
      <alignment horizontal="justify" vertical="top" wrapText="1"/>
    </xf>
    <xf numFmtId="0" fontId="6" fillId="4" borderId="0" xfId="0" applyFont="1" applyFill="1" applyAlignment="1">
      <alignment horizontal="center" vertical="top" wrapText="1"/>
    </xf>
    <xf numFmtId="0" fontId="1" fillId="2" borderId="1"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315BE-0211-48AB-BC18-D9987A23DCD4}">
  <sheetPr>
    <tabColor rgb="FFFFFF00"/>
    <pageSetUpPr fitToPage="1"/>
  </sheetPr>
  <dimension ref="B1:W45"/>
  <sheetViews>
    <sheetView tabSelected="1" view="pageBreakPreview" topLeftCell="A8" zoomScale="150" zoomScaleNormal="100" zoomScaleSheetLayoutView="90" workbookViewId="0">
      <selection activeCell="G36" sqref="G36"/>
    </sheetView>
  </sheetViews>
  <sheetFormatPr baseColWidth="10" defaultColWidth="11.5" defaultRowHeight="15" x14ac:dyDescent="0.2"/>
  <cols>
    <col min="1" max="1" width="4" customWidth="1"/>
    <col min="2" max="6" width="6.1640625" customWidth="1"/>
    <col min="7" max="7" width="13.83203125" customWidth="1"/>
    <col min="8" max="8" width="20.1640625" customWidth="1"/>
    <col min="9" max="12" width="6.83203125" customWidth="1"/>
    <col min="13" max="13" width="11.5" customWidth="1"/>
    <col min="14" max="14" width="15.5" customWidth="1"/>
    <col min="15" max="18" width="7.5" customWidth="1"/>
    <col min="19" max="19" width="6.5" customWidth="1"/>
    <col min="20" max="20" width="8.5" customWidth="1"/>
  </cols>
  <sheetData>
    <row r="1" spans="2:23" x14ac:dyDescent="0.2">
      <c r="B1" s="5"/>
      <c r="C1" s="5"/>
      <c r="D1" s="5"/>
      <c r="E1" s="5"/>
      <c r="F1" s="5"/>
      <c r="G1" s="5"/>
      <c r="H1" s="5"/>
      <c r="I1" s="5"/>
      <c r="J1" s="5"/>
      <c r="K1" s="5"/>
      <c r="L1" s="5"/>
      <c r="M1" s="5"/>
      <c r="N1" s="5"/>
      <c r="O1" s="5"/>
      <c r="P1" s="5"/>
      <c r="Q1" s="5"/>
      <c r="R1" s="5"/>
      <c r="S1" s="5"/>
      <c r="T1" s="5"/>
      <c r="U1" s="5"/>
      <c r="V1" s="5"/>
    </row>
    <row r="2" spans="2:23" x14ac:dyDescent="0.2">
      <c r="B2" s="24" t="s">
        <v>185</v>
      </c>
      <c r="C2" s="24"/>
      <c r="D2" s="24"/>
      <c r="E2" s="24"/>
      <c r="F2" s="24"/>
      <c r="G2" s="24"/>
      <c r="H2" s="24"/>
      <c r="I2" s="24"/>
      <c r="J2" s="24"/>
      <c r="K2" s="24"/>
      <c r="L2" s="24"/>
      <c r="M2" s="24"/>
      <c r="N2" s="24"/>
      <c r="O2" s="24"/>
      <c r="P2" s="24"/>
      <c r="Q2" s="24"/>
      <c r="R2" s="24"/>
      <c r="S2" s="24"/>
      <c r="T2" s="24"/>
      <c r="U2" s="24"/>
      <c r="V2" s="24"/>
    </row>
    <row r="3" spans="2:23" x14ac:dyDescent="0.2">
      <c r="B3" s="5"/>
      <c r="C3" s="5"/>
      <c r="D3" s="5"/>
      <c r="E3" s="5"/>
      <c r="F3" s="5"/>
      <c r="G3" s="5"/>
      <c r="H3" s="5"/>
      <c r="I3" s="5"/>
      <c r="J3" s="5"/>
      <c r="K3" s="5"/>
      <c r="L3" s="5"/>
      <c r="M3" s="5"/>
      <c r="N3" s="5"/>
      <c r="O3" s="5"/>
      <c r="P3" s="5"/>
      <c r="Q3" s="5"/>
      <c r="R3" s="5"/>
      <c r="S3" s="5"/>
      <c r="T3" s="5"/>
      <c r="U3" s="5"/>
      <c r="V3" s="5"/>
    </row>
    <row r="4" spans="2:23" ht="33" customHeight="1" x14ac:dyDescent="0.2">
      <c r="B4" s="23" t="s">
        <v>0</v>
      </c>
      <c r="C4" s="23"/>
      <c r="D4" s="23"/>
      <c r="E4" s="23"/>
      <c r="F4" s="23"/>
      <c r="G4" s="23"/>
      <c r="H4" s="23"/>
      <c r="I4" s="23"/>
      <c r="J4" s="23"/>
      <c r="K4" s="23"/>
      <c r="L4" s="23"/>
      <c r="M4" s="23"/>
      <c r="N4" s="23"/>
      <c r="O4" s="23"/>
      <c r="P4" s="23"/>
      <c r="Q4" s="23"/>
      <c r="R4" s="23"/>
      <c r="S4" s="23"/>
      <c r="T4" s="23"/>
      <c r="U4" s="23"/>
      <c r="V4" s="23"/>
    </row>
    <row r="5" spans="2:23" ht="40.5" customHeight="1" x14ac:dyDescent="0.2">
      <c r="B5" s="23" t="s">
        <v>1</v>
      </c>
      <c r="C5" s="23"/>
      <c r="D5" s="23"/>
      <c r="E5" s="23"/>
      <c r="F5" s="23"/>
      <c r="G5" s="23"/>
      <c r="H5" s="23"/>
      <c r="I5" s="23"/>
      <c r="J5" s="23"/>
      <c r="K5" s="23"/>
      <c r="L5" s="23"/>
      <c r="M5" s="23"/>
      <c r="N5" s="23"/>
      <c r="O5" s="23"/>
      <c r="P5" s="23"/>
      <c r="Q5" s="23"/>
      <c r="R5" s="23"/>
      <c r="S5" s="23"/>
      <c r="T5" s="23"/>
      <c r="U5" s="23"/>
      <c r="V5" s="23"/>
    </row>
    <row r="6" spans="2:23" ht="21" customHeight="1" x14ac:dyDescent="0.2">
      <c r="B6" s="23" t="s">
        <v>2</v>
      </c>
      <c r="C6" s="23"/>
      <c r="D6" s="23"/>
      <c r="E6" s="23"/>
      <c r="F6" s="23"/>
      <c r="G6" s="23"/>
      <c r="H6" s="23"/>
      <c r="I6" s="23"/>
      <c r="J6" s="23"/>
      <c r="K6" s="23"/>
      <c r="L6" s="23"/>
      <c r="M6" s="23"/>
      <c r="N6" s="23"/>
      <c r="O6" s="23"/>
      <c r="P6" s="23"/>
      <c r="Q6" s="23"/>
      <c r="R6" s="23"/>
      <c r="S6" s="23"/>
      <c r="T6" s="23"/>
      <c r="U6" s="23"/>
      <c r="V6" s="23"/>
    </row>
    <row r="7" spans="2:23" ht="16" thickBot="1" x14ac:dyDescent="0.25">
      <c r="B7" s="6"/>
      <c r="C7" s="6"/>
      <c r="D7" s="6"/>
      <c r="E7" s="6"/>
      <c r="F7" s="6"/>
      <c r="G7" s="6"/>
      <c r="H7" s="6"/>
      <c r="I7" s="6"/>
      <c r="J7" s="6"/>
      <c r="K7" s="6"/>
      <c r="L7" s="6"/>
      <c r="M7" s="6"/>
      <c r="N7" s="6"/>
      <c r="O7" s="6"/>
      <c r="P7" s="6"/>
      <c r="Q7" s="6"/>
      <c r="R7" s="6"/>
      <c r="S7" s="6"/>
      <c r="T7" s="6"/>
      <c r="U7" s="6"/>
      <c r="V7" s="6"/>
    </row>
    <row r="8" spans="2:23" ht="25.5" customHeight="1" thickBot="1" x14ac:dyDescent="0.25">
      <c r="B8" s="11" t="s">
        <v>3</v>
      </c>
      <c r="C8" s="25" t="s">
        <v>4</v>
      </c>
      <c r="D8" s="25" t="s">
        <v>5</v>
      </c>
      <c r="E8" s="25" t="s">
        <v>6</v>
      </c>
      <c r="F8" s="25" t="s">
        <v>7</v>
      </c>
      <c r="G8" s="11" t="s">
        <v>8</v>
      </c>
      <c r="H8" s="11" t="s">
        <v>9</v>
      </c>
      <c r="I8" s="25" t="s">
        <v>10</v>
      </c>
      <c r="J8" s="25" t="s">
        <v>11</v>
      </c>
      <c r="K8" s="25" t="s">
        <v>12</v>
      </c>
      <c r="L8" s="25" t="s">
        <v>13</v>
      </c>
      <c r="M8" s="14" t="s">
        <v>14</v>
      </c>
      <c r="N8" s="16" t="s">
        <v>15</v>
      </c>
      <c r="O8" s="19" t="s">
        <v>16</v>
      </c>
      <c r="P8" s="20"/>
      <c r="Q8" s="20"/>
      <c r="R8" s="21"/>
      <c r="S8" s="14" t="s">
        <v>17</v>
      </c>
      <c r="T8" s="14" t="s">
        <v>18</v>
      </c>
      <c r="U8" s="19" t="s">
        <v>19</v>
      </c>
      <c r="V8" s="21"/>
      <c r="W8" s="1"/>
    </row>
    <row r="9" spans="2:23" ht="18" customHeight="1" x14ac:dyDescent="0.2">
      <c r="B9" s="12"/>
      <c r="C9" s="26"/>
      <c r="D9" s="26"/>
      <c r="E9" s="26"/>
      <c r="F9" s="26"/>
      <c r="G9" s="12"/>
      <c r="H9" s="12"/>
      <c r="I9" s="26"/>
      <c r="J9" s="26"/>
      <c r="K9" s="26"/>
      <c r="L9" s="26"/>
      <c r="M9" s="22"/>
      <c r="N9" s="17"/>
      <c r="O9" s="14" t="s">
        <v>10</v>
      </c>
      <c r="P9" s="14" t="s">
        <v>11</v>
      </c>
      <c r="Q9" s="14" t="s">
        <v>20</v>
      </c>
      <c r="R9" s="14" t="s">
        <v>13</v>
      </c>
      <c r="S9" s="22"/>
      <c r="T9" s="22"/>
      <c r="U9" s="14" t="s">
        <v>21</v>
      </c>
      <c r="V9" s="14" t="s">
        <v>22</v>
      </c>
      <c r="W9" s="1"/>
    </row>
    <row r="10" spans="2:23" ht="39" customHeight="1" thickBot="1" x14ac:dyDescent="0.25">
      <c r="B10" s="13"/>
      <c r="C10" s="27"/>
      <c r="D10" s="27"/>
      <c r="E10" s="27"/>
      <c r="F10" s="27"/>
      <c r="G10" s="13"/>
      <c r="H10" s="13"/>
      <c r="I10" s="27"/>
      <c r="J10" s="27"/>
      <c r="K10" s="27"/>
      <c r="L10" s="27"/>
      <c r="M10" s="15"/>
      <c r="N10" s="18"/>
      <c r="O10" s="15"/>
      <c r="P10" s="15"/>
      <c r="Q10" s="15"/>
      <c r="R10" s="15"/>
      <c r="S10" s="15"/>
      <c r="T10" s="15"/>
      <c r="U10" s="15"/>
      <c r="V10" s="15"/>
      <c r="W10" s="1"/>
    </row>
    <row r="11" spans="2:23" ht="85" thickBot="1" x14ac:dyDescent="0.25">
      <c r="B11" s="2">
        <v>1</v>
      </c>
      <c r="C11" s="3" t="s">
        <v>23</v>
      </c>
      <c r="D11" s="3" t="s">
        <v>24</v>
      </c>
      <c r="E11" s="3" t="s">
        <v>25</v>
      </c>
      <c r="F11" s="3" t="s">
        <v>26</v>
      </c>
      <c r="G11" s="4" t="s">
        <v>27</v>
      </c>
      <c r="H11" s="4" t="s">
        <v>28</v>
      </c>
      <c r="I11" s="3">
        <v>2</v>
      </c>
      <c r="J11" s="3">
        <v>4</v>
      </c>
      <c r="K11" s="3">
        <f>I11+J11</f>
        <v>6</v>
      </c>
      <c r="L11" s="3" t="s">
        <v>29</v>
      </c>
      <c r="M11" s="3" t="s">
        <v>30</v>
      </c>
      <c r="N11" s="4" t="s">
        <v>31</v>
      </c>
      <c r="O11" s="3">
        <v>1</v>
      </c>
      <c r="P11" s="3">
        <v>1</v>
      </c>
      <c r="Q11" s="3">
        <f>O11+P11</f>
        <v>2</v>
      </c>
      <c r="R11" s="3" t="s">
        <v>32</v>
      </c>
      <c r="S11" s="3" t="s">
        <v>33</v>
      </c>
      <c r="T11" s="3" t="s">
        <v>30</v>
      </c>
      <c r="U11" s="4" t="s">
        <v>34</v>
      </c>
      <c r="V11" s="4" t="s">
        <v>35</v>
      </c>
      <c r="W11" s="1"/>
    </row>
    <row r="12" spans="2:23" ht="105" customHeight="1" thickBot="1" x14ac:dyDescent="0.25">
      <c r="B12" s="2">
        <f t="shared" ref="B12:B42" si="0">B11+1</f>
        <v>2</v>
      </c>
      <c r="C12" s="3" t="s">
        <v>23</v>
      </c>
      <c r="D12" s="3" t="s">
        <v>36</v>
      </c>
      <c r="E12" s="3" t="s">
        <v>25</v>
      </c>
      <c r="F12" s="3" t="s">
        <v>37</v>
      </c>
      <c r="G12" s="4" t="s">
        <v>38</v>
      </c>
      <c r="H12" s="4" t="s">
        <v>39</v>
      </c>
      <c r="I12" s="3">
        <v>3</v>
      </c>
      <c r="J12" s="3">
        <v>5</v>
      </c>
      <c r="K12" s="3">
        <v>8</v>
      </c>
      <c r="L12" s="3" t="s">
        <v>40</v>
      </c>
      <c r="M12" s="3" t="s">
        <v>30</v>
      </c>
      <c r="N12" s="4" t="s">
        <v>41</v>
      </c>
      <c r="O12" s="3">
        <v>2</v>
      </c>
      <c r="P12" s="3">
        <v>1</v>
      </c>
      <c r="Q12" s="3">
        <v>3</v>
      </c>
      <c r="R12" s="3" t="s">
        <v>32</v>
      </c>
      <c r="S12" s="3" t="s">
        <v>33</v>
      </c>
      <c r="T12" s="3" t="s">
        <v>30</v>
      </c>
      <c r="U12" s="4" t="s">
        <v>42</v>
      </c>
      <c r="V12" s="4" t="s">
        <v>43</v>
      </c>
      <c r="W12" s="1"/>
    </row>
    <row r="13" spans="2:23" ht="116.25" customHeight="1" thickBot="1" x14ac:dyDescent="0.25">
      <c r="B13" s="2">
        <f t="shared" si="0"/>
        <v>3</v>
      </c>
      <c r="C13" s="3" t="s">
        <v>23</v>
      </c>
      <c r="D13" s="3" t="s">
        <v>36</v>
      </c>
      <c r="E13" s="3" t="s">
        <v>25</v>
      </c>
      <c r="F13" s="3" t="s">
        <v>37</v>
      </c>
      <c r="G13" s="4" t="s">
        <v>44</v>
      </c>
      <c r="H13" s="4" t="s">
        <v>39</v>
      </c>
      <c r="I13" s="3">
        <v>3</v>
      </c>
      <c r="J13" s="3">
        <v>5</v>
      </c>
      <c r="K13" s="3">
        <v>8</v>
      </c>
      <c r="L13" s="3" t="s">
        <v>40</v>
      </c>
      <c r="M13" s="3" t="s">
        <v>30</v>
      </c>
      <c r="N13" s="4" t="s">
        <v>46</v>
      </c>
      <c r="O13" s="3">
        <v>2</v>
      </c>
      <c r="P13" s="3">
        <v>1</v>
      </c>
      <c r="Q13" s="3">
        <v>3</v>
      </c>
      <c r="R13" s="3" t="s">
        <v>32</v>
      </c>
      <c r="S13" s="3" t="s">
        <v>33</v>
      </c>
      <c r="T13" s="3" t="s">
        <v>45</v>
      </c>
      <c r="U13" s="4" t="s">
        <v>47</v>
      </c>
      <c r="V13" s="4" t="s">
        <v>43</v>
      </c>
      <c r="W13" s="1"/>
    </row>
    <row r="14" spans="2:23" ht="116.25" customHeight="1" thickBot="1" x14ac:dyDescent="0.25">
      <c r="B14" s="2">
        <f t="shared" si="0"/>
        <v>4</v>
      </c>
      <c r="C14" s="3" t="s">
        <v>48</v>
      </c>
      <c r="D14" s="3" t="s">
        <v>24</v>
      </c>
      <c r="E14" s="3" t="s">
        <v>49</v>
      </c>
      <c r="F14" s="3" t="s">
        <v>26</v>
      </c>
      <c r="G14" s="4" t="s">
        <v>50</v>
      </c>
      <c r="H14" s="4" t="s">
        <v>51</v>
      </c>
      <c r="I14" s="3">
        <v>3</v>
      </c>
      <c r="J14" s="3">
        <v>3</v>
      </c>
      <c r="K14" s="3">
        <v>6</v>
      </c>
      <c r="L14" s="3" t="s">
        <v>29</v>
      </c>
      <c r="M14" s="3" t="s">
        <v>30</v>
      </c>
      <c r="N14" s="4" t="s">
        <v>52</v>
      </c>
      <c r="O14" s="3">
        <v>1</v>
      </c>
      <c r="P14" s="3">
        <v>1</v>
      </c>
      <c r="Q14" s="3">
        <v>2</v>
      </c>
      <c r="R14" s="3" t="str">
        <f>IF(Q14&gt;=8,"Extremo",IF(Q14&gt;=6,"Alto",IF(Q14=5,"Medio",IF(Q14&lt;=4,"Bajo",))))</f>
        <v>Bajo</v>
      </c>
      <c r="S14" s="3" t="s">
        <v>33</v>
      </c>
      <c r="T14" s="3" t="s">
        <v>53</v>
      </c>
      <c r="U14" s="4" t="s">
        <v>54</v>
      </c>
      <c r="V14" s="4" t="s">
        <v>43</v>
      </c>
      <c r="W14" s="1"/>
    </row>
    <row r="15" spans="2:23" ht="116.25" customHeight="1" thickBot="1" x14ac:dyDescent="0.25">
      <c r="B15" s="2">
        <f t="shared" si="0"/>
        <v>5</v>
      </c>
      <c r="C15" s="3" t="s">
        <v>48</v>
      </c>
      <c r="D15" s="3" t="s">
        <v>24</v>
      </c>
      <c r="E15" s="3" t="s">
        <v>49</v>
      </c>
      <c r="F15" s="3" t="s">
        <v>55</v>
      </c>
      <c r="G15" s="4" t="s">
        <v>56</v>
      </c>
      <c r="H15" s="4" t="s">
        <v>57</v>
      </c>
      <c r="I15" s="3">
        <v>2</v>
      </c>
      <c r="J15" s="3">
        <v>1</v>
      </c>
      <c r="K15" s="3">
        <v>3</v>
      </c>
      <c r="L15" s="3" t="s">
        <v>32</v>
      </c>
      <c r="M15" s="3" t="s">
        <v>58</v>
      </c>
      <c r="N15" s="4" t="s">
        <v>59</v>
      </c>
      <c r="O15" s="3">
        <v>1</v>
      </c>
      <c r="P15" s="3">
        <v>1</v>
      </c>
      <c r="Q15" s="3">
        <v>2</v>
      </c>
      <c r="R15" s="3" t="s">
        <v>32</v>
      </c>
      <c r="S15" s="3" t="s">
        <v>33</v>
      </c>
      <c r="T15" s="3" t="s">
        <v>53</v>
      </c>
      <c r="U15" s="4" t="s">
        <v>60</v>
      </c>
      <c r="V15" s="4" t="s">
        <v>61</v>
      </c>
      <c r="W15" s="1"/>
    </row>
    <row r="16" spans="2:23" ht="135" customHeight="1" thickBot="1" x14ac:dyDescent="0.25">
      <c r="B16" s="2">
        <f t="shared" si="0"/>
        <v>6</v>
      </c>
      <c r="C16" s="3" t="s">
        <v>48</v>
      </c>
      <c r="D16" s="3" t="s">
        <v>24</v>
      </c>
      <c r="E16" s="3" t="s">
        <v>49</v>
      </c>
      <c r="F16" s="3" t="s">
        <v>26</v>
      </c>
      <c r="G16" s="4" t="s">
        <v>62</v>
      </c>
      <c r="H16" s="4" t="s">
        <v>63</v>
      </c>
      <c r="I16" s="3">
        <v>3</v>
      </c>
      <c r="J16" s="3">
        <v>3</v>
      </c>
      <c r="K16" s="3">
        <v>6</v>
      </c>
      <c r="L16" s="3" t="s">
        <v>29</v>
      </c>
      <c r="M16" s="3" t="s">
        <v>58</v>
      </c>
      <c r="N16" s="4" t="s">
        <v>64</v>
      </c>
      <c r="O16" s="3">
        <v>1</v>
      </c>
      <c r="P16" s="3">
        <v>1</v>
      </c>
      <c r="Q16" s="3">
        <v>2</v>
      </c>
      <c r="R16" s="3" t="s">
        <v>32</v>
      </c>
      <c r="S16" s="3" t="s">
        <v>33</v>
      </c>
      <c r="T16" s="3" t="s">
        <v>58</v>
      </c>
      <c r="U16" s="4" t="s">
        <v>65</v>
      </c>
      <c r="V16" s="4" t="s">
        <v>61</v>
      </c>
      <c r="W16" s="1"/>
    </row>
    <row r="17" spans="2:23" ht="49" thickBot="1" x14ac:dyDescent="0.25">
      <c r="B17" s="2">
        <f t="shared" si="0"/>
        <v>7</v>
      </c>
      <c r="C17" s="3" t="s">
        <v>23</v>
      </c>
      <c r="D17" s="3" t="s">
        <v>24</v>
      </c>
      <c r="E17" s="3" t="s">
        <v>25</v>
      </c>
      <c r="F17" s="3" t="s">
        <v>66</v>
      </c>
      <c r="G17" s="4" t="s">
        <v>67</v>
      </c>
      <c r="H17" s="4" t="s">
        <v>68</v>
      </c>
      <c r="I17" s="3">
        <v>2</v>
      </c>
      <c r="J17" s="3">
        <v>5</v>
      </c>
      <c r="K17" s="3">
        <f t="shared" ref="K17:K27" si="1">I17+J17</f>
        <v>7</v>
      </c>
      <c r="L17" s="3" t="s">
        <v>29</v>
      </c>
      <c r="M17" s="3" t="s">
        <v>30</v>
      </c>
      <c r="N17" s="4" t="s">
        <v>69</v>
      </c>
      <c r="O17" s="3">
        <v>1</v>
      </c>
      <c r="P17" s="3">
        <v>1</v>
      </c>
      <c r="Q17" s="3">
        <f t="shared" ref="Q17:Q27" si="2">O17+P17</f>
        <v>2</v>
      </c>
      <c r="R17" s="3" t="s">
        <v>32</v>
      </c>
      <c r="S17" s="3" t="s">
        <v>33</v>
      </c>
      <c r="T17" s="3" t="s">
        <v>30</v>
      </c>
      <c r="U17" s="4" t="s">
        <v>70</v>
      </c>
      <c r="V17" s="4" t="s">
        <v>35</v>
      </c>
      <c r="W17" s="1"/>
    </row>
    <row r="18" spans="2:23" ht="85" thickBot="1" x14ac:dyDescent="0.25">
      <c r="B18" s="2">
        <f t="shared" si="0"/>
        <v>8</v>
      </c>
      <c r="C18" s="3" t="s">
        <v>23</v>
      </c>
      <c r="D18" s="3" t="s">
        <v>24</v>
      </c>
      <c r="E18" s="3" t="s">
        <v>71</v>
      </c>
      <c r="F18" s="3" t="s">
        <v>26</v>
      </c>
      <c r="G18" s="4" t="s">
        <v>72</v>
      </c>
      <c r="H18" s="4" t="s">
        <v>73</v>
      </c>
      <c r="I18" s="3">
        <v>5</v>
      </c>
      <c r="J18" s="3">
        <v>5</v>
      </c>
      <c r="K18" s="3">
        <f t="shared" si="1"/>
        <v>10</v>
      </c>
      <c r="L18" s="3" t="s">
        <v>40</v>
      </c>
      <c r="M18" s="3" t="s">
        <v>45</v>
      </c>
      <c r="N18" s="4" t="s">
        <v>74</v>
      </c>
      <c r="O18" s="3">
        <v>1</v>
      </c>
      <c r="P18" s="3">
        <v>2</v>
      </c>
      <c r="Q18" s="3">
        <f t="shared" si="2"/>
        <v>3</v>
      </c>
      <c r="R18" s="3" t="s">
        <v>32</v>
      </c>
      <c r="S18" s="3" t="s">
        <v>75</v>
      </c>
      <c r="T18" s="3" t="s">
        <v>30</v>
      </c>
      <c r="U18" s="4" t="s">
        <v>76</v>
      </c>
      <c r="V18" s="4" t="s">
        <v>35</v>
      </c>
      <c r="W18" s="1"/>
    </row>
    <row r="19" spans="2:23" ht="61" thickBot="1" x14ac:dyDescent="0.25">
      <c r="B19" s="2">
        <f t="shared" si="0"/>
        <v>9</v>
      </c>
      <c r="C19" s="3" t="s">
        <v>23</v>
      </c>
      <c r="D19" s="3" t="s">
        <v>36</v>
      </c>
      <c r="E19" s="3" t="s">
        <v>71</v>
      </c>
      <c r="F19" s="3" t="s">
        <v>26</v>
      </c>
      <c r="G19" s="4" t="s">
        <v>77</v>
      </c>
      <c r="H19" s="4" t="s">
        <v>78</v>
      </c>
      <c r="I19" s="3">
        <v>3</v>
      </c>
      <c r="J19" s="3">
        <v>1</v>
      </c>
      <c r="K19" s="3">
        <f t="shared" si="1"/>
        <v>4</v>
      </c>
      <c r="L19" s="3" t="s">
        <v>32</v>
      </c>
      <c r="M19" s="3" t="s">
        <v>45</v>
      </c>
      <c r="N19" s="4" t="s">
        <v>79</v>
      </c>
      <c r="O19" s="3">
        <v>1</v>
      </c>
      <c r="P19" s="3">
        <v>1</v>
      </c>
      <c r="Q19" s="3">
        <f t="shared" si="2"/>
        <v>2</v>
      </c>
      <c r="R19" s="3" t="s">
        <v>32</v>
      </c>
      <c r="S19" s="3" t="s">
        <v>75</v>
      </c>
      <c r="T19" s="3" t="s">
        <v>30</v>
      </c>
      <c r="U19" s="4" t="s">
        <v>76</v>
      </c>
      <c r="V19" s="4" t="s">
        <v>35</v>
      </c>
      <c r="W19" s="1"/>
    </row>
    <row r="20" spans="2:23" ht="53" thickBot="1" x14ac:dyDescent="0.25">
      <c r="B20" s="2">
        <f t="shared" si="0"/>
        <v>10</v>
      </c>
      <c r="C20" s="3" t="s">
        <v>23</v>
      </c>
      <c r="D20" s="3" t="s">
        <v>36</v>
      </c>
      <c r="E20" s="3" t="s">
        <v>71</v>
      </c>
      <c r="F20" s="3" t="s">
        <v>26</v>
      </c>
      <c r="G20" s="4" t="s">
        <v>80</v>
      </c>
      <c r="H20" s="4" t="s">
        <v>78</v>
      </c>
      <c r="I20" s="3">
        <v>3</v>
      </c>
      <c r="J20" s="3">
        <v>1</v>
      </c>
      <c r="K20" s="3">
        <f t="shared" si="1"/>
        <v>4</v>
      </c>
      <c r="L20" s="3" t="s">
        <v>32</v>
      </c>
      <c r="M20" s="3" t="s">
        <v>45</v>
      </c>
      <c r="N20" s="4" t="s">
        <v>81</v>
      </c>
      <c r="O20" s="3">
        <v>1</v>
      </c>
      <c r="P20" s="3">
        <v>1</v>
      </c>
      <c r="Q20" s="3">
        <f t="shared" si="2"/>
        <v>2</v>
      </c>
      <c r="R20" s="3" t="s">
        <v>32</v>
      </c>
      <c r="S20" s="3" t="s">
        <v>75</v>
      </c>
      <c r="T20" s="3" t="s">
        <v>30</v>
      </c>
      <c r="U20" s="4" t="s">
        <v>76</v>
      </c>
      <c r="V20" s="4" t="s">
        <v>35</v>
      </c>
      <c r="W20" s="1"/>
    </row>
    <row r="21" spans="2:23" ht="61" thickBot="1" x14ac:dyDescent="0.25">
      <c r="B21" s="2">
        <f t="shared" si="0"/>
        <v>11</v>
      </c>
      <c r="C21" s="3" t="s">
        <v>23</v>
      </c>
      <c r="D21" s="3" t="s">
        <v>36</v>
      </c>
      <c r="E21" s="3" t="s">
        <v>82</v>
      </c>
      <c r="F21" s="3" t="s">
        <v>83</v>
      </c>
      <c r="G21" s="4" t="s">
        <v>84</v>
      </c>
      <c r="H21" s="4" t="s">
        <v>85</v>
      </c>
      <c r="I21" s="3">
        <v>2</v>
      </c>
      <c r="J21" s="3">
        <v>5</v>
      </c>
      <c r="K21" s="3">
        <f t="shared" si="1"/>
        <v>7</v>
      </c>
      <c r="L21" s="3" t="s">
        <v>29</v>
      </c>
      <c r="M21" s="3" t="s">
        <v>58</v>
      </c>
      <c r="N21" s="4" t="s">
        <v>86</v>
      </c>
      <c r="O21" s="3">
        <v>1</v>
      </c>
      <c r="P21" s="3">
        <v>2</v>
      </c>
      <c r="Q21" s="3">
        <f t="shared" si="2"/>
        <v>3</v>
      </c>
      <c r="R21" s="3" t="s">
        <v>32</v>
      </c>
      <c r="S21" s="3" t="s">
        <v>33</v>
      </c>
      <c r="T21" s="3" t="s">
        <v>30</v>
      </c>
      <c r="U21" s="4" t="s">
        <v>87</v>
      </c>
      <c r="V21" s="4" t="s">
        <v>35</v>
      </c>
      <c r="W21" s="1"/>
    </row>
    <row r="22" spans="2:23" ht="85" thickBot="1" x14ac:dyDescent="0.25">
      <c r="B22" s="2">
        <f t="shared" si="0"/>
        <v>12</v>
      </c>
      <c r="C22" s="3" t="s">
        <v>48</v>
      </c>
      <c r="D22" s="3" t="s">
        <v>36</v>
      </c>
      <c r="E22" s="3" t="s">
        <v>82</v>
      </c>
      <c r="F22" s="3" t="s">
        <v>26</v>
      </c>
      <c r="G22" s="4" t="s">
        <v>88</v>
      </c>
      <c r="H22" s="4" t="s">
        <v>89</v>
      </c>
      <c r="I22" s="3">
        <v>4</v>
      </c>
      <c r="J22" s="3">
        <v>2</v>
      </c>
      <c r="K22" s="3">
        <f t="shared" si="1"/>
        <v>6</v>
      </c>
      <c r="L22" s="3" t="s">
        <v>29</v>
      </c>
      <c r="M22" s="3" t="s">
        <v>45</v>
      </c>
      <c r="N22" s="4" t="s">
        <v>90</v>
      </c>
      <c r="O22" s="3">
        <v>2</v>
      </c>
      <c r="P22" s="3">
        <v>1</v>
      </c>
      <c r="Q22" s="3">
        <f t="shared" si="2"/>
        <v>3</v>
      </c>
      <c r="R22" s="3" t="s">
        <v>32</v>
      </c>
      <c r="S22" s="3" t="s">
        <v>33</v>
      </c>
      <c r="T22" s="3" t="s">
        <v>30</v>
      </c>
      <c r="U22" s="4" t="s">
        <v>87</v>
      </c>
      <c r="V22" s="4" t="s">
        <v>35</v>
      </c>
      <c r="W22" s="1"/>
    </row>
    <row r="23" spans="2:23" ht="49" thickBot="1" x14ac:dyDescent="0.25">
      <c r="B23" s="2">
        <f t="shared" si="0"/>
        <v>13</v>
      </c>
      <c r="C23" s="3" t="s">
        <v>48</v>
      </c>
      <c r="D23" s="3" t="s">
        <v>36</v>
      </c>
      <c r="E23" s="3" t="s">
        <v>71</v>
      </c>
      <c r="F23" s="3" t="s">
        <v>83</v>
      </c>
      <c r="G23" s="4" t="s">
        <v>91</v>
      </c>
      <c r="H23" s="4" t="s">
        <v>92</v>
      </c>
      <c r="I23" s="3">
        <v>4</v>
      </c>
      <c r="J23" s="3">
        <v>3</v>
      </c>
      <c r="K23" s="3">
        <f>I23+J23</f>
        <v>7</v>
      </c>
      <c r="L23" s="3" t="s">
        <v>29</v>
      </c>
      <c r="M23" s="3" t="s">
        <v>58</v>
      </c>
      <c r="N23" s="4" t="s">
        <v>93</v>
      </c>
      <c r="O23" s="3">
        <v>1</v>
      </c>
      <c r="P23" s="3">
        <v>2</v>
      </c>
      <c r="Q23" s="3">
        <f>O23+P23</f>
        <v>3</v>
      </c>
      <c r="R23" s="3" t="s">
        <v>32</v>
      </c>
      <c r="S23" s="3" t="s">
        <v>33</v>
      </c>
      <c r="T23" s="3" t="s">
        <v>30</v>
      </c>
      <c r="U23" s="4" t="s">
        <v>87</v>
      </c>
      <c r="V23" s="4" t="s">
        <v>35</v>
      </c>
      <c r="W23" s="1"/>
    </row>
    <row r="24" spans="2:23" ht="85" thickBot="1" x14ac:dyDescent="0.25">
      <c r="B24" s="2">
        <f t="shared" si="0"/>
        <v>14</v>
      </c>
      <c r="C24" s="3" t="s">
        <v>48</v>
      </c>
      <c r="D24" s="3" t="s">
        <v>36</v>
      </c>
      <c r="E24" s="3" t="s">
        <v>71</v>
      </c>
      <c r="F24" s="3" t="s">
        <v>37</v>
      </c>
      <c r="G24" s="4" t="s">
        <v>94</v>
      </c>
      <c r="H24" s="4" t="s">
        <v>95</v>
      </c>
      <c r="I24" s="3">
        <v>1</v>
      </c>
      <c r="J24" s="3">
        <v>3</v>
      </c>
      <c r="K24" s="3">
        <v>5</v>
      </c>
      <c r="L24" s="3" t="s">
        <v>96</v>
      </c>
      <c r="M24" s="3" t="s">
        <v>30</v>
      </c>
      <c r="N24" s="4" t="s">
        <v>97</v>
      </c>
      <c r="O24" s="3">
        <v>1</v>
      </c>
      <c r="P24" s="3">
        <v>1</v>
      </c>
      <c r="Q24" s="3">
        <v>2</v>
      </c>
      <c r="R24" s="3" t="s">
        <v>32</v>
      </c>
      <c r="S24" s="3" t="s">
        <v>33</v>
      </c>
      <c r="T24" s="3" t="s">
        <v>30</v>
      </c>
      <c r="U24" s="4" t="s">
        <v>98</v>
      </c>
      <c r="V24" s="4" t="s">
        <v>99</v>
      </c>
      <c r="W24" s="1"/>
    </row>
    <row r="25" spans="2:23" ht="61" thickBot="1" x14ac:dyDescent="0.25">
      <c r="B25" s="2">
        <f t="shared" si="0"/>
        <v>15</v>
      </c>
      <c r="C25" s="3" t="s">
        <v>23</v>
      </c>
      <c r="D25" s="3" t="s">
        <v>24</v>
      </c>
      <c r="E25" s="3" t="s">
        <v>100</v>
      </c>
      <c r="F25" s="3" t="s">
        <v>26</v>
      </c>
      <c r="G25" s="4" t="s">
        <v>101</v>
      </c>
      <c r="H25" s="4" t="s">
        <v>102</v>
      </c>
      <c r="I25" s="3">
        <v>3</v>
      </c>
      <c r="J25" s="3">
        <v>5</v>
      </c>
      <c r="K25" s="3">
        <f t="shared" si="1"/>
        <v>8</v>
      </c>
      <c r="L25" s="3" t="s">
        <v>40</v>
      </c>
      <c r="M25" s="3" t="s">
        <v>58</v>
      </c>
      <c r="N25" s="4" t="s">
        <v>103</v>
      </c>
      <c r="O25" s="3">
        <v>1</v>
      </c>
      <c r="P25" s="3">
        <v>5</v>
      </c>
      <c r="Q25" s="3">
        <f t="shared" si="2"/>
        <v>6</v>
      </c>
      <c r="R25" s="3" t="s">
        <v>29</v>
      </c>
      <c r="S25" s="3" t="s">
        <v>33</v>
      </c>
      <c r="T25" s="3" t="s">
        <v>30</v>
      </c>
      <c r="U25" s="4" t="s">
        <v>87</v>
      </c>
      <c r="V25" s="4" t="s">
        <v>35</v>
      </c>
      <c r="W25" s="1"/>
    </row>
    <row r="26" spans="2:23" ht="53" thickBot="1" x14ac:dyDescent="0.25">
      <c r="B26" s="2">
        <f t="shared" si="0"/>
        <v>16</v>
      </c>
      <c r="C26" s="3" t="s">
        <v>23</v>
      </c>
      <c r="D26" s="3" t="s">
        <v>24</v>
      </c>
      <c r="E26" s="3" t="s">
        <v>100</v>
      </c>
      <c r="F26" s="3" t="s">
        <v>26</v>
      </c>
      <c r="G26" s="4" t="s">
        <v>104</v>
      </c>
      <c r="H26" s="4" t="s">
        <v>105</v>
      </c>
      <c r="I26" s="3">
        <v>3</v>
      </c>
      <c r="J26" s="3">
        <v>5</v>
      </c>
      <c r="K26" s="3">
        <f t="shared" si="1"/>
        <v>8</v>
      </c>
      <c r="L26" s="3" t="s">
        <v>40</v>
      </c>
      <c r="M26" s="3" t="s">
        <v>58</v>
      </c>
      <c r="N26" s="4" t="s">
        <v>106</v>
      </c>
      <c r="O26" s="3">
        <v>2</v>
      </c>
      <c r="P26" s="3">
        <v>3</v>
      </c>
      <c r="Q26" s="3">
        <f t="shared" si="2"/>
        <v>5</v>
      </c>
      <c r="R26" s="3" t="s">
        <v>96</v>
      </c>
      <c r="S26" s="3" t="s">
        <v>33</v>
      </c>
      <c r="T26" s="3" t="s">
        <v>30</v>
      </c>
      <c r="U26" s="4" t="s">
        <v>107</v>
      </c>
      <c r="V26" s="4" t="s">
        <v>35</v>
      </c>
      <c r="W26" s="1"/>
    </row>
    <row r="27" spans="2:23" ht="61" thickBot="1" x14ac:dyDescent="0.25">
      <c r="B27" s="2">
        <f t="shared" si="0"/>
        <v>17</v>
      </c>
      <c r="C27" s="3" t="s">
        <v>23</v>
      </c>
      <c r="D27" s="3" t="s">
        <v>36</v>
      </c>
      <c r="E27" s="3" t="s">
        <v>49</v>
      </c>
      <c r="F27" s="3" t="s">
        <v>83</v>
      </c>
      <c r="G27" s="4" t="s">
        <v>108</v>
      </c>
      <c r="H27" s="4" t="s">
        <v>109</v>
      </c>
      <c r="I27" s="3">
        <v>4</v>
      </c>
      <c r="J27" s="3">
        <v>3</v>
      </c>
      <c r="K27" s="3">
        <f t="shared" si="1"/>
        <v>7</v>
      </c>
      <c r="L27" s="3" t="s">
        <v>29</v>
      </c>
      <c r="M27" s="3" t="s">
        <v>58</v>
      </c>
      <c r="N27" s="4" t="s">
        <v>110</v>
      </c>
      <c r="O27" s="3">
        <v>2</v>
      </c>
      <c r="P27" s="3">
        <v>2</v>
      </c>
      <c r="Q27" s="3">
        <f t="shared" si="2"/>
        <v>4</v>
      </c>
      <c r="R27" s="3" t="s">
        <v>32</v>
      </c>
      <c r="S27" s="3" t="s">
        <v>75</v>
      </c>
      <c r="T27" s="3" t="s">
        <v>30</v>
      </c>
      <c r="U27" s="4" t="s">
        <v>70</v>
      </c>
      <c r="V27" s="4" t="s">
        <v>35</v>
      </c>
      <c r="W27" s="1"/>
    </row>
    <row r="28" spans="2:23" ht="61" thickBot="1" x14ac:dyDescent="0.25">
      <c r="B28" s="2">
        <f t="shared" si="0"/>
        <v>18</v>
      </c>
      <c r="C28" s="3" t="s">
        <v>23</v>
      </c>
      <c r="D28" s="3" t="s">
        <v>36</v>
      </c>
      <c r="E28" s="3" t="s">
        <v>49</v>
      </c>
      <c r="F28" s="3" t="s">
        <v>26</v>
      </c>
      <c r="G28" s="4" t="s">
        <v>111</v>
      </c>
      <c r="H28" s="4" t="s">
        <v>112</v>
      </c>
      <c r="I28" s="3">
        <v>3</v>
      </c>
      <c r="J28" s="3">
        <v>5</v>
      </c>
      <c r="K28" s="3">
        <f>I28+J28</f>
        <v>8</v>
      </c>
      <c r="L28" s="3" t="s">
        <v>40</v>
      </c>
      <c r="M28" s="3" t="s">
        <v>58</v>
      </c>
      <c r="N28" s="4" t="s">
        <v>113</v>
      </c>
      <c r="O28" s="3">
        <v>2</v>
      </c>
      <c r="P28" s="3">
        <v>3</v>
      </c>
      <c r="Q28" s="3">
        <f>O28+P28</f>
        <v>5</v>
      </c>
      <c r="R28" s="3" t="s">
        <v>96</v>
      </c>
      <c r="S28" s="3" t="s">
        <v>33</v>
      </c>
      <c r="T28" s="3" t="s">
        <v>45</v>
      </c>
      <c r="U28" s="4" t="s">
        <v>114</v>
      </c>
      <c r="V28" s="4" t="s">
        <v>35</v>
      </c>
      <c r="W28" s="1"/>
    </row>
    <row r="29" spans="2:23" ht="61" thickBot="1" x14ac:dyDescent="0.25">
      <c r="B29" s="2">
        <f t="shared" si="0"/>
        <v>19</v>
      </c>
      <c r="C29" s="3" t="s">
        <v>23</v>
      </c>
      <c r="D29" s="3" t="s">
        <v>36</v>
      </c>
      <c r="E29" s="3" t="s">
        <v>49</v>
      </c>
      <c r="F29" s="3" t="s">
        <v>83</v>
      </c>
      <c r="G29" s="4" t="s">
        <v>115</v>
      </c>
      <c r="H29" s="4" t="s">
        <v>116</v>
      </c>
      <c r="I29" s="3">
        <v>3</v>
      </c>
      <c r="J29" s="3">
        <v>4</v>
      </c>
      <c r="K29" s="3">
        <f>I29+J29</f>
        <v>7</v>
      </c>
      <c r="L29" s="3" t="s">
        <v>29</v>
      </c>
      <c r="M29" s="3" t="s">
        <v>58</v>
      </c>
      <c r="N29" s="4" t="s">
        <v>117</v>
      </c>
      <c r="O29" s="3">
        <v>1</v>
      </c>
      <c r="P29" s="3">
        <v>2</v>
      </c>
      <c r="Q29" s="3">
        <f>O29+P29</f>
        <v>3</v>
      </c>
      <c r="R29" s="3" t="s">
        <v>32</v>
      </c>
      <c r="S29" s="3" t="s">
        <v>33</v>
      </c>
      <c r="T29" s="3" t="s">
        <v>30</v>
      </c>
      <c r="U29" s="4" t="s">
        <v>87</v>
      </c>
      <c r="V29" s="4" t="s">
        <v>35</v>
      </c>
      <c r="W29" s="1"/>
    </row>
    <row r="30" spans="2:23" ht="97" thickBot="1" x14ac:dyDescent="0.25">
      <c r="B30" s="2">
        <f t="shared" si="0"/>
        <v>20</v>
      </c>
      <c r="C30" s="3" t="s">
        <v>23</v>
      </c>
      <c r="D30" s="3" t="s">
        <v>36</v>
      </c>
      <c r="E30" s="3" t="s">
        <v>49</v>
      </c>
      <c r="F30" s="3" t="s">
        <v>37</v>
      </c>
      <c r="G30" s="4" t="s">
        <v>118</v>
      </c>
      <c r="H30" s="4" t="s">
        <v>119</v>
      </c>
      <c r="I30" s="3">
        <v>5</v>
      </c>
      <c r="J30" s="3">
        <v>2</v>
      </c>
      <c r="K30" s="3">
        <f>I30+J30</f>
        <v>7</v>
      </c>
      <c r="L30" s="3" t="s">
        <v>29</v>
      </c>
      <c r="M30" s="3" t="s">
        <v>58</v>
      </c>
      <c r="N30" s="4" t="s">
        <v>120</v>
      </c>
      <c r="O30" s="3">
        <v>2</v>
      </c>
      <c r="P30" s="3">
        <v>1</v>
      </c>
      <c r="Q30" s="3">
        <f>O30+P30</f>
        <v>3</v>
      </c>
      <c r="R30" s="3" t="s">
        <v>32</v>
      </c>
      <c r="S30" s="3" t="s">
        <v>75</v>
      </c>
      <c r="T30" s="3" t="s">
        <v>45</v>
      </c>
      <c r="U30" s="4" t="s">
        <v>121</v>
      </c>
      <c r="V30" s="4" t="s">
        <v>35</v>
      </c>
      <c r="W30" s="1"/>
    </row>
    <row r="31" spans="2:23" ht="73" thickBot="1" x14ac:dyDescent="0.25">
      <c r="B31" s="2">
        <f t="shared" si="0"/>
        <v>21</v>
      </c>
      <c r="C31" s="3" t="s">
        <v>23</v>
      </c>
      <c r="D31" s="3" t="s">
        <v>36</v>
      </c>
      <c r="E31" s="3" t="s">
        <v>49</v>
      </c>
      <c r="F31" s="3" t="s">
        <v>26</v>
      </c>
      <c r="G31" s="4" t="s">
        <v>122</v>
      </c>
      <c r="H31" s="4" t="s">
        <v>123</v>
      </c>
      <c r="I31" s="3">
        <v>4</v>
      </c>
      <c r="J31" s="3">
        <v>5</v>
      </c>
      <c r="K31" s="3">
        <f>I31+J31</f>
        <v>9</v>
      </c>
      <c r="L31" s="3" t="s">
        <v>40</v>
      </c>
      <c r="M31" s="3" t="s">
        <v>58</v>
      </c>
      <c r="N31" s="4" t="s">
        <v>124</v>
      </c>
      <c r="O31" s="3">
        <v>2</v>
      </c>
      <c r="P31" s="3">
        <v>2</v>
      </c>
      <c r="Q31" s="3">
        <f>O31+P31</f>
        <v>4</v>
      </c>
      <c r="R31" s="3" t="s">
        <v>32</v>
      </c>
      <c r="S31" s="3" t="s">
        <v>33</v>
      </c>
      <c r="T31" s="3" t="s">
        <v>30</v>
      </c>
      <c r="U31" s="4" t="s">
        <v>87</v>
      </c>
      <c r="V31" s="4" t="s">
        <v>35</v>
      </c>
      <c r="W31" s="1"/>
    </row>
    <row r="32" spans="2:23" ht="121" thickBot="1" x14ac:dyDescent="0.25">
      <c r="B32" s="2">
        <f t="shared" si="0"/>
        <v>22</v>
      </c>
      <c r="C32" s="3" t="s">
        <v>48</v>
      </c>
      <c r="D32" s="3" t="s">
        <v>24</v>
      </c>
      <c r="E32" s="3" t="s">
        <v>49</v>
      </c>
      <c r="F32" s="3" t="s">
        <v>125</v>
      </c>
      <c r="G32" s="4" t="s">
        <v>126</v>
      </c>
      <c r="H32" s="4" t="s">
        <v>127</v>
      </c>
      <c r="I32" s="3">
        <v>4</v>
      </c>
      <c r="J32" s="3">
        <v>2</v>
      </c>
      <c r="K32" s="3">
        <v>6</v>
      </c>
      <c r="L32" s="3" t="s">
        <v>29</v>
      </c>
      <c r="M32" s="3" t="s">
        <v>58</v>
      </c>
      <c r="N32" s="4" t="s">
        <v>128</v>
      </c>
      <c r="O32" s="3">
        <v>1</v>
      </c>
      <c r="P32" s="3">
        <v>1</v>
      </c>
      <c r="Q32" s="3">
        <v>2</v>
      </c>
      <c r="R32" s="3" t="s">
        <v>32</v>
      </c>
      <c r="S32" s="3" t="s">
        <v>33</v>
      </c>
      <c r="T32" s="3" t="s">
        <v>53</v>
      </c>
      <c r="U32" s="4" t="s">
        <v>129</v>
      </c>
      <c r="V32" s="4" t="s">
        <v>130</v>
      </c>
      <c r="W32" s="1"/>
    </row>
    <row r="33" spans="2:23" ht="73" thickBot="1" x14ac:dyDescent="0.25">
      <c r="B33" s="2">
        <f t="shared" si="0"/>
        <v>23</v>
      </c>
      <c r="C33" s="3" t="s">
        <v>23</v>
      </c>
      <c r="D33" s="3" t="s">
        <v>36</v>
      </c>
      <c r="E33" s="3" t="s">
        <v>49</v>
      </c>
      <c r="F33" s="3" t="s">
        <v>131</v>
      </c>
      <c r="G33" s="4" t="s">
        <v>132</v>
      </c>
      <c r="H33" s="4" t="s">
        <v>133</v>
      </c>
      <c r="I33" s="3">
        <v>1</v>
      </c>
      <c r="J33" s="3">
        <v>4</v>
      </c>
      <c r="K33" s="3">
        <v>5</v>
      </c>
      <c r="L33" s="3" t="s">
        <v>96</v>
      </c>
      <c r="M33" s="3" t="s">
        <v>53</v>
      </c>
      <c r="N33" s="4" t="s">
        <v>134</v>
      </c>
      <c r="O33" s="3">
        <v>1</v>
      </c>
      <c r="P33" s="3">
        <v>2</v>
      </c>
      <c r="Q33" s="3">
        <v>3</v>
      </c>
      <c r="R33" s="3" t="str">
        <f>IF(Q33&gt;=8,"Extremo",IF(Q33&gt;=6,"Alto",IF(Q33=5,"Medio",IF(Q33&lt;=4,"Bajo",))))</f>
        <v>Bajo</v>
      </c>
      <c r="S33" s="3" t="s">
        <v>33</v>
      </c>
      <c r="T33" s="3" t="s">
        <v>53</v>
      </c>
      <c r="U33" s="4" t="s">
        <v>135</v>
      </c>
      <c r="V33" s="4" t="s">
        <v>35</v>
      </c>
      <c r="W33" s="1"/>
    </row>
    <row r="34" spans="2:23" ht="169" thickBot="1" x14ac:dyDescent="0.25">
      <c r="B34" s="2">
        <f t="shared" si="0"/>
        <v>24</v>
      </c>
      <c r="C34" s="3" t="s">
        <v>48</v>
      </c>
      <c r="D34" s="3" t="s">
        <v>24</v>
      </c>
      <c r="E34" s="3" t="s">
        <v>49</v>
      </c>
      <c r="F34" s="3" t="s">
        <v>125</v>
      </c>
      <c r="G34" s="4" t="s">
        <v>136</v>
      </c>
      <c r="H34" s="4" t="s">
        <v>137</v>
      </c>
      <c r="I34" s="3">
        <v>4</v>
      </c>
      <c r="J34" s="3">
        <v>3</v>
      </c>
      <c r="K34" s="3">
        <v>7</v>
      </c>
      <c r="L34" s="3" t="s">
        <v>29</v>
      </c>
      <c r="M34" s="3" t="s">
        <v>58</v>
      </c>
      <c r="N34" s="4" t="s">
        <v>138</v>
      </c>
      <c r="O34" s="3">
        <v>2</v>
      </c>
      <c r="P34" s="3">
        <v>1</v>
      </c>
      <c r="Q34" s="3">
        <v>3</v>
      </c>
      <c r="R34" s="3" t="s">
        <v>32</v>
      </c>
      <c r="S34" s="3" t="s">
        <v>33</v>
      </c>
      <c r="T34" s="3" t="s">
        <v>53</v>
      </c>
      <c r="U34" s="4" t="s">
        <v>139</v>
      </c>
      <c r="V34" s="4" t="s">
        <v>99</v>
      </c>
      <c r="W34" s="1"/>
    </row>
    <row r="35" spans="2:23" ht="121" thickBot="1" x14ac:dyDescent="0.25">
      <c r="B35" s="2">
        <f t="shared" si="0"/>
        <v>25</v>
      </c>
      <c r="C35" s="3" t="s">
        <v>23</v>
      </c>
      <c r="D35" s="3" t="s">
        <v>36</v>
      </c>
      <c r="E35" s="3" t="s">
        <v>49</v>
      </c>
      <c r="F35" s="3" t="s">
        <v>26</v>
      </c>
      <c r="G35" s="4" t="s">
        <v>140</v>
      </c>
      <c r="H35" s="4" t="s">
        <v>123</v>
      </c>
      <c r="I35" s="3">
        <v>3</v>
      </c>
      <c r="J35" s="3">
        <v>4</v>
      </c>
      <c r="K35" s="3">
        <v>7</v>
      </c>
      <c r="L35" s="3" t="s">
        <v>29</v>
      </c>
      <c r="M35" s="3" t="s">
        <v>30</v>
      </c>
      <c r="N35" s="4" t="s">
        <v>141</v>
      </c>
      <c r="O35" s="3">
        <v>1</v>
      </c>
      <c r="P35" s="3">
        <v>2</v>
      </c>
      <c r="Q35" s="3">
        <v>3</v>
      </c>
      <c r="R35" s="3" t="str">
        <f>IF(Q35&gt;=8,"Extremo",IF(Q35&gt;=6,"Alto",IF(Q35=5,"Medio",IF(Q35&lt;=4,"Bajo",))))</f>
        <v>Bajo</v>
      </c>
      <c r="S35" s="3" t="s">
        <v>33</v>
      </c>
      <c r="T35" s="3" t="s">
        <v>53</v>
      </c>
      <c r="U35" s="4" t="s">
        <v>142</v>
      </c>
      <c r="V35" s="4" t="s">
        <v>61</v>
      </c>
      <c r="W35" s="1"/>
    </row>
    <row r="36" spans="2:23" ht="65" thickBot="1" x14ac:dyDescent="0.25">
      <c r="B36" s="2">
        <f t="shared" si="0"/>
        <v>26</v>
      </c>
      <c r="C36" s="3" t="s">
        <v>48</v>
      </c>
      <c r="D36" s="3" t="s">
        <v>36</v>
      </c>
      <c r="E36" s="3" t="s">
        <v>49</v>
      </c>
      <c r="F36" s="3" t="s">
        <v>26</v>
      </c>
      <c r="G36" s="4" t="s">
        <v>143</v>
      </c>
      <c r="H36" s="4" t="s">
        <v>144</v>
      </c>
      <c r="I36" s="3">
        <v>3</v>
      </c>
      <c r="J36" s="3">
        <v>2</v>
      </c>
      <c r="K36" s="3">
        <v>5</v>
      </c>
      <c r="L36" s="3" t="s">
        <v>96</v>
      </c>
      <c r="M36" s="3" t="s">
        <v>58</v>
      </c>
      <c r="N36" s="4" t="s">
        <v>145</v>
      </c>
      <c r="O36" s="3">
        <v>2</v>
      </c>
      <c r="P36" s="3">
        <v>1</v>
      </c>
      <c r="Q36" s="3">
        <v>3</v>
      </c>
      <c r="R36" s="3" t="str">
        <f>IF(Q36&gt;=8,"Extremo",IF(Q36&gt;=6,"Alto",IF(Q36=5,"Medio",IF(Q36&lt;=4,"Bajo",))))</f>
        <v>Bajo</v>
      </c>
      <c r="S36" s="3" t="s">
        <v>33</v>
      </c>
      <c r="T36" s="3" t="s">
        <v>53</v>
      </c>
      <c r="U36" s="4" t="s">
        <v>146</v>
      </c>
      <c r="V36" s="4" t="s">
        <v>99</v>
      </c>
      <c r="W36" s="1"/>
    </row>
    <row r="37" spans="2:23" ht="109" thickBot="1" x14ac:dyDescent="0.25">
      <c r="B37" s="2">
        <f t="shared" si="0"/>
        <v>27</v>
      </c>
      <c r="C37" s="3" t="s">
        <v>48</v>
      </c>
      <c r="D37" s="3" t="s">
        <v>24</v>
      </c>
      <c r="E37" s="3" t="s">
        <v>49</v>
      </c>
      <c r="F37" s="3" t="s">
        <v>26</v>
      </c>
      <c r="G37" s="4" t="s">
        <v>147</v>
      </c>
      <c r="H37" s="4" t="s">
        <v>148</v>
      </c>
      <c r="I37" s="3">
        <v>3</v>
      </c>
      <c r="J37" s="3">
        <v>2</v>
      </c>
      <c r="K37" s="3">
        <v>5</v>
      </c>
      <c r="L37" s="3" t="s">
        <v>96</v>
      </c>
      <c r="M37" s="3" t="s">
        <v>58</v>
      </c>
      <c r="N37" s="4" t="s">
        <v>149</v>
      </c>
      <c r="O37" s="3">
        <v>2</v>
      </c>
      <c r="P37" s="3">
        <v>1</v>
      </c>
      <c r="Q37" s="3">
        <v>2</v>
      </c>
      <c r="R37" s="3" t="s">
        <v>32</v>
      </c>
      <c r="S37" s="3" t="s">
        <v>33</v>
      </c>
      <c r="T37" s="3" t="s">
        <v>58</v>
      </c>
      <c r="U37" s="4" t="s">
        <v>150</v>
      </c>
      <c r="V37" s="4" t="s">
        <v>99</v>
      </c>
      <c r="W37" s="1"/>
    </row>
    <row r="38" spans="2:23" ht="85" thickBot="1" x14ac:dyDescent="0.25">
      <c r="B38" s="2">
        <f t="shared" si="0"/>
        <v>28</v>
      </c>
      <c r="C38" s="3" t="s">
        <v>48</v>
      </c>
      <c r="D38" s="3" t="s">
        <v>24</v>
      </c>
      <c r="E38" s="3" t="s">
        <v>49</v>
      </c>
      <c r="F38" s="3" t="s">
        <v>26</v>
      </c>
      <c r="G38" s="4" t="s">
        <v>151</v>
      </c>
      <c r="H38" s="4" t="s">
        <v>152</v>
      </c>
      <c r="I38" s="3">
        <v>4</v>
      </c>
      <c r="J38" s="3">
        <v>3</v>
      </c>
      <c r="K38" s="3">
        <v>7</v>
      </c>
      <c r="L38" s="3" t="s">
        <v>29</v>
      </c>
      <c r="M38" s="3" t="s">
        <v>58</v>
      </c>
      <c r="N38" s="4" t="s">
        <v>153</v>
      </c>
      <c r="O38" s="3">
        <v>1</v>
      </c>
      <c r="P38" s="3">
        <v>2</v>
      </c>
      <c r="Q38" s="3">
        <v>3</v>
      </c>
      <c r="R38" s="3" t="s">
        <v>32</v>
      </c>
      <c r="S38" s="3" t="s">
        <v>33</v>
      </c>
      <c r="T38" s="3" t="s">
        <v>53</v>
      </c>
      <c r="U38" s="4" t="s">
        <v>154</v>
      </c>
      <c r="V38" s="4" t="s">
        <v>99</v>
      </c>
      <c r="W38" s="1"/>
    </row>
    <row r="39" spans="2:23" ht="85" thickBot="1" x14ac:dyDescent="0.25">
      <c r="B39" s="2">
        <f t="shared" si="0"/>
        <v>29</v>
      </c>
      <c r="C39" s="3" t="s">
        <v>23</v>
      </c>
      <c r="D39" s="3" t="s">
        <v>36</v>
      </c>
      <c r="E39" s="3" t="s">
        <v>49</v>
      </c>
      <c r="F39" s="3" t="s">
        <v>26</v>
      </c>
      <c r="G39" s="4" t="s">
        <v>155</v>
      </c>
      <c r="H39" s="4" t="s">
        <v>156</v>
      </c>
      <c r="I39" s="3">
        <v>3</v>
      </c>
      <c r="J39" s="3">
        <v>5</v>
      </c>
      <c r="K39" s="3">
        <f>I39+J39</f>
        <v>8</v>
      </c>
      <c r="L39" s="3" t="s">
        <v>40</v>
      </c>
      <c r="M39" s="3" t="s">
        <v>58</v>
      </c>
      <c r="N39" s="4" t="s">
        <v>157</v>
      </c>
      <c r="O39" s="3">
        <v>1</v>
      </c>
      <c r="P39" s="3">
        <v>2</v>
      </c>
      <c r="Q39" s="3">
        <f>O39+P39</f>
        <v>3</v>
      </c>
      <c r="R39" s="3" t="s">
        <v>32</v>
      </c>
      <c r="S39" s="3" t="s">
        <v>33</v>
      </c>
      <c r="T39" s="3" t="s">
        <v>45</v>
      </c>
      <c r="U39" s="4" t="s">
        <v>87</v>
      </c>
      <c r="V39" s="4" t="s">
        <v>35</v>
      </c>
      <c r="W39" s="1"/>
    </row>
    <row r="40" spans="2:23" ht="61" thickBot="1" x14ac:dyDescent="0.25">
      <c r="B40" s="2">
        <f t="shared" si="0"/>
        <v>30</v>
      </c>
      <c r="C40" s="3" t="s">
        <v>48</v>
      </c>
      <c r="D40" s="3" t="s">
        <v>24</v>
      </c>
      <c r="E40" s="3" t="s">
        <v>49</v>
      </c>
      <c r="F40" s="3" t="s">
        <v>37</v>
      </c>
      <c r="G40" s="4" t="s">
        <v>158</v>
      </c>
      <c r="H40" s="4" t="s">
        <v>159</v>
      </c>
      <c r="I40" s="3">
        <v>2</v>
      </c>
      <c r="J40" s="3">
        <v>3</v>
      </c>
      <c r="K40" s="3">
        <v>4</v>
      </c>
      <c r="L40" s="3" t="s">
        <v>32</v>
      </c>
      <c r="M40" s="3" t="s">
        <v>58</v>
      </c>
      <c r="N40" s="4" t="s">
        <v>160</v>
      </c>
      <c r="O40" s="3">
        <v>1</v>
      </c>
      <c r="P40" s="3">
        <v>1</v>
      </c>
      <c r="Q40" s="3">
        <v>2</v>
      </c>
      <c r="R40" s="3" t="s">
        <v>32</v>
      </c>
      <c r="S40" s="3" t="s">
        <v>33</v>
      </c>
      <c r="T40" s="3" t="s">
        <v>53</v>
      </c>
      <c r="U40" s="4" t="s">
        <v>146</v>
      </c>
      <c r="V40" s="4" t="s">
        <v>99</v>
      </c>
      <c r="W40" s="1"/>
    </row>
    <row r="41" spans="2:23" ht="61" thickBot="1" x14ac:dyDescent="0.25">
      <c r="B41" s="2">
        <f t="shared" si="0"/>
        <v>31</v>
      </c>
      <c r="C41" s="3" t="s">
        <v>48</v>
      </c>
      <c r="D41" s="3" t="s">
        <v>24</v>
      </c>
      <c r="E41" s="3" t="s">
        <v>49</v>
      </c>
      <c r="F41" s="3" t="s">
        <v>26</v>
      </c>
      <c r="G41" s="4" t="s">
        <v>161</v>
      </c>
      <c r="H41" s="4" t="s">
        <v>162</v>
      </c>
      <c r="I41" s="3">
        <v>2</v>
      </c>
      <c r="J41" s="3">
        <v>3</v>
      </c>
      <c r="K41" s="3">
        <v>5</v>
      </c>
      <c r="L41" s="3" t="s">
        <v>96</v>
      </c>
      <c r="M41" s="3" t="s">
        <v>58</v>
      </c>
      <c r="N41" s="4" t="s">
        <v>163</v>
      </c>
      <c r="O41" s="3">
        <v>1</v>
      </c>
      <c r="P41" s="3">
        <v>2</v>
      </c>
      <c r="Q41" s="3">
        <v>3</v>
      </c>
      <c r="R41" s="3" t="str">
        <f>IF(Q41&gt;=8,"Extremo",IF(Q41&gt;=6,"Alto",IF(Q41=5,"Medio",IF(Q41&lt;=4,"Bajo",))))</f>
        <v>Bajo</v>
      </c>
      <c r="S41" s="3" t="s">
        <v>33</v>
      </c>
      <c r="T41" s="3" t="s">
        <v>58</v>
      </c>
      <c r="U41" s="4" t="s">
        <v>146</v>
      </c>
      <c r="V41" s="4" t="s">
        <v>99</v>
      </c>
      <c r="W41" s="1"/>
    </row>
    <row r="42" spans="2:23" ht="85" thickBot="1" x14ac:dyDescent="0.25">
      <c r="B42" s="2">
        <f t="shared" si="0"/>
        <v>32</v>
      </c>
      <c r="C42" s="3" t="s">
        <v>48</v>
      </c>
      <c r="D42" s="3" t="s">
        <v>24</v>
      </c>
      <c r="E42" s="3" t="s">
        <v>49</v>
      </c>
      <c r="F42" s="3" t="s">
        <v>164</v>
      </c>
      <c r="G42" s="4" t="s">
        <v>165</v>
      </c>
      <c r="H42" s="4" t="s">
        <v>95</v>
      </c>
      <c r="I42" s="3">
        <v>1</v>
      </c>
      <c r="J42" s="3">
        <v>3</v>
      </c>
      <c r="K42" s="3">
        <v>5</v>
      </c>
      <c r="L42" s="3" t="s">
        <v>96</v>
      </c>
      <c r="M42" s="3" t="s">
        <v>30</v>
      </c>
      <c r="N42" s="4" t="s">
        <v>166</v>
      </c>
      <c r="O42" s="3">
        <v>1</v>
      </c>
      <c r="P42" s="3">
        <v>1</v>
      </c>
      <c r="Q42" s="3">
        <v>2</v>
      </c>
      <c r="R42" s="3" t="s">
        <v>32</v>
      </c>
      <c r="S42" s="3" t="s">
        <v>33</v>
      </c>
      <c r="T42" s="3" t="s">
        <v>30</v>
      </c>
      <c r="U42" s="4" t="s">
        <v>167</v>
      </c>
      <c r="V42" s="4" t="s">
        <v>168</v>
      </c>
      <c r="W42" s="1"/>
    </row>
    <row r="43" spans="2:23" ht="163.75" customHeight="1" thickBot="1" x14ac:dyDescent="0.25">
      <c r="B43" s="2">
        <v>33</v>
      </c>
      <c r="C43" s="3" t="s">
        <v>23</v>
      </c>
      <c r="D43" s="3" t="s">
        <v>36</v>
      </c>
      <c r="E43" s="3" t="s">
        <v>169</v>
      </c>
      <c r="F43" s="3" t="s">
        <v>170</v>
      </c>
      <c r="G43" s="4" t="s">
        <v>171</v>
      </c>
      <c r="H43" s="4" t="s">
        <v>172</v>
      </c>
      <c r="I43" s="3">
        <v>2</v>
      </c>
      <c r="J43" s="3">
        <v>2</v>
      </c>
      <c r="K43" s="3">
        <v>4</v>
      </c>
      <c r="L43" s="3" t="s">
        <v>32</v>
      </c>
      <c r="M43" s="3" t="s">
        <v>173</v>
      </c>
      <c r="N43" s="4" t="s">
        <v>174</v>
      </c>
      <c r="O43" s="3">
        <v>2</v>
      </c>
      <c r="P43" s="3">
        <v>1</v>
      </c>
      <c r="Q43" s="3">
        <v>3</v>
      </c>
      <c r="R43" s="3" t="s">
        <v>32</v>
      </c>
      <c r="S43" s="3" t="s">
        <v>75</v>
      </c>
      <c r="T43" s="3" t="s">
        <v>173</v>
      </c>
      <c r="U43" s="4" t="s">
        <v>175</v>
      </c>
      <c r="V43" s="4" t="s">
        <v>130</v>
      </c>
      <c r="W43" s="1"/>
    </row>
    <row r="44" spans="2:23" ht="115.5" customHeight="1" thickBot="1" x14ac:dyDescent="0.25">
      <c r="B44" s="2">
        <v>34</v>
      </c>
      <c r="C44" s="3" t="s">
        <v>23</v>
      </c>
      <c r="D44" s="3" t="s">
        <v>36</v>
      </c>
      <c r="E44" s="3" t="s">
        <v>169</v>
      </c>
      <c r="F44" s="3" t="s">
        <v>170</v>
      </c>
      <c r="G44" s="7" t="s">
        <v>176</v>
      </c>
      <c r="H44" s="8" t="s">
        <v>177</v>
      </c>
      <c r="I44" s="8">
        <v>2</v>
      </c>
      <c r="J44" s="8">
        <v>2</v>
      </c>
      <c r="K44" s="8">
        <v>4</v>
      </c>
      <c r="L44" s="8" t="s">
        <v>32</v>
      </c>
      <c r="M44" s="8" t="s">
        <v>178</v>
      </c>
      <c r="N44" s="9" t="s">
        <v>179</v>
      </c>
      <c r="O44" s="9">
        <v>2</v>
      </c>
      <c r="P44" s="8">
        <v>1</v>
      </c>
      <c r="Q44" s="8">
        <v>3</v>
      </c>
      <c r="R44" s="8" t="s">
        <v>32</v>
      </c>
      <c r="S44" s="8" t="s">
        <v>180</v>
      </c>
      <c r="T44" s="8" t="s">
        <v>178</v>
      </c>
      <c r="U44" s="10" t="s">
        <v>175</v>
      </c>
      <c r="V44" s="8" t="s">
        <v>130</v>
      </c>
      <c r="W44" s="1"/>
    </row>
    <row r="45" spans="2:23" ht="73" thickBot="1" x14ac:dyDescent="0.25">
      <c r="B45" s="2">
        <v>35</v>
      </c>
      <c r="C45" s="3" t="s">
        <v>48</v>
      </c>
      <c r="D45" s="3" t="s">
        <v>24</v>
      </c>
      <c r="E45" s="3" t="s">
        <v>49</v>
      </c>
      <c r="F45" s="3" t="s">
        <v>55</v>
      </c>
      <c r="G45" s="4" t="s">
        <v>181</v>
      </c>
      <c r="H45" s="4" t="s">
        <v>182</v>
      </c>
      <c r="I45" s="3">
        <v>3</v>
      </c>
      <c r="J45" s="3">
        <v>3</v>
      </c>
      <c r="K45" s="3">
        <v>6</v>
      </c>
      <c r="L45" s="3" t="s">
        <v>29</v>
      </c>
      <c r="M45" s="3" t="s">
        <v>58</v>
      </c>
      <c r="N45" s="4" t="s">
        <v>183</v>
      </c>
      <c r="O45" s="3">
        <v>2</v>
      </c>
      <c r="P45" s="3">
        <v>1</v>
      </c>
      <c r="Q45" s="3">
        <v>3</v>
      </c>
      <c r="R45" s="3" t="s">
        <v>32</v>
      </c>
      <c r="S45" s="3" t="s">
        <v>33</v>
      </c>
      <c r="T45" s="3" t="s">
        <v>53</v>
      </c>
      <c r="U45" s="4" t="s">
        <v>184</v>
      </c>
      <c r="V45" s="4" t="s">
        <v>61</v>
      </c>
      <c r="W45" s="1"/>
    </row>
  </sheetData>
  <mergeCells count="27">
    <mergeCell ref="B4:V4"/>
    <mergeCell ref="B5:V5"/>
    <mergeCell ref="B6:V6"/>
    <mergeCell ref="B2:V2"/>
    <mergeCell ref="U8:V8"/>
    <mergeCell ref="H8:H10"/>
    <mergeCell ref="I8:I10"/>
    <mergeCell ref="J8:J10"/>
    <mergeCell ref="K8:K10"/>
    <mergeCell ref="L8:L10"/>
    <mergeCell ref="M8:M10"/>
    <mergeCell ref="B8:B10"/>
    <mergeCell ref="C8:C10"/>
    <mergeCell ref="D8:D10"/>
    <mergeCell ref="E8:E10"/>
    <mergeCell ref="F8:F10"/>
    <mergeCell ref="G8:G10"/>
    <mergeCell ref="V9:V10"/>
    <mergeCell ref="N8:N10"/>
    <mergeCell ref="O8:R8"/>
    <mergeCell ref="S8:S10"/>
    <mergeCell ref="T8:T10"/>
    <mergeCell ref="O9:O10"/>
    <mergeCell ref="P9:P10"/>
    <mergeCell ref="Q9:Q10"/>
    <mergeCell ref="R9:R10"/>
    <mergeCell ref="U9:U10"/>
  </mergeCells>
  <printOptions horizontalCentered="1"/>
  <pageMargins left="0.70866141732283472" right="0.70866141732283472" top="1.299212598425197" bottom="2.1259842519685042" header="0.31496062992125984" footer="1.1417322834645669"/>
  <pageSetup paperSize="66" scale="60"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Cesar Andres Moscote Pedrozo</cp:lastModifiedBy>
  <cp:revision/>
  <dcterms:created xsi:type="dcterms:W3CDTF">2015-06-05T18:19:34Z</dcterms:created>
  <dcterms:modified xsi:type="dcterms:W3CDTF">2026-07-30T15:16:52Z</dcterms:modified>
  <cp:category/>
  <cp:contentStatus/>
</cp:coreProperties>
</file>