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ocuments\INFORMACIÓN AÑO 2026\PAVIMENTO VILLA GABRIELA\28092026 EP OBRA VILLA GABRIELA AJUSTADO OBS JURIDICA\"/>
    </mc:Choice>
  </mc:AlternateContent>
  <xr:revisionPtr revIDLastSave="0" documentId="13_ncr:1_{4C8B4A4F-571F-4AC0-A410-6CFB206B2EB0}"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(Entidad)'!$I$11:$I$71</definedName>
    <definedName name="_xlnm._FilterDatabase" localSheetId="1" hidden="1">'PROPUESTA ECONOMICA(Proponente)'!$G$11:$G$68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ECONOMICA(Proponente)'!$A$1:$K$89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(Entidad)'!$K$73</definedName>
    <definedName name="solver_adj" localSheetId="1" hidden="1">'PROPUESTA ECONOMICA(Proponente)'!$I$70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(Entidad)'!$K$81</definedName>
    <definedName name="solver_lhs1" localSheetId="1" hidden="1">'PROPUESTA ECONOMICA(Proponente)'!$I$82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(Entidad)'!$K$81</definedName>
    <definedName name="solver_opt" localSheetId="1" hidden="1">'PROPUESTA ECONOMICA(Proponente)'!$I$82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(Entidad)'!$K$82</definedName>
    <definedName name="solver_rhs1" localSheetId="1" hidden="1">'PROPUESTA ECONOMICA(Proponente)'!$I$83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0" i="265" l="1"/>
  <c r="K21" i="265"/>
  <c r="K22" i="265"/>
  <c r="K25" i="265"/>
  <c r="K26" i="265"/>
  <c r="K27" i="265"/>
  <c r="K28" i="265"/>
  <c r="K29" i="265"/>
  <c r="K30" i="265"/>
  <c r="K31" i="265"/>
  <c r="K32" i="265"/>
  <c r="K33" i="265"/>
  <c r="K34" i="265"/>
  <c r="K35" i="265"/>
  <c r="K38" i="265"/>
  <c r="K39" i="265"/>
  <c r="K40" i="265"/>
  <c r="K44" i="265"/>
  <c r="K45" i="265" s="1"/>
  <c r="K47" i="265"/>
  <c r="K48" i="265"/>
  <c r="K49" i="265"/>
  <c r="K52" i="265"/>
  <c r="K53" i="265"/>
  <c r="K54" i="265"/>
  <c r="K55" i="265"/>
  <c r="K56" i="265"/>
  <c r="K57" i="265"/>
  <c r="K58" i="265"/>
  <c r="K59" i="265"/>
  <c r="K60" i="265"/>
  <c r="K61" i="265"/>
  <c r="K64" i="265"/>
  <c r="K69" i="265" s="1"/>
  <c r="K65" i="265"/>
  <c r="K66" i="265"/>
  <c r="K67" i="265"/>
  <c r="K68" i="265"/>
  <c r="K19" i="265"/>
  <c r="K16" i="265"/>
  <c r="K17" i="265" s="1"/>
  <c r="K71" i="265" l="1"/>
  <c r="K76" i="265" s="1"/>
  <c r="K62" i="265"/>
  <c r="K50" i="265"/>
  <c r="K23" i="265"/>
  <c r="K41" i="265"/>
  <c r="K36" i="265"/>
</calcChain>
</file>

<file path=xl/sharedStrings.xml><?xml version="1.0" encoding="utf-8"?>
<sst xmlns="http://schemas.openxmlformats.org/spreadsheetml/2006/main" count="268" uniqueCount="185">
  <si>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</si>
  <si>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</si>
  <si>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</si>
  <si>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</si>
  <si>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</si>
  <si>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</si>
  <si>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</si>
  <si>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</si>
  <si>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</si>
  <si>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</si>
  <si>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</si>
  <si>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</si>
  <si>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</si>
  <si>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</si>
  <si>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</si>
  <si>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</si>
  <si>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</si>
  <si>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</si>
  <si>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</si>
  <si>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</si>
  <si>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</si>
  <si>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</si>
  <si>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</si>
  <si>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</si>
  <si>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</si>
  <si>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</si>
  <si>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</si>
  <si>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</si>
  <si>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</si>
  <si>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</si>
  <si>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</si>
  <si>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</si>
  <si>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</si>
  <si>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</si>
  <si>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</si>
  <si>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</si>
  <si>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</si>
  <si>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</si>
  <si>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</si>
  <si>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</si>
  <si>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</si>
  <si>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</si>
  <si>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</si>
  <si>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</si>
  <si>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</si>
  <si>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</si>
  <si>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</si>
  <si>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</si>
  <si>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</si>
  <si>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</si>
  <si>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</si>
  <si>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</si>
  <si>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</si>
  <si>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</si>
  <si>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</si>
  <si>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</si>
  <si>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</si>
  <si>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</si>
  <si>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</si>
  <si>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</si>
  <si>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</si>
  <si>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</si>
  <si>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</si>
  <si>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</si>
  <si>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</si>
  <si>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</si>
  <si>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</si>
  <si>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</si>
  <si>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</si>
  <si>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</si>
  <si>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</si>
  <si>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</si>
  <si>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</si>
  <si>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</si>
  <si>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</si>
  <si>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</si>
  <si>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</si>
  <si>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</si>
  <si>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</si>
  <si>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</si>
  <si>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</si>
  <si>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</si>
  <si>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</si>
  <si>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</si>
  <si>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</si>
  <si>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</si>
  <si>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</si>
  <si>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</si>
  <si>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</si>
  <si>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</si>
  <si>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</si>
  <si>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</si>
  <si>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</si>
  <si>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</si>
  <si>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VIA </t>
  </si>
  <si>
    <t>PRELIMINARES</t>
  </si>
  <si>
    <t>1,1,1</t>
  </si>
  <si>
    <t xml:space="preserve">LOCALIZACION Y REPLANTEO TOPOGRAFICO </t>
  </si>
  <si>
    <t>M2</t>
  </si>
  <si>
    <t>MOVIMIENTOS DE TIERRA</t>
  </si>
  <si>
    <t>1,2,1</t>
  </si>
  <si>
    <t>EXCAVACION MECANICA CARGUE Y DISPOSICIÓN FINAL DE MATERIAL COMUN PROF. 0-2 M.</t>
  </si>
  <si>
    <t>M3</t>
  </si>
  <si>
    <t>1,2,2</t>
  </si>
  <si>
    <t>CONFORMACION - ADECUACION Y COMPACTACION DE LA SUBRASANTE</t>
  </si>
  <si>
    <t>1,2,3</t>
  </si>
  <si>
    <t xml:space="preserve">EXCAVACION MANUAL EN MATERIAL COMUN ENTRE 0-2 M </t>
  </si>
  <si>
    <t>1,2,4</t>
  </si>
  <si>
    <t>RELLENO CON MATERIAL DE EXCAVACION - INCLUYE COMPACTACION</t>
  </si>
  <si>
    <t>ESTRUCTURA DE PAVIMENTO</t>
  </si>
  <si>
    <t>1,3,1</t>
  </si>
  <si>
    <t>GEOTEXTIL T-2400 -INCLUYE INSTALACION</t>
  </si>
  <si>
    <t>1,3,2</t>
  </si>
  <si>
    <t xml:space="preserve">SUMINISTRO E INSTALACIÓN DE MATERIAL GRANULAR PARA MEJORAMIENTO DE LA SUBRASANTE TAMAÑO MAXIMO 4" </t>
  </si>
  <si>
    <t>1,3,3</t>
  </si>
  <si>
    <t xml:space="preserve">SUB BASE GRANULAR -EXTENDIDA Y COMPACTADA </t>
  </si>
  <si>
    <t>1,3,4</t>
  </si>
  <si>
    <t>PLACA EN CONCRETO HIDRAULICO MR=3,8 MPA E= 0,17M</t>
  </si>
  <si>
    <t>1,3,5</t>
  </si>
  <si>
    <t>ACERO DE REFUERZO FY=60.000 PSI</t>
  </si>
  <si>
    <t>KG</t>
  </si>
  <si>
    <t>1,3,6</t>
  </si>
  <si>
    <t>CORTE DE JUNTAS PARA DILATACIONES</t>
  </si>
  <si>
    <t>M</t>
  </si>
  <si>
    <t>1,3,7</t>
  </si>
  <si>
    <t>SELLADO DE JUNTAS DE DILATACION EN POLIURETANO IMPERMEABILIZACION</t>
  </si>
  <si>
    <t>1,3,8</t>
  </si>
  <si>
    <t>VIGA DE CONFINAMIENTO EN CONCRETO CLASE C F'C DE 3000 PSI</t>
  </si>
  <si>
    <t>1,3,9</t>
  </si>
  <si>
    <t>SARDINEL PREFABRICADO A-10 EN CONCRETO (0,20*0,50*0.80)</t>
  </si>
  <si>
    <t>1,3,10</t>
  </si>
  <si>
    <t>SARDINEL PREFABRICADO BAJO A-85 (0,20*0,35*0.80)</t>
  </si>
  <si>
    <t>1,3,11</t>
  </si>
  <si>
    <t>SARDINEL PARA REMATE EN RAMPA VEHICULAR PREFABRICADO</t>
  </si>
  <si>
    <t>UND</t>
  </si>
  <si>
    <t>SEÑALIZACIÓN VIAL</t>
  </si>
  <si>
    <t>1,4,1</t>
  </si>
  <si>
    <t>DEMARCACIÓN DE VÍAS (LÍNEAS CENTRALES Y/O LATERALES)</t>
  </si>
  <si>
    <t>1,4,2</t>
  </si>
  <si>
    <t>MARCAS VIALES CON PINTURA ACRILICA PARA DEMARCACION (SIMBOLOS Y LETREROS)</t>
  </si>
  <si>
    <t>1,4,3</t>
  </si>
  <si>
    <t>SEÑALES PREVENTIVAS (SP), REGLAMENTARIAS (SR) E INFORMATIVAS (SI) 60 X 60 CM, INCLUYE POSTE METALICO</t>
  </si>
  <si>
    <t>ESPACIO PUBLICO</t>
  </si>
  <si>
    <t>2,1,1</t>
  </si>
  <si>
    <t>EXCAVACIONES Y RELLENOS</t>
  </si>
  <si>
    <t>2,2,1</t>
  </si>
  <si>
    <t>EXCAVACION MANUAL EN MATERIAL COMUN ENTRE 0-2 M</t>
  </si>
  <si>
    <t>2,2,2</t>
  </si>
  <si>
    <t>2,2,3</t>
  </si>
  <si>
    <t>SUB BASE GRANULAR -EXTENDIDA Y COMPACTADA CON RANA</t>
  </si>
  <si>
    <t>PISOS Y MOBILIARIO</t>
  </si>
  <si>
    <t>2,3,1</t>
  </si>
  <si>
    <t>CONCRETO ESTRIADO E= 0.10 M RAMPAS PEATONALES 3000 PSI INCLUYE MALLA ELECTROSOLDADA</t>
  </si>
  <si>
    <t>2,3,2</t>
  </si>
  <si>
    <t xml:space="preserve">BORDILLO PREFABRICADO A-80 </t>
  </si>
  <si>
    <t>2,3,3</t>
  </si>
  <si>
    <t xml:space="preserve">SARDINELPARA RAMPA VEHICULAR PREFABRICADO </t>
  </si>
  <si>
    <t>ML</t>
  </si>
  <si>
    <t>2,3,4</t>
  </si>
  <si>
    <t>SARDINEL PREFABRICADO A-86 (0,20*0,35*0,80M)</t>
  </si>
  <si>
    <t>2,3,5</t>
  </si>
  <si>
    <t>LOSETA CUADRATICA GUIA 20*20</t>
  </si>
  <si>
    <t>2,3,6</t>
  </si>
  <si>
    <t>ADOQUIN PREFABRICADO ALERTA 10*20</t>
  </si>
  <si>
    <t>2,3,7</t>
  </si>
  <si>
    <t>BORDILLO EN CONCRETO DE 3000 PSI  10x30x100 INCLUYE ACERO DE REFUERZO</t>
  </si>
  <si>
    <t>2,3,8</t>
  </si>
  <si>
    <t xml:space="preserve">BORDILLO EN CONCRETO 3000 PSI 0,20*0,35M INCLUYE ACERO </t>
  </si>
  <si>
    <t>2,3,9</t>
  </si>
  <si>
    <t>PLACA BASE CONCRETO ESTAMPADO LOSETA LISA E=0.10M 3000 PSI INCLUYE MALLA ELECTROSOLDADA</t>
  </si>
  <si>
    <t>2,3,10</t>
  </si>
  <si>
    <t>PLACA BASE CONCRETO ESTAMPADO ADOQUIN E=0.10M 3000 PSI INCLUYE MALLA ELECTROSOLDADA</t>
  </si>
  <si>
    <t xml:space="preserve">OBRAS COMPLEMENTARIAS </t>
  </si>
  <si>
    <t>SUMINISTRO E INSTALACIÓN DE TUBERÍA PVC 6'' PARA DOMICILIARIAS</t>
  </si>
  <si>
    <t>SUMINISTRO E INSTALACIÓN KIT DE SILLA Y DE 8" A 6"</t>
  </si>
  <si>
    <t>CAJA DE INSPECCIÓN EN LADRILLO 60*60 CON TAPA INCLUYE CAÑUELA</t>
  </si>
  <si>
    <t xml:space="preserve">REPARACIÓN ACOMETIDA DOMICILIARIA DE ACUEDUCTO </t>
  </si>
  <si>
    <t xml:space="preserve">CAMA DE ARENA SUMINISTRO Y COLOCACIÓN </t>
  </si>
  <si>
    <t>IMPLEMENTAR PLAN DE ADAPTACIÓN A LA GUIA AMBIENTAL "PAGA"</t>
  </si>
  <si>
    <t>IMPLEMENTAR PLAN DE SEGURIDAD Y SALUD EN EL TRABAJO</t>
  </si>
  <si>
    <t>IMPLEMENTAR PLAN DE MANEJO DE TRANSITO "PMT"</t>
  </si>
  <si>
    <r>
      <t xml:space="preserve">[La entidad puede utilizar este formulario de presentación de </t>
    </r>
    <r>
      <rPr>
        <b/>
        <u/>
        <sz val="9"/>
        <rFont val="Arial"/>
        <family val="2"/>
      </rPr>
      <t>propuesta económica</t>
    </r>
    <r>
      <rPr>
        <sz val="9"/>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</si>
  <si>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9"/>
        <rFont val="Arial"/>
        <family val="2"/>
      </rPr>
      <t xml:space="preserve">NOTA 1: </t>
    </r>
    <r>
      <rPr>
        <sz val="9"/>
        <rFont val="Arial"/>
        <family val="2"/>
      </rPr>
      <t xml:space="preserve"> Se debe tener en cuenta que el PRECIO UNITARIO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</si>
  <si>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</si>
  <si>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family val="2"/>
      </rPr>
      <t>NOTA 3:</t>
    </r>
    <r>
      <rPr>
        <sz val="9"/>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</si>
</sst>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b/>
      <sz val="9"/>
      <color rgb="FF000000"/>
      <name val="Arial"/>
      <family val="2"/>
    </font>
    <font>
      <sz val="9"/>
      <color rgb="FF000000"/>
      <name val="Arial"/>
      <family val="2"/>
    </font>
    <font>
      <b/>
      <sz val="9"/>
      <name val="Arial"/>
      <family val="2"/>
    </font>
    <font>
      <b/>
      <u/>
      <sz val="9"/>
      <name val="Arial"/>
      <family val="2"/>
    </font>
    <font>
      <b/>
      <sz val="9"/>
      <color theme="1"/>
      <name val="Arial"/>
      <family val="2"/>
    </font>
    <font>
      <b/>
      <sz val="9"/>
      <color rgb="FFFF0000"/>
      <name val="Arial"/>
      <family val="2"/>
    </font>
    <font>
      <b/>
      <sz val="9"/>
      <name val="Arial Narrow"/>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3" fillId="0" borderId="0" applyFont="0" applyFill="0" applyBorder="0" applyAlignment="0" applyProtection="0"/>
  </cellStyleXfs>
  <cellXfs count="52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3" fontId="48" fillId="0" borderId="64" xfId="34" applyFont="1" applyBorder="1"/>
    <xf numFmtId="173" fontId="48" fillId="0" borderId="61"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1"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1"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0" fontId="48" fillId="0" borderId="13" xfId="73" applyFont="1" applyBorder="1" applyAlignment="1">
      <alignment horizontal="left" vertical="center"/>
    </xf>
    <xf numFmtId="167" fontId="48" fillId="0" borderId="24" xfId="62" applyNumberFormat="1" applyFont="1" applyBorder="1" applyAlignment="1">
      <alignment horizontal="right" vertical="center" wrapText="1"/>
    </xf>
    <xf numFmtId="176" fontId="50" fillId="0" borderId="40"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187" fontId="50" fillId="24" borderId="44" xfId="73" applyNumberFormat="1" applyFont="1" applyFill="1" applyBorder="1" applyAlignment="1">
      <alignment vertical="center"/>
    </xf>
    <xf numFmtId="49" fontId="50" fillId="0" borderId="0" xfId="131" applyNumberFormat="1" applyFont="1" applyAlignment="1">
      <alignment horizontal="right"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1" fontId="48" fillId="0" borderId="35" xfId="129" applyNumberFormat="1" applyFont="1" applyBorder="1" applyAlignment="1">
      <alignment vertical="center"/>
    </xf>
    <xf numFmtId="181" fontId="48" fillId="0" borderId="30" xfId="129" applyNumberFormat="1" applyFont="1" applyBorder="1" applyAlignment="1">
      <alignment vertical="center"/>
    </xf>
    <xf numFmtId="0" fontId="48" fillId="0" borderId="0" xfId="126" applyFont="1" applyAlignment="1">
      <alignment horizontal="center" vertical="center"/>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1"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47" xfId="60" applyNumberFormat="1" applyFont="1" applyFill="1" applyBorder="1" applyAlignment="1">
      <alignment horizontal="center" vertical="center"/>
    </xf>
    <xf numFmtId="186"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3" fillId="0" borderId="86" xfId="0" applyFont="1" applyBorder="1" applyAlignment="1">
      <alignment horizontal="left" vertical="center"/>
    </xf>
    <xf numFmtId="0" fontId="54"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6" fillId="25" borderId="18" xfId="0" applyFont="1" applyFill="1" applyBorder="1" applyAlignment="1">
      <alignment horizontal="center" vertical="center" wrapText="1"/>
    </xf>
    <xf numFmtId="0" fontId="57" fillId="25" borderId="18" xfId="0" applyFont="1" applyFill="1" applyBorder="1" applyAlignment="1">
      <alignment horizontal="center" vertical="center"/>
    </xf>
    <xf numFmtId="0" fontId="52" fillId="25" borderId="18" xfId="0" applyFont="1" applyFill="1" applyBorder="1" applyAlignment="1">
      <alignment horizontal="center" vertical="center"/>
    </xf>
    <xf numFmtId="0" fontId="56" fillId="25" borderId="18" xfId="0" applyFont="1" applyFill="1" applyBorder="1" applyAlignment="1">
      <alignment horizontal="left" vertical="center" wrapText="1"/>
    </xf>
    <xf numFmtId="0" fontId="57" fillId="25" borderId="18" xfId="0" applyFont="1" applyFill="1" applyBorder="1" applyAlignment="1">
      <alignment horizontal="left" vertical="center" wrapText="1"/>
    </xf>
    <xf numFmtId="0" fontId="57" fillId="25" borderId="18" xfId="0" applyFont="1" applyFill="1" applyBorder="1" applyAlignment="1">
      <alignment horizontal="left" vertical="center"/>
    </xf>
    <xf numFmtId="0" fontId="52" fillId="25" borderId="18" xfId="0" applyFont="1" applyFill="1" applyBorder="1" applyAlignment="1">
      <alignment horizontal="left" vertical="center" wrapText="1"/>
    </xf>
    <xf numFmtId="0" fontId="43" fillId="0" borderId="0" xfId="89" applyFont="1"/>
    <xf numFmtId="0" fontId="43" fillId="0" borderId="38" xfId="89" applyFont="1" applyBorder="1"/>
    <xf numFmtId="0" fontId="43" fillId="0" borderId="81" xfId="89" applyFont="1" applyBorder="1"/>
    <xf numFmtId="0" fontId="43" fillId="0" borderId="39" xfId="89" applyFont="1" applyBorder="1"/>
    <xf numFmtId="0" fontId="43" fillId="0" borderId="36" xfId="89" applyFont="1" applyBorder="1"/>
    <xf numFmtId="0" fontId="43" fillId="0" borderId="37" xfId="89" applyFont="1" applyBorder="1"/>
    <xf numFmtId="0" fontId="58" fillId="0" borderId="86" xfId="0" applyFont="1" applyBorder="1" applyAlignment="1">
      <alignment horizontal="left" vertical="center"/>
    </xf>
    <xf numFmtId="0" fontId="52" fillId="0" borderId="86" xfId="0" applyFont="1" applyBorder="1" applyAlignment="1">
      <alignment horizontal="left" vertical="center"/>
    </xf>
    <xf numFmtId="0" fontId="43" fillId="25" borderId="0" xfId="89" applyFont="1" applyFill="1"/>
    <xf numFmtId="0" fontId="43" fillId="25" borderId="88" xfId="89" applyFont="1" applyFill="1" applyBorder="1"/>
    <xf numFmtId="0" fontId="43" fillId="25" borderId="37" xfId="89" applyFont="1" applyFill="1" applyBorder="1"/>
    <xf numFmtId="0" fontId="43" fillId="0" borderId="88" xfId="89" applyFont="1" applyBorder="1"/>
    <xf numFmtId="0" fontId="58" fillId="24" borderId="60" xfId="73" applyFont="1" applyFill="1" applyBorder="1" applyAlignment="1">
      <alignment vertical="center"/>
    </xf>
    <xf numFmtId="0" fontId="58" fillId="24" borderId="59" xfId="73" applyFont="1" applyFill="1" applyBorder="1" applyAlignment="1">
      <alignment vertical="center"/>
    </xf>
    <xf numFmtId="0" fontId="58" fillId="24" borderId="58" xfId="73" applyFont="1" applyFill="1" applyBorder="1" applyAlignment="1">
      <alignment vertical="center"/>
    </xf>
    <xf numFmtId="0" fontId="52" fillId="0" borderId="19" xfId="73" applyFont="1" applyBorder="1" applyAlignment="1">
      <alignment horizontal="center" vertical="center"/>
    </xf>
    <xf numFmtId="167" fontId="52" fillId="0" borderId="23" xfId="62" applyNumberFormat="1" applyFont="1" applyBorder="1" applyAlignment="1">
      <alignment horizontal="right" vertical="center" wrapText="1"/>
    </xf>
    <xf numFmtId="167" fontId="52" fillId="0" borderId="18" xfId="62" applyNumberFormat="1" applyFont="1" applyBorder="1" applyAlignment="1">
      <alignment horizontal="right" vertical="center" wrapText="1"/>
    </xf>
    <xf numFmtId="0" fontId="52" fillId="0" borderId="18" xfId="73" applyFont="1" applyBorder="1" applyAlignment="1">
      <alignment horizontal="center" vertical="center"/>
    </xf>
    <xf numFmtId="0" fontId="52" fillId="0" borderId="18" xfId="74" applyFont="1" applyBorder="1" applyAlignment="1">
      <alignment horizontal="center" vertical="center"/>
    </xf>
    <xf numFmtId="0" fontId="60" fillId="0" borderId="18" xfId="0" applyFont="1" applyBorder="1"/>
    <xf numFmtId="4" fontId="52" fillId="0" borderId="18" xfId="39" applyNumberFormat="1" applyFont="1" applyBorder="1" applyAlignment="1">
      <alignment vertical="center" wrapText="1"/>
    </xf>
    <xf numFmtId="0" fontId="58" fillId="24" borderId="13" xfId="73" applyFont="1" applyFill="1" applyBorder="1" applyAlignment="1">
      <alignment vertical="center"/>
    </xf>
    <xf numFmtId="0" fontId="58" fillId="24" borderId="14" xfId="73" applyFont="1" applyFill="1" applyBorder="1" applyAlignment="1">
      <alignment vertical="center"/>
    </xf>
    <xf numFmtId="0" fontId="58" fillId="24" borderId="43" xfId="73" applyFont="1" applyFill="1" applyBorder="1" applyAlignment="1">
      <alignment vertical="center"/>
    </xf>
    <xf numFmtId="0" fontId="58" fillId="24" borderId="44" xfId="73" applyFont="1" applyFill="1" applyBorder="1" applyAlignment="1">
      <alignment vertical="center"/>
    </xf>
    <xf numFmtId="0" fontId="52" fillId="0" borderId="52" xfId="73" applyFont="1" applyBorder="1" applyAlignment="1">
      <alignment horizontal="center" vertical="center"/>
    </xf>
    <xf numFmtId="0" fontId="52" fillId="0" borderId="18" xfId="73" applyFont="1" applyBorder="1" applyAlignment="1">
      <alignment horizontal="left" vertical="center" wrapText="1"/>
    </xf>
    <xf numFmtId="167" fontId="52" fillId="0" borderId="30" xfId="62" applyNumberFormat="1" applyFont="1" applyBorder="1" applyAlignment="1">
      <alignment horizontal="right" vertical="center" wrapText="1"/>
    </xf>
    <xf numFmtId="0" fontId="52" fillId="0" borderId="13" xfId="73" applyFont="1" applyBorder="1" applyAlignment="1">
      <alignment horizontal="left" vertical="center"/>
    </xf>
    <xf numFmtId="2" fontId="52" fillId="0" borderId="14" xfId="73" applyNumberFormat="1" applyFont="1" applyBorder="1" applyAlignment="1">
      <alignment horizontal="center" vertical="center"/>
    </xf>
    <xf numFmtId="0" fontId="52" fillId="0" borderId="14" xfId="73" applyFont="1" applyBorder="1" applyAlignment="1">
      <alignment horizontal="left" vertical="center" wrapText="1"/>
    </xf>
    <xf numFmtId="0" fontId="52" fillId="0" borderId="14" xfId="73" applyFont="1" applyBorder="1" applyAlignment="1">
      <alignment horizontal="center" vertical="center"/>
    </xf>
    <xf numFmtId="167" fontId="52" fillId="0" borderId="24" xfId="62" applyNumberFormat="1" applyFont="1" applyBorder="1" applyAlignment="1">
      <alignment horizontal="right" vertical="center" wrapText="1"/>
    </xf>
    <xf numFmtId="176" fontId="58" fillId="0" borderId="40" xfId="39" applyNumberFormat="1" applyFont="1" applyBorder="1" applyAlignment="1">
      <alignment horizontal="right" vertical="center"/>
    </xf>
    <xf numFmtId="0" fontId="43" fillId="0" borderId="0" xfId="90" applyFont="1"/>
    <xf numFmtId="0" fontId="43" fillId="0" borderId="36" xfId="90" applyFont="1" applyBorder="1"/>
    <xf numFmtId="187" fontId="58" fillId="24" borderId="44" xfId="73" applyNumberFormat="1" applyFont="1" applyFill="1" applyBorder="1" applyAlignment="1">
      <alignment vertical="center"/>
    </xf>
    <xf numFmtId="0" fontId="43" fillId="0" borderId="37" xfId="90" applyFont="1" applyBorder="1"/>
    <xf numFmtId="49" fontId="58" fillId="0" borderId="0" xfId="131" applyNumberFormat="1" applyFont="1" applyAlignment="1">
      <alignment horizontal="right" vertical="center"/>
    </xf>
    <xf numFmtId="186" fontId="58" fillId="0" borderId="0" xfId="131" applyNumberFormat="1" applyFont="1" applyAlignment="1">
      <alignment vertical="center"/>
    </xf>
    <xf numFmtId="0" fontId="52" fillId="0" borderId="0" xfId="128" applyFont="1"/>
    <xf numFmtId="0" fontId="52" fillId="0" borderId="0" xfId="128" applyFont="1" applyAlignment="1">
      <alignment horizontal="center"/>
    </xf>
    <xf numFmtId="0" fontId="61" fillId="0" borderId="17" xfId="128" applyFont="1" applyBorder="1" applyAlignment="1">
      <alignment horizontal="right" vertical="center"/>
    </xf>
    <xf numFmtId="181" fontId="52" fillId="0" borderId="35" xfId="129" applyNumberFormat="1" applyFont="1" applyBorder="1" applyAlignment="1">
      <alignment vertical="center"/>
    </xf>
    <xf numFmtId="0" fontId="52" fillId="0" borderId="21" xfId="128" applyFont="1" applyBorder="1" applyAlignment="1">
      <alignment horizontal="left" vertical="center"/>
    </xf>
    <xf numFmtId="180" fontId="52" fillId="0" borderId="22" xfId="129" applyNumberFormat="1" applyFont="1" applyBorder="1" applyAlignment="1">
      <alignment horizontal="center" vertical="center"/>
    </xf>
    <xf numFmtId="0" fontId="58" fillId="0" borderId="22" xfId="128" applyFont="1" applyBorder="1" applyAlignment="1">
      <alignment vertical="center"/>
    </xf>
    <xf numFmtId="0" fontId="58" fillId="0" borderId="23" xfId="128" applyFont="1" applyBorder="1" applyAlignment="1">
      <alignment horizontal="right" vertical="center"/>
    </xf>
    <xf numFmtId="181" fontId="52" fillId="0" borderId="30" xfId="129" applyNumberFormat="1" applyFont="1" applyBorder="1" applyAlignment="1">
      <alignment vertical="center"/>
    </xf>
    <xf numFmtId="0" fontId="52" fillId="0" borderId="0" xfId="126" applyFont="1" applyAlignment="1">
      <alignment horizontal="center" vertical="center"/>
    </xf>
    <xf numFmtId="9" fontId="52" fillId="0" borderId="22" xfId="129" applyNumberFormat="1" applyFont="1" applyBorder="1" applyAlignment="1">
      <alignment horizontal="center" vertical="center"/>
    </xf>
    <xf numFmtId="181" fontId="52" fillId="0" borderId="22" xfId="129" applyNumberFormat="1" applyFont="1" applyBorder="1" applyAlignment="1">
      <alignment vertical="center"/>
    </xf>
    <xf numFmtId="0" fontId="52" fillId="0" borderId="23" xfId="128" applyFont="1" applyBorder="1" applyAlignment="1">
      <alignment vertical="center"/>
    </xf>
    <xf numFmtId="0" fontId="58" fillId="0" borderId="21" xfId="128" applyFont="1" applyBorder="1" applyAlignment="1">
      <alignment horizontal="left" vertical="center"/>
    </xf>
    <xf numFmtId="181" fontId="58" fillId="0" borderId="30" xfId="129" applyNumberFormat="1" applyFont="1" applyBorder="1" applyAlignment="1">
      <alignment vertical="center"/>
    </xf>
    <xf numFmtId="0" fontId="52" fillId="0" borderId="21" xfId="128" applyFont="1" applyBorder="1" applyAlignment="1">
      <alignment horizontal="left" vertical="center" wrapText="1"/>
    </xf>
    <xf numFmtId="0" fontId="52" fillId="0" borderId="23" xfId="128" applyFont="1" applyBorder="1" applyAlignment="1">
      <alignment horizontal="right" vertical="center"/>
    </xf>
    <xf numFmtId="0" fontId="58" fillId="0" borderId="21" xfId="128" applyFont="1" applyBorder="1" applyAlignment="1">
      <alignment horizontal="left" vertical="center" wrapText="1"/>
    </xf>
    <xf numFmtId="0" fontId="58" fillId="0" borderId="27" xfId="128" applyFont="1" applyBorder="1" applyAlignment="1">
      <alignment horizontal="left" vertical="center"/>
    </xf>
    <xf numFmtId="9" fontId="52" fillId="0" borderId="31" xfId="129" applyNumberFormat="1" applyFont="1" applyBorder="1" applyAlignment="1">
      <alignment horizontal="center" vertical="center"/>
    </xf>
    <xf numFmtId="181" fontId="58" fillId="0" borderId="31" xfId="129" applyNumberFormat="1" applyFont="1" applyBorder="1" applyAlignment="1">
      <alignment vertical="center"/>
    </xf>
    <xf numFmtId="0" fontId="52" fillId="0" borderId="28" xfId="128" applyFont="1" applyBorder="1" applyAlignment="1">
      <alignment vertical="center"/>
    </xf>
    <xf numFmtId="2" fontId="52" fillId="0" borderId="0" xfId="128" applyNumberFormat="1" applyFont="1"/>
    <xf numFmtId="181" fontId="52"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43" fillId="0" borderId="37" xfId="90" applyNumberFormat="1" applyFont="1" applyBorder="1"/>
    <xf numFmtId="186" fontId="58" fillId="26" borderId="47" xfId="60" applyNumberFormat="1" applyFont="1" applyFill="1" applyBorder="1" applyAlignment="1">
      <alignment horizontal="center" vertical="center"/>
    </xf>
    <xf numFmtId="184" fontId="43" fillId="0" borderId="37" xfId="90" applyNumberFormat="1" applyFont="1" applyBorder="1"/>
    <xf numFmtId="186" fontId="58" fillId="26" borderId="18" xfId="60" applyNumberFormat="1" applyFont="1" applyFill="1" applyBorder="1" applyAlignment="1">
      <alignment horizontal="center" vertical="center"/>
    </xf>
    <xf numFmtId="9" fontId="52" fillId="27" borderId="30" xfId="95" applyFont="1" applyFill="1" applyBorder="1" applyAlignment="1">
      <alignment horizontal="center" vertical="center"/>
    </xf>
    <xf numFmtId="184" fontId="43" fillId="0" borderId="87" xfId="90" applyNumberFormat="1" applyFont="1" applyBorder="1"/>
    <xf numFmtId="0" fontId="52" fillId="0" borderId="63" xfId="0" applyFont="1" applyBorder="1" applyAlignment="1">
      <alignment vertical="center" wrapText="1"/>
    </xf>
    <xf numFmtId="0" fontId="52" fillId="0" borderId="55" xfId="0" applyFont="1" applyBorder="1" applyAlignment="1">
      <alignment vertical="center" wrapText="1"/>
    </xf>
    <xf numFmtId="0" fontId="52" fillId="0" borderId="65" xfId="0" applyFont="1" applyBorder="1" applyAlignment="1">
      <alignment vertical="center" wrapText="1"/>
    </xf>
    <xf numFmtId="0" fontId="52" fillId="0" borderId="11" xfId="0" applyFont="1" applyBorder="1" applyAlignment="1">
      <alignment vertical="center" wrapText="1"/>
    </xf>
    <xf numFmtId="0" fontId="52" fillId="0" borderId="0" xfId="0" applyFont="1" applyAlignment="1">
      <alignment vertical="center" wrapText="1"/>
    </xf>
    <xf numFmtId="0" fontId="52" fillId="0" borderId="45" xfId="0" applyFont="1" applyBorder="1" applyAlignment="1">
      <alignment vertical="center" wrapText="1"/>
    </xf>
    <xf numFmtId="0" fontId="52" fillId="0" borderId="14" xfId="0" applyFont="1" applyBorder="1" applyAlignment="1">
      <alignment vertical="center" wrapText="1"/>
    </xf>
    <xf numFmtId="0" fontId="52" fillId="0" borderId="24" xfId="0" applyFont="1" applyBorder="1" applyAlignment="1">
      <alignment vertical="center" wrapText="1"/>
    </xf>
    <xf numFmtId="0" fontId="52" fillId="25" borderId="59" xfId="130" applyFont="1" applyFill="1" applyBorder="1" applyAlignment="1">
      <alignment horizontal="center" vertical="center" wrapText="1"/>
    </xf>
    <xf numFmtId="0" fontId="52" fillId="25" borderId="0" xfId="130" applyFont="1" applyFill="1" applyAlignment="1">
      <alignment horizontal="center" vertical="center" wrapText="1"/>
    </xf>
    <xf numFmtId="0" fontId="58" fillId="25" borderId="55" xfId="130" applyFont="1" applyFill="1" applyBorder="1" applyAlignment="1">
      <alignment horizontal="center" vertical="center" wrapText="1"/>
    </xf>
    <xf numFmtId="0" fontId="43" fillId="0" borderId="82" xfId="90" applyFont="1" applyBorder="1"/>
    <xf numFmtId="0" fontId="43" fillId="0" borderId="83" xfId="89" applyFont="1" applyBorder="1"/>
    <xf numFmtId="185" fontId="43" fillId="0" borderId="83" xfId="34" applyNumberFormat="1" applyFont="1" applyBorder="1"/>
    <xf numFmtId="0" fontId="43" fillId="0" borderId="84" xfId="89" applyFont="1" applyBorder="1"/>
    <xf numFmtId="0" fontId="62" fillId="0" borderId="0" xfId="89" applyFont="1"/>
    <xf numFmtId="4" fontId="52" fillId="0" borderId="18" xfId="39" applyNumberFormat="1" applyFont="1" applyBorder="1" applyAlignment="1">
      <alignment horizontal="center" vertical="center" wrapText="1"/>
    </xf>
    <xf numFmtId="0" fontId="43" fillId="0" borderId="85"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53" xfId="73" applyFont="1" applyFill="1" applyBorder="1" applyAlignment="1">
      <alignment horizontal="righ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7" xfId="89" applyFont="1" applyFill="1" applyBorder="1" applyAlignment="1">
      <alignment horizontal="center" vertical="center" wrapText="1"/>
    </xf>
    <xf numFmtId="0" fontId="52" fillId="0" borderId="90" xfId="89" applyFont="1" applyBorder="1" applyAlignment="1">
      <alignment horizontal="center" wrapText="1"/>
    </xf>
    <xf numFmtId="0" fontId="52" fillId="0" borderId="91" xfId="89" applyFont="1" applyBorder="1" applyAlignment="1">
      <alignment horizontal="center" wrapText="1"/>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0" fontId="58" fillId="0" borderId="0" xfId="130" applyFont="1" applyAlignment="1">
      <alignment horizontal="center" vertical="center"/>
    </xf>
    <xf numFmtId="0" fontId="58" fillId="0" borderId="14" xfId="130" applyFont="1" applyBorder="1" applyAlignment="1">
      <alignment horizontal="center"/>
    </xf>
    <xf numFmtId="0" fontId="52" fillId="27" borderId="32" xfId="89" applyFont="1" applyFill="1" applyBorder="1" applyAlignment="1">
      <alignment horizontal="left" wrapText="1"/>
    </xf>
    <xf numFmtId="0" fontId="52" fillId="27" borderId="29" xfId="89" applyFont="1" applyFill="1" applyBorder="1" applyAlignment="1">
      <alignment horizontal="left" wrapText="1"/>
    </xf>
    <xf numFmtId="0" fontId="52" fillId="27" borderId="35" xfId="89" applyFont="1" applyFill="1" applyBorder="1" applyAlignment="1">
      <alignment horizontal="left" wrapText="1"/>
    </xf>
    <xf numFmtId="0" fontId="52" fillId="27" borderId="48" xfId="89" applyFont="1" applyFill="1" applyBorder="1" applyAlignment="1">
      <alignment horizontal="left" wrapText="1"/>
    </xf>
    <xf numFmtId="0" fontId="52" fillId="27" borderId="20" xfId="89" applyFont="1" applyFill="1" applyBorder="1" applyAlignment="1">
      <alignment horizontal="left" wrapText="1"/>
    </xf>
    <xf numFmtId="0" fontId="52" fillId="27" borderId="42" xfId="89" applyFont="1" applyFill="1" applyBorder="1" applyAlignment="1">
      <alignment horizontal="left" wrapText="1"/>
    </xf>
    <xf numFmtId="0" fontId="52" fillId="26" borderId="73" xfId="89" applyFont="1" applyFill="1" applyBorder="1" applyAlignment="1">
      <alignment horizontal="center" wrapText="1"/>
    </xf>
    <xf numFmtId="0" fontId="52" fillId="26" borderId="56" xfId="89" applyFont="1" applyFill="1" applyBorder="1" applyAlignment="1">
      <alignment horizontal="center" wrapText="1"/>
    </xf>
    <xf numFmtId="0" fontId="52" fillId="26" borderId="72" xfId="89" applyFont="1" applyFill="1" applyBorder="1" applyAlignment="1">
      <alignment horizontal="center" wrapText="1"/>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5" borderId="80" xfId="73" applyFont="1" applyFill="1" applyBorder="1" applyAlignment="1">
      <alignment horizontal="center" vertical="center" wrapText="1"/>
    </xf>
    <xf numFmtId="0" fontId="58" fillId="25" borderId="89" xfId="73" applyFont="1" applyFill="1" applyBorder="1" applyAlignment="1">
      <alignment horizontal="center" vertical="center" wrapText="1"/>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0" fontId="52" fillId="0" borderId="34" xfId="128" applyFont="1" applyBorder="1" applyAlignment="1">
      <alignment horizontal="left" vertical="center" wrapText="1"/>
    </xf>
    <xf numFmtId="0" fontId="52" fillId="0" borderId="16" xfId="128" applyFont="1" applyBorder="1" applyAlignment="1">
      <alignment horizontal="left" vertical="center" wrapText="1"/>
    </xf>
    <xf numFmtId="0" fontId="52" fillId="0" borderId="17" xfId="128" applyFont="1" applyBorder="1" applyAlignment="1">
      <alignment horizontal="left" vertical="center" wrapText="1"/>
    </xf>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3" fontId="58" fillId="26" borderId="25"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52" fillId="25" borderId="77" xfId="130" applyFont="1" applyFill="1" applyBorder="1" applyAlignment="1">
      <alignment horizontal="center" vertical="center" wrapText="1"/>
    </xf>
    <xf numFmtId="0" fontId="52" fillId="25" borderId="76" xfId="130" applyFont="1" applyFill="1" applyBorder="1" applyAlignment="1">
      <alignment horizontal="center"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0" fontId="52" fillId="24" borderId="19" xfId="73" applyFont="1" applyFill="1" applyBorder="1" applyAlignment="1">
      <alignment horizontal="center" vertical="center"/>
    </xf>
    <xf numFmtId="0" fontId="56" fillId="24" borderId="18" xfId="0" applyFont="1" applyFill="1" applyBorder="1" applyAlignment="1">
      <alignment horizontal="center" vertical="center" wrapText="1"/>
    </xf>
    <xf numFmtId="0" fontId="48" fillId="24" borderId="18" xfId="74" applyFont="1" applyFill="1" applyBorder="1" applyAlignment="1">
      <alignment horizontal="center" vertical="center"/>
    </xf>
    <xf numFmtId="0" fontId="56" fillId="24" borderId="18" xfId="0" applyFont="1" applyFill="1" applyBorder="1" applyAlignment="1">
      <alignment horizontal="left" vertical="center" wrapText="1"/>
    </xf>
    <xf numFmtId="44" fontId="48" fillId="0" borderId="18" xfId="257" applyFont="1" applyBorder="1" applyAlignment="1">
      <alignment horizontal="right" vertical="center" wrapText="1"/>
    </xf>
    <xf numFmtId="44" fontId="48" fillId="0" borderId="47" xfId="257" applyFont="1" applyBorder="1" applyAlignment="1">
      <alignment horizontal="right" vertical="center" wrapText="1"/>
    </xf>
    <xf numFmtId="44" fontId="50" fillId="0" borderId="47" xfId="257" applyFont="1" applyBorder="1" applyAlignment="1">
      <alignment horizontal="right" vertical="center" wrapText="1"/>
    </xf>
    <xf numFmtId="44" fontId="48" fillId="24" borderId="18" xfId="257" applyFont="1" applyFill="1" applyBorder="1" applyAlignment="1">
      <alignment horizontal="right" vertical="center" wrapText="1"/>
    </xf>
    <xf numFmtId="44" fontId="48" fillId="24" borderId="47" xfId="257" applyFont="1" applyFill="1" applyBorder="1" applyAlignment="1">
      <alignment horizontal="right" vertical="center" wrapText="1"/>
    </xf>
    <xf numFmtId="0" fontId="60" fillId="0" borderId="19" xfId="0" applyFont="1" applyBorder="1" applyAlignment="1">
      <alignment horizontal="center"/>
    </xf>
    <xf numFmtId="0" fontId="60" fillId="0" borderId="22" xfId="0" applyFont="1" applyBorder="1" applyAlignment="1">
      <alignment horizontal="center"/>
    </xf>
    <xf numFmtId="0" fontId="60" fillId="0" borderId="23" xfId="0" applyFont="1" applyBorder="1" applyAlignment="1">
      <alignment horizontal="center"/>
    </xf>
    <xf numFmtId="0" fontId="52" fillId="0" borderId="66" xfId="73" applyFont="1" applyBorder="1" applyAlignment="1">
      <alignment horizontal="center" vertical="center"/>
    </xf>
    <xf numFmtId="0" fontId="52" fillId="25" borderId="77" xfId="0" applyFont="1" applyFill="1" applyBorder="1" applyAlignment="1">
      <alignment horizontal="center" vertical="center"/>
    </xf>
    <xf numFmtId="0" fontId="48" fillId="0" borderId="77" xfId="74" applyFont="1" applyBorder="1" applyAlignment="1">
      <alignment horizontal="center" vertical="center"/>
    </xf>
    <xf numFmtId="0" fontId="52" fillId="25" borderId="77" xfId="0" applyFont="1" applyFill="1" applyBorder="1" applyAlignment="1">
      <alignment horizontal="left" vertical="center" wrapText="1"/>
    </xf>
    <xf numFmtId="44" fontId="48" fillId="0" borderId="77" xfId="257" applyFont="1" applyBorder="1" applyAlignment="1">
      <alignment horizontal="right" vertical="center" wrapText="1"/>
    </xf>
    <xf numFmtId="44" fontId="50" fillId="0" borderId="50" xfId="257" applyFont="1" applyBorder="1" applyAlignment="1">
      <alignment horizontal="right" vertical="center" wrapText="1"/>
    </xf>
    <xf numFmtId="0" fontId="52" fillId="0" borderId="68" xfId="73" applyFont="1" applyBorder="1" applyAlignment="1">
      <alignment horizontal="center" vertical="center"/>
    </xf>
    <xf numFmtId="0" fontId="57" fillId="25" borderId="25" xfId="0" applyFont="1" applyFill="1" applyBorder="1" applyAlignment="1">
      <alignment horizontal="center" vertical="center"/>
    </xf>
    <xf numFmtId="0" fontId="48" fillId="0" borderId="25" xfId="74" applyFont="1" applyBorder="1" applyAlignment="1">
      <alignment horizontal="center" vertical="center"/>
    </xf>
    <xf numFmtId="0" fontId="57" fillId="25" borderId="25" xfId="0" applyFont="1" applyFill="1" applyBorder="1" applyAlignment="1">
      <alignment horizontal="left" vertical="center" wrapText="1"/>
    </xf>
    <xf numFmtId="44" fontId="48" fillId="0" borderId="25" xfId="257" applyFont="1" applyBorder="1" applyAlignment="1">
      <alignment horizontal="right" vertical="center" wrapText="1"/>
    </xf>
    <xf numFmtId="0" fontId="52" fillId="24" borderId="93" xfId="73" applyFont="1" applyFill="1" applyBorder="1" applyAlignment="1">
      <alignment horizontal="center" vertical="center"/>
    </xf>
    <xf numFmtId="0" fontId="56" fillId="24" borderId="94" xfId="0" applyFont="1" applyFill="1" applyBorder="1" applyAlignment="1">
      <alignment horizontal="center" vertical="center" wrapText="1"/>
    </xf>
    <xf numFmtId="0" fontId="48" fillId="24" borderId="94" xfId="74" applyFont="1" applyFill="1" applyBorder="1" applyAlignment="1">
      <alignment horizontal="center" vertical="center"/>
    </xf>
    <xf numFmtId="0" fontId="56" fillId="24" borderId="94" xfId="0" applyFont="1" applyFill="1" applyBorder="1" applyAlignment="1">
      <alignment horizontal="left" vertical="center" wrapText="1"/>
    </xf>
    <xf numFmtId="44" fontId="48" fillId="24" borderId="94" xfId="257" applyFont="1" applyFill="1" applyBorder="1" applyAlignment="1">
      <alignment horizontal="right" vertical="center" wrapText="1"/>
    </xf>
    <xf numFmtId="44" fontId="48" fillId="24" borderId="92" xfId="257" applyFont="1" applyFill="1" applyBorder="1" applyAlignment="1">
      <alignment horizontal="right" vertical="center" wrapText="1"/>
    </xf>
    <xf numFmtId="0" fontId="52" fillId="25" borderId="25" xfId="0" applyFont="1" applyFill="1" applyBorder="1" applyAlignment="1">
      <alignment horizontal="center" vertical="center"/>
    </xf>
    <xf numFmtId="0" fontId="52" fillId="25" borderId="25" xfId="0" applyFont="1" applyFill="1" applyBorder="1" applyAlignment="1">
      <alignment horizontal="left" vertical="center" wrapText="1"/>
    </xf>
    <xf numFmtId="0" fontId="58" fillId="24" borderId="41" xfId="73" applyFont="1" applyFill="1" applyBorder="1" applyAlignment="1">
      <alignment horizontal="center" vertical="center"/>
    </xf>
    <xf numFmtId="0" fontId="56" fillId="24" borderId="43" xfId="0" applyFont="1" applyFill="1" applyBorder="1" applyAlignment="1">
      <alignment horizontal="center" vertical="center" wrapText="1"/>
    </xf>
    <xf numFmtId="0" fontId="50" fillId="24" borderId="43" xfId="74" applyFont="1" applyFill="1" applyBorder="1" applyAlignment="1">
      <alignment horizontal="center" vertical="center"/>
    </xf>
    <xf numFmtId="0" fontId="56" fillId="24" borderId="43" xfId="0" applyFont="1" applyFill="1" applyBorder="1" applyAlignment="1">
      <alignment horizontal="left" vertical="center" wrapText="1"/>
    </xf>
    <xf numFmtId="44" fontId="50" fillId="24" borderId="43" xfId="257" applyFont="1" applyFill="1" applyBorder="1" applyAlignment="1">
      <alignment horizontal="right" vertical="center" wrapText="1"/>
    </xf>
    <xf numFmtId="44" fontId="50" fillId="24" borderId="44" xfId="257" applyFont="1" applyFill="1" applyBorder="1" applyAlignment="1">
      <alignment horizontal="right" vertical="center" wrapText="1"/>
    </xf>
    <xf numFmtId="0" fontId="57" fillId="25" borderId="77" xfId="0" applyFont="1" applyFill="1" applyBorder="1" applyAlignment="1">
      <alignment horizontal="center" vertical="center"/>
    </xf>
    <xf numFmtId="0" fontId="57" fillId="25" borderId="77" xfId="0" applyFont="1" applyFill="1" applyBorder="1" applyAlignment="1">
      <alignment horizontal="left" vertical="center" wrapText="1"/>
    </xf>
    <xf numFmtId="0" fontId="52" fillId="24" borderId="41" xfId="73" applyFont="1" applyFill="1" applyBorder="1" applyAlignment="1">
      <alignment horizontal="center" vertical="center"/>
    </xf>
    <xf numFmtId="0" fontId="52" fillId="24" borderId="34" xfId="73" applyFont="1" applyFill="1" applyBorder="1" applyAlignment="1">
      <alignment horizontal="center" vertical="center"/>
    </xf>
    <xf numFmtId="0" fontId="56" fillId="24" borderId="29" xfId="0" applyFont="1" applyFill="1" applyBorder="1" applyAlignment="1">
      <alignment horizontal="center" vertical="center" wrapText="1"/>
    </xf>
    <xf numFmtId="0" fontId="48" fillId="24" borderId="29" xfId="74" applyFont="1" applyFill="1" applyBorder="1" applyAlignment="1">
      <alignment horizontal="center" vertical="center"/>
    </xf>
    <xf numFmtId="0" fontId="56" fillId="24" borderId="29" xfId="0" applyFont="1" applyFill="1" applyBorder="1" applyAlignment="1">
      <alignment horizontal="left" vertical="center" wrapText="1"/>
    </xf>
    <xf numFmtId="44" fontId="48" fillId="24" borderId="29" xfId="257" applyFont="1" applyFill="1" applyBorder="1" applyAlignment="1">
      <alignment horizontal="right" vertical="center" wrapText="1"/>
    </xf>
    <xf numFmtId="44" fontId="48" fillId="24" borderId="35" xfId="257" applyFont="1" applyFill="1" applyBorder="1" applyAlignment="1">
      <alignment horizontal="right" vertical="center" wrapText="1"/>
    </xf>
    <xf numFmtId="0" fontId="52" fillId="24" borderId="27" xfId="73" applyFont="1" applyFill="1" applyBorder="1" applyAlignment="1">
      <alignment horizontal="center" vertical="center"/>
    </xf>
    <xf numFmtId="0" fontId="56" fillId="24" borderId="20" xfId="0" applyFont="1" applyFill="1" applyBorder="1" applyAlignment="1">
      <alignment horizontal="center" vertical="center" wrapText="1"/>
    </xf>
    <xf numFmtId="0" fontId="48" fillId="24" borderId="20" xfId="74" applyFont="1" applyFill="1" applyBorder="1" applyAlignment="1">
      <alignment horizontal="center" vertical="center"/>
    </xf>
    <xf numFmtId="0" fontId="56" fillId="24" borderId="20" xfId="0" applyFont="1" applyFill="1" applyBorder="1" applyAlignment="1">
      <alignment horizontal="left" vertical="center" wrapText="1"/>
    </xf>
    <xf numFmtId="44" fontId="48" fillId="24" borderId="20" xfId="257" applyFont="1" applyFill="1" applyBorder="1" applyAlignment="1">
      <alignment horizontal="right" vertical="center" wrapText="1"/>
    </xf>
    <xf numFmtId="44" fontId="48" fillId="24" borderId="40" xfId="257" applyFont="1" applyFill="1" applyBorder="1" applyAlignment="1">
      <alignment horizontal="right" vertical="center" wrapText="1"/>
    </xf>
    <xf numFmtId="0" fontId="56" fillId="25" borderId="77" xfId="0" applyFont="1" applyFill="1" applyBorder="1" applyAlignment="1">
      <alignment horizontal="center" vertical="center" wrapText="1"/>
    </xf>
    <xf numFmtId="0" fontId="56" fillId="25" borderId="77" xfId="0" applyFont="1" applyFill="1" applyBorder="1" applyAlignment="1">
      <alignment horizontal="left" vertical="center" wrapText="1"/>
    </xf>
    <xf numFmtId="167" fontId="48" fillId="0" borderId="77" xfId="62" applyNumberFormat="1" applyFont="1" applyBorder="1" applyAlignment="1">
      <alignment horizontal="right" vertical="center" wrapText="1"/>
    </xf>
    <xf numFmtId="167" fontId="48" fillId="0" borderId="50" xfId="62" applyNumberFormat="1" applyFont="1" applyBorder="1" applyAlignment="1">
      <alignment horizontal="right" vertical="center" wrapText="1"/>
    </xf>
    <xf numFmtId="167" fontId="48" fillId="24" borderId="94" xfId="62" applyNumberFormat="1" applyFont="1" applyFill="1" applyBorder="1" applyAlignment="1">
      <alignment horizontal="right" vertical="center" wrapText="1"/>
    </xf>
    <xf numFmtId="167" fontId="48" fillId="24" borderId="92" xfId="62" applyNumberFormat="1" applyFont="1" applyFill="1" applyBorder="1" applyAlignment="1">
      <alignment horizontal="right"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6"/>
  <sheetViews>
    <sheetView showGridLines="0" tabSelected="1" view="pageBreakPreview" topLeftCell="A69" zoomScale="70" zoomScaleNormal="100" zoomScaleSheetLayoutView="70" zoomScalePageLayoutView="55" workbookViewId="0">
      <selection activeCell="Q17" sqref="Q17"/>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78"/>
      <c r="D2" s="178"/>
      <c r="E2" s="179"/>
      <c r="F2" s="178"/>
      <c r="G2" s="178"/>
      <c r="H2" s="178"/>
      <c r="I2" s="178"/>
      <c r="J2" s="178"/>
      <c r="K2" s="178"/>
      <c r="L2" s="8"/>
      <c r="M2" s="5"/>
    </row>
    <row r="3" spans="1:13" ht="27" customHeight="1">
      <c r="A3" s="5"/>
      <c r="B3" s="9"/>
      <c r="C3" s="283" t="s">
        <v>0</v>
      </c>
      <c r="D3" s="283"/>
      <c r="E3" s="283"/>
      <c r="F3" s="283"/>
      <c r="G3" s="5"/>
      <c r="H3" s="5"/>
      <c r="I3" s="5"/>
      <c r="J3" s="5"/>
      <c r="K3" s="5"/>
      <c r="L3" s="10"/>
      <c r="M3" s="5"/>
    </row>
    <row r="4" spans="1:13" ht="15.6">
      <c r="A4" s="5"/>
      <c r="B4" s="9"/>
      <c r="C4" s="163" t="s">
        <v>1</v>
      </c>
      <c r="D4" s="164" t="s">
        <v>2</v>
      </c>
      <c r="E4" s="163" t="s">
        <v>3</v>
      </c>
      <c r="F4" s="164">
        <v>4</v>
      </c>
      <c r="G4" s="5"/>
      <c r="H4" s="5"/>
      <c r="I4" s="5"/>
      <c r="J4" s="5"/>
      <c r="K4" s="5"/>
      <c r="L4" s="10"/>
      <c r="M4" s="5"/>
    </row>
    <row r="5" spans="1:13" ht="15.6">
      <c r="A5" s="5"/>
      <c r="B5" s="9"/>
      <c r="C5" s="304" t="s">
        <v>4</v>
      </c>
      <c r="D5" s="304"/>
      <c r="E5" s="304"/>
      <c r="F5" s="304"/>
      <c r="G5" s="304"/>
      <c r="H5" s="304"/>
      <c r="I5" s="304"/>
      <c r="J5" s="304"/>
      <c r="K5" s="304"/>
      <c r="L5" s="10"/>
      <c r="M5" s="5"/>
    </row>
    <row r="6" spans="1:13" ht="16.2" thickBot="1">
      <c r="A6" s="5"/>
      <c r="B6" s="9"/>
      <c r="C6" s="301" t="s">
        <v>5</v>
      </c>
      <c r="D6" s="301"/>
      <c r="E6" s="301"/>
      <c r="F6" s="301"/>
      <c r="G6" s="301"/>
      <c r="H6" s="301"/>
      <c r="I6" s="301"/>
      <c r="J6" s="301"/>
      <c r="K6" s="301"/>
      <c r="L6" s="10"/>
      <c r="M6" s="5"/>
    </row>
    <row r="7" spans="1:13" s="18" customFormat="1" ht="15.6">
      <c r="A7" s="17"/>
      <c r="B7" s="176"/>
      <c r="C7" s="312" t="s">
        <v>6</v>
      </c>
      <c r="D7" s="313"/>
      <c r="E7" s="313"/>
      <c r="F7" s="313"/>
      <c r="G7" s="313"/>
      <c r="H7" s="313"/>
      <c r="I7" s="313"/>
      <c r="J7" s="313"/>
      <c r="K7" s="314"/>
      <c r="L7" s="19"/>
      <c r="M7" s="17"/>
    </row>
    <row r="8" spans="1:13" ht="43.5" customHeight="1">
      <c r="A8" s="5"/>
      <c r="B8" s="177"/>
      <c r="C8" s="315"/>
      <c r="D8" s="316"/>
      <c r="E8" s="316"/>
      <c r="F8" s="316"/>
      <c r="G8" s="316"/>
      <c r="H8" s="316"/>
      <c r="I8" s="316"/>
      <c r="J8" s="316"/>
      <c r="K8" s="317"/>
      <c r="L8" s="10"/>
      <c r="M8" s="5"/>
    </row>
    <row r="9" spans="1:13" ht="34.5" customHeight="1">
      <c r="A9" s="5"/>
      <c r="B9" s="177"/>
      <c r="C9" s="318" t="s">
        <v>7</v>
      </c>
      <c r="D9" s="319"/>
      <c r="E9" s="319"/>
      <c r="F9" s="319"/>
      <c r="G9" s="319"/>
      <c r="H9" s="319"/>
      <c r="I9" s="319"/>
      <c r="J9" s="319"/>
      <c r="K9" s="320"/>
      <c r="L9" s="10"/>
      <c r="M9" s="5"/>
    </row>
    <row r="10" spans="1:13" ht="30" customHeight="1" thickBot="1">
      <c r="A10" s="5"/>
      <c r="B10" s="9"/>
      <c r="C10" s="286"/>
      <c r="D10" s="287"/>
      <c r="E10" s="287"/>
      <c r="F10" s="287"/>
      <c r="G10" s="287"/>
      <c r="H10" s="287"/>
      <c r="I10" s="287"/>
      <c r="J10" s="287"/>
      <c r="K10" s="288"/>
      <c r="L10" s="10"/>
      <c r="M10" s="5"/>
    </row>
    <row r="11" spans="1:13" ht="30" customHeight="1">
      <c r="A11" s="5"/>
      <c r="B11" s="9"/>
      <c r="C11" s="309" t="s">
        <v>8</v>
      </c>
      <c r="D11" s="302" t="s">
        <v>9</v>
      </c>
      <c r="E11" s="311" t="s">
        <v>10</v>
      </c>
      <c r="F11" s="311"/>
      <c r="G11" s="309" t="s">
        <v>11</v>
      </c>
      <c r="H11" s="302" t="s">
        <v>12</v>
      </c>
      <c r="I11" s="302" t="s">
        <v>13</v>
      </c>
      <c r="J11" s="305" t="s">
        <v>14</v>
      </c>
      <c r="K11" s="307" t="s">
        <v>15</v>
      </c>
      <c r="L11" s="10"/>
      <c r="M11" s="5"/>
    </row>
    <row r="12" spans="1:13" ht="30" customHeight="1" thickBot="1">
      <c r="A12" s="5"/>
      <c r="B12" s="9"/>
      <c r="C12" s="310"/>
      <c r="D12" s="303"/>
      <c r="E12" s="132" t="s">
        <v>16</v>
      </c>
      <c r="F12" s="132" t="s">
        <v>17</v>
      </c>
      <c r="G12" s="310"/>
      <c r="H12" s="303"/>
      <c r="I12" s="303"/>
      <c r="J12" s="306"/>
      <c r="K12" s="308"/>
      <c r="L12" s="10"/>
      <c r="M12" s="5"/>
    </row>
    <row r="13" spans="1:13" ht="30" customHeight="1" thickBot="1">
      <c r="A13" s="5"/>
      <c r="B13" s="9"/>
      <c r="C13" s="133"/>
      <c r="D13" s="134"/>
      <c r="E13" s="134"/>
      <c r="F13" s="134"/>
      <c r="G13" s="134"/>
      <c r="H13" s="134"/>
      <c r="I13" s="134"/>
      <c r="J13" s="134"/>
      <c r="K13" s="135"/>
      <c r="L13" s="10"/>
      <c r="M13" s="5"/>
    </row>
    <row r="14" spans="1:13" ht="30" customHeight="1" thickBot="1">
      <c r="A14" s="5"/>
      <c r="B14" s="9"/>
      <c r="C14" s="479">
        <v>1</v>
      </c>
      <c r="D14" s="519">
        <v>1</v>
      </c>
      <c r="E14" s="481"/>
      <c r="F14" s="481"/>
      <c r="G14" s="520" t="s">
        <v>94</v>
      </c>
      <c r="H14" s="519"/>
      <c r="I14" s="519"/>
      <c r="J14" s="521"/>
      <c r="K14" s="522"/>
      <c r="L14" s="10"/>
      <c r="M14" s="5"/>
    </row>
    <row r="15" spans="1:13" ht="30" customHeight="1" thickBot="1">
      <c r="A15" s="5"/>
      <c r="B15" s="9"/>
      <c r="C15" s="506">
        <v>2</v>
      </c>
      <c r="D15" s="491">
        <v>1.1000000000000001</v>
      </c>
      <c r="E15" s="492"/>
      <c r="F15" s="492"/>
      <c r="G15" s="493" t="s">
        <v>95</v>
      </c>
      <c r="H15" s="491"/>
      <c r="I15" s="491"/>
      <c r="J15" s="523"/>
      <c r="K15" s="524"/>
      <c r="L15" s="10"/>
      <c r="M15" s="5"/>
    </row>
    <row r="16" spans="1:13" ht="30" customHeight="1">
      <c r="A16" s="5"/>
      <c r="B16" s="9"/>
      <c r="C16" s="485">
        <v>3</v>
      </c>
      <c r="D16" s="486" t="s">
        <v>96</v>
      </c>
      <c r="E16" s="487"/>
      <c r="F16" s="487"/>
      <c r="G16" s="488" t="s">
        <v>97</v>
      </c>
      <c r="H16" s="486" t="s">
        <v>98</v>
      </c>
      <c r="I16" s="486">
        <v>2325.12</v>
      </c>
      <c r="J16" s="489">
        <v>8336</v>
      </c>
      <c r="K16" s="472">
        <f>I16*J16</f>
        <v>19382200.32</v>
      </c>
      <c r="L16" s="10"/>
      <c r="M16" s="5"/>
    </row>
    <row r="17" spans="1:13" ht="30" customHeight="1" thickBot="1">
      <c r="A17" s="5"/>
      <c r="B17" s="9"/>
      <c r="C17" s="479"/>
      <c r="D17" s="504"/>
      <c r="E17" s="481"/>
      <c r="F17" s="481"/>
      <c r="G17" s="505"/>
      <c r="H17" s="504"/>
      <c r="I17" s="504"/>
      <c r="J17" s="483"/>
      <c r="K17" s="484">
        <f>K16</f>
        <v>19382200.32</v>
      </c>
      <c r="L17" s="10"/>
      <c r="M17" s="5"/>
    </row>
    <row r="18" spans="1:13" ht="30" customHeight="1" thickBot="1">
      <c r="A18" s="5"/>
      <c r="B18" s="9"/>
      <c r="C18" s="506">
        <v>4</v>
      </c>
      <c r="D18" s="491">
        <v>1.2</v>
      </c>
      <c r="E18" s="492"/>
      <c r="F18" s="492"/>
      <c r="G18" s="493" t="s">
        <v>99</v>
      </c>
      <c r="H18" s="491"/>
      <c r="I18" s="491"/>
      <c r="J18" s="494"/>
      <c r="K18" s="495"/>
      <c r="L18" s="10"/>
      <c r="M18" s="5"/>
    </row>
    <row r="19" spans="1:13" ht="30" customHeight="1">
      <c r="A19" s="5"/>
      <c r="B19" s="9"/>
      <c r="C19" s="485">
        <v>5</v>
      </c>
      <c r="D19" s="486" t="s">
        <v>100</v>
      </c>
      <c r="E19" s="487"/>
      <c r="F19" s="487"/>
      <c r="G19" s="488" t="s">
        <v>101</v>
      </c>
      <c r="H19" s="486" t="s">
        <v>102</v>
      </c>
      <c r="I19" s="486">
        <v>1040.94</v>
      </c>
      <c r="J19" s="489">
        <v>62284</v>
      </c>
      <c r="K19" s="472">
        <f>I19*J19</f>
        <v>64833906.960000001</v>
      </c>
      <c r="L19" s="10"/>
      <c r="M19" s="5"/>
    </row>
    <row r="20" spans="1:13" ht="30" customHeight="1">
      <c r="A20" s="5"/>
      <c r="B20" s="9"/>
      <c r="C20" s="208">
        <v>6</v>
      </c>
      <c r="D20" s="187" t="s">
        <v>103</v>
      </c>
      <c r="E20" s="136"/>
      <c r="F20" s="136"/>
      <c r="G20" s="190" t="s">
        <v>104</v>
      </c>
      <c r="H20" s="187" t="s">
        <v>98</v>
      </c>
      <c r="I20" s="187">
        <v>2325.12</v>
      </c>
      <c r="J20" s="471">
        <v>2588</v>
      </c>
      <c r="K20" s="472">
        <f t="shared" ref="K20:K68" si="0">I20*J20</f>
        <v>6017410.5599999996</v>
      </c>
      <c r="L20" s="10"/>
      <c r="M20" s="5"/>
    </row>
    <row r="21" spans="1:13" ht="30" customHeight="1">
      <c r="A21" s="5"/>
      <c r="B21" s="9"/>
      <c r="C21" s="208">
        <v>7</v>
      </c>
      <c r="D21" s="187" t="s">
        <v>105</v>
      </c>
      <c r="E21" s="136"/>
      <c r="F21" s="136"/>
      <c r="G21" s="190" t="s">
        <v>106</v>
      </c>
      <c r="H21" s="187" t="s">
        <v>102</v>
      </c>
      <c r="I21" s="187">
        <v>48.55</v>
      </c>
      <c r="J21" s="471">
        <v>62441</v>
      </c>
      <c r="K21" s="472">
        <f t="shared" si="0"/>
        <v>3031510.55</v>
      </c>
      <c r="L21" s="10"/>
      <c r="M21" s="5"/>
    </row>
    <row r="22" spans="1:13" ht="30" customHeight="1">
      <c r="A22" s="5"/>
      <c r="B22" s="9"/>
      <c r="C22" s="208">
        <v>8</v>
      </c>
      <c r="D22" s="187" t="s">
        <v>107</v>
      </c>
      <c r="E22" s="136"/>
      <c r="F22" s="136"/>
      <c r="G22" s="190" t="s">
        <v>108</v>
      </c>
      <c r="H22" s="187" t="s">
        <v>102</v>
      </c>
      <c r="I22" s="187">
        <v>17.489999999999998</v>
      </c>
      <c r="J22" s="471">
        <v>43876</v>
      </c>
      <c r="K22" s="472">
        <f t="shared" si="0"/>
        <v>767391.23999999987</v>
      </c>
      <c r="L22" s="10"/>
      <c r="M22" s="5"/>
    </row>
    <row r="23" spans="1:13" ht="30" customHeight="1">
      <c r="A23" s="5"/>
      <c r="B23" s="9"/>
      <c r="C23" s="208"/>
      <c r="D23" s="187"/>
      <c r="E23" s="136"/>
      <c r="F23" s="136"/>
      <c r="G23" s="190"/>
      <c r="H23" s="187"/>
      <c r="I23" s="187"/>
      <c r="J23" s="471"/>
      <c r="K23" s="473">
        <f>SUM(K19:K22)</f>
        <v>74650219.309999987</v>
      </c>
      <c r="L23" s="10"/>
      <c r="M23" s="5"/>
    </row>
    <row r="24" spans="1:13" ht="30" customHeight="1">
      <c r="A24" s="5"/>
      <c r="B24" s="9"/>
      <c r="C24" s="467">
        <v>9</v>
      </c>
      <c r="D24" s="468">
        <v>1.3</v>
      </c>
      <c r="E24" s="469"/>
      <c r="F24" s="469"/>
      <c r="G24" s="470" t="s">
        <v>109</v>
      </c>
      <c r="H24" s="468"/>
      <c r="I24" s="468"/>
      <c r="J24" s="474"/>
      <c r="K24" s="475"/>
      <c r="L24" s="10"/>
      <c r="M24" s="5"/>
    </row>
    <row r="25" spans="1:13" ht="30" customHeight="1">
      <c r="A25" s="5"/>
      <c r="B25" s="9"/>
      <c r="C25" s="208">
        <v>10</v>
      </c>
      <c r="D25" s="187" t="s">
        <v>110</v>
      </c>
      <c r="E25" s="136"/>
      <c r="F25" s="136"/>
      <c r="G25" s="190" t="s">
        <v>111</v>
      </c>
      <c r="H25" s="187" t="s">
        <v>98</v>
      </c>
      <c r="I25" s="187">
        <v>2325.12</v>
      </c>
      <c r="J25" s="471">
        <v>19690</v>
      </c>
      <c r="K25" s="472">
        <f t="shared" si="0"/>
        <v>45781612.799999997</v>
      </c>
      <c r="L25" s="10"/>
      <c r="M25" s="5"/>
    </row>
    <row r="26" spans="1:13" ht="30" customHeight="1">
      <c r="A26" s="5"/>
      <c r="B26" s="9"/>
      <c r="C26" s="208">
        <v>11</v>
      </c>
      <c r="D26" s="187" t="s">
        <v>112</v>
      </c>
      <c r="E26" s="136"/>
      <c r="F26" s="136"/>
      <c r="G26" s="190" t="s">
        <v>113</v>
      </c>
      <c r="H26" s="187" t="s">
        <v>102</v>
      </c>
      <c r="I26" s="187">
        <v>67.459999999999994</v>
      </c>
      <c r="J26" s="471">
        <v>167429</v>
      </c>
      <c r="K26" s="472">
        <f t="shared" si="0"/>
        <v>11294760.34</v>
      </c>
      <c r="L26" s="10"/>
      <c r="M26" s="5"/>
    </row>
    <row r="27" spans="1:13" ht="30" customHeight="1">
      <c r="A27" s="5"/>
      <c r="B27" s="9"/>
      <c r="C27" s="208">
        <v>12</v>
      </c>
      <c r="D27" s="187" t="s">
        <v>114</v>
      </c>
      <c r="E27" s="136"/>
      <c r="F27" s="136"/>
      <c r="G27" s="191" t="s">
        <v>115</v>
      </c>
      <c r="H27" s="187" t="s">
        <v>102</v>
      </c>
      <c r="I27" s="187">
        <v>581.30999999999995</v>
      </c>
      <c r="J27" s="471">
        <v>182858</v>
      </c>
      <c r="K27" s="472">
        <f t="shared" si="0"/>
        <v>106297183.97999999</v>
      </c>
      <c r="L27" s="10"/>
      <c r="M27" s="5"/>
    </row>
    <row r="28" spans="1:13" ht="30" customHeight="1">
      <c r="A28" s="5"/>
      <c r="B28" s="9"/>
      <c r="C28" s="208">
        <v>13</v>
      </c>
      <c r="D28" s="187" t="s">
        <v>116</v>
      </c>
      <c r="E28" s="136"/>
      <c r="F28" s="136"/>
      <c r="G28" s="190" t="s">
        <v>117</v>
      </c>
      <c r="H28" s="187" t="s">
        <v>98</v>
      </c>
      <c r="I28" s="187">
        <v>2325.12</v>
      </c>
      <c r="J28" s="471">
        <v>250254</v>
      </c>
      <c r="K28" s="472">
        <f t="shared" si="0"/>
        <v>581870580.48000002</v>
      </c>
      <c r="L28" s="10"/>
      <c r="M28" s="5"/>
    </row>
    <row r="29" spans="1:13" ht="30" customHeight="1">
      <c r="A29" s="5"/>
      <c r="B29" s="9"/>
      <c r="C29" s="208">
        <v>14</v>
      </c>
      <c r="D29" s="187" t="s">
        <v>118</v>
      </c>
      <c r="E29" s="136"/>
      <c r="F29" s="136"/>
      <c r="G29" s="190" t="s">
        <v>119</v>
      </c>
      <c r="H29" s="187" t="s">
        <v>120</v>
      </c>
      <c r="I29" s="187">
        <v>11929.75</v>
      </c>
      <c r="J29" s="471">
        <v>12315</v>
      </c>
      <c r="K29" s="472">
        <f t="shared" si="0"/>
        <v>146914871.25</v>
      </c>
      <c r="L29" s="10"/>
      <c r="M29" s="5"/>
    </row>
    <row r="30" spans="1:13" ht="30" customHeight="1">
      <c r="A30" s="5"/>
      <c r="B30" s="9"/>
      <c r="C30" s="208">
        <v>15</v>
      </c>
      <c r="D30" s="187" t="s">
        <v>121</v>
      </c>
      <c r="E30" s="136"/>
      <c r="F30" s="136"/>
      <c r="G30" s="190" t="s">
        <v>122</v>
      </c>
      <c r="H30" s="187" t="s">
        <v>123</v>
      </c>
      <c r="I30" s="187">
        <v>1199.81</v>
      </c>
      <c r="J30" s="471">
        <v>9175</v>
      </c>
      <c r="K30" s="472">
        <f t="shared" si="0"/>
        <v>11008256.75</v>
      </c>
      <c r="L30" s="10"/>
      <c r="M30" s="5"/>
    </row>
    <row r="31" spans="1:13" ht="30" customHeight="1">
      <c r="A31" s="5"/>
      <c r="B31" s="9"/>
      <c r="C31" s="208">
        <v>16</v>
      </c>
      <c r="D31" s="187" t="s">
        <v>124</v>
      </c>
      <c r="E31" s="136"/>
      <c r="F31" s="136"/>
      <c r="G31" s="190" t="s">
        <v>125</v>
      </c>
      <c r="H31" s="187" t="s">
        <v>123</v>
      </c>
      <c r="I31" s="187">
        <v>1199.81</v>
      </c>
      <c r="J31" s="471">
        <v>18666</v>
      </c>
      <c r="K31" s="472">
        <f t="shared" si="0"/>
        <v>22395653.459999997</v>
      </c>
      <c r="L31" s="10"/>
      <c r="M31" s="5"/>
    </row>
    <row r="32" spans="1:13" ht="30" customHeight="1">
      <c r="A32" s="5"/>
      <c r="B32" s="9"/>
      <c r="C32" s="208">
        <v>17</v>
      </c>
      <c r="D32" s="187" t="s">
        <v>126</v>
      </c>
      <c r="E32" s="136"/>
      <c r="F32" s="136"/>
      <c r="G32" s="190" t="s">
        <v>127</v>
      </c>
      <c r="H32" s="187" t="s">
        <v>102</v>
      </c>
      <c r="I32" s="187">
        <v>2.6</v>
      </c>
      <c r="J32" s="471">
        <v>1249709</v>
      </c>
      <c r="K32" s="472">
        <f t="shared" si="0"/>
        <v>3249243.4</v>
      </c>
      <c r="L32" s="10"/>
      <c r="M32" s="5"/>
    </row>
    <row r="33" spans="1:13" ht="30" customHeight="1">
      <c r="A33" s="5"/>
      <c r="B33" s="9"/>
      <c r="C33" s="208">
        <v>18</v>
      </c>
      <c r="D33" s="188" t="s">
        <v>128</v>
      </c>
      <c r="E33" s="136"/>
      <c r="F33" s="136"/>
      <c r="G33" s="192" t="s">
        <v>129</v>
      </c>
      <c r="H33" s="188" t="s">
        <v>123</v>
      </c>
      <c r="I33" s="188">
        <v>410.49</v>
      </c>
      <c r="J33" s="471">
        <v>128754</v>
      </c>
      <c r="K33" s="472">
        <f t="shared" si="0"/>
        <v>52852229.460000001</v>
      </c>
      <c r="L33" s="10"/>
      <c r="M33" s="5"/>
    </row>
    <row r="34" spans="1:13" ht="30" customHeight="1">
      <c r="A34" s="5"/>
      <c r="B34" s="9"/>
      <c r="C34" s="208">
        <v>19</v>
      </c>
      <c r="D34" s="188" t="s">
        <v>130</v>
      </c>
      <c r="E34" s="136"/>
      <c r="F34" s="136"/>
      <c r="G34" s="192" t="s">
        <v>131</v>
      </c>
      <c r="H34" s="188" t="s">
        <v>123</v>
      </c>
      <c r="I34" s="188">
        <v>36</v>
      </c>
      <c r="J34" s="471">
        <v>138698</v>
      </c>
      <c r="K34" s="472">
        <f t="shared" si="0"/>
        <v>4993128</v>
      </c>
      <c r="L34" s="10"/>
      <c r="M34" s="5"/>
    </row>
    <row r="35" spans="1:13" ht="30" customHeight="1">
      <c r="A35" s="5"/>
      <c r="B35" s="9"/>
      <c r="C35" s="208">
        <v>20</v>
      </c>
      <c r="D35" s="188" t="s">
        <v>132</v>
      </c>
      <c r="E35" s="136"/>
      <c r="F35" s="136"/>
      <c r="G35" s="192" t="s">
        <v>133</v>
      </c>
      <c r="H35" s="188" t="s">
        <v>134</v>
      </c>
      <c r="I35" s="188">
        <v>62</v>
      </c>
      <c r="J35" s="471">
        <v>167281</v>
      </c>
      <c r="K35" s="472">
        <f t="shared" si="0"/>
        <v>10371422</v>
      </c>
      <c r="L35" s="10"/>
      <c r="M35" s="5"/>
    </row>
    <row r="36" spans="1:13" ht="30" customHeight="1" thickBot="1">
      <c r="A36" s="5"/>
      <c r="B36" s="9"/>
      <c r="C36" s="479"/>
      <c r="D36" s="480"/>
      <c r="E36" s="481"/>
      <c r="F36" s="481"/>
      <c r="G36" s="482"/>
      <c r="H36" s="480"/>
      <c r="I36" s="480"/>
      <c r="J36" s="483"/>
      <c r="K36" s="484">
        <f>SUM(K25:K35)</f>
        <v>997028941.92000008</v>
      </c>
      <c r="L36" s="10"/>
      <c r="M36" s="5"/>
    </row>
    <row r="37" spans="1:13" ht="30" customHeight="1" thickBot="1">
      <c r="A37" s="5"/>
      <c r="B37" s="9"/>
      <c r="C37" s="506">
        <v>21</v>
      </c>
      <c r="D37" s="491">
        <v>1.4</v>
      </c>
      <c r="E37" s="492"/>
      <c r="F37" s="492"/>
      <c r="G37" s="493" t="s">
        <v>135</v>
      </c>
      <c r="H37" s="491"/>
      <c r="I37" s="491"/>
      <c r="J37" s="494"/>
      <c r="K37" s="495"/>
      <c r="L37" s="10"/>
      <c r="M37" s="5"/>
    </row>
    <row r="38" spans="1:13" ht="30" customHeight="1">
      <c r="A38" s="5"/>
      <c r="B38" s="9"/>
      <c r="C38" s="485">
        <v>22</v>
      </c>
      <c r="D38" s="486" t="s">
        <v>136</v>
      </c>
      <c r="E38" s="487"/>
      <c r="F38" s="487"/>
      <c r="G38" s="488" t="s">
        <v>137</v>
      </c>
      <c r="H38" s="486" t="s">
        <v>123</v>
      </c>
      <c r="I38" s="486">
        <v>985</v>
      </c>
      <c r="J38" s="489">
        <v>5395</v>
      </c>
      <c r="K38" s="472">
        <f t="shared" si="0"/>
        <v>5314075</v>
      </c>
      <c r="L38" s="10"/>
      <c r="M38" s="5"/>
    </row>
    <row r="39" spans="1:13" ht="30" customHeight="1">
      <c r="A39" s="5"/>
      <c r="B39" s="9"/>
      <c r="C39" s="208">
        <v>23</v>
      </c>
      <c r="D39" s="187" t="s">
        <v>138</v>
      </c>
      <c r="E39" s="136"/>
      <c r="F39" s="136"/>
      <c r="G39" s="190" t="s">
        <v>139</v>
      </c>
      <c r="H39" s="187" t="s">
        <v>98</v>
      </c>
      <c r="I39" s="187">
        <v>171.12</v>
      </c>
      <c r="J39" s="471">
        <v>61050</v>
      </c>
      <c r="K39" s="472">
        <f t="shared" si="0"/>
        <v>10446876</v>
      </c>
      <c r="L39" s="10"/>
      <c r="M39" s="5"/>
    </row>
    <row r="40" spans="1:13" ht="30" customHeight="1">
      <c r="A40" s="5"/>
      <c r="B40" s="9"/>
      <c r="C40" s="208">
        <v>24</v>
      </c>
      <c r="D40" s="187" t="s">
        <v>140</v>
      </c>
      <c r="E40" s="136"/>
      <c r="F40" s="136"/>
      <c r="G40" s="190" t="s">
        <v>141</v>
      </c>
      <c r="H40" s="187" t="s">
        <v>134</v>
      </c>
      <c r="I40" s="187">
        <v>26</v>
      </c>
      <c r="J40" s="471">
        <v>649371</v>
      </c>
      <c r="K40" s="472">
        <f t="shared" si="0"/>
        <v>16883646</v>
      </c>
      <c r="L40" s="10"/>
      <c r="M40" s="5"/>
    </row>
    <row r="41" spans="1:13" ht="30" customHeight="1" thickBot="1">
      <c r="A41" s="5"/>
      <c r="B41" s="9"/>
      <c r="C41" s="479"/>
      <c r="D41" s="504"/>
      <c r="E41" s="481"/>
      <c r="F41" s="481"/>
      <c r="G41" s="505"/>
      <c r="H41" s="504"/>
      <c r="I41" s="504"/>
      <c r="J41" s="483"/>
      <c r="K41" s="484">
        <f>SUM(K38:K40)</f>
        <v>32644597</v>
      </c>
      <c r="L41" s="10"/>
      <c r="M41" s="5"/>
    </row>
    <row r="42" spans="1:13" ht="30" customHeight="1">
      <c r="A42" s="5"/>
      <c r="B42" s="9"/>
      <c r="C42" s="507">
        <v>25</v>
      </c>
      <c r="D42" s="508">
        <v>2</v>
      </c>
      <c r="E42" s="509"/>
      <c r="F42" s="509"/>
      <c r="G42" s="510" t="s">
        <v>142</v>
      </c>
      <c r="H42" s="508"/>
      <c r="I42" s="508"/>
      <c r="J42" s="511"/>
      <c r="K42" s="512"/>
      <c r="L42" s="10"/>
      <c r="M42" s="5"/>
    </row>
    <row r="43" spans="1:13" ht="30" customHeight="1" thickBot="1">
      <c r="A43" s="5"/>
      <c r="B43" s="9"/>
      <c r="C43" s="513">
        <v>26</v>
      </c>
      <c r="D43" s="514">
        <v>2.1</v>
      </c>
      <c r="E43" s="515"/>
      <c r="F43" s="515"/>
      <c r="G43" s="516" t="s">
        <v>95</v>
      </c>
      <c r="H43" s="514"/>
      <c r="I43" s="514"/>
      <c r="J43" s="517"/>
      <c r="K43" s="518"/>
      <c r="L43" s="10"/>
      <c r="M43" s="5"/>
    </row>
    <row r="44" spans="1:13" ht="30" customHeight="1">
      <c r="A44" s="5"/>
      <c r="B44" s="9"/>
      <c r="C44" s="485">
        <v>27</v>
      </c>
      <c r="D44" s="486" t="s">
        <v>143</v>
      </c>
      <c r="E44" s="487"/>
      <c r="F44" s="487"/>
      <c r="G44" s="488" t="s">
        <v>97</v>
      </c>
      <c r="H44" s="486" t="s">
        <v>98</v>
      </c>
      <c r="I44" s="486">
        <v>710</v>
      </c>
      <c r="J44" s="489">
        <v>9104</v>
      </c>
      <c r="K44" s="472">
        <f t="shared" si="0"/>
        <v>6463840</v>
      </c>
      <c r="L44" s="10"/>
      <c r="M44" s="5"/>
    </row>
    <row r="45" spans="1:13" ht="30" customHeight="1" thickBot="1">
      <c r="A45" s="5"/>
      <c r="B45" s="9"/>
      <c r="C45" s="479"/>
      <c r="D45" s="504"/>
      <c r="E45" s="481"/>
      <c r="F45" s="481"/>
      <c r="G45" s="505"/>
      <c r="H45" s="504"/>
      <c r="I45" s="504"/>
      <c r="J45" s="483"/>
      <c r="K45" s="484">
        <f>K44</f>
        <v>6463840</v>
      </c>
      <c r="L45" s="10"/>
      <c r="M45" s="5"/>
    </row>
    <row r="46" spans="1:13" ht="30" customHeight="1" thickBot="1">
      <c r="A46" s="5"/>
      <c r="B46" s="9"/>
      <c r="C46" s="506">
        <v>28</v>
      </c>
      <c r="D46" s="491">
        <v>2.2000000000000002</v>
      </c>
      <c r="E46" s="492"/>
      <c r="F46" s="492"/>
      <c r="G46" s="493" t="s">
        <v>144</v>
      </c>
      <c r="H46" s="491"/>
      <c r="I46" s="491"/>
      <c r="J46" s="494"/>
      <c r="K46" s="495"/>
      <c r="L46" s="10"/>
      <c r="M46" s="5"/>
    </row>
    <row r="47" spans="1:13" ht="30" customHeight="1">
      <c r="A47" s="5"/>
      <c r="B47" s="9"/>
      <c r="C47" s="485">
        <v>29</v>
      </c>
      <c r="D47" s="496" t="s">
        <v>145</v>
      </c>
      <c r="E47" s="487"/>
      <c r="F47" s="487"/>
      <c r="G47" s="497" t="s">
        <v>146</v>
      </c>
      <c r="H47" s="496" t="s">
        <v>102</v>
      </c>
      <c r="I47" s="496">
        <v>407.9</v>
      </c>
      <c r="J47" s="489">
        <v>62441</v>
      </c>
      <c r="K47" s="472">
        <f t="shared" si="0"/>
        <v>25469683.899999999</v>
      </c>
      <c r="L47" s="10"/>
      <c r="M47" s="5"/>
    </row>
    <row r="48" spans="1:13" ht="30" customHeight="1">
      <c r="A48" s="5"/>
      <c r="B48" s="9"/>
      <c r="C48" s="208">
        <v>30</v>
      </c>
      <c r="D48" s="188" t="s">
        <v>147</v>
      </c>
      <c r="E48" s="136"/>
      <c r="F48" s="136"/>
      <c r="G48" s="192" t="s">
        <v>108</v>
      </c>
      <c r="H48" s="188" t="s">
        <v>102</v>
      </c>
      <c r="I48" s="188">
        <v>104.21</v>
      </c>
      <c r="J48" s="471">
        <v>43876</v>
      </c>
      <c r="K48" s="472">
        <f t="shared" si="0"/>
        <v>4572317.96</v>
      </c>
      <c r="L48" s="10"/>
      <c r="M48" s="5"/>
    </row>
    <row r="49" spans="1:13" ht="30" customHeight="1">
      <c r="A49" s="5"/>
      <c r="B49" s="9"/>
      <c r="C49" s="208">
        <v>31</v>
      </c>
      <c r="D49" s="188" t="s">
        <v>148</v>
      </c>
      <c r="E49" s="136"/>
      <c r="F49" s="136"/>
      <c r="G49" s="192" t="s">
        <v>149</v>
      </c>
      <c r="H49" s="188" t="s">
        <v>102</v>
      </c>
      <c r="I49" s="188">
        <v>168.02</v>
      </c>
      <c r="J49" s="471">
        <v>192468</v>
      </c>
      <c r="K49" s="472">
        <f t="shared" si="0"/>
        <v>32338473.360000003</v>
      </c>
      <c r="L49" s="10"/>
      <c r="M49" s="5"/>
    </row>
    <row r="50" spans="1:13" ht="30" customHeight="1" thickBot="1">
      <c r="A50" s="5"/>
      <c r="B50" s="9"/>
      <c r="C50" s="479"/>
      <c r="D50" s="480"/>
      <c r="E50" s="481"/>
      <c r="F50" s="481"/>
      <c r="G50" s="482"/>
      <c r="H50" s="480"/>
      <c r="I50" s="480"/>
      <c r="J50" s="483"/>
      <c r="K50" s="484">
        <f>SUM(K47:K49)</f>
        <v>62380475.219999999</v>
      </c>
      <c r="L50" s="10"/>
      <c r="M50" s="5"/>
    </row>
    <row r="51" spans="1:13" ht="30" customHeight="1" thickBot="1">
      <c r="A51" s="5"/>
      <c r="B51" s="9"/>
      <c r="C51" s="498">
        <v>32</v>
      </c>
      <c r="D51" s="499">
        <v>2.2999999999999998</v>
      </c>
      <c r="E51" s="500"/>
      <c r="F51" s="500"/>
      <c r="G51" s="501" t="s">
        <v>150</v>
      </c>
      <c r="H51" s="499"/>
      <c r="I51" s="499"/>
      <c r="J51" s="502"/>
      <c r="K51" s="503"/>
      <c r="L51" s="10"/>
      <c r="M51" s="5"/>
    </row>
    <row r="52" spans="1:13" ht="30" customHeight="1">
      <c r="A52" s="5"/>
      <c r="B52" s="9"/>
      <c r="C52" s="485">
        <v>33</v>
      </c>
      <c r="D52" s="496" t="s">
        <v>151</v>
      </c>
      <c r="E52" s="487"/>
      <c r="F52" s="487"/>
      <c r="G52" s="497" t="s">
        <v>152</v>
      </c>
      <c r="H52" s="496" t="s">
        <v>98</v>
      </c>
      <c r="I52" s="496">
        <v>72</v>
      </c>
      <c r="J52" s="489">
        <v>177401</v>
      </c>
      <c r="K52" s="472">
        <f t="shared" si="0"/>
        <v>12772872</v>
      </c>
      <c r="L52" s="10"/>
      <c r="M52" s="5"/>
    </row>
    <row r="53" spans="1:13" ht="30" customHeight="1">
      <c r="A53" s="5"/>
      <c r="B53" s="9"/>
      <c r="C53" s="208">
        <v>34</v>
      </c>
      <c r="D53" s="188" t="s">
        <v>153</v>
      </c>
      <c r="E53" s="136"/>
      <c r="F53" s="136"/>
      <c r="G53" s="192" t="s">
        <v>154</v>
      </c>
      <c r="H53" s="188" t="s">
        <v>123</v>
      </c>
      <c r="I53" s="188">
        <v>117</v>
      </c>
      <c r="J53" s="471">
        <v>115074</v>
      </c>
      <c r="K53" s="472">
        <f t="shared" si="0"/>
        <v>13463658</v>
      </c>
      <c r="L53" s="10"/>
      <c r="M53" s="5"/>
    </row>
    <row r="54" spans="1:13" ht="30" customHeight="1">
      <c r="A54" s="5"/>
      <c r="B54" s="9"/>
      <c r="C54" s="208">
        <v>35</v>
      </c>
      <c r="D54" s="188" t="s">
        <v>155</v>
      </c>
      <c r="E54" s="136"/>
      <c r="F54" s="136"/>
      <c r="G54" s="192" t="s">
        <v>156</v>
      </c>
      <c r="H54" s="188" t="s">
        <v>157</v>
      </c>
      <c r="I54" s="188">
        <v>102.4</v>
      </c>
      <c r="J54" s="471">
        <v>245535</v>
      </c>
      <c r="K54" s="472">
        <f t="shared" si="0"/>
        <v>25142784</v>
      </c>
      <c r="L54" s="10"/>
      <c r="M54" s="5"/>
    </row>
    <row r="55" spans="1:13" ht="30" customHeight="1">
      <c r="A55" s="5"/>
      <c r="B55" s="9"/>
      <c r="C55" s="208">
        <v>36</v>
      </c>
      <c r="D55" s="188" t="s">
        <v>158</v>
      </c>
      <c r="E55" s="136"/>
      <c r="F55" s="136"/>
      <c r="G55" s="192" t="s">
        <v>159</v>
      </c>
      <c r="H55" s="188" t="s">
        <v>123</v>
      </c>
      <c r="I55" s="188">
        <v>36</v>
      </c>
      <c r="J55" s="471">
        <v>122135</v>
      </c>
      <c r="K55" s="472">
        <f t="shared" si="0"/>
        <v>4396860</v>
      </c>
      <c r="L55" s="10"/>
      <c r="M55" s="5"/>
    </row>
    <row r="56" spans="1:13" ht="30" customHeight="1">
      <c r="A56" s="5"/>
      <c r="B56" s="9"/>
      <c r="C56" s="208">
        <v>37</v>
      </c>
      <c r="D56" s="188" t="s">
        <v>160</v>
      </c>
      <c r="E56" s="136"/>
      <c r="F56" s="136"/>
      <c r="G56" s="192" t="s">
        <v>161</v>
      </c>
      <c r="H56" s="188" t="s">
        <v>98</v>
      </c>
      <c r="I56" s="188">
        <v>109.25</v>
      </c>
      <c r="J56" s="471">
        <v>209587</v>
      </c>
      <c r="K56" s="472">
        <f t="shared" si="0"/>
        <v>22897379.75</v>
      </c>
      <c r="L56" s="10"/>
      <c r="M56" s="5"/>
    </row>
    <row r="57" spans="1:13" ht="30" customHeight="1">
      <c r="A57" s="5"/>
      <c r="B57" s="9"/>
      <c r="C57" s="208">
        <v>38</v>
      </c>
      <c r="D57" s="188" t="s">
        <v>162</v>
      </c>
      <c r="E57" s="136"/>
      <c r="F57" s="136"/>
      <c r="G57" s="192" t="s">
        <v>163</v>
      </c>
      <c r="H57" s="188" t="s">
        <v>98</v>
      </c>
      <c r="I57" s="188">
        <v>63.88</v>
      </c>
      <c r="J57" s="471">
        <v>201103</v>
      </c>
      <c r="K57" s="472">
        <f t="shared" si="0"/>
        <v>12846459.640000001</v>
      </c>
      <c r="L57" s="10"/>
      <c r="M57" s="5"/>
    </row>
    <row r="58" spans="1:13" ht="30" customHeight="1">
      <c r="A58" s="5"/>
      <c r="B58" s="9"/>
      <c r="C58" s="208">
        <v>39</v>
      </c>
      <c r="D58" s="188" t="s">
        <v>164</v>
      </c>
      <c r="E58" s="136"/>
      <c r="F58" s="136"/>
      <c r="G58" s="192" t="s">
        <v>165</v>
      </c>
      <c r="H58" s="188" t="s">
        <v>123</v>
      </c>
      <c r="I58" s="188">
        <v>656.48</v>
      </c>
      <c r="J58" s="471">
        <v>92830</v>
      </c>
      <c r="K58" s="472">
        <f t="shared" si="0"/>
        <v>60941038.399999999</v>
      </c>
      <c r="L58" s="10"/>
      <c r="M58" s="5"/>
    </row>
    <row r="59" spans="1:13" ht="30" customHeight="1">
      <c r="A59" s="5"/>
      <c r="B59" s="9"/>
      <c r="C59" s="208">
        <v>40</v>
      </c>
      <c r="D59" s="188" t="s">
        <v>166</v>
      </c>
      <c r="E59" s="136"/>
      <c r="F59" s="136"/>
      <c r="G59" s="192" t="s">
        <v>167</v>
      </c>
      <c r="H59" s="188" t="s">
        <v>123</v>
      </c>
      <c r="I59" s="188">
        <v>136</v>
      </c>
      <c r="J59" s="471">
        <v>165191</v>
      </c>
      <c r="K59" s="472">
        <f t="shared" si="0"/>
        <v>22465976</v>
      </c>
      <c r="L59" s="10"/>
      <c r="M59" s="5"/>
    </row>
    <row r="60" spans="1:13" ht="30" customHeight="1">
      <c r="A60" s="5"/>
      <c r="B60" s="9"/>
      <c r="C60" s="208">
        <v>41</v>
      </c>
      <c r="D60" s="188" t="s">
        <v>168</v>
      </c>
      <c r="E60" s="136"/>
      <c r="F60" s="136"/>
      <c r="G60" s="192" t="s">
        <v>169</v>
      </c>
      <c r="H60" s="188" t="s">
        <v>98</v>
      </c>
      <c r="I60" s="188">
        <v>381.75</v>
      </c>
      <c r="J60" s="471">
        <v>350609</v>
      </c>
      <c r="K60" s="472">
        <f t="shared" si="0"/>
        <v>133844985.75</v>
      </c>
      <c r="L60" s="10"/>
      <c r="M60" s="5"/>
    </row>
    <row r="61" spans="1:13" ht="30" customHeight="1">
      <c r="A61" s="5"/>
      <c r="B61" s="9"/>
      <c r="C61" s="208">
        <v>42</v>
      </c>
      <c r="D61" s="188" t="s">
        <v>170</v>
      </c>
      <c r="E61" s="136"/>
      <c r="F61" s="136"/>
      <c r="G61" s="192" t="s">
        <v>171</v>
      </c>
      <c r="H61" s="188" t="s">
        <v>98</v>
      </c>
      <c r="I61" s="188">
        <v>72.33</v>
      </c>
      <c r="J61" s="471">
        <v>354588</v>
      </c>
      <c r="K61" s="472">
        <f t="shared" si="0"/>
        <v>25647350.039999999</v>
      </c>
      <c r="L61" s="10"/>
      <c r="M61" s="5"/>
    </row>
    <row r="62" spans="1:13" ht="30" customHeight="1" thickBot="1">
      <c r="A62" s="5"/>
      <c r="B62" s="9"/>
      <c r="C62" s="479"/>
      <c r="D62" s="480"/>
      <c r="E62" s="481"/>
      <c r="F62" s="481"/>
      <c r="G62" s="482"/>
      <c r="H62" s="480"/>
      <c r="I62" s="480"/>
      <c r="J62" s="483"/>
      <c r="K62" s="484">
        <f>SUM(K52:K61)</f>
        <v>334419363.57999998</v>
      </c>
      <c r="L62" s="10"/>
      <c r="M62" s="5"/>
    </row>
    <row r="63" spans="1:13" ht="30" customHeight="1" thickBot="1">
      <c r="A63" s="5"/>
      <c r="B63" s="9"/>
      <c r="C63" s="490">
        <v>43</v>
      </c>
      <c r="D63" s="491">
        <v>3</v>
      </c>
      <c r="E63" s="492"/>
      <c r="F63" s="492"/>
      <c r="G63" s="493" t="s">
        <v>172</v>
      </c>
      <c r="H63" s="491"/>
      <c r="I63" s="491"/>
      <c r="J63" s="494"/>
      <c r="K63" s="495"/>
      <c r="L63" s="10"/>
      <c r="M63" s="5"/>
    </row>
    <row r="64" spans="1:13" ht="30" customHeight="1">
      <c r="A64" s="5"/>
      <c r="B64" s="9"/>
      <c r="C64" s="485">
        <v>44</v>
      </c>
      <c r="D64" s="486">
        <v>3.1</v>
      </c>
      <c r="E64" s="487"/>
      <c r="F64" s="487"/>
      <c r="G64" s="488" t="s">
        <v>173</v>
      </c>
      <c r="H64" s="486" t="s">
        <v>157</v>
      </c>
      <c r="I64" s="486">
        <v>28.7</v>
      </c>
      <c r="J64" s="489">
        <v>102827</v>
      </c>
      <c r="K64" s="472">
        <f t="shared" si="0"/>
        <v>2951134.9</v>
      </c>
      <c r="L64" s="10"/>
      <c r="M64" s="5"/>
    </row>
    <row r="65" spans="1:13" ht="30" customHeight="1">
      <c r="A65" s="5"/>
      <c r="B65" s="9"/>
      <c r="C65" s="208">
        <v>45</v>
      </c>
      <c r="D65" s="187">
        <v>3.2</v>
      </c>
      <c r="E65" s="136"/>
      <c r="F65" s="136"/>
      <c r="G65" s="190" t="s">
        <v>174</v>
      </c>
      <c r="H65" s="187" t="s">
        <v>134</v>
      </c>
      <c r="I65" s="187">
        <v>5</v>
      </c>
      <c r="J65" s="471">
        <v>567517</v>
      </c>
      <c r="K65" s="472">
        <f t="shared" si="0"/>
        <v>2837585</v>
      </c>
      <c r="L65" s="10"/>
      <c r="M65" s="5"/>
    </row>
    <row r="66" spans="1:13" ht="30" customHeight="1">
      <c r="A66" s="5"/>
      <c r="B66" s="9"/>
      <c r="C66" s="208">
        <v>46</v>
      </c>
      <c r="D66" s="187">
        <v>3.3</v>
      </c>
      <c r="E66" s="136"/>
      <c r="F66" s="136"/>
      <c r="G66" s="190" t="s">
        <v>175</v>
      </c>
      <c r="H66" s="187" t="s">
        <v>134</v>
      </c>
      <c r="I66" s="187">
        <v>5</v>
      </c>
      <c r="J66" s="471">
        <v>671421</v>
      </c>
      <c r="K66" s="472">
        <f t="shared" si="0"/>
        <v>3357105</v>
      </c>
      <c r="L66" s="10"/>
      <c r="M66" s="5"/>
    </row>
    <row r="67" spans="1:13" ht="30" customHeight="1">
      <c r="A67" s="5"/>
      <c r="B67" s="9"/>
      <c r="C67" s="208">
        <v>47</v>
      </c>
      <c r="D67" s="187">
        <v>3.4</v>
      </c>
      <c r="E67" s="136"/>
      <c r="F67" s="136"/>
      <c r="G67" s="190" t="s">
        <v>176</v>
      </c>
      <c r="H67" s="187" t="s">
        <v>134</v>
      </c>
      <c r="I67" s="187">
        <v>15</v>
      </c>
      <c r="J67" s="471">
        <v>166710</v>
      </c>
      <c r="K67" s="472">
        <f t="shared" si="0"/>
        <v>2500650</v>
      </c>
      <c r="L67" s="10"/>
      <c r="M67" s="5"/>
    </row>
    <row r="68" spans="1:13" ht="30" customHeight="1">
      <c r="A68" s="5"/>
      <c r="B68" s="9"/>
      <c r="C68" s="211">
        <v>48</v>
      </c>
      <c r="D68" s="187">
        <v>3.5</v>
      </c>
      <c r="E68" s="136"/>
      <c r="F68" s="136"/>
      <c r="G68" s="190" t="s">
        <v>177</v>
      </c>
      <c r="H68" s="187" t="s">
        <v>102</v>
      </c>
      <c r="I68" s="187">
        <v>2.64</v>
      </c>
      <c r="J68" s="471">
        <v>108176</v>
      </c>
      <c r="K68" s="472">
        <f t="shared" si="0"/>
        <v>285584.64000000001</v>
      </c>
      <c r="L68" s="10"/>
      <c r="M68" s="5"/>
    </row>
    <row r="69" spans="1:13" ht="30" customHeight="1">
      <c r="A69" s="5"/>
      <c r="B69" s="9"/>
      <c r="C69" s="211"/>
      <c r="D69" s="187"/>
      <c r="E69" s="136"/>
      <c r="F69" s="136"/>
      <c r="G69" s="190"/>
      <c r="H69" s="187"/>
      <c r="I69" s="187"/>
      <c r="J69" s="471"/>
      <c r="K69" s="473">
        <f>SUM(K64:K68)</f>
        <v>11932059.540000001</v>
      </c>
      <c r="L69" s="10"/>
      <c r="M69" s="5"/>
    </row>
    <row r="70" spans="1:13" ht="30" customHeight="1" thickBot="1">
      <c r="A70" s="5"/>
      <c r="B70" s="9"/>
      <c r="C70" s="138" t="s">
        <v>18</v>
      </c>
      <c r="D70" s="141"/>
      <c r="E70" s="141"/>
      <c r="F70" s="141"/>
      <c r="G70" s="143"/>
      <c r="H70" s="142"/>
      <c r="I70" s="137"/>
      <c r="J70" s="139"/>
      <c r="K70" s="140"/>
      <c r="L70" s="10"/>
      <c r="M70" s="5"/>
    </row>
    <row r="71" spans="1:13" s="3" customFormat="1" ht="30" customHeight="1" thickBot="1">
      <c r="A71" s="11"/>
      <c r="B71" s="12"/>
      <c r="C71" s="289" t="s">
        <v>19</v>
      </c>
      <c r="D71" s="290"/>
      <c r="E71" s="290"/>
      <c r="F71" s="290"/>
      <c r="G71" s="290"/>
      <c r="H71" s="290"/>
      <c r="I71" s="290"/>
      <c r="J71" s="291"/>
      <c r="K71" s="144">
        <f>SUM(K17,K23,K36,K41,K45,K50,K62,K69)</f>
        <v>1538901696.8900001</v>
      </c>
      <c r="L71" s="13"/>
      <c r="M71" s="11"/>
    </row>
    <row r="72" spans="1:13" s="3" customFormat="1" ht="16.2" thickBot="1">
      <c r="A72" s="11"/>
      <c r="B72" s="12"/>
      <c r="C72" s="145"/>
      <c r="D72" s="145"/>
      <c r="E72" s="145"/>
      <c r="F72" s="145"/>
      <c r="G72" s="145"/>
      <c r="H72" s="145"/>
      <c r="I72" s="145"/>
      <c r="J72" s="145"/>
      <c r="K72" s="146"/>
      <c r="L72" s="13"/>
      <c r="M72" s="11"/>
    </row>
    <row r="73" spans="1:13" s="3" customFormat="1" ht="30" customHeight="1">
      <c r="A73" s="11"/>
      <c r="B73" s="12"/>
      <c r="C73" s="147"/>
      <c r="D73" s="148"/>
      <c r="E73" s="147"/>
      <c r="F73" s="147"/>
      <c r="G73" s="476" t="s">
        <v>178</v>
      </c>
      <c r="H73" s="477"/>
      <c r="I73" s="477"/>
      <c r="J73" s="478"/>
      <c r="K73" s="149">
        <v>22413826</v>
      </c>
      <c r="L73" s="13"/>
      <c r="M73" s="11"/>
    </row>
    <row r="74" spans="1:13" s="3" customFormat="1" ht="30" customHeight="1">
      <c r="A74" s="11"/>
      <c r="B74" s="12"/>
      <c r="C74" s="147"/>
      <c r="D74" s="148"/>
      <c r="E74" s="147"/>
      <c r="F74" s="147"/>
      <c r="G74" s="476" t="s">
        <v>179</v>
      </c>
      <c r="H74" s="477"/>
      <c r="I74" s="477"/>
      <c r="J74" s="478"/>
      <c r="K74" s="150">
        <v>17671000</v>
      </c>
      <c r="L74" s="13"/>
      <c r="M74" s="11"/>
    </row>
    <row r="75" spans="1:13" s="3" customFormat="1" ht="30" customHeight="1" thickBot="1">
      <c r="A75" s="11"/>
      <c r="B75" s="12"/>
      <c r="C75" s="147"/>
      <c r="D75" s="151"/>
      <c r="E75" s="151"/>
      <c r="F75" s="151"/>
      <c r="G75" s="476" t="s">
        <v>180</v>
      </c>
      <c r="H75" s="477"/>
      <c r="I75" s="477"/>
      <c r="J75" s="478"/>
      <c r="K75" s="150">
        <v>42652349.93</v>
      </c>
      <c r="L75" s="13"/>
      <c r="M75" s="11"/>
    </row>
    <row r="76" spans="1:13" s="3" customFormat="1" ht="30" customHeight="1" thickBot="1">
      <c r="A76" s="11"/>
      <c r="B76" s="12"/>
      <c r="C76" s="147"/>
      <c r="D76" s="148"/>
      <c r="E76" s="147"/>
      <c r="F76" s="147"/>
      <c r="G76" s="152" t="s">
        <v>21</v>
      </c>
      <c r="H76" s="153"/>
      <c r="I76" s="154"/>
      <c r="J76" s="155"/>
      <c r="K76" s="144">
        <f>K71+K73+K74+K75</f>
        <v>1621638872.8200002</v>
      </c>
      <c r="L76" s="13"/>
      <c r="M76" s="11"/>
    </row>
    <row r="77" spans="1:13" s="3" customFormat="1" ht="16.2" thickBot="1">
      <c r="A77" s="11"/>
      <c r="B77" s="12"/>
      <c r="C77" s="147"/>
      <c r="D77" s="148"/>
      <c r="E77" s="148"/>
      <c r="F77" s="148"/>
      <c r="G77" s="147"/>
      <c r="H77" s="147"/>
      <c r="I77" s="156"/>
      <c r="J77" s="157"/>
      <c r="K77" s="158"/>
      <c r="L77" s="13"/>
      <c r="M77" s="11"/>
    </row>
    <row r="78" spans="1:13" s="3" customFormat="1" ht="15.6">
      <c r="A78" s="11"/>
      <c r="B78" s="12"/>
      <c r="C78" s="159"/>
      <c r="D78" s="299"/>
      <c r="E78" s="299"/>
      <c r="F78" s="299"/>
      <c r="G78" s="299"/>
      <c r="H78" s="299"/>
      <c r="I78" s="299"/>
      <c r="J78" s="299"/>
      <c r="K78" s="300"/>
      <c r="L78" s="14"/>
      <c r="M78" s="11"/>
    </row>
    <row r="79" spans="1:13" s="3" customFormat="1" ht="46.5" customHeight="1">
      <c r="A79" s="11"/>
      <c r="B79" s="12"/>
      <c r="C79" s="284" t="s">
        <v>22</v>
      </c>
      <c r="D79" s="285"/>
      <c r="E79" s="285"/>
      <c r="F79" s="285"/>
      <c r="G79" s="285"/>
      <c r="H79" s="298" t="s">
        <v>23</v>
      </c>
      <c r="I79" s="298"/>
      <c r="J79" s="298"/>
      <c r="K79" s="160" t="s">
        <v>24</v>
      </c>
      <c r="L79" s="15"/>
      <c r="M79" s="11"/>
    </row>
    <row r="80" spans="1:13" s="3" customFormat="1" ht="32.25" customHeight="1">
      <c r="A80" s="11"/>
      <c r="B80" s="12"/>
      <c r="C80" s="284" t="s">
        <v>25</v>
      </c>
      <c r="D80" s="285"/>
      <c r="E80" s="285"/>
      <c r="F80" s="285"/>
      <c r="G80" s="285"/>
      <c r="H80" s="297" t="s">
        <v>26</v>
      </c>
      <c r="I80" s="297"/>
      <c r="J80" s="161" t="s">
        <v>27</v>
      </c>
      <c r="K80" s="162">
        <v>0.28999999999999998</v>
      </c>
      <c r="L80" s="15"/>
      <c r="M80" s="11"/>
    </row>
    <row r="81" spans="1:13" s="3" customFormat="1" ht="30" customHeight="1">
      <c r="A81" s="11"/>
      <c r="B81" s="12"/>
      <c r="C81" s="284" t="s">
        <v>28</v>
      </c>
      <c r="D81" s="285"/>
      <c r="E81" s="285"/>
      <c r="F81" s="285"/>
      <c r="G81" s="285"/>
      <c r="H81" s="294" t="s">
        <v>29</v>
      </c>
      <c r="I81" s="295"/>
      <c r="J81" s="161" t="s">
        <v>30</v>
      </c>
      <c r="K81" s="162">
        <v>0.01</v>
      </c>
      <c r="L81" s="15"/>
      <c r="M81" s="11"/>
    </row>
    <row r="82" spans="1:13" s="4" customFormat="1" ht="58.5" customHeight="1">
      <c r="A82" s="11"/>
      <c r="B82" s="12"/>
      <c r="C82" s="167"/>
      <c r="E82" s="168"/>
      <c r="F82" s="168"/>
      <c r="G82" s="169"/>
      <c r="H82" s="296" t="s">
        <v>31</v>
      </c>
      <c r="I82" s="297"/>
      <c r="J82" s="161" t="s">
        <v>32</v>
      </c>
      <c r="K82" s="162">
        <v>0.05</v>
      </c>
      <c r="L82" s="13"/>
      <c r="M82" s="11"/>
    </row>
    <row r="83" spans="1:13" ht="57" customHeight="1">
      <c r="A83" s="5"/>
      <c r="B83" s="9"/>
      <c r="C83" s="170"/>
      <c r="D83" s="171"/>
      <c r="E83" s="171"/>
      <c r="F83" s="171"/>
      <c r="G83" s="172"/>
      <c r="H83" s="297" t="s">
        <v>33</v>
      </c>
      <c r="I83" s="297"/>
      <c r="J83" s="161" t="s">
        <v>34</v>
      </c>
      <c r="K83" s="162">
        <v>0.35</v>
      </c>
      <c r="L83" s="10"/>
      <c r="M83" s="5"/>
    </row>
    <row r="84" spans="1:13" ht="16.2" thickBot="1">
      <c r="A84" s="5"/>
      <c r="B84" s="9"/>
      <c r="C84" s="175"/>
      <c r="D84" s="173"/>
      <c r="E84" s="173"/>
      <c r="F84" s="173"/>
      <c r="G84" s="174"/>
      <c r="H84" s="292"/>
      <c r="I84" s="292"/>
      <c r="J84" s="292"/>
      <c r="K84" s="293"/>
      <c r="L84" s="10"/>
      <c r="M84" s="5"/>
    </row>
    <row r="85" spans="1:13" ht="16.2" thickBot="1">
      <c r="A85" s="5"/>
      <c r="B85" s="180"/>
      <c r="C85" s="181"/>
      <c r="D85" s="181"/>
      <c r="E85" s="182"/>
      <c r="F85" s="181"/>
      <c r="G85" s="183"/>
      <c r="H85" s="181"/>
      <c r="I85" s="181"/>
      <c r="J85" s="181"/>
      <c r="K85" s="181"/>
      <c r="L85" s="184"/>
      <c r="M85" s="5"/>
    </row>
    <row r="86" spans="1:13" ht="16.2" thickTop="1">
      <c r="A86" s="5"/>
      <c r="B86" s="5"/>
      <c r="C86" s="5"/>
      <c r="D86" s="5"/>
      <c r="E86" s="6"/>
      <c r="F86" s="5"/>
      <c r="G86" s="5"/>
      <c r="H86" s="5"/>
      <c r="I86" s="5"/>
      <c r="J86" s="5"/>
      <c r="K86" s="5"/>
      <c r="L86" s="5"/>
      <c r="M86" s="5"/>
    </row>
  </sheetData>
  <mergeCells count="28">
    <mergeCell ref="G73:J73"/>
    <mergeCell ref="G74:J74"/>
    <mergeCell ref="G75:J75"/>
    <mergeCell ref="C5:K5"/>
    <mergeCell ref="J11:J12"/>
    <mergeCell ref="K11:K12"/>
    <mergeCell ref="C11:C12"/>
    <mergeCell ref="D11:D12"/>
    <mergeCell ref="G11:G12"/>
    <mergeCell ref="H11:H12"/>
    <mergeCell ref="E11:F11"/>
    <mergeCell ref="C7:K8"/>
    <mergeCell ref="C9:K9"/>
    <mergeCell ref="C3:F3"/>
    <mergeCell ref="C80:G80"/>
    <mergeCell ref="C10:K10"/>
    <mergeCell ref="C71:J71"/>
    <mergeCell ref="H84:K84"/>
    <mergeCell ref="C81:G81"/>
    <mergeCell ref="H81:I81"/>
    <mergeCell ref="H82:I82"/>
    <mergeCell ref="H83:I83"/>
    <mergeCell ref="C79:G79"/>
    <mergeCell ref="H79:J79"/>
    <mergeCell ref="H80:I80"/>
    <mergeCell ref="D78:K78"/>
    <mergeCell ref="C6:K6"/>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J91"/>
  <sheetViews>
    <sheetView showGridLines="0" view="pageBreakPreview" topLeftCell="A4" zoomScale="87" zoomScaleNormal="100" zoomScaleSheetLayoutView="87" zoomScalePageLayoutView="91" workbookViewId="0">
      <selection activeCell="H18" sqref="H18"/>
    </sheetView>
  </sheetViews>
  <sheetFormatPr baseColWidth="10" defaultColWidth="11.44140625" defaultRowHeight="13.2"/>
  <cols>
    <col min="1" max="2" width="3.44140625" style="193" customWidth="1"/>
    <col min="3" max="3" width="7.88671875" style="193" customWidth="1"/>
    <col min="4" max="4" width="15.44140625" style="193" customWidth="1"/>
    <col min="5" max="5" width="73.33203125" style="193" customWidth="1"/>
    <col min="6" max="6" width="8.6640625" style="193" customWidth="1"/>
    <col min="7" max="7" width="18.88671875" style="193" customWidth="1"/>
    <col min="8" max="8" width="23.88671875" style="193" customWidth="1"/>
    <col min="9" max="9" width="30" style="193" customWidth="1"/>
    <col min="10" max="10" width="3.33203125" style="193" customWidth="1"/>
    <col min="11" max="11" width="2.6640625" style="193" customWidth="1"/>
    <col min="12" max="16384" width="11.44140625" style="193"/>
  </cols>
  <sheetData>
    <row r="1" spans="2:10" ht="13.8" thickBot="1"/>
    <row r="2" spans="2:10" ht="13.8" thickTop="1">
      <c r="B2" s="194"/>
      <c r="C2" s="195"/>
      <c r="D2" s="195"/>
      <c r="E2" s="195"/>
      <c r="F2" s="195"/>
      <c r="G2" s="195"/>
      <c r="H2" s="195"/>
      <c r="I2" s="195"/>
      <c r="J2" s="196"/>
    </row>
    <row r="3" spans="2:10" ht="26.25" customHeight="1">
      <c r="B3" s="197"/>
      <c r="C3" s="321" t="s">
        <v>0</v>
      </c>
      <c r="D3" s="322"/>
      <c r="J3" s="198"/>
    </row>
    <row r="4" spans="2:10">
      <c r="B4" s="197"/>
      <c r="C4" s="199" t="s">
        <v>1</v>
      </c>
      <c r="D4" s="200" t="s">
        <v>2</v>
      </c>
      <c r="J4" s="198"/>
    </row>
    <row r="5" spans="2:10">
      <c r="B5" s="197"/>
      <c r="C5" s="325" t="s">
        <v>4</v>
      </c>
      <c r="D5" s="325"/>
      <c r="E5" s="325"/>
      <c r="F5" s="325"/>
      <c r="G5" s="325"/>
      <c r="H5" s="325"/>
      <c r="I5" s="325"/>
      <c r="J5" s="198"/>
    </row>
    <row r="6" spans="2:10" ht="13.8" thickBot="1">
      <c r="B6" s="197"/>
      <c r="C6" s="326" t="s">
        <v>35</v>
      </c>
      <c r="D6" s="326"/>
      <c r="E6" s="326"/>
      <c r="F6" s="326"/>
      <c r="G6" s="326"/>
      <c r="H6" s="326"/>
      <c r="I6" s="326"/>
      <c r="J6" s="198"/>
    </row>
    <row r="7" spans="2:10" s="201" customFormat="1" ht="16.5" customHeight="1">
      <c r="B7" s="202"/>
      <c r="C7" s="327" t="s">
        <v>181</v>
      </c>
      <c r="D7" s="328"/>
      <c r="E7" s="328"/>
      <c r="F7" s="328"/>
      <c r="G7" s="328"/>
      <c r="H7" s="328"/>
      <c r="I7" s="329"/>
      <c r="J7" s="203"/>
    </row>
    <row r="8" spans="2:10" ht="33.75" customHeight="1" thickBot="1">
      <c r="B8" s="204"/>
      <c r="C8" s="330"/>
      <c r="D8" s="331"/>
      <c r="E8" s="331"/>
      <c r="F8" s="331"/>
      <c r="G8" s="331"/>
      <c r="H8" s="331"/>
      <c r="I8" s="332"/>
      <c r="J8" s="198"/>
    </row>
    <row r="9" spans="2:10" ht="34.5" customHeight="1">
      <c r="B9" s="204"/>
      <c r="C9" s="333" t="s">
        <v>36</v>
      </c>
      <c r="D9" s="334"/>
      <c r="E9" s="334"/>
      <c r="F9" s="334"/>
      <c r="G9" s="334"/>
      <c r="H9" s="334"/>
      <c r="I9" s="335"/>
      <c r="J9" s="198"/>
    </row>
    <row r="10" spans="2:10" ht="30" customHeight="1" thickBot="1">
      <c r="B10" s="204"/>
      <c r="C10" s="336"/>
      <c r="D10" s="336"/>
      <c r="E10" s="336"/>
      <c r="F10" s="336"/>
      <c r="G10" s="336"/>
      <c r="H10" s="336"/>
      <c r="I10" s="337"/>
      <c r="J10" s="198"/>
    </row>
    <row r="11" spans="2:10" ht="28.2" customHeight="1" thickBot="1">
      <c r="B11" s="197"/>
      <c r="C11" s="338" t="s">
        <v>8</v>
      </c>
      <c r="D11" s="340" t="s">
        <v>9</v>
      </c>
      <c r="E11" s="342" t="s">
        <v>11</v>
      </c>
      <c r="F11" s="340" t="s">
        <v>12</v>
      </c>
      <c r="G11" s="340" t="s">
        <v>13</v>
      </c>
      <c r="H11" s="344" t="s">
        <v>14</v>
      </c>
      <c r="I11" s="346" t="s">
        <v>15</v>
      </c>
      <c r="J11" s="198"/>
    </row>
    <row r="12" spans="2:10" ht="30" hidden="1" customHeight="1" thickBot="1">
      <c r="B12" s="197"/>
      <c r="C12" s="339"/>
      <c r="D12" s="341"/>
      <c r="E12" s="343"/>
      <c r="F12" s="341"/>
      <c r="G12" s="341"/>
      <c r="H12" s="345"/>
      <c r="I12" s="347"/>
      <c r="J12" s="198"/>
    </row>
    <row r="13" spans="2:10" ht="30" customHeight="1">
      <c r="B13" s="197"/>
      <c r="C13" s="205"/>
      <c r="D13" s="206"/>
      <c r="E13" s="206"/>
      <c r="F13" s="206"/>
      <c r="G13" s="206"/>
      <c r="H13" s="206"/>
      <c r="I13" s="207"/>
      <c r="J13" s="198"/>
    </row>
    <row r="14" spans="2:10" ht="16.8" customHeight="1">
      <c r="B14" s="197"/>
      <c r="C14" s="208"/>
      <c r="D14" s="186"/>
      <c r="E14" s="189"/>
      <c r="F14" s="186"/>
      <c r="G14" s="186"/>
      <c r="H14" s="209"/>
      <c r="I14" s="210"/>
      <c r="J14" s="198"/>
    </row>
    <row r="15" spans="2:10" ht="21" customHeight="1">
      <c r="B15" s="197"/>
      <c r="C15" s="208"/>
      <c r="D15" s="186"/>
      <c r="E15" s="189"/>
      <c r="F15" s="186"/>
      <c r="G15" s="186"/>
      <c r="H15" s="209"/>
      <c r="I15" s="210"/>
      <c r="J15" s="198"/>
    </row>
    <row r="16" spans="2:10" ht="22.2" customHeight="1">
      <c r="B16" s="197"/>
      <c r="C16" s="208"/>
      <c r="D16" s="187"/>
      <c r="E16" s="190"/>
      <c r="F16" s="187"/>
      <c r="G16" s="187"/>
      <c r="H16" s="209"/>
      <c r="I16" s="210"/>
      <c r="J16" s="198"/>
    </row>
    <row r="17" spans="2:10" ht="25.2" customHeight="1">
      <c r="B17" s="197"/>
      <c r="C17" s="208"/>
      <c r="D17" s="186"/>
      <c r="E17" s="189"/>
      <c r="F17" s="186"/>
      <c r="G17" s="186"/>
      <c r="H17" s="209"/>
      <c r="I17" s="210"/>
      <c r="J17" s="198"/>
    </row>
    <row r="18" spans="2:10" ht="28.2" customHeight="1">
      <c r="B18" s="197"/>
      <c r="C18" s="208"/>
      <c r="D18" s="187"/>
      <c r="E18" s="190"/>
      <c r="F18" s="187"/>
      <c r="G18" s="187"/>
      <c r="H18" s="209"/>
      <c r="I18" s="210"/>
      <c r="J18" s="198"/>
    </row>
    <row r="19" spans="2:10" ht="21.6" customHeight="1">
      <c r="B19" s="197"/>
      <c r="C19" s="208"/>
      <c r="D19" s="187"/>
      <c r="E19" s="190"/>
      <c r="F19" s="187"/>
      <c r="G19" s="187"/>
      <c r="H19" s="209"/>
      <c r="I19" s="210"/>
      <c r="J19" s="198"/>
    </row>
    <row r="20" spans="2:10" ht="27" customHeight="1">
      <c r="B20" s="197"/>
      <c r="C20" s="208"/>
      <c r="D20" s="187"/>
      <c r="E20" s="190"/>
      <c r="F20" s="187"/>
      <c r="G20" s="187"/>
      <c r="H20" s="209"/>
      <c r="I20" s="210"/>
      <c r="J20" s="198"/>
    </row>
    <row r="21" spans="2:10" ht="22.2" customHeight="1">
      <c r="B21" s="197"/>
      <c r="C21" s="208"/>
      <c r="D21" s="187"/>
      <c r="E21" s="190"/>
      <c r="F21" s="187"/>
      <c r="G21" s="187"/>
      <c r="H21" s="209"/>
      <c r="I21" s="210"/>
      <c r="J21" s="198"/>
    </row>
    <row r="22" spans="2:10" ht="19.2" customHeight="1">
      <c r="B22" s="197"/>
      <c r="C22" s="208"/>
      <c r="D22" s="186"/>
      <c r="E22" s="189"/>
      <c r="F22" s="186"/>
      <c r="G22" s="186"/>
      <c r="H22" s="209"/>
      <c r="I22" s="210"/>
      <c r="J22" s="198"/>
    </row>
    <row r="23" spans="2:10" ht="16.8" customHeight="1">
      <c r="B23" s="197"/>
      <c r="C23" s="208"/>
      <c r="D23" s="187"/>
      <c r="E23" s="190"/>
      <c r="F23" s="187"/>
      <c r="G23" s="187"/>
      <c r="H23" s="209"/>
      <c r="I23" s="210"/>
      <c r="J23" s="198"/>
    </row>
    <row r="24" spans="2:10" ht="35.4" customHeight="1">
      <c r="B24" s="197"/>
      <c r="C24" s="208"/>
      <c r="D24" s="187"/>
      <c r="E24" s="190"/>
      <c r="F24" s="187"/>
      <c r="G24" s="187"/>
      <c r="H24" s="209"/>
      <c r="I24" s="210"/>
      <c r="J24" s="198"/>
    </row>
    <row r="25" spans="2:10" ht="19.2" customHeight="1">
      <c r="B25" s="197"/>
      <c r="C25" s="208"/>
      <c r="D25" s="187"/>
      <c r="E25" s="191"/>
      <c r="F25" s="187"/>
      <c r="G25" s="187"/>
      <c r="H25" s="209"/>
      <c r="I25" s="210"/>
      <c r="J25" s="198"/>
    </row>
    <row r="26" spans="2:10" ht="18" customHeight="1">
      <c r="B26" s="197"/>
      <c r="C26" s="208"/>
      <c r="D26" s="187"/>
      <c r="E26" s="190"/>
      <c r="F26" s="187"/>
      <c r="G26" s="187"/>
      <c r="H26" s="209"/>
      <c r="I26" s="210"/>
      <c r="J26" s="198"/>
    </row>
    <row r="27" spans="2:10" ht="24.6" customHeight="1">
      <c r="B27" s="197"/>
      <c r="C27" s="208"/>
      <c r="D27" s="187"/>
      <c r="E27" s="190"/>
      <c r="F27" s="187"/>
      <c r="G27" s="187"/>
      <c r="H27" s="209"/>
      <c r="I27" s="210"/>
      <c r="J27" s="198"/>
    </row>
    <row r="28" spans="2:10" ht="22.2" customHeight="1">
      <c r="B28" s="197"/>
      <c r="C28" s="208"/>
      <c r="D28" s="187"/>
      <c r="E28" s="190"/>
      <c r="F28" s="187"/>
      <c r="G28" s="187"/>
      <c r="H28" s="209"/>
      <c r="I28" s="210"/>
      <c r="J28" s="198"/>
    </row>
    <row r="29" spans="2:10" ht="21.6" customHeight="1">
      <c r="B29" s="197"/>
      <c r="C29" s="208"/>
      <c r="D29" s="187"/>
      <c r="E29" s="190"/>
      <c r="F29" s="187"/>
      <c r="G29" s="187"/>
      <c r="H29" s="209"/>
      <c r="I29" s="210"/>
      <c r="J29" s="198"/>
    </row>
    <row r="30" spans="2:10" ht="17.399999999999999" customHeight="1">
      <c r="B30" s="197"/>
      <c r="C30" s="208"/>
      <c r="D30" s="187"/>
      <c r="E30" s="190"/>
      <c r="F30" s="187"/>
      <c r="G30" s="187"/>
      <c r="H30" s="209"/>
      <c r="I30" s="210"/>
      <c r="J30" s="198"/>
    </row>
    <row r="31" spans="2:10" ht="20.399999999999999" customHeight="1">
      <c r="B31" s="197"/>
      <c r="C31" s="208"/>
      <c r="D31" s="188"/>
      <c r="E31" s="192"/>
      <c r="F31" s="188"/>
      <c r="G31" s="188"/>
      <c r="H31" s="209"/>
      <c r="I31" s="210"/>
      <c r="J31" s="198"/>
    </row>
    <row r="32" spans="2:10" ht="19.8" customHeight="1">
      <c r="B32" s="197"/>
      <c r="C32" s="208"/>
      <c r="D32" s="188"/>
      <c r="E32" s="192"/>
      <c r="F32" s="188"/>
      <c r="G32" s="188"/>
      <c r="H32" s="209"/>
      <c r="I32" s="210"/>
      <c r="J32" s="198"/>
    </row>
    <row r="33" spans="2:10" ht="19.8" customHeight="1">
      <c r="B33" s="197"/>
      <c r="C33" s="208"/>
      <c r="D33" s="188"/>
      <c r="E33" s="192"/>
      <c r="F33" s="188"/>
      <c r="G33" s="188"/>
      <c r="H33" s="209"/>
      <c r="I33" s="210"/>
      <c r="J33" s="198"/>
    </row>
    <row r="34" spans="2:10" ht="21.6" customHeight="1">
      <c r="B34" s="197"/>
      <c r="C34" s="208"/>
      <c r="D34" s="186"/>
      <c r="E34" s="189"/>
      <c r="F34" s="186"/>
      <c r="G34" s="186"/>
      <c r="H34" s="209"/>
      <c r="I34" s="210"/>
      <c r="J34" s="198"/>
    </row>
    <row r="35" spans="2:10" ht="20.399999999999999" customHeight="1">
      <c r="B35" s="197"/>
      <c r="C35" s="208"/>
      <c r="D35" s="187"/>
      <c r="E35" s="190"/>
      <c r="F35" s="187"/>
      <c r="G35" s="187"/>
      <c r="H35" s="209"/>
      <c r="I35" s="210"/>
      <c r="J35" s="198"/>
    </row>
    <row r="36" spans="2:10" ht="21.6" customHeight="1">
      <c r="B36" s="197"/>
      <c r="C36" s="208"/>
      <c r="D36" s="187"/>
      <c r="E36" s="190"/>
      <c r="F36" s="187"/>
      <c r="G36" s="187"/>
      <c r="H36" s="209"/>
      <c r="I36" s="210"/>
      <c r="J36" s="198"/>
    </row>
    <row r="37" spans="2:10" ht="30" customHeight="1">
      <c r="B37" s="197"/>
      <c r="C37" s="208"/>
      <c r="D37" s="187"/>
      <c r="E37" s="190"/>
      <c r="F37" s="187"/>
      <c r="G37" s="187"/>
      <c r="H37" s="209"/>
      <c r="I37" s="210"/>
      <c r="J37" s="198"/>
    </row>
    <row r="38" spans="2:10" ht="21.6" customHeight="1">
      <c r="B38" s="197"/>
      <c r="C38" s="208"/>
      <c r="D38" s="186"/>
      <c r="E38" s="189"/>
      <c r="F38" s="186"/>
      <c r="G38" s="186"/>
      <c r="H38" s="209"/>
      <c r="I38" s="210"/>
      <c r="J38" s="198"/>
    </row>
    <row r="39" spans="2:10" ht="20.399999999999999" customHeight="1">
      <c r="B39" s="197"/>
      <c r="C39" s="208"/>
      <c r="D39" s="186"/>
      <c r="E39" s="189"/>
      <c r="F39" s="186"/>
      <c r="G39" s="186"/>
      <c r="H39" s="209"/>
      <c r="I39" s="210"/>
      <c r="J39" s="198"/>
    </row>
    <row r="40" spans="2:10" ht="21.6" customHeight="1">
      <c r="B40" s="197"/>
      <c r="C40" s="208"/>
      <c r="D40" s="187"/>
      <c r="E40" s="190"/>
      <c r="F40" s="187"/>
      <c r="G40" s="187"/>
      <c r="H40" s="209"/>
      <c r="I40" s="210"/>
      <c r="J40" s="198"/>
    </row>
    <row r="41" spans="2:10" ht="22.2" customHeight="1">
      <c r="B41" s="197"/>
      <c r="C41" s="208"/>
      <c r="D41" s="186"/>
      <c r="E41" s="189"/>
      <c r="F41" s="186"/>
      <c r="G41" s="186"/>
      <c r="H41" s="209"/>
      <c r="I41" s="210"/>
      <c r="J41" s="198"/>
    </row>
    <row r="42" spans="2:10" ht="25.2" customHeight="1">
      <c r="B42" s="197"/>
      <c r="C42" s="208"/>
      <c r="D42" s="188"/>
      <c r="E42" s="192"/>
      <c r="F42" s="188"/>
      <c r="G42" s="188"/>
      <c r="H42" s="209"/>
      <c r="I42" s="210"/>
      <c r="J42" s="198"/>
    </row>
    <row r="43" spans="2:10" ht="18" customHeight="1">
      <c r="B43" s="197"/>
      <c r="C43" s="208"/>
      <c r="D43" s="188"/>
      <c r="E43" s="192"/>
      <c r="F43" s="188"/>
      <c r="G43" s="188"/>
      <c r="H43" s="209"/>
      <c r="I43" s="210"/>
      <c r="J43" s="198"/>
    </row>
    <row r="44" spans="2:10" ht="25.8" customHeight="1">
      <c r="B44" s="197"/>
      <c r="C44" s="208"/>
      <c r="D44" s="188"/>
      <c r="E44" s="192"/>
      <c r="F44" s="188"/>
      <c r="G44" s="188"/>
      <c r="H44" s="209"/>
      <c r="I44" s="210"/>
      <c r="J44" s="198"/>
    </row>
    <row r="45" spans="2:10" ht="24" customHeight="1">
      <c r="B45" s="197"/>
      <c r="C45" s="208"/>
      <c r="D45" s="186"/>
      <c r="E45" s="189"/>
      <c r="F45" s="186"/>
      <c r="G45" s="186"/>
      <c r="H45" s="209"/>
      <c r="I45" s="210"/>
      <c r="J45" s="198"/>
    </row>
    <row r="46" spans="2:10" ht="28.2" customHeight="1">
      <c r="B46" s="197"/>
      <c r="C46" s="208"/>
      <c r="D46" s="188"/>
      <c r="E46" s="192"/>
      <c r="F46" s="188"/>
      <c r="G46" s="188"/>
      <c r="H46" s="209"/>
      <c r="I46" s="210"/>
      <c r="J46" s="198"/>
    </row>
    <row r="47" spans="2:10" ht="24" customHeight="1">
      <c r="B47" s="197"/>
      <c r="C47" s="208"/>
      <c r="D47" s="188"/>
      <c r="E47" s="192"/>
      <c r="F47" s="188"/>
      <c r="G47" s="188"/>
      <c r="H47" s="209"/>
      <c r="I47" s="210"/>
      <c r="J47" s="198"/>
    </row>
    <row r="48" spans="2:10" ht="20.399999999999999" customHeight="1">
      <c r="B48" s="197"/>
      <c r="C48" s="208"/>
      <c r="D48" s="188"/>
      <c r="E48" s="192"/>
      <c r="F48" s="188"/>
      <c r="G48" s="188"/>
      <c r="H48" s="209"/>
      <c r="I48" s="210"/>
      <c r="J48" s="198"/>
    </row>
    <row r="49" spans="2:10" ht="21.6" customHeight="1">
      <c r="B49" s="197"/>
      <c r="C49" s="208"/>
      <c r="D49" s="188"/>
      <c r="E49" s="192"/>
      <c r="F49" s="188"/>
      <c r="G49" s="188"/>
      <c r="H49" s="209"/>
      <c r="I49" s="210"/>
      <c r="J49" s="198"/>
    </row>
    <row r="50" spans="2:10" ht="23.4" customHeight="1">
      <c r="B50" s="197"/>
      <c r="C50" s="208"/>
      <c r="D50" s="188"/>
      <c r="E50" s="192"/>
      <c r="F50" s="188"/>
      <c r="G50" s="188"/>
      <c r="H50" s="209"/>
      <c r="I50" s="210"/>
      <c r="J50" s="198"/>
    </row>
    <row r="51" spans="2:10" ht="20.399999999999999" customHeight="1">
      <c r="B51" s="197"/>
      <c r="C51" s="208"/>
      <c r="D51" s="188"/>
      <c r="E51" s="192"/>
      <c r="F51" s="188"/>
      <c r="G51" s="188"/>
      <c r="H51" s="209"/>
      <c r="I51" s="210"/>
      <c r="J51" s="198"/>
    </row>
    <row r="52" spans="2:10" ht="22.2" customHeight="1">
      <c r="B52" s="197"/>
      <c r="C52" s="208"/>
      <c r="D52" s="188"/>
      <c r="E52" s="192"/>
      <c r="F52" s="188"/>
      <c r="G52" s="188"/>
      <c r="H52" s="209"/>
      <c r="I52" s="210"/>
      <c r="J52" s="198"/>
    </row>
    <row r="53" spans="2:10" ht="19.8" customHeight="1">
      <c r="B53" s="197"/>
      <c r="C53" s="208"/>
      <c r="D53" s="188"/>
      <c r="E53" s="192"/>
      <c r="F53" s="188"/>
      <c r="G53" s="188"/>
      <c r="H53" s="209"/>
      <c r="I53" s="210"/>
      <c r="J53" s="198"/>
    </row>
    <row r="54" spans="2:10" ht="30" customHeight="1">
      <c r="B54" s="197"/>
      <c r="C54" s="208"/>
      <c r="D54" s="188"/>
      <c r="E54" s="192"/>
      <c r="F54" s="188"/>
      <c r="G54" s="188"/>
      <c r="H54" s="209"/>
      <c r="I54" s="210"/>
      <c r="J54" s="198"/>
    </row>
    <row r="55" spans="2:10" ht="30" customHeight="1">
      <c r="B55" s="197"/>
      <c r="C55" s="208"/>
      <c r="D55" s="188"/>
      <c r="E55" s="192"/>
      <c r="F55" s="188"/>
      <c r="G55" s="188"/>
      <c r="H55" s="209"/>
      <c r="I55" s="210"/>
      <c r="J55" s="198"/>
    </row>
    <row r="56" spans="2:10" ht="19.8" customHeight="1">
      <c r="B56" s="197"/>
      <c r="C56" s="208"/>
      <c r="D56" s="186"/>
      <c r="E56" s="189"/>
      <c r="F56" s="186"/>
      <c r="G56" s="186"/>
      <c r="H56" s="209"/>
      <c r="I56" s="210"/>
      <c r="J56" s="198"/>
    </row>
    <row r="57" spans="2:10" ht="19.8" customHeight="1">
      <c r="B57" s="197"/>
      <c r="C57" s="208"/>
      <c r="D57" s="187"/>
      <c r="E57" s="190"/>
      <c r="F57" s="187"/>
      <c r="G57" s="187"/>
      <c r="H57" s="209"/>
      <c r="I57" s="210"/>
      <c r="J57" s="198"/>
    </row>
    <row r="58" spans="2:10" ht="22.2" customHeight="1">
      <c r="B58" s="197"/>
      <c r="C58" s="208"/>
      <c r="D58" s="187"/>
      <c r="E58" s="190"/>
      <c r="F58" s="187"/>
      <c r="G58" s="187"/>
      <c r="H58" s="209"/>
      <c r="I58" s="210"/>
      <c r="J58" s="198"/>
    </row>
    <row r="59" spans="2:10" ht="25.2" customHeight="1">
      <c r="B59" s="197"/>
      <c r="C59" s="208"/>
      <c r="D59" s="187"/>
      <c r="E59" s="190"/>
      <c r="F59" s="187"/>
      <c r="G59" s="187"/>
      <c r="H59" s="209"/>
      <c r="I59" s="210"/>
      <c r="J59" s="198"/>
    </row>
    <row r="60" spans="2:10" ht="21.6" customHeight="1">
      <c r="B60" s="197"/>
      <c r="C60" s="208"/>
      <c r="D60" s="187"/>
      <c r="E60" s="190"/>
      <c r="F60" s="187"/>
      <c r="G60" s="187"/>
      <c r="H60" s="209"/>
      <c r="I60" s="210"/>
      <c r="J60" s="198"/>
    </row>
    <row r="61" spans="2:10" ht="23.4" customHeight="1">
      <c r="B61" s="197"/>
      <c r="C61" s="211"/>
      <c r="D61" s="187"/>
      <c r="E61" s="190"/>
      <c r="F61" s="187"/>
      <c r="G61" s="187"/>
      <c r="H61" s="209"/>
      <c r="I61" s="210"/>
      <c r="J61" s="198"/>
    </row>
    <row r="62" spans="2:10" ht="21.6" customHeight="1">
      <c r="B62" s="197"/>
      <c r="C62" s="211"/>
      <c r="D62" s="212"/>
      <c r="E62" s="213"/>
      <c r="F62" s="212"/>
      <c r="G62" s="282"/>
      <c r="H62" s="210"/>
      <c r="I62" s="210"/>
      <c r="J62" s="198"/>
    </row>
    <row r="63" spans="2:10" ht="20.399999999999999" customHeight="1">
      <c r="B63" s="197"/>
      <c r="C63" s="211"/>
      <c r="D63" s="212"/>
      <c r="E63" s="213"/>
      <c r="F63" s="212"/>
      <c r="G63" s="282"/>
      <c r="H63" s="210"/>
      <c r="I63" s="210"/>
      <c r="J63" s="198"/>
    </row>
    <row r="64" spans="2:10" ht="19.2" customHeight="1" thickBot="1">
      <c r="B64" s="197"/>
      <c r="C64" s="211"/>
      <c r="D64" s="212"/>
      <c r="E64" s="213"/>
      <c r="F64" s="212"/>
      <c r="G64" s="282"/>
      <c r="H64" s="210"/>
      <c r="I64" s="210"/>
      <c r="J64" s="198"/>
    </row>
    <row r="65" spans="2:10" ht="30" customHeight="1" thickBot="1">
      <c r="B65" s="197"/>
      <c r="C65" s="215"/>
      <c r="D65" s="216"/>
      <c r="E65" s="216"/>
      <c r="F65" s="216"/>
      <c r="G65" s="216"/>
      <c r="H65" s="217"/>
      <c r="I65" s="218"/>
      <c r="J65" s="198"/>
    </row>
    <row r="66" spans="2:10" ht="30" customHeight="1">
      <c r="B66" s="197"/>
      <c r="C66" s="219"/>
      <c r="D66" s="211"/>
      <c r="E66" s="220"/>
      <c r="F66" s="211"/>
      <c r="G66" s="214"/>
      <c r="H66" s="210"/>
      <c r="I66" s="221"/>
      <c r="J66" s="198"/>
    </row>
    <row r="67" spans="2:10" ht="30" customHeight="1" thickBot="1">
      <c r="B67" s="197"/>
      <c r="C67" s="222" t="s">
        <v>18</v>
      </c>
      <c r="D67" s="223"/>
      <c r="E67" s="224"/>
      <c r="F67" s="225"/>
      <c r="G67" s="214"/>
      <c r="H67" s="226"/>
      <c r="I67" s="227"/>
      <c r="J67" s="198"/>
    </row>
    <row r="68" spans="2:10" s="228" customFormat="1" ht="30" customHeight="1" thickBot="1">
      <c r="B68" s="229"/>
      <c r="C68" s="348" t="s">
        <v>19</v>
      </c>
      <c r="D68" s="349"/>
      <c r="E68" s="349"/>
      <c r="F68" s="349"/>
      <c r="G68" s="349"/>
      <c r="H68" s="350"/>
      <c r="I68" s="230"/>
      <c r="J68" s="231"/>
    </row>
    <row r="69" spans="2:10" s="228" customFormat="1" ht="13.8" thickBot="1">
      <c r="B69" s="229"/>
      <c r="C69" s="232"/>
      <c r="D69" s="232"/>
      <c r="E69" s="232"/>
      <c r="F69" s="232"/>
      <c r="G69" s="232"/>
      <c r="H69" s="232"/>
      <c r="I69" s="233"/>
      <c r="J69" s="231"/>
    </row>
    <row r="70" spans="2:10" s="228" customFormat="1" ht="30" customHeight="1">
      <c r="B70" s="229"/>
      <c r="C70" s="234"/>
      <c r="D70" s="235"/>
      <c r="E70" s="351"/>
      <c r="F70" s="352"/>
      <c r="G70" s="353"/>
      <c r="H70" s="236"/>
      <c r="I70" s="237"/>
      <c r="J70" s="231"/>
    </row>
    <row r="71" spans="2:10" s="228" customFormat="1" ht="30" customHeight="1">
      <c r="B71" s="229"/>
      <c r="C71" s="234"/>
      <c r="D71" s="235"/>
      <c r="E71" s="238"/>
      <c r="F71" s="239"/>
      <c r="G71" s="240"/>
      <c r="H71" s="241"/>
      <c r="I71" s="242"/>
      <c r="J71" s="231"/>
    </row>
    <row r="72" spans="2:10" s="228" customFormat="1" ht="30" customHeight="1">
      <c r="B72" s="229"/>
      <c r="C72" s="234"/>
      <c r="D72" s="243"/>
      <c r="E72" s="238"/>
      <c r="F72" s="244"/>
      <c r="G72" s="245"/>
      <c r="H72" s="246"/>
      <c r="I72" s="242"/>
      <c r="J72" s="231"/>
    </row>
    <row r="73" spans="2:10" s="228" customFormat="1" ht="30" customHeight="1">
      <c r="B73" s="229"/>
      <c r="C73" s="234"/>
      <c r="D73" s="243"/>
      <c r="E73" s="247" t="s">
        <v>20</v>
      </c>
      <c r="F73" s="244"/>
      <c r="G73" s="245"/>
      <c r="H73" s="246"/>
      <c r="I73" s="248"/>
      <c r="J73" s="231"/>
    </row>
    <row r="74" spans="2:10" s="228" customFormat="1" ht="30" customHeight="1">
      <c r="B74" s="229"/>
      <c r="C74" s="234"/>
      <c r="D74" s="235"/>
      <c r="E74" s="249"/>
      <c r="F74" s="244"/>
      <c r="G74" s="245"/>
      <c r="H74" s="250"/>
      <c r="I74" s="242"/>
      <c r="J74" s="231"/>
    </row>
    <row r="75" spans="2:10" s="228" customFormat="1" ht="30" customHeight="1">
      <c r="B75" s="229"/>
      <c r="C75" s="234"/>
      <c r="D75" s="235"/>
      <c r="E75" s="249"/>
      <c r="F75" s="244"/>
      <c r="G75" s="245"/>
      <c r="H75" s="250"/>
      <c r="I75" s="242"/>
      <c r="J75" s="231"/>
    </row>
    <row r="76" spans="2:10" s="228" customFormat="1" ht="30" customHeight="1" thickBot="1">
      <c r="B76" s="229"/>
      <c r="C76" s="234"/>
      <c r="D76" s="235"/>
      <c r="E76" s="251"/>
      <c r="F76" s="244"/>
      <c r="G76" s="245"/>
      <c r="H76" s="250"/>
      <c r="I76" s="248"/>
      <c r="J76" s="231"/>
    </row>
    <row r="77" spans="2:10" s="228" customFormat="1" ht="30" customHeight="1" thickBot="1">
      <c r="B77" s="229"/>
      <c r="C77" s="234"/>
      <c r="D77" s="235"/>
      <c r="E77" s="252" t="s">
        <v>21</v>
      </c>
      <c r="F77" s="253"/>
      <c r="G77" s="254"/>
      <c r="H77" s="255"/>
      <c r="I77" s="230"/>
      <c r="J77" s="231"/>
    </row>
    <row r="78" spans="2:10" s="228" customFormat="1" ht="13.8" thickBot="1">
      <c r="B78" s="229"/>
      <c r="C78" s="234"/>
      <c r="D78" s="235"/>
      <c r="E78" s="234"/>
      <c r="F78" s="234"/>
      <c r="G78" s="256"/>
      <c r="H78" s="257"/>
      <c r="I78" s="258"/>
      <c r="J78" s="231"/>
    </row>
    <row r="79" spans="2:10" s="228" customFormat="1">
      <c r="B79" s="229"/>
      <c r="C79" s="259"/>
      <c r="D79" s="323"/>
      <c r="E79" s="323"/>
      <c r="F79" s="323"/>
      <c r="G79" s="323"/>
      <c r="H79" s="323"/>
      <c r="I79" s="324"/>
      <c r="J79" s="260"/>
    </row>
    <row r="80" spans="2:10" s="228" customFormat="1" ht="46.5" customHeight="1">
      <c r="B80" s="229"/>
      <c r="C80" s="354" t="s">
        <v>182</v>
      </c>
      <c r="D80" s="355"/>
      <c r="E80" s="355"/>
      <c r="F80" s="356" t="s">
        <v>11</v>
      </c>
      <c r="G80" s="356"/>
      <c r="H80" s="356"/>
      <c r="I80" s="261" t="s">
        <v>24</v>
      </c>
      <c r="J80" s="262"/>
    </row>
    <row r="81" spans="2:10" s="228" customFormat="1" ht="56.4" customHeight="1">
      <c r="B81" s="229"/>
      <c r="C81" s="354" t="s">
        <v>183</v>
      </c>
      <c r="D81" s="355"/>
      <c r="E81" s="355"/>
      <c r="F81" s="357" t="s">
        <v>26</v>
      </c>
      <c r="G81" s="357"/>
      <c r="H81" s="263" t="s">
        <v>27</v>
      </c>
      <c r="I81" s="264" t="s">
        <v>37</v>
      </c>
      <c r="J81" s="265"/>
    </row>
    <row r="82" spans="2:10" s="228" customFormat="1" ht="30" customHeight="1">
      <c r="B82" s="229"/>
      <c r="C82" s="354" t="s">
        <v>184</v>
      </c>
      <c r="D82" s="355"/>
      <c r="E82" s="355"/>
      <c r="F82" s="360" t="s">
        <v>29</v>
      </c>
      <c r="G82" s="361"/>
      <c r="H82" s="263" t="s">
        <v>30</v>
      </c>
      <c r="I82" s="264" t="s">
        <v>37</v>
      </c>
      <c r="J82" s="262"/>
    </row>
    <row r="83" spans="2:10" s="228" customFormat="1" ht="58.5" customHeight="1">
      <c r="B83" s="229"/>
      <c r="C83" s="266"/>
      <c r="D83" s="267"/>
      <c r="E83" s="268"/>
      <c r="F83" s="362" t="s">
        <v>31</v>
      </c>
      <c r="G83" s="357"/>
      <c r="H83" s="263" t="s">
        <v>32</v>
      </c>
      <c r="I83" s="264" t="s">
        <v>37</v>
      </c>
      <c r="J83" s="231"/>
    </row>
    <row r="84" spans="2:10" ht="57.75" customHeight="1">
      <c r="B84" s="197"/>
      <c r="C84" s="269"/>
      <c r="D84" s="270"/>
      <c r="E84" s="271"/>
      <c r="F84" s="357" t="s">
        <v>33</v>
      </c>
      <c r="G84" s="357"/>
      <c r="H84" s="263" t="s">
        <v>34</v>
      </c>
      <c r="I84" s="264" t="s">
        <v>37</v>
      </c>
      <c r="J84" s="198"/>
    </row>
    <row r="85" spans="2:10" ht="13.8" thickBot="1">
      <c r="B85" s="197"/>
      <c r="C85" s="269"/>
      <c r="D85" s="272"/>
      <c r="E85" s="273"/>
      <c r="F85" s="358"/>
      <c r="G85" s="358"/>
      <c r="H85" s="358"/>
      <c r="I85" s="359"/>
      <c r="J85" s="198"/>
    </row>
    <row r="86" spans="2:10" ht="47.25" customHeight="1">
      <c r="B86" s="197"/>
      <c r="C86" s="274"/>
      <c r="D86" s="275"/>
      <c r="E86" s="275"/>
      <c r="F86" s="274"/>
      <c r="G86" s="274"/>
      <c r="H86" s="274"/>
      <c r="I86" s="274"/>
      <c r="J86" s="198"/>
    </row>
    <row r="87" spans="2:10" ht="47.25" customHeight="1">
      <c r="B87" s="197"/>
      <c r="C87" s="275"/>
      <c r="D87" s="275"/>
      <c r="E87" s="276" t="s">
        <v>38</v>
      </c>
      <c r="F87" s="275"/>
      <c r="G87" s="275"/>
      <c r="H87" s="275"/>
      <c r="I87" s="275"/>
      <c r="J87" s="198"/>
    </row>
    <row r="88" spans="2:10" ht="13.8" thickBot="1">
      <c r="B88" s="277"/>
      <c r="C88" s="278"/>
      <c r="D88" s="278"/>
      <c r="E88" s="279"/>
      <c r="F88" s="278"/>
      <c r="G88" s="278"/>
      <c r="H88" s="278"/>
      <c r="I88" s="278"/>
      <c r="J88" s="280"/>
    </row>
    <row r="89" spans="2:10" ht="13.8" thickTop="1"/>
    <row r="91" spans="2:10">
      <c r="F91" s="281"/>
    </row>
  </sheetData>
  <mergeCells count="25">
    <mergeCell ref="C80:E80"/>
    <mergeCell ref="F80:H80"/>
    <mergeCell ref="C81:E81"/>
    <mergeCell ref="F81:G81"/>
    <mergeCell ref="F85:I85"/>
    <mergeCell ref="C82:E82"/>
    <mergeCell ref="F82:G82"/>
    <mergeCell ref="F83:G83"/>
    <mergeCell ref="F84:G84"/>
    <mergeCell ref="C3:D3"/>
    <mergeCell ref="D79:I79"/>
    <mergeCell ref="C5:I5"/>
    <mergeCell ref="C6:I6"/>
    <mergeCell ref="C7:I8"/>
    <mergeCell ref="C9:I9"/>
    <mergeCell ref="C10:I10"/>
    <mergeCell ref="C11:C12"/>
    <mergeCell ref="D11:D12"/>
    <mergeCell ref="E11:E12"/>
    <mergeCell ref="F11:F12"/>
    <mergeCell ref="G11:G12"/>
    <mergeCell ref="H11:H12"/>
    <mergeCell ref="I11:I12"/>
    <mergeCell ref="C68:H68"/>
    <mergeCell ref="E70:G7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6" customWidth="1"/>
    <col min="3" max="3" width="12.5546875" style="16" customWidth="1"/>
    <col min="4" max="4" width="18" style="16" customWidth="1"/>
    <col min="5" max="11" width="11.44140625" style="16"/>
    <col min="12" max="12" width="17.554687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0"/>
      <c r="C2" s="21"/>
      <c r="D2" s="21"/>
      <c r="E2" s="21"/>
      <c r="F2" s="21"/>
      <c r="G2" s="21"/>
      <c r="H2" s="21"/>
      <c r="I2" s="21"/>
      <c r="J2" s="21"/>
      <c r="K2" s="21"/>
      <c r="L2" s="21"/>
      <c r="M2" s="21"/>
      <c r="N2" s="21"/>
      <c r="O2" s="21"/>
      <c r="P2" s="185"/>
    </row>
    <row r="3" spans="2:16" ht="36.75" customHeight="1">
      <c r="B3" s="22"/>
      <c r="C3" s="363" t="s">
        <v>0</v>
      </c>
      <c r="D3" s="363"/>
      <c r="E3" s="363"/>
      <c r="F3" s="363"/>
      <c r="P3" s="23"/>
    </row>
    <row r="4" spans="2:16">
      <c r="B4" s="22"/>
      <c r="C4" s="165" t="s">
        <v>1</v>
      </c>
      <c r="D4" s="166" t="s">
        <v>2</v>
      </c>
      <c r="E4" s="165" t="s">
        <v>3</v>
      </c>
      <c r="F4" s="166">
        <v>4</v>
      </c>
      <c r="P4" s="23"/>
    </row>
    <row r="5" spans="2:16">
      <c r="B5" s="22"/>
      <c r="C5" s="130"/>
      <c r="D5" s="131"/>
      <c r="E5" s="130"/>
      <c r="F5" s="131"/>
      <c r="P5" s="23"/>
    </row>
    <row r="6" spans="2:16" ht="48" customHeight="1">
      <c r="B6" s="22"/>
      <c r="C6" s="364" t="s">
        <v>39</v>
      </c>
      <c r="D6" s="364"/>
      <c r="E6" s="364"/>
      <c r="F6" s="364"/>
      <c r="G6" s="364"/>
      <c r="H6" s="364"/>
      <c r="I6" s="364"/>
      <c r="J6" s="364"/>
      <c r="K6" s="364"/>
      <c r="L6" s="364"/>
      <c r="M6" s="364"/>
      <c r="N6" s="364"/>
      <c r="O6" s="364"/>
      <c r="P6" s="24"/>
    </row>
    <row r="7" spans="2:16" ht="15" thickBot="1">
      <c r="B7" s="22"/>
      <c r="C7" s="49"/>
      <c r="D7" s="49"/>
      <c r="E7" s="49"/>
      <c r="F7" s="49"/>
      <c r="G7" s="49"/>
      <c r="H7" s="49"/>
      <c r="I7" s="49"/>
      <c r="J7" s="49"/>
      <c r="K7" s="49"/>
      <c r="L7" s="49"/>
      <c r="M7" s="49"/>
      <c r="N7" s="49"/>
      <c r="O7" s="49"/>
      <c r="P7" s="23"/>
    </row>
    <row r="8" spans="2:16" ht="14.4">
      <c r="B8" s="22"/>
      <c r="C8" s="410"/>
      <c r="D8" s="412"/>
      <c r="E8" s="413"/>
      <c r="F8" s="413"/>
      <c r="G8" s="413"/>
      <c r="H8" s="413"/>
      <c r="I8" s="413"/>
      <c r="J8" s="413"/>
      <c r="K8" s="414"/>
      <c r="L8" s="421"/>
      <c r="M8" s="422"/>
      <c r="N8" s="422"/>
      <c r="O8" s="423"/>
      <c r="P8" s="25"/>
    </row>
    <row r="9" spans="2:16" ht="14.4">
      <c r="B9" s="22"/>
      <c r="C9" s="411"/>
      <c r="D9" s="367" t="s">
        <v>40</v>
      </c>
      <c r="E9" s="368"/>
      <c r="F9" s="368"/>
      <c r="G9" s="368"/>
      <c r="H9" s="368"/>
      <c r="I9" s="368"/>
      <c r="J9" s="368"/>
      <c r="K9" s="369"/>
      <c r="L9" s="424"/>
      <c r="M9" s="425"/>
      <c r="N9" s="425"/>
      <c r="O9" s="426"/>
      <c r="P9" s="25"/>
    </row>
    <row r="10" spans="2:16" ht="14.4">
      <c r="B10" s="22"/>
      <c r="C10" s="411"/>
      <c r="D10" s="367"/>
      <c r="E10" s="368"/>
      <c r="F10" s="368"/>
      <c r="G10" s="368"/>
      <c r="H10" s="368"/>
      <c r="I10" s="368"/>
      <c r="J10" s="368"/>
      <c r="K10" s="369"/>
      <c r="L10" s="365" t="s">
        <v>41</v>
      </c>
      <c r="M10" s="427"/>
      <c r="N10" s="428"/>
      <c r="O10" s="429"/>
      <c r="P10" s="25"/>
    </row>
    <row r="11" spans="2:16" ht="14.4">
      <c r="B11" s="22"/>
      <c r="C11" s="411"/>
      <c r="D11" s="367" t="s">
        <v>42</v>
      </c>
      <c r="E11" s="368"/>
      <c r="F11" s="368"/>
      <c r="G11" s="368"/>
      <c r="H11" s="368"/>
      <c r="I11" s="368"/>
      <c r="J11" s="368"/>
      <c r="K11" s="369"/>
      <c r="L11" s="415"/>
      <c r="M11" s="430"/>
      <c r="N11" s="431"/>
      <c r="O11" s="432"/>
      <c r="P11" s="26"/>
    </row>
    <row r="12" spans="2:16" ht="12.75" customHeight="1">
      <c r="B12" s="22"/>
      <c r="C12" s="411"/>
      <c r="D12" s="370"/>
      <c r="E12" s="371"/>
      <c r="F12" s="371"/>
      <c r="G12" s="371"/>
      <c r="H12" s="371"/>
      <c r="I12" s="371"/>
      <c r="J12" s="371"/>
      <c r="K12" s="372"/>
      <c r="L12" s="365" t="s">
        <v>43</v>
      </c>
      <c r="M12" s="365">
        <v>1</v>
      </c>
      <c r="N12" s="365" t="s">
        <v>44</v>
      </c>
      <c r="O12" s="419">
        <v>1</v>
      </c>
      <c r="P12" s="25"/>
    </row>
    <row r="13" spans="2:16">
      <c r="B13" s="22"/>
      <c r="C13" s="411"/>
      <c r="D13" s="370"/>
      <c r="E13" s="371"/>
      <c r="F13" s="371"/>
      <c r="G13" s="371"/>
      <c r="H13" s="371"/>
      <c r="I13" s="371"/>
      <c r="J13" s="371"/>
      <c r="K13" s="372"/>
      <c r="L13" s="366"/>
      <c r="M13" s="366"/>
      <c r="N13" s="366"/>
      <c r="O13" s="420"/>
      <c r="P13" s="25"/>
    </row>
    <row r="14" spans="2:16" ht="14.4">
      <c r="B14" s="22"/>
      <c r="C14" s="411"/>
      <c r="D14" s="367" t="s">
        <v>45</v>
      </c>
      <c r="E14" s="368"/>
      <c r="F14" s="368"/>
      <c r="G14" s="368"/>
      <c r="H14" s="368"/>
      <c r="I14" s="368"/>
      <c r="J14" s="368"/>
      <c r="K14" s="369"/>
      <c r="L14" s="366"/>
      <c r="M14" s="366"/>
      <c r="N14" s="366"/>
      <c r="O14" s="420"/>
      <c r="P14" s="25"/>
    </row>
    <row r="15" spans="2:16" ht="15" thickBot="1">
      <c r="B15" s="22"/>
      <c r="C15" s="50"/>
      <c r="D15" s="51"/>
      <c r="E15" s="51"/>
      <c r="F15" s="51"/>
      <c r="G15" s="51"/>
      <c r="H15" s="51"/>
      <c r="I15" s="51"/>
      <c r="J15" s="51"/>
      <c r="K15" s="51"/>
      <c r="L15" s="51"/>
      <c r="M15" s="52"/>
      <c r="N15" s="52"/>
      <c r="O15" s="53"/>
      <c r="P15" s="27"/>
    </row>
    <row r="16" spans="2:16" ht="14.4">
      <c r="B16" s="22"/>
      <c r="C16" s="54"/>
      <c r="D16" s="55"/>
      <c r="E16" s="55"/>
      <c r="F16" s="55"/>
      <c r="G16" s="55"/>
      <c r="H16" s="55"/>
      <c r="I16" s="55"/>
      <c r="J16" s="55"/>
      <c r="K16" s="55"/>
      <c r="L16" s="56" t="s">
        <v>46</v>
      </c>
      <c r="M16" s="57" t="s">
        <v>47</v>
      </c>
      <c r="N16" s="57" t="s">
        <v>48</v>
      </c>
      <c r="O16" s="58" t="s">
        <v>49</v>
      </c>
      <c r="P16" s="26"/>
    </row>
    <row r="17" spans="2:16" ht="14.4">
      <c r="B17" s="22"/>
      <c r="C17" s="59"/>
      <c r="D17" s="60"/>
      <c r="E17" s="60"/>
      <c r="F17" s="60"/>
      <c r="G17" s="60"/>
      <c r="H17" s="60"/>
      <c r="I17" s="60"/>
      <c r="J17" s="60"/>
      <c r="K17" s="60"/>
      <c r="L17" s="61"/>
      <c r="M17" s="62"/>
      <c r="N17" s="62"/>
      <c r="O17" s="63"/>
      <c r="P17" s="28"/>
    </row>
    <row r="18" spans="2:16" ht="18" customHeight="1">
      <c r="B18" s="22"/>
      <c r="C18" s="455" t="s">
        <v>50</v>
      </c>
      <c r="D18" s="456"/>
      <c r="E18" s="456"/>
      <c r="F18" s="456"/>
      <c r="G18" s="60"/>
      <c r="H18" s="60"/>
      <c r="I18" s="60" t="s">
        <v>51</v>
      </c>
      <c r="J18" s="49"/>
      <c r="K18" s="60"/>
      <c r="L18" s="61"/>
      <c r="M18" s="49"/>
      <c r="N18" s="49"/>
      <c r="O18" s="64"/>
      <c r="P18" s="28"/>
    </row>
    <row r="19" spans="2:16" ht="14.4">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4.4">
      <c r="B22" s="22"/>
      <c r="C22" s="380" t="s">
        <v>52</v>
      </c>
      <c r="D22" s="381"/>
      <c r="E22" s="381"/>
      <c r="F22" s="381"/>
      <c r="G22" s="381"/>
      <c r="H22" s="381"/>
      <c r="I22" s="381"/>
      <c r="J22" s="381"/>
      <c r="K22" s="381"/>
      <c r="L22" s="381"/>
      <c r="M22" s="381"/>
      <c r="N22" s="381"/>
      <c r="O22" s="382"/>
      <c r="P22" s="30"/>
    </row>
    <row r="23" spans="2:16" ht="15" thickBot="1">
      <c r="B23" s="22"/>
      <c r="C23" s="74"/>
      <c r="D23" s="49"/>
      <c r="E23" s="49"/>
      <c r="F23" s="49"/>
      <c r="G23" s="49"/>
      <c r="H23" s="49"/>
      <c r="I23" s="49"/>
      <c r="J23" s="49"/>
      <c r="K23" s="49"/>
      <c r="L23" s="49"/>
      <c r="M23" s="49"/>
      <c r="N23" s="49"/>
      <c r="O23" s="75"/>
      <c r="P23" s="23"/>
    </row>
    <row r="24" spans="2:16">
      <c r="B24" s="22"/>
      <c r="C24" s="76" t="s">
        <v>53</v>
      </c>
      <c r="D24" s="416" t="s">
        <v>11</v>
      </c>
      <c r="E24" s="417"/>
      <c r="F24" s="417"/>
      <c r="G24" s="417"/>
      <c r="H24" s="417"/>
      <c r="I24" s="417"/>
      <c r="J24" s="417"/>
      <c r="K24" s="417"/>
      <c r="L24" s="418"/>
      <c r="M24" s="378" t="s">
        <v>54</v>
      </c>
      <c r="N24" s="379"/>
      <c r="O24" s="76" t="s">
        <v>13</v>
      </c>
      <c r="P24" s="31"/>
    </row>
    <row r="25" spans="2:16" ht="14.4" thickBot="1">
      <c r="B25" s="22"/>
      <c r="C25" s="77"/>
      <c r="D25" s="396"/>
      <c r="E25" s="436"/>
      <c r="F25" s="436"/>
      <c r="G25" s="436"/>
      <c r="H25" s="436"/>
      <c r="I25" s="436"/>
      <c r="J25" s="436"/>
      <c r="K25" s="436"/>
      <c r="L25" s="397"/>
      <c r="M25" s="396"/>
      <c r="N25" s="397"/>
      <c r="O25" s="78"/>
      <c r="P25" s="32"/>
    </row>
    <row r="26" spans="2:16">
      <c r="B26" s="22"/>
      <c r="C26" s="401" t="s">
        <v>55</v>
      </c>
      <c r="D26" s="402"/>
      <c r="E26" s="402"/>
      <c r="F26" s="402"/>
      <c r="G26" s="402"/>
      <c r="H26" s="402"/>
      <c r="I26" s="402"/>
      <c r="J26" s="402"/>
      <c r="K26" s="402"/>
      <c r="L26" s="402"/>
      <c r="M26" s="402"/>
      <c r="N26" s="402"/>
      <c r="O26" s="403"/>
      <c r="P26" s="33"/>
    </row>
    <row r="27" spans="2:16">
      <c r="B27" s="22"/>
      <c r="C27" s="404"/>
      <c r="D27" s="405"/>
      <c r="E27" s="405"/>
      <c r="F27" s="405"/>
      <c r="G27" s="405"/>
      <c r="H27" s="405"/>
      <c r="I27" s="405"/>
      <c r="J27" s="405"/>
      <c r="K27" s="405"/>
      <c r="L27" s="405"/>
      <c r="M27" s="405"/>
      <c r="N27" s="405"/>
      <c r="O27" s="406"/>
      <c r="P27" s="33"/>
    </row>
    <row r="28" spans="2:16" ht="14.4" thickBot="1">
      <c r="B28" s="22"/>
      <c r="C28" s="407"/>
      <c r="D28" s="408"/>
      <c r="E28" s="408"/>
      <c r="F28" s="408"/>
      <c r="G28" s="408"/>
      <c r="H28" s="408"/>
      <c r="I28" s="408"/>
      <c r="J28" s="408"/>
      <c r="K28" s="408"/>
      <c r="L28" s="408"/>
      <c r="M28" s="408"/>
      <c r="N28" s="408"/>
      <c r="O28" s="409"/>
      <c r="P28" s="33"/>
    </row>
    <row r="29" spans="2:16" ht="14.4">
      <c r="B29" s="22"/>
      <c r="C29" s="398" t="s">
        <v>11</v>
      </c>
      <c r="D29" s="399"/>
      <c r="E29" s="399"/>
      <c r="F29" s="399"/>
      <c r="G29" s="400"/>
      <c r="H29" s="376" t="s">
        <v>56</v>
      </c>
      <c r="I29" s="399"/>
      <c r="J29" s="434" t="s">
        <v>57</v>
      </c>
      <c r="K29" s="435"/>
      <c r="L29" s="79" t="s">
        <v>58</v>
      </c>
      <c r="M29" s="376" t="s">
        <v>59</v>
      </c>
      <c r="N29" s="377"/>
      <c r="O29" s="80" t="s">
        <v>60</v>
      </c>
      <c r="P29" s="34"/>
    </row>
    <row r="30" spans="2:16" ht="14.4">
      <c r="B30" s="22"/>
      <c r="C30" s="383"/>
      <c r="D30" s="384"/>
      <c r="E30" s="384"/>
      <c r="F30" s="384"/>
      <c r="G30" s="385"/>
      <c r="H30" s="386"/>
      <c r="I30" s="385"/>
      <c r="J30" s="386"/>
      <c r="K30" s="385"/>
      <c r="L30" s="81"/>
      <c r="M30" s="387"/>
      <c r="N30" s="388"/>
      <c r="O30" s="82"/>
      <c r="P30" s="35"/>
    </row>
    <row r="31" spans="2:16" ht="14.4">
      <c r="B31" s="22"/>
      <c r="C31" s="83"/>
      <c r="D31" s="84"/>
      <c r="E31" s="84"/>
      <c r="F31" s="84"/>
      <c r="G31" s="85"/>
      <c r="H31" s="86"/>
      <c r="I31" s="85"/>
      <c r="J31" s="86"/>
      <c r="K31" s="85"/>
      <c r="L31" s="81"/>
      <c r="M31" s="387"/>
      <c r="N31" s="388"/>
      <c r="O31" s="82"/>
      <c r="P31" s="35"/>
    </row>
    <row r="32" spans="2:16" ht="15" thickBot="1">
      <c r="B32" s="22"/>
      <c r="C32" s="389"/>
      <c r="D32" s="390"/>
      <c r="E32" s="390"/>
      <c r="F32" s="390"/>
      <c r="G32" s="391"/>
      <c r="H32" s="437"/>
      <c r="I32" s="391"/>
      <c r="J32" s="437"/>
      <c r="K32" s="391"/>
      <c r="L32" s="87"/>
      <c r="M32" s="438"/>
      <c r="N32" s="439"/>
      <c r="O32" s="82"/>
      <c r="P32" s="35"/>
    </row>
    <row r="33" spans="2:16" ht="15" thickBot="1">
      <c r="B33" s="22"/>
      <c r="C33" s="373" t="s">
        <v>61</v>
      </c>
      <c r="D33" s="374"/>
      <c r="E33" s="374"/>
      <c r="F33" s="374"/>
      <c r="G33" s="374"/>
      <c r="H33" s="374"/>
      <c r="I33" s="374"/>
      <c r="J33" s="374"/>
      <c r="K33" s="374"/>
      <c r="L33" s="374"/>
      <c r="M33" s="374"/>
      <c r="N33" s="375"/>
      <c r="O33" s="88"/>
      <c r="P33" s="36"/>
    </row>
    <row r="34" spans="2:16" ht="13.5" customHeight="1">
      <c r="B34" s="22"/>
      <c r="C34" s="401" t="s">
        <v>62</v>
      </c>
      <c r="D34" s="402"/>
      <c r="E34" s="402"/>
      <c r="F34" s="402"/>
      <c r="G34" s="402"/>
      <c r="H34" s="402"/>
      <c r="I34" s="402"/>
      <c r="J34" s="402"/>
      <c r="K34" s="402"/>
      <c r="L34" s="402"/>
      <c r="M34" s="402"/>
      <c r="N34" s="402"/>
      <c r="O34" s="403"/>
      <c r="P34" s="33"/>
    </row>
    <row r="35" spans="2:16">
      <c r="B35" s="22"/>
      <c r="C35" s="404"/>
      <c r="D35" s="405"/>
      <c r="E35" s="405"/>
      <c r="F35" s="405"/>
      <c r="G35" s="405"/>
      <c r="H35" s="405"/>
      <c r="I35" s="405"/>
      <c r="J35" s="405"/>
      <c r="K35" s="405"/>
      <c r="L35" s="405"/>
      <c r="M35" s="405"/>
      <c r="N35" s="405"/>
      <c r="O35" s="406"/>
      <c r="P35" s="33"/>
    </row>
    <row r="36" spans="2:16" ht="14.4" thickBot="1">
      <c r="B36" s="22"/>
      <c r="C36" s="407"/>
      <c r="D36" s="408"/>
      <c r="E36" s="408"/>
      <c r="F36" s="408"/>
      <c r="G36" s="408"/>
      <c r="H36" s="408"/>
      <c r="I36" s="408"/>
      <c r="J36" s="408"/>
      <c r="K36" s="408"/>
      <c r="L36" s="408"/>
      <c r="M36" s="408"/>
      <c r="N36" s="408"/>
      <c r="O36" s="409"/>
      <c r="P36" s="33"/>
    </row>
    <row r="37" spans="2:16" ht="14.4">
      <c r="B37" s="22"/>
      <c r="C37" s="398" t="s">
        <v>11</v>
      </c>
      <c r="D37" s="433"/>
      <c r="E37" s="433"/>
      <c r="F37" s="433"/>
      <c r="G37" s="433"/>
      <c r="H37" s="433"/>
      <c r="I37" s="433"/>
      <c r="J37" s="377"/>
      <c r="K37" s="89" t="s">
        <v>54</v>
      </c>
      <c r="L37" s="79" t="s">
        <v>13</v>
      </c>
      <c r="M37" s="376" t="s">
        <v>63</v>
      </c>
      <c r="N37" s="377"/>
      <c r="O37" s="80" t="s">
        <v>60</v>
      </c>
      <c r="P37" s="34"/>
    </row>
    <row r="38" spans="2:16" ht="14.4">
      <c r="B38" s="22"/>
      <c r="C38" s="383"/>
      <c r="D38" s="384"/>
      <c r="E38" s="384"/>
      <c r="F38" s="384"/>
      <c r="G38" s="384"/>
      <c r="H38" s="384"/>
      <c r="I38" s="384"/>
      <c r="J38" s="385"/>
      <c r="K38" s="90"/>
      <c r="L38" s="91"/>
      <c r="M38" s="394"/>
      <c r="N38" s="395"/>
      <c r="O38" s="82"/>
      <c r="P38" s="35"/>
    </row>
    <row r="39" spans="2:16" ht="15" thickBot="1">
      <c r="B39" s="22"/>
      <c r="C39" s="389"/>
      <c r="D39" s="390"/>
      <c r="E39" s="390"/>
      <c r="F39" s="390"/>
      <c r="G39" s="390"/>
      <c r="H39" s="390"/>
      <c r="I39" s="390"/>
      <c r="J39" s="391"/>
      <c r="K39" s="84"/>
      <c r="L39" s="92"/>
      <c r="M39" s="392"/>
      <c r="N39" s="393"/>
      <c r="O39" s="93"/>
      <c r="P39" s="35"/>
    </row>
    <row r="40" spans="2:16" ht="15" thickBot="1">
      <c r="B40" s="22"/>
      <c r="C40" s="373" t="s">
        <v>61</v>
      </c>
      <c r="D40" s="374"/>
      <c r="E40" s="374"/>
      <c r="F40" s="374"/>
      <c r="G40" s="374"/>
      <c r="H40" s="374"/>
      <c r="I40" s="374"/>
      <c r="J40" s="374"/>
      <c r="K40" s="374"/>
      <c r="L40" s="374"/>
      <c r="M40" s="374"/>
      <c r="N40" s="375"/>
      <c r="O40" s="94">
        <v>0</v>
      </c>
      <c r="P40" s="35"/>
    </row>
    <row r="41" spans="2:16">
      <c r="B41" s="22"/>
      <c r="C41" s="401" t="s">
        <v>64</v>
      </c>
      <c r="D41" s="402"/>
      <c r="E41" s="402"/>
      <c r="F41" s="402"/>
      <c r="G41" s="402"/>
      <c r="H41" s="402"/>
      <c r="I41" s="402"/>
      <c r="J41" s="402"/>
      <c r="K41" s="402"/>
      <c r="L41" s="402"/>
      <c r="M41" s="402"/>
      <c r="N41" s="402"/>
      <c r="O41" s="403"/>
      <c r="P41" s="33"/>
    </row>
    <row r="42" spans="2:16">
      <c r="B42" s="22"/>
      <c r="C42" s="404"/>
      <c r="D42" s="405"/>
      <c r="E42" s="405"/>
      <c r="F42" s="405"/>
      <c r="G42" s="405"/>
      <c r="H42" s="405"/>
      <c r="I42" s="405"/>
      <c r="J42" s="405"/>
      <c r="K42" s="405"/>
      <c r="L42" s="405"/>
      <c r="M42" s="405"/>
      <c r="N42" s="405"/>
      <c r="O42" s="406"/>
      <c r="P42" s="33"/>
    </row>
    <row r="43" spans="2:16" ht="14.4" thickBot="1">
      <c r="B43" s="22"/>
      <c r="C43" s="407"/>
      <c r="D43" s="408"/>
      <c r="E43" s="408"/>
      <c r="F43" s="408"/>
      <c r="G43" s="408"/>
      <c r="H43" s="408"/>
      <c r="I43" s="408"/>
      <c r="J43" s="408"/>
      <c r="K43" s="408"/>
      <c r="L43" s="408"/>
      <c r="M43" s="408"/>
      <c r="N43" s="408"/>
      <c r="O43" s="409"/>
      <c r="P43" s="33"/>
    </row>
    <row r="44" spans="2:16" ht="16.8">
      <c r="B44" s="22"/>
      <c r="C44" s="398" t="s">
        <v>65</v>
      </c>
      <c r="D44" s="433"/>
      <c r="E44" s="433"/>
      <c r="F44" s="433"/>
      <c r="G44" s="433"/>
      <c r="H44" s="433"/>
      <c r="I44" s="433"/>
      <c r="J44" s="79" t="s">
        <v>66</v>
      </c>
      <c r="K44" s="95" t="s">
        <v>67</v>
      </c>
      <c r="L44" s="96" t="s">
        <v>68</v>
      </c>
      <c r="M44" s="376" t="s">
        <v>69</v>
      </c>
      <c r="N44" s="377"/>
      <c r="O44" s="80" t="s">
        <v>60</v>
      </c>
      <c r="P44" s="34"/>
    </row>
    <row r="45" spans="2:16" ht="14.4">
      <c r="B45" s="22"/>
      <c r="C45" s="383"/>
      <c r="D45" s="384"/>
      <c r="E45" s="384"/>
      <c r="F45" s="384"/>
      <c r="G45" s="384"/>
      <c r="H45" s="384"/>
      <c r="I45" s="384"/>
      <c r="J45" s="97"/>
      <c r="K45" s="98"/>
      <c r="L45" s="97"/>
      <c r="M45" s="445"/>
      <c r="N45" s="446"/>
      <c r="O45" s="82"/>
      <c r="P45" s="35"/>
    </row>
    <row r="46" spans="2:16" ht="15" thickBot="1">
      <c r="B46" s="22"/>
      <c r="C46" s="389"/>
      <c r="D46" s="390"/>
      <c r="E46" s="390"/>
      <c r="F46" s="390"/>
      <c r="G46" s="390"/>
      <c r="H46" s="390"/>
      <c r="I46" s="390"/>
      <c r="J46" s="99"/>
      <c r="K46" s="100"/>
      <c r="L46" s="99"/>
      <c r="M46" s="392"/>
      <c r="N46" s="393"/>
      <c r="O46" s="101"/>
      <c r="P46" s="35"/>
    </row>
    <row r="47" spans="2:16" ht="15" thickBot="1">
      <c r="B47" s="22"/>
      <c r="C47" s="373" t="s">
        <v>61</v>
      </c>
      <c r="D47" s="374"/>
      <c r="E47" s="374"/>
      <c r="F47" s="374"/>
      <c r="G47" s="374"/>
      <c r="H47" s="374"/>
      <c r="I47" s="374"/>
      <c r="J47" s="374"/>
      <c r="K47" s="374"/>
      <c r="L47" s="374"/>
      <c r="M47" s="374"/>
      <c r="N47" s="375"/>
      <c r="O47" s="88"/>
      <c r="P47" s="36"/>
    </row>
    <row r="48" spans="2:16">
      <c r="B48" s="22"/>
      <c r="C48" s="401" t="s">
        <v>70</v>
      </c>
      <c r="D48" s="402"/>
      <c r="E48" s="402"/>
      <c r="F48" s="402"/>
      <c r="G48" s="402"/>
      <c r="H48" s="402"/>
      <c r="I48" s="402"/>
      <c r="J48" s="402"/>
      <c r="K48" s="402"/>
      <c r="L48" s="402"/>
      <c r="M48" s="402"/>
      <c r="N48" s="402"/>
      <c r="O48" s="403"/>
      <c r="P48" s="33"/>
    </row>
    <row r="49" spans="2:16">
      <c r="B49" s="22"/>
      <c r="C49" s="404"/>
      <c r="D49" s="405"/>
      <c r="E49" s="405"/>
      <c r="F49" s="405"/>
      <c r="G49" s="405"/>
      <c r="H49" s="405"/>
      <c r="I49" s="405"/>
      <c r="J49" s="405"/>
      <c r="K49" s="405"/>
      <c r="L49" s="405"/>
      <c r="M49" s="405"/>
      <c r="N49" s="405"/>
      <c r="O49" s="406"/>
      <c r="P49" s="33"/>
    </row>
    <row r="50" spans="2:16" ht="14.4" thickBot="1">
      <c r="B50" s="22"/>
      <c r="C50" s="407"/>
      <c r="D50" s="408"/>
      <c r="E50" s="408"/>
      <c r="F50" s="408"/>
      <c r="G50" s="408"/>
      <c r="H50" s="408"/>
      <c r="I50" s="408"/>
      <c r="J50" s="408"/>
      <c r="K50" s="408"/>
      <c r="L50" s="408"/>
      <c r="M50" s="408"/>
      <c r="N50" s="408"/>
      <c r="O50" s="409"/>
      <c r="P50" s="33"/>
    </row>
    <row r="51" spans="2:16" ht="28.2">
      <c r="B51" s="22"/>
      <c r="C51" s="398" t="s">
        <v>71</v>
      </c>
      <c r="D51" s="433"/>
      <c r="E51" s="433"/>
      <c r="F51" s="433"/>
      <c r="G51" s="433"/>
      <c r="H51" s="433"/>
      <c r="I51" s="433"/>
      <c r="J51" s="79" t="s">
        <v>72</v>
      </c>
      <c r="K51" s="102" t="s">
        <v>73</v>
      </c>
      <c r="L51" s="103" t="s">
        <v>74</v>
      </c>
      <c r="M51" s="443" t="s">
        <v>59</v>
      </c>
      <c r="N51" s="444"/>
      <c r="O51" s="104" t="s">
        <v>60</v>
      </c>
      <c r="P51" s="37"/>
    </row>
    <row r="52" spans="2:16" ht="14.4">
      <c r="B52" s="22"/>
      <c r="C52" s="105"/>
      <c r="D52" s="106"/>
      <c r="E52" s="106"/>
      <c r="F52" s="106"/>
      <c r="G52" s="106"/>
      <c r="H52" s="106"/>
      <c r="I52" s="106"/>
      <c r="J52" s="107"/>
      <c r="K52" s="108"/>
      <c r="L52" s="109"/>
      <c r="M52" s="447"/>
      <c r="N52" s="448"/>
      <c r="O52" s="110"/>
      <c r="P52" s="38"/>
    </row>
    <row r="53" spans="2:16" ht="14.4">
      <c r="B53" s="22"/>
      <c r="C53" s="105"/>
      <c r="D53" s="106"/>
      <c r="E53" s="106"/>
      <c r="F53" s="106"/>
      <c r="G53" s="106"/>
      <c r="H53" s="106"/>
      <c r="I53" s="106"/>
      <c r="J53" s="107"/>
      <c r="K53" s="108"/>
      <c r="L53" s="109"/>
      <c r="M53" s="447"/>
      <c r="N53" s="448"/>
      <c r="O53" s="110"/>
      <c r="P53" s="38"/>
    </row>
    <row r="54" spans="2:16" ht="14.4">
      <c r="B54" s="22"/>
      <c r="C54" s="105"/>
      <c r="D54" s="106"/>
      <c r="E54" s="106"/>
      <c r="F54" s="106"/>
      <c r="G54" s="106"/>
      <c r="H54" s="106"/>
      <c r="I54" s="106"/>
      <c r="J54" s="107"/>
      <c r="K54" s="108"/>
      <c r="L54" s="109"/>
      <c r="M54" s="445"/>
      <c r="N54" s="446"/>
      <c r="O54" s="110"/>
      <c r="P54" s="38"/>
    </row>
    <row r="55" spans="2:16" ht="15" thickBot="1">
      <c r="B55" s="22"/>
      <c r="C55" s="389"/>
      <c r="D55" s="390"/>
      <c r="E55" s="390"/>
      <c r="F55" s="390"/>
      <c r="G55" s="390"/>
      <c r="H55" s="390"/>
      <c r="I55" s="390"/>
      <c r="J55" s="99"/>
      <c r="K55" s="100"/>
      <c r="L55" s="99"/>
      <c r="M55" s="392"/>
      <c r="N55" s="393"/>
      <c r="O55" s="101"/>
      <c r="P55" s="35"/>
    </row>
    <row r="56" spans="2:16" ht="15" thickBot="1">
      <c r="B56" s="22"/>
      <c r="C56" s="373" t="s">
        <v>61</v>
      </c>
      <c r="D56" s="374"/>
      <c r="E56" s="374"/>
      <c r="F56" s="374"/>
      <c r="G56" s="374"/>
      <c r="H56" s="374"/>
      <c r="I56" s="374"/>
      <c r="J56" s="374"/>
      <c r="K56" s="374"/>
      <c r="L56" s="374"/>
      <c r="M56" s="374"/>
      <c r="N56" s="375"/>
      <c r="O56" s="94"/>
      <c r="P56" s="35"/>
    </row>
    <row r="57" spans="2:16" ht="15" thickBot="1">
      <c r="B57" s="22"/>
      <c r="C57" s="74"/>
      <c r="D57" s="49"/>
      <c r="E57" s="49"/>
      <c r="F57" s="49"/>
      <c r="G57" s="49"/>
      <c r="H57" s="49"/>
      <c r="I57" s="49"/>
      <c r="J57" s="49"/>
      <c r="K57" s="49"/>
      <c r="L57" s="49"/>
      <c r="M57" s="49"/>
      <c r="N57" s="49"/>
      <c r="O57" s="75"/>
      <c r="P57" s="23"/>
    </row>
    <row r="58" spans="2:16" ht="15" thickBot="1">
      <c r="B58" s="22"/>
      <c r="C58" s="440" t="s">
        <v>75</v>
      </c>
      <c r="D58" s="441"/>
      <c r="E58" s="441"/>
      <c r="F58" s="441"/>
      <c r="G58" s="441"/>
      <c r="H58" s="441"/>
      <c r="I58" s="441"/>
      <c r="J58" s="441"/>
      <c r="K58" s="441"/>
      <c r="L58" s="441"/>
      <c r="M58" s="441"/>
      <c r="N58" s="442"/>
      <c r="O58" s="111"/>
      <c r="P58" s="39"/>
    </row>
    <row r="59" spans="2:16">
      <c r="B59" s="22"/>
      <c r="C59" s="401" t="s">
        <v>76</v>
      </c>
      <c r="D59" s="402"/>
      <c r="E59" s="402"/>
      <c r="F59" s="402"/>
      <c r="G59" s="402"/>
      <c r="H59" s="402"/>
      <c r="I59" s="402"/>
      <c r="J59" s="402"/>
      <c r="K59" s="402"/>
      <c r="L59" s="402"/>
      <c r="M59" s="402"/>
      <c r="N59" s="402"/>
      <c r="O59" s="403"/>
      <c r="P59" s="33"/>
    </row>
    <row r="60" spans="2:16">
      <c r="B60" s="22"/>
      <c r="C60" s="404"/>
      <c r="D60" s="405"/>
      <c r="E60" s="405"/>
      <c r="F60" s="405"/>
      <c r="G60" s="405"/>
      <c r="H60" s="405"/>
      <c r="I60" s="405"/>
      <c r="J60" s="405"/>
      <c r="K60" s="405"/>
      <c r="L60" s="405"/>
      <c r="M60" s="405"/>
      <c r="N60" s="405"/>
      <c r="O60" s="406"/>
      <c r="P60" s="33"/>
    </row>
    <row r="61" spans="2:16" ht="14.4" thickBot="1">
      <c r="B61" s="22"/>
      <c r="C61" s="407"/>
      <c r="D61" s="408"/>
      <c r="E61" s="408"/>
      <c r="F61" s="408"/>
      <c r="G61" s="408"/>
      <c r="H61" s="408"/>
      <c r="I61" s="408"/>
      <c r="J61" s="408"/>
      <c r="K61" s="408"/>
      <c r="L61" s="408"/>
      <c r="M61" s="408"/>
      <c r="N61" s="408"/>
      <c r="O61" s="409"/>
      <c r="P61" s="33"/>
    </row>
    <row r="62" spans="2:16" ht="14.4">
      <c r="B62" s="22"/>
      <c r="C62" s="398" t="s">
        <v>77</v>
      </c>
      <c r="D62" s="433"/>
      <c r="E62" s="433"/>
      <c r="F62" s="433"/>
      <c r="G62" s="433"/>
      <c r="H62" s="433"/>
      <c r="I62" s="433"/>
      <c r="J62" s="95"/>
      <c r="K62" s="112"/>
      <c r="L62" s="103" t="s">
        <v>78</v>
      </c>
      <c r="M62" s="443" t="s">
        <v>79</v>
      </c>
      <c r="N62" s="444"/>
      <c r="O62" s="104"/>
      <c r="P62" s="37"/>
    </row>
    <row r="63" spans="2:16" ht="14.4">
      <c r="B63" s="22"/>
      <c r="C63" s="383" t="s">
        <v>80</v>
      </c>
      <c r="D63" s="384"/>
      <c r="E63" s="384"/>
      <c r="F63" s="384"/>
      <c r="G63" s="384"/>
      <c r="H63" s="384"/>
      <c r="I63" s="384"/>
      <c r="J63" s="113"/>
      <c r="K63" s="114"/>
      <c r="L63" s="115"/>
      <c r="M63" s="463"/>
      <c r="N63" s="464"/>
      <c r="O63" s="116"/>
      <c r="P63" s="40"/>
    </row>
    <row r="64" spans="2:16" ht="14.4">
      <c r="B64" s="22"/>
      <c r="C64" s="83" t="s">
        <v>81</v>
      </c>
      <c r="D64" s="84"/>
      <c r="E64" s="84"/>
      <c r="F64" s="84"/>
      <c r="G64" s="84"/>
      <c r="H64" s="84"/>
      <c r="I64" s="84"/>
      <c r="J64" s="113"/>
      <c r="K64" s="114"/>
      <c r="L64" s="115"/>
      <c r="M64" s="463"/>
      <c r="N64" s="464"/>
      <c r="O64" s="116"/>
      <c r="P64" s="40"/>
    </row>
    <row r="65" spans="2:16" ht="15" thickBot="1">
      <c r="B65" s="22"/>
      <c r="C65" s="68" t="s">
        <v>82</v>
      </c>
      <c r="D65" s="69"/>
      <c r="E65" s="69"/>
      <c r="F65" s="69"/>
      <c r="G65" s="69"/>
      <c r="H65" s="69"/>
      <c r="I65" s="69"/>
      <c r="J65" s="117"/>
      <c r="K65" s="118"/>
      <c r="L65" s="115"/>
      <c r="M65" s="465"/>
      <c r="N65" s="466"/>
      <c r="O65" s="116"/>
      <c r="P65" s="40"/>
    </row>
    <row r="66" spans="2:16" ht="15" thickBot="1">
      <c r="B66" s="22"/>
      <c r="C66" s="373" t="s">
        <v>61</v>
      </c>
      <c r="D66" s="374"/>
      <c r="E66" s="374"/>
      <c r="F66" s="374"/>
      <c r="G66" s="374"/>
      <c r="H66" s="374"/>
      <c r="I66" s="374"/>
      <c r="J66" s="374"/>
      <c r="K66" s="374"/>
      <c r="L66" s="374"/>
      <c r="M66" s="374"/>
      <c r="N66" s="375"/>
      <c r="O66" s="119"/>
      <c r="P66" s="41"/>
    </row>
    <row r="67" spans="2:16" ht="15" thickBot="1">
      <c r="B67" s="22"/>
      <c r="C67" s="74"/>
      <c r="D67" s="49"/>
      <c r="E67" s="49"/>
      <c r="F67" s="49"/>
      <c r="G67" s="49"/>
      <c r="H67" s="49"/>
      <c r="I67" s="49"/>
      <c r="J67" s="49"/>
      <c r="K67" s="49"/>
      <c r="L67" s="49"/>
      <c r="M67" s="49"/>
      <c r="N67" s="49"/>
      <c r="O67" s="75"/>
      <c r="P67" s="23"/>
    </row>
    <row r="68" spans="2:16" ht="15" thickBot="1">
      <c r="B68" s="22"/>
      <c r="C68" s="440" t="s">
        <v>83</v>
      </c>
      <c r="D68" s="441"/>
      <c r="E68" s="441"/>
      <c r="F68" s="441"/>
      <c r="G68" s="441"/>
      <c r="H68" s="441"/>
      <c r="I68" s="441"/>
      <c r="J68" s="441"/>
      <c r="K68" s="441"/>
      <c r="L68" s="441"/>
      <c r="M68" s="441"/>
      <c r="N68" s="442"/>
      <c r="O68" s="120"/>
      <c r="P68" s="41"/>
    </row>
    <row r="69" spans="2:16" ht="14.4">
      <c r="B69" s="22"/>
      <c r="C69" s="71"/>
      <c r="D69" s="72"/>
      <c r="E69" s="72"/>
      <c r="F69" s="72"/>
      <c r="G69" s="72"/>
      <c r="H69" s="72"/>
      <c r="I69" s="72"/>
      <c r="J69" s="72"/>
      <c r="K69" s="72"/>
      <c r="L69" s="72"/>
      <c r="M69" s="72"/>
      <c r="N69" s="72"/>
      <c r="O69" s="73"/>
      <c r="P69" s="23"/>
    </row>
    <row r="70" spans="2:16" ht="14.4">
      <c r="B70" s="22"/>
      <c r="C70" s="74"/>
      <c r="D70" s="49"/>
      <c r="E70" s="49"/>
      <c r="F70" s="49"/>
      <c r="G70" s="49"/>
      <c r="H70" s="49"/>
      <c r="I70" s="49"/>
      <c r="J70" s="49"/>
      <c r="K70" s="49"/>
      <c r="L70" s="49"/>
      <c r="M70" s="49"/>
      <c r="N70" s="49"/>
      <c r="O70" s="75"/>
      <c r="P70" s="23"/>
    </row>
    <row r="71" spans="2:16" ht="14.4">
      <c r="B71" s="22"/>
      <c r="C71" s="74"/>
      <c r="D71" s="49"/>
      <c r="E71" s="49"/>
      <c r="F71" s="49"/>
      <c r="G71" s="49"/>
      <c r="H71" s="49"/>
      <c r="I71" s="49"/>
      <c r="J71" s="49"/>
      <c r="K71" s="49"/>
      <c r="L71" s="49"/>
      <c r="M71" s="49"/>
      <c r="N71" s="49"/>
      <c r="O71" s="75"/>
      <c r="P71" s="23"/>
    </row>
    <row r="72" spans="2:16" ht="14.4">
      <c r="B72" s="22"/>
      <c r="C72" s="74"/>
      <c r="D72" s="49"/>
      <c r="E72" s="49"/>
      <c r="F72" s="49"/>
      <c r="G72" s="49"/>
      <c r="H72" s="121" t="s">
        <v>84</v>
      </c>
      <c r="I72" s="121"/>
      <c r="J72" s="121"/>
      <c r="K72" s="121"/>
      <c r="L72" s="49"/>
      <c r="M72" s="49"/>
      <c r="N72" s="49"/>
      <c r="O72" s="75"/>
      <c r="P72" s="23"/>
    </row>
    <row r="73" spans="2:16" ht="14.4">
      <c r="B73" s="22"/>
      <c r="C73" s="74"/>
      <c r="D73" s="49"/>
      <c r="E73" s="49"/>
      <c r="F73" s="49"/>
      <c r="G73" s="49"/>
      <c r="H73" s="121" t="s">
        <v>85</v>
      </c>
      <c r="I73" s="49"/>
      <c r="J73" s="49"/>
      <c r="K73" s="49"/>
      <c r="L73" s="49"/>
      <c r="M73" s="49"/>
      <c r="N73" s="49"/>
      <c r="O73" s="75"/>
      <c r="P73" s="42"/>
    </row>
    <row r="74" spans="2:16" ht="14.4">
      <c r="B74" s="22"/>
      <c r="C74" s="74"/>
      <c r="D74" s="49"/>
      <c r="E74" s="49"/>
      <c r="F74" s="49"/>
      <c r="G74" s="49"/>
      <c r="H74" s="121" t="s">
        <v>86</v>
      </c>
      <c r="I74" s="49"/>
      <c r="J74" s="49"/>
      <c r="K74" s="49"/>
      <c r="L74" s="49"/>
      <c r="M74" s="49"/>
      <c r="N74" s="49"/>
      <c r="O74" s="75"/>
      <c r="P74" s="42"/>
    </row>
    <row r="75" spans="2:16" ht="14.4">
      <c r="B75" s="22"/>
      <c r="C75" s="59"/>
      <c r="D75" s="122"/>
      <c r="E75" s="122"/>
      <c r="F75" s="122"/>
      <c r="G75" s="122"/>
      <c r="H75" s="121" t="s">
        <v>87</v>
      </c>
      <c r="I75" s="122"/>
      <c r="J75" s="122"/>
      <c r="K75" s="122"/>
      <c r="L75" s="122"/>
      <c r="M75" s="122"/>
      <c r="N75" s="122"/>
      <c r="O75" s="123"/>
      <c r="P75" s="43"/>
    </row>
    <row r="76" spans="2:16" ht="14.4">
      <c r="B76" s="22"/>
      <c r="C76" s="74"/>
      <c r="D76" s="49"/>
      <c r="E76" s="49"/>
      <c r="F76" s="49"/>
      <c r="G76" s="49"/>
      <c r="H76" s="49" t="s">
        <v>88</v>
      </c>
      <c r="I76" s="49"/>
      <c r="J76" s="49"/>
      <c r="K76" s="49"/>
      <c r="L76" s="49"/>
      <c r="M76" s="49"/>
      <c r="N76" s="49"/>
      <c r="O76" s="75"/>
      <c r="P76" s="23"/>
    </row>
    <row r="77" spans="2:16" ht="14.4">
      <c r="B77" s="22"/>
      <c r="C77" s="124" t="s">
        <v>89</v>
      </c>
      <c r="D77" s="125"/>
      <c r="E77" s="125"/>
      <c r="F77" s="125"/>
      <c r="G77" s="125"/>
      <c r="H77" s="125"/>
      <c r="I77" s="125"/>
      <c r="J77" s="125"/>
      <c r="K77" s="125"/>
      <c r="L77" s="125"/>
      <c r="M77" s="125"/>
      <c r="N77" s="125"/>
      <c r="O77" s="126"/>
      <c r="P77" s="23"/>
    </row>
    <row r="78" spans="2:16" ht="14.4">
      <c r="B78" s="22"/>
      <c r="C78" s="460"/>
      <c r="D78" s="461"/>
      <c r="E78" s="461"/>
      <c r="F78" s="461"/>
      <c r="G78" s="461"/>
      <c r="H78" s="461"/>
      <c r="I78" s="461"/>
      <c r="J78" s="461"/>
      <c r="K78" s="461"/>
      <c r="L78" s="461"/>
      <c r="M78" s="461"/>
      <c r="N78" s="461"/>
      <c r="O78" s="462"/>
      <c r="P78" s="43"/>
    </row>
    <row r="79" spans="2:16" ht="14.4">
      <c r="B79" s="22"/>
      <c r="C79" s="460"/>
      <c r="D79" s="461"/>
      <c r="E79" s="461"/>
      <c r="F79" s="461"/>
      <c r="G79" s="461"/>
      <c r="H79" s="461"/>
      <c r="I79" s="461"/>
      <c r="J79" s="461"/>
      <c r="K79" s="461"/>
      <c r="L79" s="461"/>
      <c r="M79" s="461"/>
      <c r="N79" s="461"/>
      <c r="O79" s="462"/>
      <c r="P79" s="43"/>
    </row>
    <row r="80" spans="2:16" ht="14.4">
      <c r="B80" s="22"/>
      <c r="C80" s="59"/>
      <c r="D80" s="122"/>
      <c r="E80" s="122"/>
      <c r="F80" s="122"/>
      <c r="G80" s="122"/>
      <c r="H80" s="122"/>
      <c r="I80" s="122"/>
      <c r="J80" s="122"/>
      <c r="K80" s="122"/>
      <c r="L80" s="122"/>
      <c r="M80" s="122"/>
      <c r="N80" s="122"/>
      <c r="O80" s="123"/>
      <c r="P80" s="43"/>
    </row>
    <row r="81" spans="2:16" ht="14.4">
      <c r="B81" s="22"/>
      <c r="C81" s="127" t="s">
        <v>90</v>
      </c>
      <c r="D81" s="122"/>
      <c r="E81" s="122"/>
      <c r="F81" s="122"/>
      <c r="G81" s="122"/>
      <c r="H81" s="122"/>
      <c r="I81" s="122"/>
      <c r="J81" s="122"/>
      <c r="K81" s="122"/>
      <c r="L81" s="122"/>
      <c r="M81" s="122"/>
      <c r="N81" s="122"/>
      <c r="O81" s="123"/>
      <c r="P81" s="43"/>
    </row>
    <row r="82" spans="2:16" ht="12.75" customHeight="1">
      <c r="B82" s="22"/>
      <c r="C82" s="457" t="s">
        <v>91</v>
      </c>
      <c r="D82" s="458"/>
      <c r="E82" s="458"/>
      <c r="F82" s="458"/>
      <c r="G82" s="458"/>
      <c r="H82" s="458"/>
      <c r="I82" s="458"/>
      <c r="J82" s="458"/>
      <c r="K82" s="458"/>
      <c r="L82" s="458"/>
      <c r="M82" s="458"/>
      <c r="N82" s="458"/>
      <c r="O82" s="459"/>
      <c r="P82" s="44"/>
    </row>
    <row r="83" spans="2:16">
      <c r="B83" s="22"/>
      <c r="C83" s="457"/>
      <c r="D83" s="458"/>
      <c r="E83" s="458"/>
      <c r="F83" s="458"/>
      <c r="G83" s="458"/>
      <c r="H83" s="458"/>
      <c r="I83" s="458"/>
      <c r="J83" s="458"/>
      <c r="K83" s="458"/>
      <c r="L83" s="458"/>
      <c r="M83" s="458"/>
      <c r="N83" s="458"/>
      <c r="O83" s="459"/>
      <c r="P83" s="44"/>
    </row>
    <row r="84" spans="2:16" ht="12.9" customHeight="1">
      <c r="B84" s="22"/>
      <c r="C84" s="457" t="s">
        <v>92</v>
      </c>
      <c r="D84" s="458"/>
      <c r="E84" s="458"/>
      <c r="F84" s="458"/>
      <c r="G84" s="458"/>
      <c r="H84" s="458"/>
      <c r="I84" s="458"/>
      <c r="J84" s="458"/>
      <c r="K84" s="458"/>
      <c r="L84" s="458"/>
      <c r="M84" s="458"/>
      <c r="N84" s="458"/>
      <c r="O84" s="459"/>
      <c r="P84" s="44"/>
    </row>
    <row r="85" spans="2:16">
      <c r="B85" s="22"/>
      <c r="C85" s="457"/>
      <c r="D85" s="458"/>
      <c r="E85" s="458"/>
      <c r="F85" s="458"/>
      <c r="G85" s="458"/>
      <c r="H85" s="458"/>
      <c r="I85" s="458"/>
      <c r="J85" s="458"/>
      <c r="K85" s="458"/>
      <c r="L85" s="458"/>
      <c r="M85" s="458"/>
      <c r="N85" s="458"/>
      <c r="O85" s="459"/>
      <c r="P85" s="44"/>
    </row>
    <row r="86" spans="2:16" ht="14.4">
      <c r="B86" s="22"/>
      <c r="C86" s="59"/>
      <c r="D86" s="122"/>
      <c r="E86" s="122"/>
      <c r="F86" s="122"/>
      <c r="G86" s="122"/>
      <c r="H86" s="122"/>
      <c r="I86" s="122"/>
      <c r="J86" s="122"/>
      <c r="K86" s="122"/>
      <c r="L86" s="122"/>
      <c r="M86" s="122"/>
      <c r="N86" s="122"/>
      <c r="O86" s="123"/>
      <c r="P86" s="43"/>
    </row>
    <row r="87" spans="2:16" ht="14.4">
      <c r="B87" s="22"/>
      <c r="C87" s="74"/>
      <c r="D87" s="49"/>
      <c r="E87" s="49"/>
      <c r="F87" s="49"/>
      <c r="G87" s="49"/>
      <c r="H87" s="121" t="s">
        <v>84</v>
      </c>
      <c r="I87" s="49"/>
      <c r="J87" s="49"/>
      <c r="K87" s="49"/>
      <c r="L87" s="49"/>
      <c r="M87" s="49"/>
      <c r="N87" s="49"/>
      <c r="O87" s="75"/>
      <c r="P87" s="23"/>
    </row>
    <row r="88" spans="2:16" ht="14.4">
      <c r="B88" s="22"/>
      <c r="C88" s="74"/>
      <c r="D88" s="49"/>
      <c r="E88" s="49"/>
      <c r="F88" s="49"/>
      <c r="G88" s="49"/>
      <c r="H88" s="49" t="s">
        <v>85</v>
      </c>
      <c r="I88" s="84"/>
      <c r="J88" s="84"/>
      <c r="K88" s="84"/>
      <c r="L88" s="49"/>
      <c r="M88" s="49"/>
      <c r="N88" s="49"/>
      <c r="O88" s="75"/>
      <c r="P88" s="23"/>
    </row>
    <row r="89" spans="2:16" ht="14.4">
      <c r="B89" s="22"/>
      <c r="C89" s="74"/>
      <c r="D89" s="49"/>
      <c r="E89" s="49"/>
      <c r="F89" s="49"/>
      <c r="G89" s="49"/>
      <c r="H89" s="49" t="s">
        <v>93</v>
      </c>
      <c r="I89" s="128"/>
      <c r="J89" s="128"/>
      <c r="K89" s="128"/>
      <c r="L89" s="49"/>
      <c r="M89" s="49"/>
      <c r="N89" s="49"/>
      <c r="O89" s="75"/>
      <c r="P89" s="23"/>
    </row>
    <row r="90" spans="2:16" ht="14.4">
      <c r="B90" s="22"/>
      <c r="C90" s="129"/>
      <c r="D90" s="122"/>
      <c r="E90" s="122"/>
      <c r="F90" s="122"/>
      <c r="G90" s="122"/>
      <c r="H90" s="49" t="s">
        <v>87</v>
      </c>
      <c r="I90" s="49"/>
      <c r="J90" s="49"/>
      <c r="K90" s="49"/>
      <c r="L90" s="122"/>
      <c r="M90" s="122"/>
      <c r="N90" s="122"/>
      <c r="O90" s="123"/>
      <c r="P90" s="43"/>
    </row>
    <row r="91" spans="2:16" ht="17.25" customHeight="1">
      <c r="B91" s="22"/>
      <c r="C91" s="129"/>
      <c r="D91" s="128"/>
      <c r="E91" s="128"/>
      <c r="F91" s="49"/>
      <c r="G91" s="49"/>
      <c r="H91" s="49"/>
      <c r="I91" s="49"/>
      <c r="J91" s="49"/>
      <c r="K91" s="449"/>
      <c r="L91" s="449"/>
      <c r="M91" s="449"/>
      <c r="N91" s="449"/>
      <c r="O91" s="450"/>
      <c r="P91" s="45"/>
    </row>
    <row r="92" spans="2:16" ht="18.75" customHeight="1" thickBot="1">
      <c r="B92" s="22"/>
      <c r="C92" s="453"/>
      <c r="D92" s="454"/>
      <c r="E92" s="454"/>
      <c r="F92" s="100"/>
      <c r="G92" s="100"/>
      <c r="H92" s="100"/>
      <c r="I92" s="100"/>
      <c r="J92" s="100"/>
      <c r="K92" s="451"/>
      <c r="L92" s="451"/>
      <c r="M92" s="451"/>
      <c r="N92" s="451"/>
      <c r="O92" s="452"/>
      <c r="P92" s="45"/>
    </row>
    <row r="93" spans="2:16" ht="14.4" thickBot="1">
      <c r="B93" s="46"/>
      <c r="C93" s="47"/>
      <c r="D93" s="47"/>
      <c r="E93" s="47"/>
      <c r="F93" s="47"/>
      <c r="G93" s="47"/>
      <c r="H93" s="47"/>
      <c r="I93" s="47"/>
      <c r="J93" s="47"/>
      <c r="K93" s="47"/>
      <c r="L93" s="47"/>
      <c r="M93" s="47"/>
      <c r="N93" s="47"/>
      <c r="O93" s="47"/>
      <c r="P93" s="48"/>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2026-09-30T17:03:26Z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