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HOLLMAN/2026/5. LICITACION/5. DOCUMENTOS PUBLICA SECOP/"/>
    </mc:Choice>
  </mc:AlternateContent>
  <xr:revisionPtr revIDLastSave="1" documentId="8_{41D0B6F7-ED00-4407-B0DB-A941CFD6A166}" xr6:coauthVersionLast="47" xr6:coauthVersionMax="47" xr10:uidLastSave="{E38BE29E-BCCE-4D08-B511-D4552A263F75}"/>
  <bookViews>
    <workbookView xWindow="-120" yWindow="-120" windowWidth="29040" windowHeight="15720" xr2:uid="{A42834AA-3763-454E-AE84-BB45B78EE9AB}"/>
  </bookViews>
  <sheets>
    <sheet name="FORMATO No. 11" sheetId="1" r:id="rId1"/>
  </sheets>
  <definedNames>
    <definedName name="_xlnm._FilterDatabase" localSheetId="0" hidden="1">'FORMATO No. 11'!$A$6:$J$475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7" i="1" l="1"/>
  <c r="M465" i="1" l="1"/>
  <c r="P466" i="1"/>
  <c r="P474" i="1"/>
  <c r="P475" i="1"/>
  <c r="M475" i="1"/>
  <c r="M474" i="1"/>
  <c r="P473" i="1"/>
  <c r="M473" i="1"/>
  <c r="P472" i="1"/>
  <c r="M472" i="1"/>
  <c r="P471" i="1"/>
  <c r="M471" i="1"/>
  <c r="P470" i="1"/>
  <c r="M470" i="1"/>
  <c r="P469" i="1"/>
  <c r="M469" i="1"/>
  <c r="P468" i="1"/>
  <c r="M468" i="1"/>
  <c r="P467" i="1"/>
  <c r="M467" i="1"/>
  <c r="M466" i="1"/>
  <c r="P465" i="1"/>
  <c r="P464" i="1"/>
  <c r="M464" i="1"/>
  <c r="P463" i="1"/>
  <c r="M463" i="1"/>
  <c r="P462" i="1"/>
  <c r="M462" i="1"/>
  <c r="P461" i="1"/>
  <c r="M461" i="1"/>
  <c r="P460" i="1"/>
  <c r="M460" i="1"/>
  <c r="P459" i="1"/>
  <c r="M459" i="1"/>
  <c r="P458" i="1"/>
  <c r="M458" i="1"/>
  <c r="P457" i="1"/>
  <c r="M457" i="1"/>
  <c r="P456" i="1"/>
  <c r="M456" i="1"/>
  <c r="P455" i="1"/>
  <c r="M455" i="1"/>
  <c r="P454" i="1"/>
  <c r="M454" i="1"/>
  <c r="P453" i="1"/>
  <c r="M453" i="1"/>
  <c r="P452" i="1"/>
  <c r="M452" i="1"/>
  <c r="P451" i="1"/>
  <c r="M451" i="1"/>
  <c r="P450" i="1"/>
  <c r="M450" i="1"/>
  <c r="P449" i="1"/>
  <c r="M449" i="1"/>
  <c r="P448" i="1"/>
  <c r="M448" i="1"/>
  <c r="P447" i="1"/>
  <c r="M447" i="1"/>
  <c r="P446" i="1"/>
  <c r="M446" i="1"/>
  <c r="P445" i="1"/>
  <c r="M445" i="1"/>
  <c r="P444" i="1"/>
  <c r="M444" i="1"/>
  <c r="P443" i="1"/>
  <c r="M443" i="1"/>
  <c r="P442" i="1"/>
  <c r="M442" i="1"/>
  <c r="P441" i="1"/>
  <c r="M441" i="1"/>
  <c r="P440" i="1"/>
  <c r="M440" i="1"/>
  <c r="P439" i="1"/>
  <c r="M439" i="1"/>
  <c r="P438" i="1"/>
  <c r="M438" i="1"/>
  <c r="P437" i="1"/>
  <c r="M437" i="1"/>
  <c r="P436" i="1"/>
  <c r="M436" i="1"/>
  <c r="P435" i="1"/>
  <c r="M435" i="1"/>
  <c r="P434" i="1"/>
  <c r="M434" i="1"/>
  <c r="P433" i="1"/>
  <c r="M433" i="1"/>
  <c r="P432" i="1"/>
  <c r="M432" i="1"/>
  <c r="P431" i="1"/>
  <c r="M431" i="1"/>
  <c r="P430" i="1"/>
  <c r="M430" i="1"/>
  <c r="P429" i="1"/>
  <c r="M429" i="1"/>
  <c r="P428" i="1"/>
  <c r="M428" i="1"/>
  <c r="P427" i="1"/>
  <c r="M427" i="1"/>
  <c r="P426" i="1"/>
  <c r="M426" i="1"/>
  <c r="P425" i="1"/>
  <c r="M425" i="1"/>
  <c r="P424" i="1"/>
  <c r="M424" i="1"/>
  <c r="P423" i="1"/>
  <c r="M423" i="1"/>
  <c r="P422" i="1"/>
  <c r="M422" i="1"/>
  <c r="P421" i="1"/>
  <c r="M421" i="1"/>
  <c r="P420" i="1"/>
  <c r="M420" i="1"/>
  <c r="P419" i="1"/>
  <c r="M419" i="1"/>
  <c r="P418" i="1"/>
  <c r="M418" i="1"/>
  <c r="P417" i="1"/>
  <c r="M417" i="1"/>
  <c r="P416" i="1"/>
  <c r="M416" i="1"/>
  <c r="P415" i="1"/>
  <c r="M415" i="1"/>
  <c r="P414" i="1"/>
  <c r="M414" i="1"/>
  <c r="P413" i="1"/>
  <c r="M413" i="1"/>
  <c r="P412" i="1"/>
  <c r="M412" i="1"/>
  <c r="P411" i="1"/>
  <c r="M411" i="1"/>
  <c r="P410" i="1"/>
  <c r="M410" i="1"/>
  <c r="P409" i="1"/>
  <c r="M409" i="1"/>
  <c r="P408" i="1"/>
  <c r="M408" i="1"/>
  <c r="P407" i="1"/>
  <c r="M407" i="1"/>
  <c r="P406" i="1"/>
  <c r="M406" i="1"/>
  <c r="P405" i="1"/>
  <c r="M405" i="1"/>
  <c r="P404" i="1"/>
  <c r="M404" i="1"/>
  <c r="P403" i="1"/>
  <c r="M403" i="1"/>
  <c r="P402" i="1"/>
  <c r="M402" i="1"/>
  <c r="P401" i="1"/>
  <c r="M401" i="1"/>
  <c r="P400" i="1"/>
  <c r="M400" i="1"/>
  <c r="P399" i="1"/>
  <c r="M399" i="1"/>
  <c r="P398" i="1"/>
  <c r="M398" i="1"/>
  <c r="P397" i="1"/>
  <c r="M397" i="1"/>
  <c r="P396" i="1"/>
  <c r="M396" i="1"/>
  <c r="P395" i="1"/>
  <c r="M395" i="1"/>
  <c r="P394" i="1"/>
  <c r="M394" i="1"/>
  <c r="P393" i="1"/>
  <c r="M393" i="1"/>
  <c r="P392" i="1"/>
  <c r="M392" i="1"/>
  <c r="P391" i="1"/>
  <c r="M391" i="1"/>
  <c r="P390" i="1"/>
  <c r="M390" i="1"/>
  <c r="P389" i="1"/>
  <c r="M389" i="1"/>
  <c r="P388" i="1"/>
  <c r="M388" i="1"/>
  <c r="P387" i="1"/>
  <c r="M387" i="1"/>
  <c r="P386" i="1"/>
  <c r="M386" i="1"/>
  <c r="P385" i="1"/>
  <c r="M385" i="1"/>
  <c r="P384" i="1"/>
  <c r="M384" i="1"/>
  <c r="P383" i="1"/>
  <c r="M383" i="1"/>
  <c r="P382" i="1"/>
  <c r="M382" i="1"/>
  <c r="P381" i="1"/>
  <c r="M381" i="1"/>
  <c r="P380" i="1"/>
  <c r="M380" i="1"/>
  <c r="P379" i="1"/>
  <c r="M379" i="1"/>
  <c r="P378" i="1"/>
  <c r="M378" i="1"/>
  <c r="P377" i="1"/>
  <c r="M377" i="1"/>
  <c r="P376" i="1"/>
  <c r="M376" i="1"/>
  <c r="P375" i="1"/>
  <c r="M375" i="1"/>
  <c r="P374" i="1"/>
  <c r="M374" i="1"/>
  <c r="P373" i="1"/>
  <c r="M373" i="1"/>
  <c r="P372" i="1"/>
  <c r="M372" i="1"/>
  <c r="P371" i="1"/>
  <c r="M371" i="1"/>
  <c r="P370" i="1"/>
  <c r="M370" i="1"/>
  <c r="P369" i="1"/>
  <c r="M369" i="1"/>
  <c r="P368" i="1"/>
  <c r="M368" i="1"/>
  <c r="P367" i="1"/>
  <c r="M367" i="1"/>
  <c r="P366" i="1"/>
  <c r="M366" i="1"/>
  <c r="P365" i="1"/>
  <c r="M365" i="1"/>
  <c r="P364" i="1"/>
  <c r="M364" i="1"/>
  <c r="P363" i="1"/>
  <c r="M363" i="1"/>
  <c r="P362" i="1"/>
  <c r="M362" i="1"/>
  <c r="P361" i="1"/>
  <c r="M361" i="1"/>
  <c r="P360" i="1"/>
  <c r="M360" i="1"/>
  <c r="P359" i="1"/>
  <c r="M359" i="1"/>
  <c r="P358" i="1"/>
  <c r="M358" i="1"/>
  <c r="P357" i="1"/>
  <c r="M357" i="1"/>
  <c r="P356" i="1"/>
  <c r="M356" i="1"/>
  <c r="P355" i="1"/>
  <c r="M355" i="1"/>
  <c r="P354" i="1"/>
  <c r="M354" i="1"/>
  <c r="P353" i="1"/>
  <c r="M353" i="1"/>
  <c r="P352" i="1"/>
  <c r="M352" i="1"/>
  <c r="P351" i="1"/>
  <c r="M351" i="1"/>
  <c r="P350" i="1"/>
  <c r="M350" i="1"/>
  <c r="P349" i="1"/>
  <c r="M349" i="1"/>
  <c r="P348" i="1"/>
  <c r="M348" i="1"/>
  <c r="P347" i="1"/>
  <c r="M347" i="1"/>
  <c r="P346" i="1"/>
  <c r="M346" i="1"/>
  <c r="P345" i="1"/>
  <c r="M345" i="1"/>
  <c r="P344" i="1"/>
  <c r="M344" i="1"/>
  <c r="P343" i="1"/>
  <c r="M343" i="1"/>
  <c r="P342" i="1"/>
  <c r="M342" i="1"/>
  <c r="P341" i="1"/>
  <c r="M341" i="1"/>
  <c r="P340" i="1"/>
  <c r="M340" i="1"/>
  <c r="P339" i="1"/>
  <c r="M339" i="1"/>
  <c r="P338" i="1"/>
  <c r="M338" i="1"/>
  <c r="P337" i="1"/>
  <c r="M337" i="1"/>
  <c r="P336" i="1"/>
  <c r="M336" i="1"/>
  <c r="P335" i="1"/>
  <c r="M335" i="1"/>
  <c r="P334" i="1"/>
  <c r="M334" i="1"/>
  <c r="P333" i="1"/>
  <c r="M333" i="1"/>
  <c r="P332" i="1"/>
  <c r="M332" i="1"/>
  <c r="P331" i="1"/>
  <c r="M331" i="1"/>
  <c r="P330" i="1"/>
  <c r="M330" i="1"/>
  <c r="P329" i="1"/>
  <c r="M329" i="1"/>
  <c r="P328" i="1"/>
  <c r="M328" i="1"/>
  <c r="P327" i="1"/>
  <c r="M327" i="1"/>
  <c r="P326" i="1"/>
  <c r="M326" i="1"/>
  <c r="P325" i="1"/>
  <c r="M325" i="1"/>
  <c r="P324" i="1"/>
  <c r="M324" i="1"/>
  <c r="P323" i="1"/>
  <c r="M323" i="1"/>
  <c r="P322" i="1"/>
  <c r="M322" i="1"/>
  <c r="P321" i="1"/>
  <c r="M321" i="1"/>
  <c r="P320" i="1"/>
  <c r="M320" i="1"/>
  <c r="P319" i="1"/>
  <c r="M319" i="1"/>
  <c r="P318" i="1"/>
  <c r="M318" i="1"/>
  <c r="P317" i="1"/>
  <c r="M317" i="1"/>
  <c r="P316" i="1"/>
  <c r="M316" i="1"/>
  <c r="P315" i="1"/>
  <c r="M315" i="1"/>
  <c r="P314" i="1"/>
  <c r="M314" i="1"/>
  <c r="P313" i="1"/>
  <c r="M313" i="1"/>
  <c r="P312" i="1"/>
  <c r="M312" i="1"/>
  <c r="P311" i="1"/>
  <c r="M311" i="1"/>
  <c r="P310" i="1"/>
  <c r="M310" i="1"/>
  <c r="P309" i="1"/>
  <c r="M309" i="1"/>
  <c r="P308" i="1"/>
  <c r="M308" i="1"/>
  <c r="P307" i="1"/>
  <c r="M307" i="1"/>
  <c r="P306" i="1"/>
  <c r="M306" i="1"/>
  <c r="P305" i="1"/>
  <c r="M305" i="1"/>
  <c r="P304" i="1"/>
  <c r="M304" i="1"/>
  <c r="P303" i="1"/>
  <c r="M303" i="1"/>
  <c r="P302" i="1"/>
  <c r="M302" i="1"/>
  <c r="P301" i="1"/>
  <c r="M301" i="1"/>
  <c r="P300" i="1"/>
  <c r="M300" i="1"/>
  <c r="P299" i="1"/>
  <c r="M299" i="1"/>
  <c r="P298" i="1"/>
  <c r="M298" i="1"/>
  <c r="P297" i="1"/>
  <c r="M297" i="1"/>
  <c r="P296" i="1"/>
  <c r="M296" i="1"/>
  <c r="P295" i="1"/>
  <c r="M295" i="1"/>
  <c r="P294" i="1"/>
  <c r="M294" i="1"/>
  <c r="P293" i="1"/>
  <c r="M293" i="1"/>
  <c r="P292" i="1"/>
  <c r="M292" i="1"/>
  <c r="P291" i="1"/>
  <c r="M291" i="1"/>
  <c r="P290" i="1"/>
  <c r="M290" i="1"/>
  <c r="P289" i="1"/>
  <c r="M289" i="1"/>
  <c r="P288" i="1"/>
  <c r="M288" i="1"/>
  <c r="P287" i="1"/>
  <c r="M287" i="1"/>
  <c r="P286" i="1"/>
  <c r="M286" i="1"/>
  <c r="P285" i="1"/>
  <c r="M285" i="1"/>
  <c r="P284" i="1"/>
  <c r="M284" i="1"/>
  <c r="P283" i="1"/>
  <c r="M283" i="1"/>
  <c r="P282" i="1"/>
  <c r="M282" i="1"/>
  <c r="P281" i="1"/>
  <c r="M281" i="1"/>
  <c r="P280" i="1"/>
  <c r="M280" i="1"/>
  <c r="P279" i="1"/>
  <c r="M279" i="1"/>
  <c r="P278" i="1"/>
  <c r="M278" i="1"/>
  <c r="P277" i="1"/>
  <c r="M277" i="1"/>
  <c r="P276" i="1"/>
  <c r="M276" i="1"/>
  <c r="P275" i="1"/>
  <c r="M275" i="1"/>
  <c r="P274" i="1"/>
  <c r="M274" i="1"/>
  <c r="P273" i="1"/>
  <c r="M273" i="1"/>
  <c r="P272" i="1"/>
  <c r="M272" i="1"/>
  <c r="P271" i="1"/>
  <c r="M271" i="1"/>
  <c r="P270" i="1"/>
  <c r="M270" i="1"/>
  <c r="P269" i="1"/>
  <c r="M269" i="1"/>
  <c r="P268" i="1"/>
  <c r="M268" i="1"/>
  <c r="P267" i="1"/>
  <c r="M267" i="1"/>
  <c r="P266" i="1"/>
  <c r="M266" i="1"/>
  <c r="P265" i="1"/>
  <c r="M265" i="1"/>
  <c r="P264" i="1"/>
  <c r="M264" i="1"/>
  <c r="P263" i="1"/>
  <c r="M263" i="1"/>
  <c r="P262" i="1"/>
  <c r="M262" i="1"/>
  <c r="P261" i="1"/>
  <c r="M261" i="1"/>
  <c r="P260" i="1"/>
  <c r="M260" i="1"/>
  <c r="P259" i="1"/>
  <c r="M259" i="1"/>
  <c r="P258" i="1"/>
  <c r="M258" i="1"/>
  <c r="P257" i="1"/>
  <c r="M257" i="1"/>
  <c r="P256" i="1"/>
  <c r="M256" i="1"/>
  <c r="P255" i="1"/>
  <c r="M255" i="1"/>
  <c r="P254" i="1"/>
  <c r="M254" i="1"/>
  <c r="P253" i="1"/>
  <c r="M253" i="1"/>
  <c r="P252" i="1"/>
  <c r="M252" i="1"/>
  <c r="P251" i="1"/>
  <c r="M251" i="1"/>
  <c r="P250" i="1"/>
  <c r="M250" i="1"/>
  <c r="P249" i="1"/>
  <c r="M249" i="1"/>
  <c r="P248" i="1"/>
  <c r="M248" i="1"/>
  <c r="P247" i="1"/>
  <c r="M247" i="1"/>
  <c r="P246" i="1"/>
  <c r="M246" i="1"/>
  <c r="P245" i="1"/>
  <c r="M245" i="1"/>
  <c r="P244" i="1"/>
  <c r="M244" i="1"/>
  <c r="P243" i="1"/>
  <c r="M243" i="1"/>
  <c r="P242" i="1"/>
  <c r="M242" i="1"/>
  <c r="P241" i="1"/>
  <c r="M241" i="1"/>
  <c r="P240" i="1"/>
  <c r="M240" i="1"/>
  <c r="P239" i="1"/>
  <c r="M239" i="1"/>
  <c r="P238" i="1"/>
  <c r="M238" i="1"/>
  <c r="P237" i="1"/>
  <c r="M237" i="1"/>
  <c r="P236" i="1"/>
  <c r="M236" i="1"/>
  <c r="P235" i="1"/>
  <c r="M235" i="1"/>
  <c r="P234" i="1"/>
  <c r="M234" i="1"/>
  <c r="P233" i="1"/>
  <c r="M233" i="1"/>
  <c r="P232" i="1"/>
  <c r="M232" i="1"/>
  <c r="P231" i="1"/>
  <c r="M231" i="1"/>
  <c r="P230" i="1"/>
  <c r="M230" i="1"/>
  <c r="P229" i="1"/>
  <c r="M229" i="1"/>
  <c r="P228" i="1"/>
  <c r="M228" i="1"/>
  <c r="P227" i="1"/>
  <c r="M227" i="1"/>
  <c r="P226" i="1"/>
  <c r="M226" i="1"/>
  <c r="P225" i="1"/>
  <c r="M225" i="1"/>
  <c r="P224" i="1"/>
  <c r="M224" i="1"/>
  <c r="P223" i="1"/>
  <c r="M223" i="1"/>
  <c r="P222" i="1"/>
  <c r="M222" i="1"/>
  <c r="P221" i="1"/>
  <c r="M221" i="1"/>
  <c r="P220" i="1"/>
  <c r="M220" i="1"/>
  <c r="P219" i="1"/>
  <c r="M219" i="1"/>
  <c r="P218" i="1"/>
  <c r="M218" i="1"/>
  <c r="P217" i="1"/>
  <c r="M217" i="1"/>
  <c r="P216" i="1"/>
  <c r="M216" i="1"/>
  <c r="P215" i="1"/>
  <c r="M215" i="1"/>
  <c r="P214" i="1"/>
  <c r="M214" i="1"/>
  <c r="P213" i="1"/>
  <c r="M213" i="1"/>
  <c r="P212" i="1"/>
  <c r="M212" i="1"/>
  <c r="P211" i="1"/>
  <c r="M211" i="1"/>
  <c r="P210" i="1"/>
  <c r="M210" i="1"/>
  <c r="P209" i="1"/>
  <c r="M209" i="1"/>
  <c r="P208" i="1"/>
  <c r="M208" i="1"/>
  <c r="P207" i="1"/>
  <c r="M207" i="1"/>
  <c r="P206" i="1"/>
  <c r="M206" i="1"/>
  <c r="P205" i="1"/>
  <c r="M205" i="1"/>
  <c r="P204" i="1"/>
  <c r="M204" i="1"/>
  <c r="P203" i="1"/>
  <c r="M203" i="1"/>
  <c r="P202" i="1"/>
  <c r="M202" i="1"/>
  <c r="P201" i="1"/>
  <c r="M201" i="1"/>
  <c r="P200" i="1"/>
  <c r="M200" i="1"/>
  <c r="P199" i="1"/>
  <c r="M199" i="1"/>
  <c r="P198" i="1"/>
  <c r="M198" i="1"/>
  <c r="P197" i="1"/>
  <c r="M197" i="1"/>
  <c r="P196" i="1"/>
  <c r="M196" i="1"/>
  <c r="P195" i="1"/>
  <c r="M195" i="1"/>
  <c r="P194" i="1"/>
  <c r="M194" i="1"/>
  <c r="P193" i="1"/>
  <c r="M193" i="1"/>
  <c r="P192" i="1"/>
  <c r="M192" i="1"/>
  <c r="P191" i="1"/>
  <c r="M191" i="1"/>
  <c r="P190" i="1"/>
  <c r="M190" i="1"/>
  <c r="P189" i="1"/>
  <c r="M189" i="1"/>
  <c r="P188" i="1"/>
  <c r="M188" i="1"/>
  <c r="P187" i="1"/>
  <c r="M187" i="1"/>
  <c r="P186" i="1"/>
  <c r="M186" i="1"/>
  <c r="P185" i="1"/>
  <c r="M185" i="1"/>
  <c r="P184" i="1"/>
  <c r="M184" i="1"/>
  <c r="P183" i="1"/>
  <c r="M183" i="1"/>
  <c r="P182" i="1"/>
  <c r="M182" i="1"/>
  <c r="P181" i="1"/>
  <c r="M181" i="1"/>
  <c r="P180" i="1"/>
  <c r="M180" i="1"/>
  <c r="P179" i="1"/>
  <c r="M179" i="1"/>
  <c r="P178" i="1"/>
  <c r="M178" i="1"/>
  <c r="P177" i="1"/>
  <c r="M177" i="1"/>
  <c r="P176" i="1"/>
  <c r="M176" i="1"/>
  <c r="P175" i="1"/>
  <c r="M175" i="1"/>
  <c r="P174" i="1"/>
  <c r="M174" i="1"/>
  <c r="P173" i="1"/>
  <c r="M173" i="1"/>
  <c r="P172" i="1"/>
  <c r="M172" i="1"/>
  <c r="P171" i="1"/>
  <c r="M171" i="1"/>
  <c r="P170" i="1"/>
  <c r="M170" i="1"/>
  <c r="P169" i="1"/>
  <c r="M169" i="1"/>
  <c r="P168" i="1"/>
  <c r="M168" i="1"/>
  <c r="P167" i="1"/>
  <c r="M167" i="1"/>
  <c r="P166" i="1"/>
  <c r="M166" i="1"/>
  <c r="P165" i="1"/>
  <c r="M165" i="1"/>
  <c r="P164" i="1"/>
  <c r="M164" i="1"/>
  <c r="P163" i="1"/>
  <c r="M163" i="1"/>
  <c r="P162" i="1"/>
  <c r="M162" i="1"/>
  <c r="P161" i="1"/>
  <c r="M161" i="1"/>
  <c r="P160" i="1"/>
  <c r="M160" i="1"/>
  <c r="P159" i="1"/>
  <c r="M159" i="1"/>
  <c r="P158" i="1"/>
  <c r="M158" i="1"/>
  <c r="P157" i="1"/>
  <c r="M157" i="1"/>
  <c r="P156" i="1"/>
  <c r="M156" i="1"/>
  <c r="P155" i="1"/>
  <c r="M155" i="1"/>
  <c r="P154" i="1"/>
  <c r="M154" i="1"/>
  <c r="P153" i="1"/>
  <c r="M153" i="1"/>
  <c r="P152" i="1"/>
  <c r="M152" i="1"/>
  <c r="P151" i="1"/>
  <c r="M151" i="1"/>
  <c r="P150" i="1"/>
  <c r="M150" i="1"/>
  <c r="P149" i="1"/>
  <c r="M149" i="1"/>
  <c r="P148" i="1"/>
  <c r="M148" i="1"/>
  <c r="P147" i="1"/>
  <c r="M147" i="1"/>
  <c r="P146" i="1"/>
  <c r="M146" i="1"/>
  <c r="P145" i="1"/>
  <c r="M145" i="1"/>
  <c r="P144" i="1"/>
  <c r="M144" i="1"/>
  <c r="P143" i="1"/>
  <c r="M143" i="1"/>
  <c r="P142" i="1"/>
  <c r="M142" i="1"/>
  <c r="P141" i="1"/>
  <c r="M141" i="1"/>
  <c r="P140" i="1"/>
  <c r="M140" i="1"/>
  <c r="P139" i="1"/>
  <c r="M139" i="1"/>
  <c r="P138" i="1"/>
  <c r="M138" i="1"/>
  <c r="P137" i="1"/>
  <c r="M137" i="1"/>
  <c r="P136" i="1"/>
  <c r="M136" i="1"/>
  <c r="P135" i="1"/>
  <c r="M135" i="1"/>
  <c r="P134" i="1"/>
  <c r="M134" i="1"/>
  <c r="P133" i="1"/>
  <c r="M133" i="1"/>
  <c r="P132" i="1"/>
  <c r="M132" i="1"/>
  <c r="P131" i="1"/>
  <c r="M131" i="1"/>
  <c r="P130" i="1"/>
  <c r="M130" i="1"/>
  <c r="P129" i="1"/>
  <c r="M129" i="1"/>
  <c r="P128" i="1"/>
  <c r="M128" i="1"/>
  <c r="P127" i="1"/>
  <c r="M127" i="1"/>
  <c r="P126" i="1"/>
  <c r="M126" i="1"/>
  <c r="P125" i="1"/>
  <c r="M125" i="1"/>
  <c r="P124" i="1"/>
  <c r="M124" i="1"/>
  <c r="P123" i="1"/>
  <c r="M123" i="1"/>
  <c r="P122" i="1"/>
  <c r="M122" i="1"/>
  <c r="P121" i="1"/>
  <c r="M121" i="1"/>
  <c r="P120" i="1"/>
  <c r="M120" i="1"/>
  <c r="P119" i="1"/>
  <c r="M119" i="1"/>
  <c r="P118" i="1"/>
  <c r="M118" i="1"/>
  <c r="P117" i="1"/>
  <c r="M117" i="1"/>
  <c r="P116" i="1"/>
  <c r="M116" i="1"/>
  <c r="P115" i="1"/>
  <c r="M115" i="1"/>
  <c r="P114" i="1"/>
  <c r="M114" i="1"/>
  <c r="P113" i="1"/>
  <c r="M113" i="1"/>
  <c r="P112" i="1"/>
  <c r="M112" i="1"/>
  <c r="P111" i="1"/>
  <c r="M111" i="1"/>
  <c r="P110" i="1"/>
  <c r="M110" i="1"/>
  <c r="P109" i="1"/>
  <c r="M109" i="1"/>
  <c r="P108" i="1"/>
  <c r="M108" i="1"/>
  <c r="P107" i="1"/>
  <c r="M107" i="1"/>
  <c r="P106" i="1"/>
  <c r="M106" i="1"/>
  <c r="P105" i="1"/>
  <c r="M105" i="1"/>
  <c r="P104" i="1"/>
  <c r="M104" i="1"/>
  <c r="P103" i="1"/>
  <c r="M103" i="1"/>
  <c r="P102" i="1"/>
  <c r="M102" i="1"/>
  <c r="P101" i="1"/>
  <c r="M101" i="1"/>
  <c r="P100" i="1"/>
  <c r="M100" i="1"/>
  <c r="P99" i="1"/>
  <c r="M99" i="1"/>
  <c r="P98" i="1"/>
  <c r="M98" i="1"/>
  <c r="P97" i="1"/>
  <c r="M97" i="1"/>
  <c r="P96" i="1"/>
  <c r="M96" i="1"/>
  <c r="P95" i="1"/>
  <c r="M95" i="1"/>
  <c r="P94" i="1"/>
  <c r="M94" i="1"/>
  <c r="P93" i="1"/>
  <c r="M93" i="1"/>
  <c r="P92" i="1"/>
  <c r="M92" i="1"/>
  <c r="E480" i="1" s="1"/>
  <c r="P91" i="1"/>
  <c r="M91" i="1"/>
  <c r="P90" i="1"/>
  <c r="M90" i="1"/>
  <c r="P89" i="1"/>
  <c r="M89" i="1"/>
  <c r="P88" i="1"/>
  <c r="M88" i="1"/>
  <c r="P87" i="1"/>
  <c r="M87" i="1"/>
  <c r="P86" i="1"/>
  <c r="M86" i="1"/>
  <c r="P85" i="1"/>
  <c r="M85" i="1"/>
  <c r="P84" i="1"/>
  <c r="M84" i="1"/>
  <c r="P83" i="1"/>
  <c r="M83" i="1"/>
  <c r="P82" i="1"/>
  <c r="M82" i="1"/>
  <c r="P81" i="1"/>
  <c r="M81" i="1"/>
  <c r="P80" i="1"/>
  <c r="M80" i="1"/>
  <c r="P79" i="1"/>
  <c r="M79" i="1"/>
  <c r="P78" i="1"/>
  <c r="M78" i="1"/>
  <c r="P77" i="1"/>
  <c r="M77" i="1"/>
  <c r="P76" i="1"/>
  <c r="M76" i="1"/>
  <c r="E479" i="1" s="1"/>
  <c r="P75" i="1"/>
  <c r="M75" i="1"/>
  <c r="P74" i="1"/>
  <c r="M74" i="1"/>
  <c r="P73" i="1"/>
  <c r="M73" i="1"/>
  <c r="P72" i="1"/>
  <c r="M72" i="1"/>
  <c r="P71" i="1"/>
  <c r="M71" i="1"/>
  <c r="P70" i="1"/>
  <c r="M70" i="1"/>
  <c r="P69" i="1"/>
  <c r="M69" i="1"/>
  <c r="P68" i="1"/>
  <c r="M68" i="1"/>
  <c r="P67" i="1"/>
  <c r="M67" i="1"/>
  <c r="P66" i="1"/>
  <c r="M66" i="1"/>
  <c r="P65" i="1"/>
  <c r="M65" i="1"/>
  <c r="P64" i="1"/>
  <c r="M64" i="1"/>
  <c r="P63" i="1"/>
  <c r="M63" i="1"/>
  <c r="P62" i="1"/>
  <c r="M62" i="1"/>
  <c r="P61" i="1"/>
  <c r="M61" i="1"/>
  <c r="P60" i="1"/>
  <c r="M60" i="1"/>
  <c r="P59" i="1"/>
  <c r="M59" i="1"/>
  <c r="P58" i="1"/>
  <c r="M58" i="1"/>
  <c r="P57" i="1"/>
  <c r="M57" i="1"/>
  <c r="P56" i="1"/>
  <c r="M56" i="1"/>
  <c r="P55" i="1"/>
  <c r="M55" i="1"/>
  <c r="P54" i="1"/>
  <c r="M54" i="1"/>
  <c r="P53" i="1"/>
  <c r="M53" i="1"/>
  <c r="P52" i="1"/>
  <c r="M52" i="1"/>
  <c r="P51" i="1"/>
  <c r="M51" i="1"/>
  <c r="P50" i="1"/>
  <c r="M50" i="1"/>
  <c r="P49" i="1"/>
  <c r="M49" i="1"/>
  <c r="P48" i="1"/>
  <c r="M48" i="1"/>
  <c r="P47" i="1"/>
  <c r="M47" i="1"/>
  <c r="P46" i="1"/>
  <c r="M46" i="1"/>
  <c r="P45" i="1"/>
  <c r="M45" i="1"/>
  <c r="P44" i="1"/>
  <c r="M44" i="1"/>
  <c r="P43" i="1"/>
  <c r="M43" i="1"/>
  <c r="P42" i="1"/>
  <c r="M42" i="1"/>
  <c r="P41" i="1"/>
  <c r="M41" i="1"/>
  <c r="P40" i="1"/>
  <c r="M40" i="1"/>
  <c r="P39" i="1"/>
  <c r="M39" i="1"/>
  <c r="P38" i="1"/>
  <c r="M38" i="1"/>
  <c r="P37" i="1"/>
  <c r="M37" i="1"/>
  <c r="P36" i="1"/>
  <c r="M36" i="1"/>
  <c r="P35" i="1"/>
  <c r="M35" i="1"/>
  <c r="P34" i="1"/>
  <c r="M34" i="1"/>
  <c r="P33" i="1"/>
  <c r="M33" i="1"/>
  <c r="P32" i="1"/>
  <c r="M32" i="1"/>
  <c r="P31" i="1"/>
  <c r="M31" i="1"/>
  <c r="P30" i="1"/>
  <c r="M30" i="1"/>
  <c r="P29" i="1"/>
  <c r="M29" i="1"/>
  <c r="P28" i="1"/>
  <c r="M28" i="1"/>
  <c r="P27" i="1"/>
  <c r="M27" i="1"/>
  <c r="P26" i="1"/>
  <c r="M26" i="1"/>
  <c r="P25" i="1"/>
  <c r="M25" i="1"/>
  <c r="P24" i="1"/>
  <c r="M24" i="1"/>
  <c r="P23" i="1"/>
  <c r="M23" i="1"/>
  <c r="P22" i="1"/>
  <c r="M22" i="1"/>
  <c r="P21" i="1"/>
  <c r="M21" i="1"/>
  <c r="P20" i="1"/>
  <c r="M20" i="1"/>
  <c r="P19" i="1"/>
  <c r="M19" i="1"/>
  <c r="P18" i="1"/>
  <c r="M18" i="1"/>
  <c r="P17" i="1"/>
  <c r="M17" i="1"/>
  <c r="P16" i="1"/>
  <c r="M16" i="1"/>
  <c r="P15" i="1"/>
  <c r="M15" i="1"/>
  <c r="P14" i="1"/>
  <c r="M14" i="1"/>
  <c r="P13" i="1"/>
  <c r="M13" i="1"/>
  <c r="P12" i="1"/>
  <c r="M12" i="1"/>
  <c r="P11" i="1"/>
  <c r="M11" i="1"/>
  <c r="P10" i="1"/>
  <c r="M10" i="1"/>
  <c r="P9" i="1"/>
  <c r="M9" i="1"/>
  <c r="P8" i="1"/>
  <c r="M8" i="1"/>
  <c r="P7" i="1"/>
  <c r="E482" i="1" l="1"/>
  <c r="E481" i="1"/>
  <c r="E478" i="1"/>
</calcChain>
</file>

<file path=xl/sharedStrings.xml><?xml version="1.0" encoding="utf-8"?>
<sst xmlns="http://schemas.openxmlformats.org/spreadsheetml/2006/main" count="2564" uniqueCount="685">
  <si>
    <t>FONDO ROTATORIO DE LA REGISTRADURÍA NACIONAL DEL ESTADO CIVIL Nit 899-999-737-9</t>
  </si>
  <si>
    <t>PROPUESTA ECONÓMICA PARA LA VIGENCIA 2026-2028</t>
  </si>
  <si>
    <t>DETALLES</t>
  </si>
  <si>
    <t>PRECIO UNITARIO DE REFERENCIA</t>
  </si>
  <si>
    <t>PRECIO UNITARIO PROPUESTA ECONÓMICA</t>
  </si>
  <si>
    <t>DISTRIBUCIÓN NACIONAL</t>
  </si>
  <si>
    <t>DISTRIBUCIÓN EN BOGOTÁ</t>
  </si>
  <si>
    <t>ITEM</t>
  </si>
  <si>
    <t>CATEGORÍA</t>
  </si>
  <si>
    <t>RUBRO PP</t>
  </si>
  <si>
    <t>DESCRIPCIÓN</t>
  </si>
  <si>
    <t>MARCA</t>
  </si>
  <si>
    <t>REFERENCIA</t>
  </si>
  <si>
    <t>PRESENTACIÓN</t>
  </si>
  <si>
    <t>MEDIDA</t>
  </si>
  <si>
    <t>V. UNIT.  INCLUIDO IVA</t>
  </si>
  <si>
    <t>IVA</t>
  </si>
  <si>
    <t>PRECIO UNITARIO INCLUIDO IVA</t>
  </si>
  <si>
    <t>ASEO</t>
  </si>
  <si>
    <t>A-02-02-01-003-004</t>
  </si>
  <si>
    <t xml:space="preserve">ALCOHOL ANTISEPTICO 70% ENVASE PLASTICO X 750 ML - </t>
  </si>
  <si>
    <t xml:space="preserve">ALCOHOL BOTELLA PLASTICA 70 GL * 750 CC </t>
  </si>
  <si>
    <t>750 CC</t>
  </si>
  <si>
    <t>UNIDAD</t>
  </si>
  <si>
    <t>AMBIENTADOR EN AEROSOL  VARIAS AROMAS  * 400 CM3</t>
  </si>
  <si>
    <t>AMBIENTADOR EN AEROSOL *400  VARIAS AROMAS</t>
  </si>
  <si>
    <t xml:space="preserve">400 CM </t>
  </si>
  <si>
    <t>A-02-02-01-003-006</t>
  </si>
  <si>
    <t>ATOMIZADOR INDUSTRIAL BLANCO CON PISTOLA DE 1000 CC UND</t>
  </si>
  <si>
    <t>1000 CC</t>
  </si>
  <si>
    <t xml:space="preserve">BALDE PLASTICO OV 12L largo33cm, ancho33cm Y alto30cm </t>
  </si>
  <si>
    <t xml:space="preserve">BALDE PLASTICO DE 12 LITROS </t>
  </si>
  <si>
    <t>N/A</t>
  </si>
  <si>
    <t>A-02-02-01-003-005</t>
  </si>
  <si>
    <t xml:space="preserve">BAYETILLA BLANCA 36X60Cm x6un  Algodón 100% </t>
  </si>
  <si>
    <t>PAQUETE X 6 UND</t>
  </si>
  <si>
    <t>PAQUETE</t>
  </si>
  <si>
    <t>BAYETILLA ROJA 36X60Cm x6un Algodón 100%</t>
  </si>
  <si>
    <t>DISOLVENTE PARA RESINA  C*55 GALONES</t>
  </si>
  <si>
    <t>DISOLVENTE PARA RESINA C*55 GALONES</t>
  </si>
  <si>
    <t>55 GL</t>
  </si>
  <si>
    <t>CANECA</t>
  </si>
  <si>
    <t xml:space="preserve">BLANQUEADOR LIQUIDO * 3000 CC </t>
  </si>
  <si>
    <t>3000 CC</t>
  </si>
  <si>
    <t xml:space="preserve">BOLSA PLAST. NEGRA CALIBRE 2.5 65*90 CM PAQUETE * 50 UNIDAD </t>
  </si>
  <si>
    <t>BOLSA PLAST. NEGRA CALIBRE 2.5 65*90 PAQUETE * 50 UNIDAD</t>
  </si>
  <si>
    <t>PAQUETE X 50 UND</t>
  </si>
  <si>
    <t>BOLSA PLASTICA  POLIPROPILENO BAJA DENSIDAD COLOR BLANCO  60 X70 CALIBRE 180</t>
  </si>
  <si>
    <t>BOLSA PLASTICA POLIPROPILENO BAJA DENSIDAD COLOR BLANCO CALIBRE 60 X70 CALIBRE 180</t>
  </si>
  <si>
    <t>PAQUETE X 10 UND</t>
  </si>
  <si>
    <t>BOLSA PLASTICA  POLIPROPILENO BAJA DENSIDAD COLOR ROJA  60 X70  CAL 180</t>
  </si>
  <si>
    <t>BOLSA PLASTICA POLIPROPILENO BAJA DENSIDAD COLOR ROJA 60 X70 CALIBRE 180 X 10 UNIDADES</t>
  </si>
  <si>
    <t>BOLSA PLASTICA  POLIPROPILENO BAJA DENSIDAD COLOR VERDE  60 X70  CALIBRE 180</t>
  </si>
  <si>
    <t>BOLSA PLASTICA POLIPROPILENO BAJA DENSIDAD COLOR VERDE CALIBRE 60 X70 CALIBRE 180</t>
  </si>
  <si>
    <t>BOLSA PLASTICA BAJA REC 56*76CM C-2 ROJA PAQ*6</t>
  </si>
  <si>
    <t>Bolsa plástica transparente calibre 3 (70*100 cms.) paquete por 10 UN</t>
  </si>
  <si>
    <t>BRILLADOR  CON ARMAZON Y MANGO MEDIDA STANDART 100cm  y Cabo Aluminio 150cm</t>
  </si>
  <si>
    <t>BRILLADOR CON ARMAZON Y MANGO 1 METRO</t>
  </si>
  <si>
    <t xml:space="preserve">BRILLAMETAL  CREMA X 70 GR </t>
  </si>
  <si>
    <t>BRILLAMETAL CREMA X 70 GRS</t>
  </si>
  <si>
    <t>70 GR</t>
  </si>
  <si>
    <t xml:space="preserve">CEPILLO DE MANO TIPO PLANCHA CON MANGO DE PLASTICO SOLIDO DE 3,18 CM DE LONGITUD  </t>
  </si>
  <si>
    <t>CEPILLO DE MANO TIPO PLANCHA</t>
  </si>
  <si>
    <t xml:space="preserve">CHUPA PARA BAÑO PLASTICO </t>
  </si>
  <si>
    <t xml:space="preserve">CHUPA PARA BAÑO </t>
  </si>
  <si>
    <t xml:space="preserve">CHURRUSCO PARA BAÑO CON BASE </t>
  </si>
  <si>
    <t>CINTA DE SEÑALIZACION PELIGRO NO PASE DE 500 MTS X 10 CMS.</t>
  </si>
  <si>
    <t>ROLLO</t>
  </si>
  <si>
    <t>LIMPIADOR DE CONTACTOS | CONTACT CLEANER, 430 ML</t>
  </si>
  <si>
    <t>Limpia contactos * 430 ML</t>
  </si>
  <si>
    <t>430 ML</t>
  </si>
  <si>
    <t>CREOLINA CORRIENTE *3000 CC</t>
  </si>
  <si>
    <t>DESENGRASANTE *3750 MIL</t>
  </si>
  <si>
    <t>4000 ML</t>
  </si>
  <si>
    <t xml:space="preserve">DESINFECTANTE DE PINO * 3000 CC </t>
  </si>
  <si>
    <t>JABON LAVAPLATOS  * 900 GRS</t>
  </si>
  <si>
    <t>JABON LAVAPLATOS * 900 GRS</t>
  </si>
  <si>
    <t>900 GR</t>
  </si>
  <si>
    <t xml:space="preserve">DISCO BRILLADORA 20" BLANCO 4100 </t>
  </si>
  <si>
    <t>PULGADAS</t>
  </si>
  <si>
    <t>DISCO BRILLADORA 20" CAFE  4100</t>
  </si>
  <si>
    <t xml:space="preserve">DISCO BRILLADORA 20" NEGRO  4100 </t>
  </si>
  <si>
    <t>DISCO BRILLADORA 20" ROJO 4100</t>
  </si>
  <si>
    <t>DISCO BRILLADORA BLANCO 16" 4100</t>
  </si>
  <si>
    <t>DISCO BRILLADORA CAFE 16" 4100</t>
  </si>
  <si>
    <t>DISCO BRILLADORA NEGRO 16" 4100</t>
  </si>
  <si>
    <t>DISCO BRILLADORA ROJO 16" 4100</t>
  </si>
  <si>
    <t>DETERGENTE EN POLVO  1000 gr MULTIUSOS</t>
  </si>
  <si>
    <t xml:space="preserve">DETERGENTE EN POLVO * 1000 GRS </t>
  </si>
  <si>
    <t>1000 GR</t>
  </si>
  <si>
    <t>ESCOBA DURA  CON CABO ESTÁNDAR DE MADERA</t>
  </si>
  <si>
    <t>ESCOBA DURA CON CABO ESTÁNDAR DE MADERA</t>
  </si>
  <si>
    <t xml:space="preserve">ESTOPA DE ALGODÓN </t>
  </si>
  <si>
    <t>ESCOBA SUAVE CON CABO STANDART DE MADERA</t>
  </si>
  <si>
    <t>ESPONJILLA ABRASIVA VERDE</t>
  </si>
  <si>
    <t>GUANTE DE CAUCHO CALIBRE 25 TALLA 8 COLOR NEGRO</t>
  </si>
  <si>
    <t>PAR</t>
  </si>
  <si>
    <t>GUANTE DE CAUCHO CALIBRE 25 TALLA 7.1/2  COLOR NEGRO</t>
  </si>
  <si>
    <t>GUANTE DE CAUCHO CALIBRE 25 TALLA 7.1/2 COLOR NEGRO</t>
  </si>
  <si>
    <t>GUANTE DE CAUCHO CALIBRE 25 TALLA 8.1/2 COLOR NEGRO</t>
  </si>
  <si>
    <t>GUANTE NYLON POLIURETANO NEGRO TALLA 10</t>
  </si>
  <si>
    <t>GUANTES DE 100% NITRILO PARA EXAMEN  TALLA M*100 COLOR AZUL AQL 1,5</t>
  </si>
  <si>
    <t xml:space="preserve">GUANTES DE NITRILO PARA EXAMEN TALLA M*100 </t>
  </si>
  <si>
    <t>100 UND</t>
  </si>
  <si>
    <t>CAJA</t>
  </si>
  <si>
    <t>GUANTE DE CAUCHO CALIBRE 25 TALLA 9 COLOR NEGRO</t>
  </si>
  <si>
    <t>GUANTE NYLON POLIURETANO NEGRO TALLA 8</t>
  </si>
  <si>
    <t>GUANTE NYLON POLIURETANO NEGRO TALLA 9 CALIBRE 35</t>
  </si>
  <si>
    <t>GUANTE NYLON POLIURETANO NEGRO TALLA 9</t>
  </si>
  <si>
    <t xml:space="preserve">JABON BARRA </t>
  </si>
  <si>
    <t>300 GR</t>
  </si>
  <si>
    <t>JABON LIQUIDO ANTIBACTERIAL POR 1000 ML FRASCO</t>
  </si>
  <si>
    <t>1000 ML</t>
  </si>
  <si>
    <t>JABON LIQUIDO PARA MANOS X 500 CC FRASCO</t>
  </si>
  <si>
    <t>500 CC</t>
  </si>
  <si>
    <t>JABON ESPUMA DERMO BOLSA X 800ML -7006 - DISPENSADOR</t>
  </si>
  <si>
    <t>JABON ESPUMA DERMO BOLSA X 800 ML - DISPENSADOR</t>
  </si>
  <si>
    <t>800 CC</t>
  </si>
  <si>
    <t xml:space="preserve">LIMPIAVIDRIOS CON PISTOLA * 500 CC </t>
  </si>
  <si>
    <t>LIMPION EN TOALLA 70 * 40 CM UND.</t>
  </si>
  <si>
    <t>70 * 40 CM</t>
  </si>
  <si>
    <t>LIMPION TELA ESPINA DE PESCADO 65*65  UNID. algodon 100%</t>
  </si>
  <si>
    <t>LIMPION TELA ESPINA DE PESCADO 65*65 UNID. algodon 100%</t>
  </si>
  <si>
    <t>65*65 CM</t>
  </si>
  <si>
    <t xml:space="preserve">MANTENEDOR DE PISOS * 3000 CC </t>
  </si>
  <si>
    <t>MATAVOLADORES AEROSOL 235 - 285 cm3 DOBLE ACCION</t>
  </si>
  <si>
    <t>MATAVOLADORES AEROSOL 235CC</t>
  </si>
  <si>
    <t>235-285 CC</t>
  </si>
  <si>
    <t xml:space="preserve">MECHA TRAPERO 500 GR-REF.800 </t>
  </si>
  <si>
    <t>500 GR</t>
  </si>
  <si>
    <t>PAÑO ABSORBENTE  PAQUETE  DE 18 * 20 CM *3 UNIDADES</t>
  </si>
  <si>
    <t>PAÑO ABSORBENTE PAQUETE DE 18 * 20 CM *3 UNIDADES</t>
  </si>
  <si>
    <t>PAQUETE X 3 UND</t>
  </si>
  <si>
    <t>PAÑO ABSORBENTE ULTRA LIMPION ESTAMPADO ROLLO *50MTS</t>
  </si>
  <si>
    <t>50 MT</t>
  </si>
  <si>
    <t>A-02-02-01-003-002</t>
  </si>
  <si>
    <t xml:space="preserve">PAPEL HIGIENICO  BLANCO 28 a 30 MTS </t>
  </si>
  <si>
    <t>PAPEL HIGIENICO BLANCO*30MTS UNIDAD</t>
  </si>
  <si>
    <t>28 - 30 MT</t>
  </si>
  <si>
    <t xml:space="preserve">PAPEL HIGIENICO HOJA DOBLE  BLANCO * 250 MTS  X*4 UNIDADES </t>
  </si>
  <si>
    <t>PAPEL HIGIENICO HD BCO * 250 MTS *4</t>
  </si>
  <si>
    <t>PAQUETE X 4 UND</t>
  </si>
  <si>
    <t xml:space="preserve">PAQUETE </t>
  </si>
  <si>
    <t>PAPELERA PLASTICA BLANCA REDONDA 9.5LTS</t>
  </si>
  <si>
    <t>9.5 LT</t>
  </si>
  <si>
    <t>RECOGEDOR PLASTICO</t>
  </si>
  <si>
    <t>REMOVEDOR DE CERA/DECAPANTE X 5 GALONES (20LT)</t>
  </si>
  <si>
    <t>20 LT</t>
  </si>
  <si>
    <t>SELLADOR ACABADO  CUÑETE*20 LITROS</t>
  </si>
  <si>
    <t>SELLADOR ACABADO CUÑETE*20 LITROS</t>
  </si>
  <si>
    <t>THINNER * 55 GLS</t>
  </si>
  <si>
    <t>TOALLA MANOS CAJA POR SEIS  ROLLOS DE 305 MTS</t>
  </si>
  <si>
    <t>TOALLA MANOS CAJA POR SEIS ROLLOS DE 305 MTS</t>
  </si>
  <si>
    <t>CAJA X 6 UND</t>
  </si>
  <si>
    <t>TOALLA MANOS NATURAL  MULTIFOLD * 150 UND</t>
  </si>
  <si>
    <t>TOALLA MANOS NAT MULTIFOLD * 150 UND</t>
  </si>
  <si>
    <t>150 UND</t>
  </si>
  <si>
    <t>VARSOL GALON *3750</t>
  </si>
  <si>
    <t>3750 CM</t>
  </si>
  <si>
    <t>A-02-02-01-003-001</t>
  </si>
  <si>
    <t>VIRUTA 200 GRS</t>
  </si>
  <si>
    <t>200 GR</t>
  </si>
  <si>
    <t>CAFETERIA</t>
  </si>
  <si>
    <t>A-02-02-01-002-003</t>
  </si>
  <si>
    <t>AROMATICA  INSTIT * 25 LIMONARIA</t>
  </si>
  <si>
    <t>AROMATICA INSTIT * 25 LIMONARIA</t>
  </si>
  <si>
    <t>25 UND</t>
  </si>
  <si>
    <t xml:space="preserve">CAJA </t>
  </si>
  <si>
    <t>AROMATICA  INSTIT * 25 MANZANILLA</t>
  </si>
  <si>
    <t>AROMATICA INSTIT * 25 MANZANILLA</t>
  </si>
  <si>
    <t xml:space="preserve">AZUCAR PAQUETE X 200 SOBRES </t>
  </si>
  <si>
    <t>PAQUETE X 200 UND</t>
  </si>
  <si>
    <t xml:space="preserve">BANDEJA INST 47*35.5 X 2  CMS </t>
  </si>
  <si>
    <t xml:space="preserve">BANDEJA INST 47*35.5 X 2 CMS </t>
  </si>
  <si>
    <t>CAFE TOSTADO Y MOLINDO MEDIO X 500 GRS FUERTE</t>
  </si>
  <si>
    <t>Mezclador Madera 11cms Natural Bolsa *500</t>
  </si>
  <si>
    <t>PAQUETE X 500 UND</t>
  </si>
  <si>
    <t>ESPONJILLA EN ACERO BRILLO PAQUETE*6 UN</t>
  </si>
  <si>
    <t>FILTRO EN TELA PARA GRECA 1 LIBRA*60 TINTOS</t>
  </si>
  <si>
    <t>1 LB</t>
  </si>
  <si>
    <t>JARRA PLASTICA 1 1/2 LITROS</t>
  </si>
  <si>
    <t>1 1/2 LT</t>
  </si>
  <si>
    <t>SERVILLETA LUJO 33*33CM 30202398 BLANCA KLENNEX PQT*100</t>
  </si>
  <si>
    <t>PAQUETE X 100 UND</t>
  </si>
  <si>
    <t>A-02-02-01-004-002</t>
  </si>
  <si>
    <t>GANCHO METALICO  PORTATRAPERO STANDART CON  * 2 MARIPOSA DE AJUSTE</t>
  </si>
  <si>
    <t>GANCHO METÁLICO PORTATRAPERO STANDART CON * 2 MARIPOSA DE AJUSTE</t>
  </si>
  <si>
    <t>PANELA PULVERIZADA ORGANICA SOBRES 6 GRS PQT X 100 UD</t>
  </si>
  <si>
    <t>A-02-02-01-003-007</t>
  </si>
  <si>
    <t>POCILLO Y PLATO CAFE DE COLOMBIA CERAMICA CAPACIDAD 150 CC</t>
  </si>
  <si>
    <t>POCILLO Y PLATO CAFE DE COLOMBIA</t>
  </si>
  <si>
    <t>SERVILLETA  LUJO BLANCA PAQ*200 UNID</t>
  </si>
  <si>
    <t>SERVILLETA LUJO BLANCA PAQ*200 UNID</t>
  </si>
  <si>
    <t>SERVILLETA BLANCA  PAQUETE X 200</t>
  </si>
  <si>
    <t>SERVILLETA BLANCA PAQUETE X 200</t>
  </si>
  <si>
    <t>VASO CARTON 7 ONZAS PAQUETE *50  UNID</t>
  </si>
  <si>
    <t>VASO CARTON 7 ONZAS PAQUETE *50 UNID</t>
  </si>
  <si>
    <t>IMPRESOS</t>
  </si>
  <si>
    <t xml:space="preserve">ADHESIVO SEGURIDAD CONTROL RECAUDOS </t>
  </si>
  <si>
    <t>ELEMENTOS DE OFICINA</t>
  </si>
  <si>
    <t>ALMOHADILLA DACTILAR TINTA PEMANENTE</t>
  </si>
  <si>
    <t>ALMOHADILLA PARA SELLOS - FIELTRO REINTENTABLE</t>
  </si>
  <si>
    <t>BANDA DE CAUCHO REF: 22 CAJA</t>
  </si>
  <si>
    <t xml:space="preserve">BANDEJA DE MADERA TRIPLE </t>
  </si>
  <si>
    <t>BANDEJA DE MADERA TRIPLE</t>
  </si>
  <si>
    <t>BISTURÍ DE HOJA GRANDE</t>
  </si>
  <si>
    <t xml:space="preserve">BLOCK CARTA CUADRICUALADO 80 HOJAS </t>
  </si>
  <si>
    <t xml:space="preserve">BLOCK CARTA CUADRICULADO 80 HOJAS </t>
  </si>
  <si>
    <t xml:space="preserve">BOLIGRAFO NEGRO PLUS  </t>
  </si>
  <si>
    <t>ESFERO PLUS NEGRO</t>
  </si>
  <si>
    <t xml:space="preserve">BOLIGRAFO ROJO  PLUS  </t>
  </si>
  <si>
    <t>ESFERO PLUS ROJO</t>
  </si>
  <si>
    <t>BOLSA SEGURIDAD POLIETILENO CON BOLSILLO PORTAGUIA CL3.5 30*40 BL*600 * 100 und.</t>
  </si>
  <si>
    <t>BOLSA SEGURIDAD POLIETILENO CON BOLSILLO PORTAGUIA CL3.5 30*40 * 100 und.</t>
  </si>
  <si>
    <t>BOLSAS PLASTICA CIERRE HERMETICO 29.5*40 CM CALIBRE 175 * 50 UND.</t>
  </si>
  <si>
    <t>BOLSA PLASTICA CIERRE HERMETICO 29.5*40 CM CALIBRE 175 * 50 UND.</t>
  </si>
  <si>
    <t>BOLSILLO LAMINACION 8*11 UNIDAD CAL 7</t>
  </si>
  <si>
    <t>BORRADOR DE NATA</t>
  </si>
  <si>
    <t>Borrador para tinta con escobilla</t>
  </si>
  <si>
    <t>BORRADOR TABLERO ACRILICO (BASE MADERA)</t>
  </si>
  <si>
    <t>CAJA ARCHIVO #12 X200 CAL 790K T.FRONTA 40*21*27</t>
  </si>
  <si>
    <t>CAJA ARCHIVO REFORZ T/BASE 34*29*26.5 CAL 930</t>
  </si>
  <si>
    <t>CAJA ARCHIVO REFORZ T/BASE 37*29*26.5 CAL 930</t>
  </si>
  <si>
    <t>Caja de Archivo X300 28*36*42 CM</t>
  </si>
  <si>
    <t xml:space="preserve">CAJA DE CARTON CON TAPA Y BASE CAL 790 32.4x20.6x22 </t>
  </si>
  <si>
    <t>CAJA DE CARTON REGULAR 37.5*29*30 CAL790K</t>
  </si>
  <si>
    <t>CAJA DE CARTON REGULAR 52*33.5*32.5 CAL790K</t>
  </si>
  <si>
    <t>A-02-01-01-004-005</t>
  </si>
  <si>
    <t>CALCULADORA DE  16 DIGITOS</t>
  </si>
  <si>
    <t>CARPETA 4 ALETAS 320 GRS. BLACA PLÁSTIFICADA CARA EXTERNA, TAMAÑO OFICIO 200 FOLIOS</t>
  </si>
  <si>
    <t>CHINCHON CRISTAL *50 UN</t>
  </si>
  <si>
    <t>50 UND</t>
  </si>
  <si>
    <t>Cinta 6 Panel Color -750 Imágenes -YMCKOK- ZXP7 Ref 800077-749</t>
  </si>
  <si>
    <t xml:space="preserve">CINTA ADHESIVA TRANSPARENTE 12MM X 40MTS </t>
  </si>
  <si>
    <t xml:space="preserve">CINTA ADHESIVA TRANSPARENTE EMPAQUE 48*40  </t>
  </si>
  <si>
    <t xml:space="preserve">CINTA ADHESIVA TRANSPARENTE EMPAQUE 48*40 </t>
  </si>
  <si>
    <t>CINTA AISLANTE NEGRA*20 MT</t>
  </si>
  <si>
    <t>20 MT</t>
  </si>
  <si>
    <t>CINTA CERA ZEBRA 110MM*300MTRS</t>
  </si>
  <si>
    <t>300 MT</t>
  </si>
  <si>
    <t xml:space="preserve">CINTA ENMASCARAR 12MM*40MTS </t>
  </si>
  <si>
    <t>40 MT</t>
  </si>
  <si>
    <t xml:space="preserve">CINTA ENMASCARAR 24MM*40MTS </t>
  </si>
  <si>
    <t xml:space="preserve">CINTA ENMASCARAR 48MM*40MTS </t>
  </si>
  <si>
    <t xml:space="preserve">CINTA MAGICA 19MM*33M </t>
  </si>
  <si>
    <t>CINTA MAGICA 19MM*33M</t>
  </si>
  <si>
    <t>Cinta Reloj Acoprint-ES-900</t>
  </si>
  <si>
    <t>CINTA RELOJ AMANO NS5100/PIX3000 13MM NEGRA</t>
  </si>
  <si>
    <t>CINTA TERMICA ZEBRA YMCKOK 170 REF 800015-448</t>
  </si>
  <si>
    <t>CINTA TRANSPARENTE DE 24MM</t>
  </si>
  <si>
    <t xml:space="preserve">CINTA ZABRA CERA Technologies 05319GS11007 4.33" x 244', Black </t>
  </si>
  <si>
    <t>Cinta ZEBRA TRUE COLOURS  ZXP 7 Ref 800077-749</t>
  </si>
  <si>
    <t>Cinta ZEBRA TRUE COLOURS ZXP 7 Ref 800077-749</t>
  </si>
  <si>
    <t>COLBON MADERA KILO</t>
  </si>
  <si>
    <t xml:space="preserve">COLBON MADERA KILO                                                                                                                    </t>
  </si>
  <si>
    <t>Conector RJ45</t>
  </si>
  <si>
    <t xml:space="preserve">CORRECTOR LIQUIDO BROCHA BLANCO </t>
  </si>
  <si>
    <t>COSEDORA 240 HOJAS REF 50L</t>
  </si>
  <si>
    <t>COSEDORA METALICA/ABS 25 HOJAS LARGA UND</t>
  </si>
  <si>
    <t>COSEDORA METÁLICA/ABS 25 HOJAS LARGA UND</t>
  </si>
  <si>
    <t>A-02-01-01-004-007</t>
  </si>
  <si>
    <t>DISCO CD-R 700 MB</t>
  </si>
  <si>
    <t>DISCO CD-R 700 MB *100</t>
  </si>
  <si>
    <t>DISCO CD-R 700 MB TORRE</t>
  </si>
  <si>
    <t>TORRE * 100 UN</t>
  </si>
  <si>
    <t>TORRE</t>
  </si>
  <si>
    <t>DVD - R  4.7 GB</t>
  </si>
  <si>
    <t>DVD - R 4.7 GB</t>
  </si>
  <si>
    <t>DVD - R  4.7 GB *50</t>
  </si>
  <si>
    <t>DVD - R 4.7 GB PAQUE</t>
  </si>
  <si>
    <t xml:space="preserve">ESCARAPELA VERTICAL Y CORDON  REF-1034 </t>
  </si>
  <si>
    <t xml:space="preserve">ESCARAPELA VERTICAL Y CORDON REF-1034 </t>
  </si>
  <si>
    <t>ESTUCHE LIMPIATIPOS X 4 UNDS</t>
  </si>
  <si>
    <t>ETIQUETA ADHESIVA 51MM*19MM ROLLO*1000 1 LINEA</t>
  </si>
  <si>
    <t>ETIQUETAS 60MM*30MM 1CAVI *1800 UNIDADES ZEBRA</t>
  </si>
  <si>
    <t>ETIQUETAS ADHESIVAS 50MM*25MM 1 CAV 2500 ZEBRA</t>
  </si>
  <si>
    <t>FOLDER COLGANTE VARILLA PLASTICA AZUL UND</t>
  </si>
  <si>
    <t>GANCHO CLIP MARIPOSA CAJA X 50 UNID</t>
  </si>
  <si>
    <t>GANCHO CLIPS CAJA X 100 UND.</t>
  </si>
  <si>
    <t>GANCHO TRITON CAJA X 100 UND.</t>
  </si>
  <si>
    <t>GANCHO LEGAJADOR POLIPROPILENO CORREDERA 6CM PQT*20</t>
  </si>
  <si>
    <t>PAQUETE X 20 UND</t>
  </si>
  <si>
    <t>Gancho Manecilla 1"</t>
  </si>
  <si>
    <t>Gancho Manecilla 1.1/4"</t>
  </si>
  <si>
    <t>Gancho Manecilla 1.5/8"</t>
  </si>
  <si>
    <t>GANCHO MANECILLA 2"</t>
  </si>
  <si>
    <t>Gancho Manecilla 2"</t>
  </si>
  <si>
    <t>Gancho Manecilla 3/4"</t>
  </si>
  <si>
    <t>GANCHO YOYO PARA CARNET BLANCO</t>
  </si>
  <si>
    <t>GUIA CLASIFICADORA  CARTULINA .105*5 V/COLORES</t>
  </si>
  <si>
    <t>GUIA CLASIFICADORA CARTULINA .105*5 V/COLORES</t>
  </si>
  <si>
    <t>HUMEDECEDOR DACTILAR  42 GR.</t>
  </si>
  <si>
    <t>HUMEDECEDOR DACTILAR 42 GR.</t>
  </si>
  <si>
    <t>LAPIZ NEGRO  * UNID</t>
  </si>
  <si>
    <t>LAPIZ NEGRO * UNID</t>
  </si>
  <si>
    <t>LEGAJADOR AZ OFICIO AZUL UND</t>
  </si>
  <si>
    <t xml:space="preserve">LIBRETA MEDIA CARTA CUADRICULADA 70 HOJAS </t>
  </si>
  <si>
    <t>LIBRO 3 COLUMNAS 400 FOLIOS</t>
  </si>
  <si>
    <t>LIMPIADOR DE PANTALLAS LCD/PLANAS/TFT 200CM</t>
  </si>
  <si>
    <t>LIMPIADOR ELECTRONICO 16 ONZAS</t>
  </si>
  <si>
    <t>16 ONZ</t>
  </si>
  <si>
    <t>MARCADOR BORRABLE AZUL UND</t>
  </si>
  <si>
    <t>MARCADOR BORRABLE NEGRO  UND</t>
  </si>
  <si>
    <t>MARCADOR BORRABLE NEGRO UND</t>
  </si>
  <si>
    <t>MARCADOR BORRABLE ROJO  UND</t>
  </si>
  <si>
    <t>MARCADOR BORRABLE ROJO UND</t>
  </si>
  <si>
    <t>MARCADOR BORRABLE VERDE UND</t>
  </si>
  <si>
    <t>MARCADOR PERMANENTE AZUL  UND</t>
  </si>
  <si>
    <t>MARCADOR PERMANENTE AZUL UND</t>
  </si>
  <si>
    <t>MARCADOR PERMANENTE NEGRO  UND</t>
  </si>
  <si>
    <t>MARCADOR PERMANENTE NEGRO UND</t>
  </si>
  <si>
    <t xml:space="preserve">MARCADOR PERMANENTE ROJO </t>
  </si>
  <si>
    <t>MARCADOR PERMANENTE VERDE</t>
  </si>
  <si>
    <t>MEMORIA USB 32 GB</t>
  </si>
  <si>
    <t>MICROPUNTA  NEGRO</t>
  </si>
  <si>
    <t>MICROPUNTA NEGRO</t>
  </si>
  <si>
    <t xml:space="preserve">MOUSE OPTICO USB EM-530/MO 530 </t>
  </si>
  <si>
    <t>A-02-02-01-004-006</t>
  </si>
  <si>
    <t>Multitoma Supresora De Picos De Voltaje 3.200 Jules</t>
  </si>
  <si>
    <t>PAPEL  Propalcote 2C 150 grs Pliego 70*100</t>
  </si>
  <si>
    <t>PAPEL Propalcote 2C 150 grs Pliego 70*100</t>
  </si>
  <si>
    <t>PLIEGO</t>
  </si>
  <si>
    <t>Papel  Propalcote 2C 150 grs RESMA 70*100</t>
  </si>
  <si>
    <t>Papel Propalcote 2C 150 grs RESMA 70*100</t>
  </si>
  <si>
    <t>RESMA * 500</t>
  </si>
  <si>
    <t>RESMA</t>
  </si>
  <si>
    <t>PAPEL ADHESIVO SEGURIDAD PROPALCOTE 70*100 RESMA</t>
  </si>
  <si>
    <t xml:space="preserve">PAPEL BOND BLANCO 90 GRS 70*100 </t>
  </si>
  <si>
    <t>PAPEL CONTAC TRANSPARENTE * METRO GENERICO</t>
  </si>
  <si>
    <t>PAPEL KRAFT 70*100 60 GRS * RESMA 500 HOJAS</t>
  </si>
  <si>
    <t xml:space="preserve">PAPEL PERIODICO 70 * 100 </t>
  </si>
  <si>
    <t>RESMA * 100</t>
  </si>
  <si>
    <t>PAPEL PROPALCOTE C2S 240 GR 70*100* RESMA POR 500 PLIEGOS</t>
  </si>
  <si>
    <t>PAPEL PROPALCOTE C2S 240GR 70*100* RESMA 500PLIEGOS</t>
  </si>
  <si>
    <t>PAPEL RESMA  BOND 75 GRS 70X100 BLANCO*500 HOJAS</t>
  </si>
  <si>
    <t>PAPEL RESMA BOND 75 GRS 70X100 BLANCO*500 HOJAS</t>
  </si>
  <si>
    <t xml:space="preserve">PAPEL RESMA  OFICIO 75 GRS </t>
  </si>
  <si>
    <t xml:space="preserve">PAPEL RESMA OFICIO 75 GRS </t>
  </si>
  <si>
    <t xml:space="preserve">PAPEL RESMA DE  CARTA 75 GRS </t>
  </si>
  <si>
    <t xml:space="preserve">PAPEL RESMA DE CARTA 75 GRS </t>
  </si>
  <si>
    <t>PAPEL RESMA PAPEL ECOLOGICO PLIEGO 70*100 90 GRS</t>
  </si>
  <si>
    <t xml:space="preserve">PAPEL TERMICO 80MM*60 MTS (ERC-32) </t>
  </si>
  <si>
    <t>PEGANTE EN BARRA 40 GRS</t>
  </si>
  <si>
    <t>PEGANTE EN BARRA</t>
  </si>
  <si>
    <t>PEGANTE LIQUIDO *225 Gr.No  toxico, Lavable</t>
  </si>
  <si>
    <t>PEGANTE LIQUIDO *225 Gr.No toxico, Lavable</t>
  </si>
  <si>
    <t>225 GR</t>
  </si>
  <si>
    <t>PEGANTE POR KILO</t>
  </si>
  <si>
    <t>1 KG</t>
  </si>
  <si>
    <t>A-02-01-01-004-006</t>
  </si>
  <si>
    <t xml:space="preserve">Pila  No. 393 </t>
  </si>
  <si>
    <t xml:space="preserve">Pila No. 393 </t>
  </si>
  <si>
    <t xml:space="preserve">UNIDAD </t>
  </si>
  <si>
    <t>PILA AA ALKALINA PAR de 1.5 voltios</t>
  </si>
  <si>
    <t xml:space="preserve">PILA AAA ALKALINA PAR DE 1.5 VOLTIOS </t>
  </si>
  <si>
    <t>PITA NATURAL KILO * 500 MTS</t>
  </si>
  <si>
    <t>KILO</t>
  </si>
  <si>
    <t>PLANCHUELA ESTACION DE RESEÑA CON PRENSA</t>
  </si>
  <si>
    <t>PLASTICO BURBUJA 1.2CM*1M X 70 METROS</t>
  </si>
  <si>
    <t>PLASTICO BURBUJA 2.5CM*60CM X 25METROS</t>
  </si>
  <si>
    <t>PORTA ESCARAPELA ACRILICA VERTICAL LECHOSA</t>
  </si>
  <si>
    <t>REGLA PLASTICA 30 CMS</t>
  </si>
  <si>
    <t>30 CM</t>
  </si>
  <si>
    <t xml:space="preserve">REGLA PLASTICA 50 CM </t>
  </si>
  <si>
    <t>50 CM</t>
  </si>
  <si>
    <t xml:space="preserve">RESALTADOR AMARILLO </t>
  </si>
  <si>
    <t xml:space="preserve">RESALTADOR AZUL </t>
  </si>
  <si>
    <t xml:space="preserve">RESALTADOR ROSADO </t>
  </si>
  <si>
    <t>RESALTADOR VERDE</t>
  </si>
  <si>
    <t>RESMA DE PAPEL OPALINA 70*100 180Grs</t>
  </si>
  <si>
    <t>RODILLO 3" SIRCHIE FPT 262A</t>
  </si>
  <si>
    <t>ROLLO CINTA ZEBRA TOP 750 /ZXP 7, 750 PATCH 800085-914</t>
  </si>
  <si>
    <t>ROLLO DE PLASTICO STRETCH DE 50CMS DE ALTO X 300 METROS DE LARGO</t>
  </si>
  <si>
    <t>ROLLO TERMICO PARA SISTEMA DIGITURNO DT1000E/1200</t>
  </si>
  <si>
    <t>SACAGANCHOS REF. 508B * UNIDAD</t>
  </si>
  <si>
    <t>SACAPUNTAS  ELECTRICO</t>
  </si>
  <si>
    <t>SACAPUNTAS ELÉCTRICO</t>
  </si>
  <si>
    <t>SACAPUNTAS METALICO</t>
  </si>
  <si>
    <t>SACAPUNTAS METÁLICO</t>
  </si>
  <si>
    <t>SELLO NUMERADOR MECANICO DE 6 DIG TINTA NEGRA</t>
  </si>
  <si>
    <t>SILICONA * 300 SPRAY</t>
  </si>
  <si>
    <t>SILICONA LIQUIDA PARA LUBRICAR 7 ONZAS</t>
  </si>
  <si>
    <t>SILICONA LÍQUIDA PARA LUBRICAR 7 ONZAS</t>
  </si>
  <si>
    <t>7 ONZ</t>
  </si>
  <si>
    <t>SOBRE 20A OFICIO CON VENTANILLA 75 GR</t>
  </si>
  <si>
    <t>SOBRE MANILA GOLD 22.5*29 REF 295 * UNID</t>
  </si>
  <si>
    <t>SOBRE MANILA GOLD 27*37 REF. 611</t>
  </si>
  <si>
    <t>SOBRE MANILA GOLD 36*44 REF. 745</t>
  </si>
  <si>
    <t>SOBRE MANILA GOLD MEDIO OFICIO 21*27CM *UNIDAD</t>
  </si>
  <si>
    <t>SOBRE MANILA GOLD OFICIO 25*35 C.</t>
  </si>
  <si>
    <t>SOBRES PARA CD *100</t>
  </si>
  <si>
    <t>SOBRES PARA CD</t>
  </si>
  <si>
    <t>TABLA LEGAJADORA ACRILICA OFICIO</t>
  </si>
  <si>
    <t>TABLERO ACRILICO 1MT*1.50MT PORCELANIZADO</t>
  </si>
  <si>
    <t>TABLERO ACRÍLICO 1MT*1.50MT PORCELANIZADO</t>
  </si>
  <si>
    <t>TABLERO ACRILICO MARCO ALUMINIO 1.20*2MTS</t>
  </si>
  <si>
    <t>TABLERO ACRÍLICO MARCO ALUMINIO 1.20*2MTS</t>
  </si>
  <si>
    <t>TABLERO ACRILICO MARCO ALUMINIO 80*120</t>
  </si>
  <si>
    <t>TABLERO ACRÍLICO MARCO ALUMINIO 80*120</t>
  </si>
  <si>
    <t>TARJETA PVC CAL 30 CAJA *500</t>
  </si>
  <si>
    <t>500 UND</t>
  </si>
  <si>
    <t>TECLADO MULTIMEDIA USB</t>
  </si>
  <si>
    <t>TIJERA  OFICINA 17 CMS</t>
  </si>
  <si>
    <t>TIJERA OFICINA 17 CMS</t>
  </si>
  <si>
    <t>TINTA DE RESEÑA SIRCHIE 4 ONZAS</t>
  </si>
  <si>
    <t>4 ONZ</t>
  </si>
  <si>
    <t xml:space="preserve">TINTA P/SELLOS DE CAUCHO NEGRA*30 cc </t>
  </si>
  <si>
    <t>30 CC</t>
  </si>
  <si>
    <t>TINTA P/SELLOS METALICOS  *30CC NEGRO</t>
  </si>
  <si>
    <t>TINTA P/SELLOS METÁLICOS *30CC NEGRO</t>
  </si>
  <si>
    <t>REPUESTOS</t>
  </si>
  <si>
    <t>CABLE UTP PARA CATEGORIA 5E ROLLO*305MTS AMP</t>
  </si>
  <si>
    <t>CF234A HP 34A TAMBOR DE IMAGEN ORIGINAL</t>
  </si>
  <si>
    <t>TONER HP CF289A LASERJET BLACK UND</t>
  </si>
  <si>
    <t>CINTA</t>
  </si>
  <si>
    <t>FX 2190 REF EP-219</t>
  </si>
  <si>
    <t>REF:8750 LX 300/810 S</t>
  </si>
  <si>
    <t>DUAL</t>
  </si>
  <si>
    <t>S015329/ FX 890</t>
  </si>
  <si>
    <t xml:space="preserve">CINTA  </t>
  </si>
  <si>
    <t>ML 621/691 44173404</t>
  </si>
  <si>
    <t>CINTA IMPRESORA</t>
  </si>
  <si>
    <t>LQ2180/2070/FX2</t>
  </si>
  <si>
    <t>DISCO CD RW REESCRIBIBLE 650 MB UNIDAD</t>
  </si>
  <si>
    <t>DISCO DURO EXTERNO  1TB</t>
  </si>
  <si>
    <t>DISCO DURO EXTERNO 1TB</t>
  </si>
  <si>
    <t>DISCO DURO EXTERNO  2TB</t>
  </si>
  <si>
    <t>DISCO DURO EXTERNO 2TB</t>
  </si>
  <si>
    <t>MB460 REF. 43979001</t>
  </si>
  <si>
    <t>IMPRESORA 44574320 / 44574317 ES4132/ES4172/ES4192/ES5112/ES5162</t>
  </si>
  <si>
    <t>MLT-R116-XAX SL-M2825ND/SL-M2875FD/ R116</t>
  </si>
  <si>
    <t>GPR 22 NEGRO IR1022/1025IF</t>
  </si>
  <si>
    <t>45456301 - 45456306 MPS5501b/MPS5502mb</t>
  </si>
  <si>
    <t>TONER HP CF287A LASER JET 87A NEGRO UND</t>
  </si>
  <si>
    <t>KIT RECARGA TONER ORIGINAL W1103A NEVERSTOP 1000A HP UND</t>
  </si>
  <si>
    <t>SWITCH DE 8 PUERTOS MINI 10/100M RJ45 CAJA PLASTICA</t>
  </si>
  <si>
    <t>HP CF283A LJ PRO M127FN</t>
  </si>
  <si>
    <t>EPSON L355 (ref. T664120)</t>
  </si>
  <si>
    <t>EPSON L355 (ref. T664220)</t>
  </si>
  <si>
    <t>EPSON L355 (ref. T664320)</t>
  </si>
  <si>
    <t>EPSON L355 (ref. T664420)</t>
  </si>
  <si>
    <t>TN 650 IMPRESORA 8085</t>
  </si>
  <si>
    <t>GPR 22 NEGRO IR1022/1023</t>
  </si>
  <si>
    <t xml:space="preserve">L104/120 ICMF 4250/4680 NEGRO </t>
  </si>
  <si>
    <t xml:space="preserve"> CB435A NEGRO LJ P1005/1006</t>
  </si>
  <si>
    <t>CB436A LJ 1505</t>
  </si>
  <si>
    <t>CC364A LJ P4015/4515/4014 10000PAG</t>
  </si>
  <si>
    <t>CE255A LJ P3015 6000 PAGINAS</t>
  </si>
  <si>
    <t>CE278A LJ 1606 2100 PAG</t>
  </si>
  <si>
    <t>CE285A LJ 1102 M1212 1600PAG</t>
  </si>
  <si>
    <t>CE390A NEGRO M602 M4555 10000 PAG</t>
  </si>
  <si>
    <t>CE505A LJ P2055/2035</t>
  </si>
  <si>
    <t>CF210A NEGRO LJ N276MW</t>
  </si>
  <si>
    <t>CF281X LJ M630H/F</t>
  </si>
  <si>
    <t>CF281A NEGRO MFP M630/605</t>
  </si>
  <si>
    <t>TONER HP CF280X NEGRO LJ PRO M401/425</t>
  </si>
  <si>
    <t xml:space="preserve"> CF280A LJ PRO M401 MFP425 2700PAG</t>
  </si>
  <si>
    <t xml:space="preserve">TÓNER HP CF258A </t>
  </si>
  <si>
    <t>CF361A LASER JET M553 CYAN 5000 PAG</t>
  </si>
  <si>
    <t>Q2612A 1010/1015/1018/1020</t>
  </si>
  <si>
    <t>Q7553A LJ M2727 3000PAG</t>
  </si>
  <si>
    <t>TK1122 FS 1060</t>
  </si>
  <si>
    <t>TK-1147 FS 1035</t>
  </si>
  <si>
    <t>HP CF248A</t>
  </si>
  <si>
    <t>50F4H00 MS610 5K</t>
  </si>
  <si>
    <t>52D4H00 521H- 25K MS810/811/812</t>
  </si>
  <si>
    <t>64018SL 6K T640/642/644</t>
  </si>
  <si>
    <t>70C8XC0 4000 PAGINAS CS510DE</t>
  </si>
  <si>
    <t>70C8XK0 8000 PAGINAS CS510DE</t>
  </si>
  <si>
    <t>70C8XM0 4000 PAGINAS CS510DE</t>
  </si>
  <si>
    <t>70C8XY0 4000 PAGINAS CS510DE</t>
  </si>
  <si>
    <t>E260A11L E260/E360/E460 3500 PAG</t>
  </si>
  <si>
    <t>T650H11L T650/652 25000pag</t>
  </si>
  <si>
    <t>DIBIZUH 210/2011 TN114</t>
  </si>
  <si>
    <t>TONER OKIDATA 43979231 B420-430/MB460-470-480 (7K PAGE)</t>
  </si>
  <si>
    <t>1170D MP161 841718</t>
  </si>
  <si>
    <t>MLT-D101S ML2160/2165</t>
  </si>
  <si>
    <t>MLT-D104S/XAA ML1660</t>
  </si>
  <si>
    <t>MLT-D111S/XAX</t>
  </si>
  <si>
    <t>MLT-D203U/XAX</t>
  </si>
  <si>
    <t>TK-3102 ECOSYS M3040idn</t>
  </si>
  <si>
    <t>45460512 (45460501) 36K MPS5501/5502</t>
  </si>
  <si>
    <t>B410/20/30 MB460/70/80 43979101</t>
  </si>
  <si>
    <t xml:space="preserve">Toner 58D4H00 MX722adhe 15K </t>
  </si>
  <si>
    <t xml:space="preserve">TONER HP CF237A </t>
  </si>
  <si>
    <t>PB-211E</t>
  </si>
  <si>
    <t>Toner 56F4U00 MS521dn 25K - Ultra High Yield</t>
  </si>
  <si>
    <t xml:space="preserve">VERSANT 2100 006R01634 </t>
  </si>
  <si>
    <t>CC364X LASER JET P4015 4515</t>
  </si>
  <si>
    <t xml:space="preserve">VERSANT 2100 006R01635 </t>
  </si>
  <si>
    <t>CF233A HP 33A CARTUCHO DE TÓNER ORIGINAL</t>
  </si>
  <si>
    <t>CF226X NEGRO UND</t>
  </si>
  <si>
    <t>26A CF226A UND</t>
  </si>
  <si>
    <t xml:space="preserve">TONER KYOCERA 21K TK-3122 NEGRO UND                                                                                                            </t>
  </si>
  <si>
    <t>KYOCERA NEGRO TK-1175 /FS-M2040DN/L, FS-M2641DW/L</t>
  </si>
  <si>
    <t>KYOCERA NEGRO TK-6117 /FS M4</t>
  </si>
  <si>
    <t xml:space="preserve">TONER KYOCERA TK-3182 NEGRO                                                                                                                </t>
  </si>
  <si>
    <t>TONER LEXMARK 1.2K B224000 NEGRO UND</t>
  </si>
  <si>
    <t>TONER LEXMARK 6K B224X00 UND</t>
  </si>
  <si>
    <t xml:space="preserve">VERSANT 2100 006R01636 </t>
  </si>
  <si>
    <t>TONER OKIDATA 45807129 NEGRO 12k</t>
  </si>
  <si>
    <t>TONER RICOH 406465 5000 PAGINAS NEGRO SP 3400HA</t>
  </si>
  <si>
    <t>TONER RICOH 418126 BLACK (11.1K) FOR IM 430F</t>
  </si>
  <si>
    <t xml:space="preserve">TONER RICOH 841346 AFICIO MP 4002SP 630GRS                                                                         </t>
  </si>
  <si>
    <t>TONER RICOH 841768 BLACK MP2501SP 9.000 PAG</t>
  </si>
  <si>
    <t>TONER RICOH 842141 Print Cartridge MP 305</t>
  </si>
  <si>
    <t>TONER RICOH NEGRO MP 301 841767 /8000 PAG</t>
  </si>
  <si>
    <t>MLT-D304E</t>
  </si>
  <si>
    <t xml:space="preserve">TONER S-PRINT HP W1105A BLACK 1000 PAGE                                                                                                          </t>
  </si>
  <si>
    <t>VERSANT 2100 006R01637</t>
  </si>
  <si>
    <t>Laserjet CF217A</t>
  </si>
  <si>
    <t>YOYO PORTA CARNET IMPRESO 1T REGISTRADURIA</t>
  </si>
  <si>
    <t xml:space="preserve"> CRISTAL 8 ONZ TRASPARENTE</t>
  </si>
  <si>
    <t>8 ONZ</t>
  </si>
  <si>
    <t>ZUNCHO PLASTICO 1/2PULG C3 AMARILLO *1000M</t>
  </si>
  <si>
    <t>VINAGRE BLANCO *3800</t>
  </si>
  <si>
    <t>3800 CC</t>
  </si>
  <si>
    <t>52D0Z00 MS810</t>
  </si>
  <si>
    <t>50F0Z00 MS410</t>
  </si>
  <si>
    <t>UNIDAD DE IMAGEN LEXMARK 12K B220Z00 NEGRA UND</t>
  </si>
  <si>
    <t>58D0Z00 150K MX721</t>
  </si>
  <si>
    <t>56F0Z00</t>
  </si>
  <si>
    <t>CAJA CARTÓN REGULAR 53*40*40CM EMPACARTON UND</t>
  </si>
  <si>
    <t>ETIQUETA ADHPOLIESTER PLATA 1.6CM*4.6CM REGISTRA UND</t>
  </si>
  <si>
    <t>FOTOCONDUCTOR RICOH 418094C IM430 40.000PAG</t>
  </si>
  <si>
    <t>TONER HP W1330A NEGRO LASER JET 408/MFP 432</t>
  </si>
  <si>
    <t>TONER SAMSUNG MLT-D116L SL-M2825ND/2875FD SU833A</t>
  </si>
  <si>
    <t>FUSOR KIT LEXMARK 40X8420 MS811/MX711/MX710</t>
  </si>
  <si>
    <t>TONER TOSHIBA BLACK T409SUR E-STUDIO409S B</t>
  </si>
  <si>
    <t>TONER XEROX 106R03621 NEGRO 8.500 PAG UND</t>
  </si>
  <si>
    <t>TONER XEROX 106R03623 NEGRO 15.000 PAG UND</t>
  </si>
  <si>
    <t>TONER RICOH 842126 37K MP 4055NEGRO UND</t>
  </si>
  <si>
    <t>DRUM HP W1104A 104A BLK LASER IMAGING DRUM</t>
  </si>
  <si>
    <t>CARTULINA OFICIO 33*21,5CM AMARILLA PQT*10</t>
  </si>
  <si>
    <t>PAQUETE X10 UND</t>
  </si>
  <si>
    <t>GUIA SEPARADOR CARTULINA OFICIO SURTIDO S/M PQT*5</t>
  </si>
  <si>
    <t>PAQUETE X5 UND</t>
  </si>
  <si>
    <t>BOMBILLO LED 12W 6500K 240V E-27 1000LM</t>
  </si>
  <si>
    <t>TONER CANON-T06 NEGRO 20500K 1643I/1643P</t>
  </si>
  <si>
    <t>TAPABOCAS TERMOSELLADO AZUL CJ*50 N</t>
  </si>
  <si>
    <t>CAJA 50 UND</t>
  </si>
  <si>
    <t>TRAPEADOR ALGODON CON ACOPLE 300G</t>
  </si>
  <si>
    <t>BICARBONATO DE SODIO LIBRA 500GR</t>
  </si>
  <si>
    <t>LAPIZ CHEQUEO ROJO UND</t>
  </si>
  <si>
    <t>TINTA PARA SELLOS DE CAUCHO ROJA FR*30CC</t>
  </si>
  <si>
    <t>TONER HP W1470X M611 ALTO RENDIMIENTO</t>
  </si>
  <si>
    <t>Punto Ecologi 3 canecas 55ltr R.f.130307 verd,negr,blan</t>
  </si>
  <si>
    <t>ELIMINADOR DE OLORES 3800CC</t>
  </si>
  <si>
    <t>LIMPIADOR MULTIUSOS 3800CC</t>
  </si>
  <si>
    <t>VINAGRE INDUSTRIAL 20% 3000CC</t>
  </si>
  <si>
    <t>BOLSA PLASTICA BLANCA 70*130CM C-2.5 BAJA REC PQ10</t>
  </si>
  <si>
    <t>BOLSA PLASTICA NEGRO 70*130CM C-2.5 BAJA REC PQ10</t>
  </si>
  <si>
    <t>BOLSA PLASTICA ROJO 70*130CM C-2.5 BAJA REC PQ10</t>
  </si>
  <si>
    <t>BOLSA PLASTICA VERDE 70*130CM C-2.5 BAJA REC PQ10</t>
  </si>
  <si>
    <t>TONER RICOH  841918 CARTUCHO NEGRO - 15K UND</t>
  </si>
  <si>
    <t>TONER HP W1470A LASERJET 10,5K UND</t>
  </si>
  <si>
    <t>EXTENSION ELECTRICA 2.7M</t>
  </si>
  <si>
    <t>7 M</t>
  </si>
  <si>
    <t>LAMINA PLASTICO C-2 TRANSPARENTE 1.2*2.2M</t>
  </si>
  <si>
    <t>BOLSA PLASTICA 100*120CM C-1.6 TRANSPARENTE PQT*6</t>
  </si>
  <si>
    <t>PAQUETE X6 UND</t>
  </si>
  <si>
    <t>LINTERNA PLASTICA RECARGABLE 1LED CABLE USB 120MAH</t>
  </si>
  <si>
    <t>SILBATO PLASTICO RIGIDO SIN BOLA NEGRO</t>
  </si>
  <si>
    <t>GAFA LENTE CLARO 100% POLICARBONATO</t>
  </si>
  <si>
    <t xml:space="preserve">TAMBOR DE IMÁGENES DRUM HP CF219A                                                                                                             </t>
  </si>
  <si>
    <t>SELLO AUTOMATICO NUMERADOR 6 DIG TINTA NEGRA</t>
  </si>
  <si>
    <t>CF064A CLJ P4034/4035 110V</t>
  </si>
  <si>
    <t>UNIDAD FUSORA OKIDATA 44565810 ES4172/ES5112/ES5162</t>
  </si>
  <si>
    <t>KIT MANTENIMIENTO HP RM2-6308</t>
  </si>
  <si>
    <t>TONER PANTUM PD-219 BLACK 1.6 PG</t>
  </si>
  <si>
    <t>MANGO METÁLICO 140 CM BLANCO</t>
  </si>
  <si>
    <t>MANGO PLASTICO 70CM</t>
  </si>
  <si>
    <t>GRAPA ESTANDAR GALVANIZADA 26/6 CJ5000</t>
  </si>
  <si>
    <t>CAJA X 5000</t>
  </si>
  <si>
    <t>TONER HP CE390X M4555 MFP 24.000 PG</t>
  </si>
  <si>
    <t>ETIQUETA TRANSFERENCIA TERMICA C-2" 100*50MM RL1000</t>
  </si>
  <si>
    <t>TUBO LED 9W VIDR 6500K/800LM 100-240V</t>
  </si>
  <si>
    <t>BUZON BLANCO LOGO REGISTRADURIA 20*15*20CM CHAPA Y 2 LLAVES</t>
  </si>
  <si>
    <t>TONER HP 414A NEGRO W2020A</t>
  </si>
  <si>
    <t>TONER HP 414A CIAN W2021A</t>
  </si>
  <si>
    <t>TONER HP 414A AMARILLO W2022A</t>
  </si>
  <si>
    <t>TONER HP 414A MAGENTA W2023A</t>
  </si>
  <si>
    <t>TONER HP 151A NEGRO LASERJET W1510A</t>
  </si>
  <si>
    <t>TONER SAMSUNG-205L NEGRO 5K U968A</t>
  </si>
  <si>
    <t>CAJA REGULAR C-720K AL:38*LA:68*AN:52CM</t>
  </si>
  <si>
    <t>SOCKET DE SEGURIDAD</t>
  </si>
  <si>
    <t>PILA RECARGABLE AA 1500MAH BT2</t>
  </si>
  <si>
    <t>PANEL LED 466 BLANCA 6500K 60*60</t>
  </si>
  <si>
    <t>PANEL LED DE INSCRUSTAR 848 LUZ RESCA 4000K 60*60CM</t>
  </si>
  <si>
    <t>TONER PRINT CARTRIDGE SP 3710X 408284</t>
  </si>
  <si>
    <t>TONER HP LASERJET NEGRO M452/M477 CF410A</t>
  </si>
  <si>
    <t>TONER TOSHIBA T-5070U NEGRO 36K E-STUDIO</t>
  </si>
  <si>
    <t>SHAMPOO DE ALFOMBRAS 3750ML</t>
  </si>
  <si>
    <t>3750 ML</t>
  </si>
  <si>
    <t>CONV USB 3.0 HEMBRA A USB-C MACHO 10cm</t>
  </si>
  <si>
    <t>TERMO INSULADO ESTRA 4-1047798 PLASTI 8L</t>
  </si>
  <si>
    <t>TAMBOR DE IMAGEN HP-W1332A NEGRO 30K</t>
  </si>
  <si>
    <t>TONER HP-W1360A LASERJET NEGRO M208DW/M209DW/M211D</t>
  </si>
  <si>
    <t>BOLSA BLANCA 65*90CM C-0.8 BAJA-RE PQ10</t>
  </si>
  <si>
    <t>BOLSA VERDE 65*90CM C-1.5 BAJA-RE PQ10</t>
  </si>
  <si>
    <t>BOLSA NEGRA 65*90CM C-2 ALTA-REC PQ10</t>
  </si>
  <si>
    <t>TERMO BOMBA 3L</t>
  </si>
  <si>
    <t>3 L</t>
  </si>
  <si>
    <t>TONER LEXMARK 50F4X00 10K BLACK MS610DN</t>
  </si>
  <si>
    <t>CAFE SOLUBLE/ CAPUCCINO 500 GR</t>
  </si>
  <si>
    <t>INSECTICIDA MATACUCARACHAS AEROSOL 285ML</t>
  </si>
  <si>
    <t>285ML</t>
  </si>
  <si>
    <t>TONER HP CF281JC BLACK CONTRACT 30K</t>
  </si>
  <si>
    <t>DRUM WC3345</t>
  </si>
  <si>
    <t>UNIDAD FUSORA M3655/3660/3055/3060</t>
  </si>
  <si>
    <t>BALDE ESCURRIDOR DE 24LTR</t>
  </si>
  <si>
    <t>VASO CARTON 4OZ BLANCO PQ50</t>
  </si>
  <si>
    <t>PAQUETE X50 UND</t>
  </si>
  <si>
    <t>Tóner Negro Alto Rendimiento HP LaserJet 3.5K CF230X</t>
  </si>
  <si>
    <t>GUANTE NITRILO TALLA M CJ100</t>
  </si>
  <si>
    <t>CAJA X100</t>
  </si>
  <si>
    <t>KIT DE RECARGA DE TONER NEGRO W1540X</t>
  </si>
  <si>
    <t>TONER BSD NEGRO 21K 24B6896</t>
  </si>
  <si>
    <t>Bolsa Blanca 52cm*75cm C 1.5 PQ*10</t>
  </si>
  <si>
    <t>Bolsa Negra 52cm*75cm C 1.5 PQ*10</t>
  </si>
  <si>
    <t>Bolsa Roja 52cm*75cm C 1.5 PQ*10</t>
  </si>
  <si>
    <t>Bolsa Verde 52cm*75cm C 1.5 PQ*10</t>
  </si>
  <si>
    <t>Bolsa Blanca 40cm*70cm C 1.5 PQ*10</t>
  </si>
  <si>
    <t>Bolsa Negra 40cm*70cm C 1.5 PQ*10</t>
  </si>
  <si>
    <t>Bolsa Roja 40cm*70cm C 1.5 PQ*10</t>
  </si>
  <si>
    <t>Bolsa Verde 40cm*70cm C 1.5 PQ*10</t>
  </si>
  <si>
    <t>Bolsa Blanca 35cm*35cm C 1.5 PQ*10</t>
  </si>
  <si>
    <t>Bolsa Negra 35cm*35cm C 1.5 PQ*10</t>
  </si>
  <si>
    <t>Bolsa Roja 35cm*35cm C 1.5 PQ*10</t>
  </si>
  <si>
    <t>Bolsa Verde 35cm*35cm C 1.5 PQ*10</t>
  </si>
  <si>
    <t>Bolsa Blanca 40cm*50cm C 1.5 PQ*6</t>
  </si>
  <si>
    <t>Bolsa Negra 35cm*52cm C 1.5 PQ*6</t>
  </si>
  <si>
    <t>Bolsa Blanca 80cm*100cm C 2 PQ*6</t>
  </si>
  <si>
    <t>Bolsa Negra 80 cm*100cm C 2 PQ*6</t>
  </si>
  <si>
    <t>Bolsa Blanca 100cm*100cm C 2 PQ*6</t>
  </si>
  <si>
    <t>Bolsa Negra 100cm*100cm C 2 PQ*6</t>
  </si>
  <si>
    <t>Bolsa Verde 100cm*120cm C 2 PQ*6</t>
  </si>
  <si>
    <t>SELLO FECHADOR MANUAL 4MM</t>
  </si>
  <si>
    <t>EXTENSION ELECTRICA 10M SIN POLO A TIERRA</t>
  </si>
  <si>
    <t>WF-M5799 Black Standard Capacity Ink Pack 10.000 paginas 961120</t>
  </si>
  <si>
    <t xml:space="preserve">Cable impresora USB 2.0 de 3 metros </t>
  </si>
  <si>
    <t>PANEL LED REDONDO DE INCRUSTAR 24W6500K</t>
  </si>
  <si>
    <t>ROTULO ADHESIVO 215,9MMX279.4MM BLANCO X 30HJ</t>
  </si>
  <si>
    <t>TONER TOSHIBA E-STUDIO ORIGINAL T478SUR</t>
  </si>
  <si>
    <t>UNIDAD DE IMAGEN TOSHIBA 478S OD478SR TOSHIBA UND</t>
  </si>
  <si>
    <t>TONER XEROX 106R03396 30k</t>
  </si>
  <si>
    <t>TABLERO DE CORCHO 0.90Mx1.20M</t>
  </si>
  <si>
    <t>COMBO TECLADO Y MOUSE INALAMBRICO</t>
  </si>
  <si>
    <t>CARTON CORRUGADO 20M</t>
  </si>
  <si>
    <t>20 M</t>
  </si>
  <si>
    <t>UNIDAD DE IMAGEN MP501/601SPF</t>
  </si>
  <si>
    <t>TONER EPSON T962120-AL BLACK WF-M5799 40.000 pág</t>
  </si>
  <si>
    <t>CAJ MANTENIMIENTO EPSON-C13T671600 C5290</t>
  </si>
  <si>
    <t>TONER HP 151X NEGRO LASERJET</t>
  </si>
  <si>
    <t>C2P05AL TINTA NEGRA 62XL OJ200 600 PAG</t>
  </si>
  <si>
    <t>Cartucho HP C2P07 AL TRICOLOR</t>
  </si>
  <si>
    <t>PANEL LED DELGADO 60CM*60CM 40W 6500K BLANCO FRIO</t>
  </si>
  <si>
    <t>CONVERTIDOR DISPLAYPORT A VGA</t>
  </si>
  <si>
    <t>TONER TN890</t>
  </si>
  <si>
    <t>TONER TN925</t>
  </si>
  <si>
    <t>Drum BROTHER DR830</t>
  </si>
  <si>
    <t>K-PAÑO WYPALL-30243205 X-70 BL PQ25</t>
  </si>
  <si>
    <t>ESTUCHE 10 CUCHILLAS REPUEST OLFA LBB-10</t>
  </si>
  <si>
    <t>TONER HP W1500A</t>
  </si>
  <si>
    <t>TONER HP W2300X</t>
  </si>
  <si>
    <t>TONER 58D4U00</t>
  </si>
  <si>
    <t>TONER XEROX NEGRO VERSA 20K 006R01646</t>
  </si>
  <si>
    <t>TONER XEROX CYAN VERSANT22K 006R01647</t>
  </si>
  <si>
    <t>TONER XEROX MAGENT VERS 21K 006R01648</t>
  </si>
  <si>
    <t>TONER XEROX YELLOW VERSANT 22K 006R01649</t>
  </si>
  <si>
    <t>DRUM XEROX CARTRIDGE VERSANT 013R00676</t>
  </si>
  <si>
    <t>TONER BROTHER TN830/XL</t>
  </si>
  <si>
    <t>SSD 2.5 1TB SATA CRUCIAL BX500 CT1000BX500SSD1 540 MB/S</t>
  </si>
  <si>
    <t>Firma:</t>
  </si>
  <si>
    <t>Nombre Representante legal:</t>
  </si>
  <si>
    <t>Nombre de la empresa:</t>
  </si>
  <si>
    <t>Nit:</t>
  </si>
  <si>
    <t>Contacto:</t>
  </si>
  <si>
    <t>FORMATO No. 01</t>
  </si>
  <si>
    <t>VALOR UNITARIO</t>
  </si>
  <si>
    <t>TOTAL PROPUESTA ECONÓMICA CATEGORÍA ASEO (DISTRIBUCIÓN NACIONAL+ DISTRIBUCIÓN BOGOTÁ)</t>
  </si>
  <si>
    <t>TOTAL PROPUESTA ECONÓMICA CATEGORÍA CAFETERIA (DISTRIBUCIÓN NACIONAL+ DISTRIBUCIÓN BOGOTÁ)</t>
  </si>
  <si>
    <t>TOTAL PROPUESTA ECONÓMICA CATEGORÍA IMPRESOS (DISTRIBUCIÓN NACIONAL+ DISTRIBUCIÓN BOGOTÁ)</t>
  </si>
  <si>
    <t>TOTAL PROPUESTA ECONÓMICA CATEGORÍA ELEMENTOS DE OFICINA (DISTRIBUCIÓN NACIONAL+ DISTRIBUCIÓN BOGOTÁ)</t>
  </si>
  <si>
    <t>TOTAL PROPUESTA ECONÓMICA CATEGORÍA REPUESTOS (DISTRIBUCIÓN NACIONAL+ DISTRIBUCIÓN BOGOTÁ)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</si>
</sst>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"/>
  </numFmts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Helv"/>
      <charset val="204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1" fillId="0" borderId="0" applyNumberFormat="0" applyFill="0" applyBorder="0" applyAlignment="0" applyProtection="0"/>
    <xf numFmtId="44" fontId="8" fillId="0" borderId="0" applyFont="0" applyFill="0" applyBorder="0" applyAlignment="0" applyProtection="0"/>
  </cellStyleXfs>
  <cellXfs count="72">
    <xf numFmtId="0" fontId="0" fillId="0" borderId="0" xfId="0"/>
    <xf numFmtId="0" fontId="4" fillId="0" borderId="14" xfId="0" applyFont="1" applyBorder="1" applyAlignment="1" applyProtection="1">
      <alignment horizontal="center" vertical="center" wrapText="1"/>
      <protection hidden="1"/>
    </xf>
    <xf numFmtId="0" fontId="4" fillId="0" borderId="15" xfId="0" applyFont="1" applyBorder="1" applyAlignment="1" applyProtection="1">
      <alignment horizontal="center" vertical="center" wrapText="1"/>
      <protection hidden="1"/>
    </xf>
    <xf numFmtId="0" fontId="4" fillId="0" borderId="16" xfId="0" applyFont="1" applyBorder="1" applyAlignment="1" applyProtection="1">
      <alignment horizontal="center" vertical="center" wrapText="1"/>
      <protection hidden="1"/>
    </xf>
    <xf numFmtId="0" fontId="4" fillId="0" borderId="21" xfId="0" applyFont="1" applyBorder="1" applyAlignment="1" applyProtection="1">
      <alignment horizontal="center" vertical="center" wrapText="1"/>
      <protection hidden="1"/>
    </xf>
    <xf numFmtId="0" fontId="4" fillId="0" borderId="22" xfId="0" applyFont="1" applyBorder="1" applyAlignment="1" applyProtection="1">
      <alignment horizontal="center" vertical="center" wrapText="1"/>
      <protection hidden="1"/>
    </xf>
    <xf numFmtId="0" fontId="4" fillId="0" borderId="23" xfId="0" applyFont="1" applyBorder="1" applyAlignment="1" applyProtection="1">
      <alignment horizontal="center" vertical="center" wrapText="1"/>
      <protection hidden="1"/>
    </xf>
    <xf numFmtId="3" fontId="4" fillId="0" borderId="22" xfId="0" applyNumberFormat="1" applyFont="1" applyBorder="1" applyAlignment="1" applyProtection="1">
      <alignment horizontal="center" vertical="center" wrapText="1"/>
      <protection hidden="1"/>
    </xf>
    <xf numFmtId="3" fontId="4" fillId="0" borderId="23" xfId="0" applyNumberFormat="1" applyFont="1" applyBorder="1" applyAlignment="1" applyProtection="1">
      <alignment horizontal="center" vertical="center" wrapText="1"/>
      <protection hidden="1"/>
    </xf>
    <xf numFmtId="0" fontId="4" fillId="0" borderId="22" xfId="3" applyFont="1" applyFill="1" applyBorder="1" applyAlignment="1" applyProtection="1">
      <alignment horizontal="center" vertical="center" wrapText="1"/>
      <protection hidden="1"/>
    </xf>
    <xf numFmtId="0" fontId="4" fillId="0" borderId="22" xfId="0" applyFont="1" applyBorder="1" applyAlignment="1" applyProtection="1">
      <alignment horizontal="center" vertical="center"/>
      <protection hidden="1"/>
    </xf>
    <xf numFmtId="0" fontId="7" fillId="0" borderId="22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4" fillId="0" borderId="23" xfId="0" applyFont="1" applyBorder="1" applyAlignment="1" applyProtection="1">
      <alignment horizontal="center" vertical="center"/>
      <protection hidden="1"/>
    </xf>
    <xf numFmtId="0" fontId="7" fillId="0" borderId="2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Protection="1">
      <protection hidden="1"/>
    </xf>
    <xf numFmtId="0" fontId="3" fillId="0" borderId="7" xfId="1" applyFont="1" applyBorder="1" applyAlignment="1" applyProtection="1">
      <alignment horizontal="center" vertical="center" wrapText="1"/>
      <protection hidden="1"/>
    </xf>
    <xf numFmtId="0" fontId="3" fillId="0" borderId="8" xfId="2" applyFont="1" applyBorder="1" applyAlignment="1" applyProtection="1">
      <alignment horizontal="center" vertical="center" wrapText="1"/>
      <protection hidden="1"/>
    </xf>
    <xf numFmtId="0" fontId="3" fillId="0" borderId="9" xfId="2" applyFont="1" applyBorder="1" applyAlignment="1" applyProtection="1">
      <alignment horizontal="center" vertical="center" wrapText="1"/>
      <protection hidden="1"/>
    </xf>
    <xf numFmtId="0" fontId="3" fillId="0" borderId="10" xfId="2" applyFont="1" applyBorder="1" applyAlignment="1" applyProtection="1">
      <alignment horizontal="center" vertical="center" wrapText="1"/>
      <protection hidden="1"/>
    </xf>
    <xf numFmtId="0" fontId="3" fillId="0" borderId="11" xfId="2" applyFont="1" applyBorder="1" applyAlignment="1" applyProtection="1">
      <alignment horizontal="center" vertical="center" wrapText="1"/>
      <protection hidden="1"/>
    </xf>
    <xf numFmtId="3" fontId="5" fillId="0" borderId="12" xfId="0" applyNumberFormat="1" applyFont="1" applyBorder="1" applyAlignment="1" applyProtection="1">
      <alignment horizontal="center" wrapText="1"/>
      <protection hidden="1"/>
    </xf>
    <xf numFmtId="0" fontId="5" fillId="0" borderId="8" xfId="2" applyFont="1" applyBorder="1" applyAlignment="1" applyProtection="1">
      <alignment horizontal="center" vertical="center" wrapText="1"/>
      <protection hidden="1"/>
    </xf>
    <xf numFmtId="0" fontId="5" fillId="0" borderId="9" xfId="2" applyFont="1" applyBorder="1" applyAlignment="1" applyProtection="1">
      <alignment horizontal="center" vertical="center" wrapText="1"/>
      <protection hidden="1"/>
    </xf>
    <xf numFmtId="0" fontId="5" fillId="0" borderId="13" xfId="2" applyFont="1" applyBorder="1" applyAlignment="1" applyProtection="1">
      <alignment horizontal="center" vertical="center" wrapText="1"/>
      <protection hidden="1"/>
    </xf>
    <xf numFmtId="3" fontId="4" fillId="0" borderId="17" xfId="0" applyNumberFormat="1" applyFont="1" applyBorder="1" applyAlignment="1" applyProtection="1">
      <alignment horizontal="center" vertical="center" wrapText="1"/>
      <protection hidden="1"/>
    </xf>
    <xf numFmtId="3" fontId="4" fillId="0" borderId="18" xfId="0" applyNumberFormat="1" applyFont="1" applyBorder="1" applyAlignment="1" applyProtection="1">
      <alignment horizontal="center" vertical="center" wrapText="1"/>
      <protection hidden="1"/>
    </xf>
    <xf numFmtId="2" fontId="4" fillId="0" borderId="19" xfId="0" applyNumberFormat="1" applyFont="1" applyBorder="1" applyProtection="1">
      <protection hidden="1"/>
    </xf>
    <xf numFmtId="3" fontId="4" fillId="0" borderId="0" xfId="0" applyNumberFormat="1" applyFont="1" applyProtection="1">
      <protection hidden="1"/>
    </xf>
    <xf numFmtId="3" fontId="4" fillId="0" borderId="21" xfId="0" applyNumberFormat="1" applyFont="1" applyBorder="1" applyAlignment="1" applyProtection="1">
      <alignment horizontal="center" vertical="center" wrapText="1"/>
      <protection hidden="1"/>
    </xf>
    <xf numFmtId="3" fontId="4" fillId="0" borderId="24" xfId="0" applyNumberFormat="1" applyFont="1" applyBorder="1" applyAlignment="1" applyProtection="1">
      <alignment horizontal="center" vertical="center" wrapText="1"/>
      <protection hidden="1"/>
    </xf>
    <xf numFmtId="2" fontId="4" fillId="0" borderId="24" xfId="0" applyNumberFormat="1" applyFont="1" applyBorder="1" applyProtection="1">
      <protection hidden="1"/>
    </xf>
    <xf numFmtId="3" fontId="4" fillId="0" borderId="24" xfId="0" applyNumberFormat="1" applyFont="1" applyBorder="1" applyAlignment="1" applyProtection="1">
      <alignment horizontal="center" vertical="center"/>
      <protection hidden="1"/>
    </xf>
    <xf numFmtId="3" fontId="4" fillId="0" borderId="0" xfId="0" applyNumberFormat="1" applyFont="1" applyAlignment="1" applyProtection="1">
      <alignment horizontal="center" vertical="center" wrapText="1"/>
      <protection hidden="1"/>
    </xf>
    <xf numFmtId="4" fontId="4" fillId="0" borderId="0" xfId="0" applyNumberFormat="1" applyFont="1" applyProtection="1">
      <protection hidden="1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4" fillId="2" borderId="22" xfId="0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 wrapText="1"/>
      <protection locked="0"/>
    </xf>
    <xf numFmtId="164" fontId="4" fillId="0" borderId="14" xfId="0" applyNumberFormat="1" applyFont="1" applyBorder="1" applyProtection="1">
      <protection locked="0"/>
    </xf>
    <xf numFmtId="164" fontId="4" fillId="0" borderId="15" xfId="0" applyNumberFormat="1" applyFont="1" applyBorder="1" applyProtection="1">
      <protection locked="0"/>
    </xf>
    <xf numFmtId="0" fontId="4" fillId="0" borderId="21" xfId="0" applyFont="1" applyBorder="1" applyProtection="1">
      <protection locked="0"/>
    </xf>
    <xf numFmtId="0" fontId="4" fillId="0" borderId="22" xfId="0" applyFont="1" applyBorder="1" applyProtection="1">
      <protection locked="0"/>
    </xf>
    <xf numFmtId="0" fontId="4" fillId="0" borderId="18" xfId="0" applyFont="1" applyBorder="1" applyProtection="1">
      <protection locked="0"/>
    </xf>
    <xf numFmtId="0" fontId="4" fillId="0" borderId="20" xfId="0" applyFont="1" applyBorder="1" applyProtection="1">
      <protection locked="0"/>
    </xf>
    <xf numFmtId="0" fontId="4" fillId="0" borderId="25" xfId="0" applyFont="1" applyBorder="1" applyProtection="1">
      <protection locked="0"/>
    </xf>
    <xf numFmtId="44" fontId="3" fillId="0" borderId="22" xfId="4" applyFont="1" applyBorder="1" applyAlignment="1" applyProtection="1">
      <alignment horizontal="center" vertical="center" wrapText="1"/>
      <protection hidden="1"/>
    </xf>
    <xf numFmtId="44" fontId="3" fillId="0" borderId="24" xfId="4" applyFont="1" applyBorder="1" applyAlignment="1" applyProtection="1">
      <alignment horizontal="center" vertical="center" wrapText="1"/>
      <protection hidden="1"/>
    </xf>
    <xf numFmtId="44" fontId="3" fillId="0" borderId="20" xfId="4" applyFont="1" applyBorder="1" applyAlignment="1" applyProtection="1">
      <alignment horizontal="center" vertical="center" wrapText="1"/>
      <protection hidden="1"/>
    </xf>
    <xf numFmtId="44" fontId="3" fillId="0" borderId="27" xfId="4" applyFont="1" applyBorder="1" applyAlignment="1" applyProtection="1">
      <alignment horizontal="center" vertical="center" wrapText="1"/>
      <protection hidden="1"/>
    </xf>
    <xf numFmtId="0" fontId="3" fillId="0" borderId="17" xfId="0" applyFont="1" applyBorder="1" applyAlignment="1" applyProtection="1">
      <alignment horizontal="right" vertical="center" wrapText="1"/>
      <protection hidden="1"/>
    </xf>
    <xf numFmtId="0" fontId="3" fillId="0" borderId="20" xfId="0" applyFont="1" applyBorder="1" applyAlignment="1" applyProtection="1">
      <alignment horizontal="right" vertical="center" wrapText="1"/>
      <protection hidden="1"/>
    </xf>
    <xf numFmtId="0" fontId="3" fillId="0" borderId="21" xfId="0" applyFont="1" applyBorder="1" applyAlignment="1" applyProtection="1">
      <alignment horizontal="right" vertical="center" wrapText="1"/>
      <protection hidden="1"/>
    </xf>
    <xf numFmtId="0" fontId="3" fillId="0" borderId="22" xfId="0" applyFont="1" applyBorder="1" applyAlignment="1" applyProtection="1">
      <alignment horizontal="right" vertical="center" wrapText="1"/>
      <protection hidden="1"/>
    </xf>
    <xf numFmtId="0" fontId="3" fillId="0" borderId="28" xfId="0" applyFont="1" applyBorder="1" applyAlignment="1" applyProtection="1">
      <alignment horizontal="right" vertical="center" wrapText="1"/>
      <protection hidden="1"/>
    </xf>
    <xf numFmtId="0" fontId="3" fillId="0" borderId="29" xfId="0" applyFont="1" applyBorder="1" applyAlignment="1" applyProtection="1">
      <alignment horizontal="right" vertical="center" wrapText="1"/>
      <protection hidden="1"/>
    </xf>
    <xf numFmtId="0" fontId="3" fillId="0" borderId="1" xfId="1" applyFont="1" applyBorder="1" applyAlignment="1" applyProtection="1">
      <alignment horizontal="center" vertical="center" wrapText="1"/>
      <protection hidden="1"/>
    </xf>
    <xf numFmtId="0" fontId="3" fillId="0" borderId="0" xfId="1" applyFont="1" applyAlignment="1" applyProtection="1">
      <alignment horizontal="center" vertical="center" wrapText="1"/>
      <protection hidden="1"/>
    </xf>
    <xf numFmtId="0" fontId="3" fillId="0" borderId="2" xfId="1" applyFont="1" applyBorder="1" applyAlignment="1" applyProtection="1">
      <alignment horizontal="center" vertical="center" wrapText="1"/>
      <protection hidden="1"/>
    </xf>
    <xf numFmtId="0" fontId="3" fillId="0" borderId="3" xfId="1" applyFont="1" applyBorder="1" applyAlignment="1" applyProtection="1">
      <alignment horizontal="center" vertical="center" wrapText="1"/>
      <protection hidden="1"/>
    </xf>
    <xf numFmtId="0" fontId="3" fillId="0" borderId="4" xfId="1" applyFont="1" applyBorder="1" applyAlignment="1" applyProtection="1">
      <alignment horizontal="center" vertical="center" wrapText="1"/>
      <protection hidden="1"/>
    </xf>
    <xf numFmtId="0" fontId="3" fillId="0" borderId="5" xfId="1" applyFont="1" applyBorder="1" applyAlignment="1" applyProtection="1">
      <alignment horizontal="center" vertical="center" wrapText="1"/>
      <protection hidden="1"/>
    </xf>
    <xf numFmtId="0" fontId="3" fillId="0" borderId="6" xfId="1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horizontal="center"/>
      <protection hidden="1"/>
    </xf>
    <xf numFmtId="0" fontId="4" fillId="0" borderId="0" xfId="0" applyFont="1" applyAlignment="1" applyProtection="1">
      <alignment horizontal="left"/>
      <protection hidden="1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/>
      <protection locked="0"/>
    </xf>
  </cellXfs>
  <cellStyles count="5">
    <cellStyle name="Estilo 1" xfId="1" xr:uid="{32466B14-748B-4AA3-B22E-59EF151995BA}"/>
    <cellStyle name="Hipervínculo 2" xfId="3" xr:uid="{D8F1EC3C-950C-4E1E-93CA-8E8166C0139E}"/>
    <cellStyle name="Moneda" xfId="4" builtinId="4"/>
    <cellStyle name="Normal" xfId="0" builtinId="0"/>
    <cellStyle name="Normal 2 2" xfId="2" xr:uid="{D7B32AA5-EA5D-4A16-94A7-29205AF9A2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hiltrento.com/sellos-manuales/871-sello-numerador-12-mm-6-digit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101D9-7295-4C1D-98F8-4EECB8912487}">
  <sheetPr>
    <tabColor theme="5" tint="0.39997558519241921"/>
  </sheetPr>
  <dimension ref="A1:S492"/>
  <sheetViews>
    <sheetView tabSelected="1" workbookViewId="0">
      <pane ySplit="6" topLeftCell="A7" activePane="bottomLeft" state="frozen"/>
      <selection pane="bottomLeft" activeCell="D16" sqref="D16"/>
    </sheetView>
  </sheetViews>
  <sheetFormatPr baseColWidth="10" defaultColWidth="11.42578125" defaultRowHeight="12"/>
  <cols>
    <col min="1" max="1" width="9.42578125" style="17" bestFit="1" customWidth="1"/>
    <col min="2" max="2" width="21.7109375" style="17" bestFit="1" customWidth="1"/>
    <col min="3" max="3" width="17" style="17" bestFit="1" customWidth="1"/>
    <col min="4" max="4" width="64" style="17" customWidth="1"/>
    <col min="5" max="5" width="11.5703125" style="17" customWidth="1"/>
    <col min="6" max="6" width="41.85546875" style="17" hidden="1" customWidth="1"/>
    <col min="7" max="7" width="18.28515625" style="17" bestFit="1" customWidth="1"/>
    <col min="8" max="8" width="11.85546875" style="17" bestFit="1" customWidth="1"/>
    <col min="9" max="10" width="17.85546875" style="17" customWidth="1"/>
    <col min="11" max="12" width="10.7109375" style="17" customWidth="1"/>
    <col min="13" max="13" width="9.5703125" style="17" customWidth="1"/>
    <col min="14" max="15" width="10.7109375" style="17" customWidth="1"/>
    <col min="16" max="16" width="9.85546875" style="17" customWidth="1"/>
    <col min="17" max="16384" width="11.42578125" style="17"/>
  </cols>
  <sheetData>
    <row r="1" spans="1:19">
      <c r="A1" s="59" t="s">
        <v>678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9">
      <c r="A2" s="59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1:19" ht="12.75" thickBot="1">
      <c r="A3" s="61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</row>
    <row r="4" spans="1:19" ht="13.5" thickTop="1" thickBot="1">
      <c r="A4" s="63" t="s">
        <v>2</v>
      </c>
      <c r="B4" s="63"/>
      <c r="C4" s="63"/>
      <c r="D4" s="63"/>
      <c r="E4" s="63"/>
      <c r="F4" s="63"/>
      <c r="G4" s="63"/>
      <c r="H4" s="63"/>
      <c r="I4" s="64" t="s">
        <v>3</v>
      </c>
      <c r="J4" s="65"/>
      <c r="K4" s="66" t="s">
        <v>4</v>
      </c>
      <c r="L4" s="66"/>
      <c r="M4" s="66"/>
      <c r="N4" s="66"/>
      <c r="O4" s="66"/>
      <c r="P4" s="66"/>
    </row>
    <row r="5" spans="1:19" ht="25.5" thickTop="1" thickBot="1">
      <c r="A5" s="63"/>
      <c r="B5" s="63"/>
      <c r="C5" s="63"/>
      <c r="D5" s="63"/>
      <c r="E5" s="63"/>
      <c r="F5" s="63"/>
      <c r="G5" s="63"/>
      <c r="H5" s="63"/>
      <c r="I5" s="18" t="s">
        <v>5</v>
      </c>
      <c r="J5" s="18" t="s">
        <v>6</v>
      </c>
      <c r="K5" s="67" t="s">
        <v>5</v>
      </c>
      <c r="L5" s="67"/>
      <c r="M5" s="67"/>
      <c r="N5" s="66" t="s">
        <v>6</v>
      </c>
      <c r="O5" s="66"/>
      <c r="P5" s="66"/>
    </row>
    <row r="6" spans="1:19" ht="49.5" thickTop="1" thickBot="1">
      <c r="A6" s="19" t="s">
        <v>7</v>
      </c>
      <c r="B6" s="20" t="s">
        <v>8</v>
      </c>
      <c r="C6" s="20" t="s">
        <v>9</v>
      </c>
      <c r="D6" s="20" t="s">
        <v>10</v>
      </c>
      <c r="E6" s="20" t="s">
        <v>11</v>
      </c>
      <c r="F6" s="20" t="s">
        <v>12</v>
      </c>
      <c r="G6" s="20" t="s">
        <v>13</v>
      </c>
      <c r="H6" s="21" t="s">
        <v>14</v>
      </c>
      <c r="I6" s="22" t="s">
        <v>15</v>
      </c>
      <c r="J6" s="23" t="s">
        <v>15</v>
      </c>
      <c r="K6" s="24" t="s">
        <v>679</v>
      </c>
      <c r="L6" s="25" t="s">
        <v>16</v>
      </c>
      <c r="M6" s="26" t="s">
        <v>17</v>
      </c>
      <c r="N6" s="24" t="s">
        <v>679</v>
      </c>
      <c r="O6" s="25" t="s">
        <v>16</v>
      </c>
      <c r="P6" s="26" t="s">
        <v>17</v>
      </c>
    </row>
    <row r="7" spans="1:19">
      <c r="A7" s="1">
        <v>1</v>
      </c>
      <c r="B7" s="2" t="s">
        <v>18</v>
      </c>
      <c r="C7" s="2" t="s">
        <v>19</v>
      </c>
      <c r="D7" s="2" t="s">
        <v>20</v>
      </c>
      <c r="E7" s="37"/>
      <c r="F7" s="2" t="s">
        <v>21</v>
      </c>
      <c r="G7" s="2" t="s">
        <v>22</v>
      </c>
      <c r="H7" s="3" t="s">
        <v>23</v>
      </c>
      <c r="I7" s="27">
        <v>18300</v>
      </c>
      <c r="J7" s="28">
        <v>17400</v>
      </c>
      <c r="K7" s="42"/>
      <c r="L7" s="43"/>
      <c r="M7" s="29">
        <f>ROUND(K7+L7,0)</f>
        <v>0</v>
      </c>
      <c r="N7" s="46"/>
      <c r="O7" s="47"/>
      <c r="P7" s="29">
        <f>ROUND(N7+O7,0)</f>
        <v>0</v>
      </c>
      <c r="R7" s="30"/>
      <c r="S7" s="30"/>
    </row>
    <row r="8" spans="1:19" ht="24">
      <c r="A8" s="4">
        <v>2</v>
      </c>
      <c r="B8" s="5" t="s">
        <v>18</v>
      </c>
      <c r="C8" s="5" t="s">
        <v>19</v>
      </c>
      <c r="D8" s="5" t="s">
        <v>24</v>
      </c>
      <c r="E8" s="38"/>
      <c r="F8" s="5" t="s">
        <v>25</v>
      </c>
      <c r="G8" s="5" t="s">
        <v>26</v>
      </c>
      <c r="H8" s="6" t="s">
        <v>23</v>
      </c>
      <c r="I8" s="31">
        <v>16900</v>
      </c>
      <c r="J8" s="32">
        <v>16100</v>
      </c>
      <c r="K8" s="44"/>
      <c r="L8" s="45"/>
      <c r="M8" s="33">
        <f t="shared" ref="M8:M71" si="0">ROUND(K8+L8,0)</f>
        <v>0</v>
      </c>
      <c r="N8" s="48"/>
      <c r="O8" s="45"/>
      <c r="P8" s="33">
        <f t="shared" ref="P8:P71" si="1">ROUND(N8+O8,0)</f>
        <v>0</v>
      </c>
      <c r="R8" s="30"/>
      <c r="S8" s="30"/>
    </row>
    <row r="9" spans="1:19" ht="24">
      <c r="A9" s="4">
        <v>3</v>
      </c>
      <c r="B9" s="7" t="s">
        <v>18</v>
      </c>
      <c r="C9" s="7" t="s">
        <v>27</v>
      </c>
      <c r="D9" s="7" t="s">
        <v>28</v>
      </c>
      <c r="E9" s="38"/>
      <c r="F9" s="7" t="s">
        <v>28</v>
      </c>
      <c r="G9" s="7" t="s">
        <v>29</v>
      </c>
      <c r="H9" s="8" t="s">
        <v>23</v>
      </c>
      <c r="I9" s="31">
        <v>12700</v>
      </c>
      <c r="J9" s="32">
        <v>12100</v>
      </c>
      <c r="K9" s="44"/>
      <c r="L9" s="45"/>
      <c r="M9" s="33">
        <f t="shared" si="0"/>
        <v>0</v>
      </c>
      <c r="N9" s="48"/>
      <c r="O9" s="45"/>
      <c r="P9" s="33">
        <f t="shared" si="1"/>
        <v>0</v>
      </c>
      <c r="R9" s="30"/>
      <c r="S9" s="30"/>
    </row>
    <row r="10" spans="1:19">
      <c r="A10" s="4">
        <v>4</v>
      </c>
      <c r="B10" s="5" t="s">
        <v>18</v>
      </c>
      <c r="C10" s="5" t="s">
        <v>27</v>
      </c>
      <c r="D10" s="5" t="s">
        <v>30</v>
      </c>
      <c r="E10" s="38"/>
      <c r="F10" s="5" t="s">
        <v>31</v>
      </c>
      <c r="G10" s="5" t="s">
        <v>32</v>
      </c>
      <c r="H10" s="6" t="s">
        <v>23</v>
      </c>
      <c r="I10" s="31">
        <v>15800</v>
      </c>
      <c r="J10" s="32">
        <v>15000</v>
      </c>
      <c r="K10" s="44"/>
      <c r="L10" s="45"/>
      <c r="M10" s="33">
        <f t="shared" si="0"/>
        <v>0</v>
      </c>
      <c r="N10" s="48"/>
      <c r="O10" s="45"/>
      <c r="P10" s="33">
        <f t="shared" si="1"/>
        <v>0</v>
      </c>
      <c r="R10" s="30"/>
      <c r="S10" s="30"/>
    </row>
    <row r="11" spans="1:19" ht="24">
      <c r="A11" s="4">
        <v>5</v>
      </c>
      <c r="B11" s="5" t="s">
        <v>18</v>
      </c>
      <c r="C11" s="5" t="s">
        <v>33</v>
      </c>
      <c r="D11" s="5" t="s">
        <v>34</v>
      </c>
      <c r="E11" s="38"/>
      <c r="F11" s="5" t="s">
        <v>34</v>
      </c>
      <c r="G11" s="5" t="s">
        <v>35</v>
      </c>
      <c r="H11" s="6" t="s">
        <v>36</v>
      </c>
      <c r="I11" s="31">
        <v>30600</v>
      </c>
      <c r="J11" s="32">
        <v>29100</v>
      </c>
      <c r="K11" s="44"/>
      <c r="L11" s="45"/>
      <c r="M11" s="33">
        <f t="shared" si="0"/>
        <v>0</v>
      </c>
      <c r="N11" s="48"/>
      <c r="O11" s="45"/>
      <c r="P11" s="33">
        <f t="shared" si="1"/>
        <v>0</v>
      </c>
      <c r="R11" s="30"/>
      <c r="S11" s="30"/>
    </row>
    <row r="12" spans="1:19">
      <c r="A12" s="4">
        <v>6</v>
      </c>
      <c r="B12" s="5" t="s">
        <v>18</v>
      </c>
      <c r="C12" s="5" t="s">
        <v>33</v>
      </c>
      <c r="D12" s="5" t="s">
        <v>37</v>
      </c>
      <c r="E12" s="38"/>
      <c r="F12" s="5" t="s">
        <v>37</v>
      </c>
      <c r="G12" s="5" t="s">
        <v>35</v>
      </c>
      <c r="H12" s="6" t="s">
        <v>36</v>
      </c>
      <c r="I12" s="31">
        <v>30600</v>
      </c>
      <c r="J12" s="32">
        <v>29100</v>
      </c>
      <c r="K12" s="44"/>
      <c r="L12" s="45"/>
      <c r="M12" s="33">
        <f t="shared" si="0"/>
        <v>0</v>
      </c>
      <c r="N12" s="48"/>
      <c r="O12" s="45"/>
      <c r="P12" s="33">
        <f t="shared" si="1"/>
        <v>0</v>
      </c>
      <c r="R12" s="30"/>
      <c r="S12" s="30"/>
    </row>
    <row r="13" spans="1:19">
      <c r="A13" s="4">
        <v>7</v>
      </c>
      <c r="B13" s="5" t="s">
        <v>18</v>
      </c>
      <c r="C13" s="5" t="s">
        <v>27</v>
      </c>
      <c r="D13" s="5" t="s">
        <v>38</v>
      </c>
      <c r="E13" s="38"/>
      <c r="F13" s="5" t="s">
        <v>39</v>
      </c>
      <c r="G13" s="5" t="s">
        <v>40</v>
      </c>
      <c r="H13" s="6" t="s">
        <v>41</v>
      </c>
      <c r="I13" s="31">
        <v>74045</v>
      </c>
      <c r="J13" s="32">
        <v>70521</v>
      </c>
      <c r="K13" s="44"/>
      <c r="L13" s="45"/>
      <c r="M13" s="33">
        <f t="shared" si="0"/>
        <v>0</v>
      </c>
      <c r="N13" s="48"/>
      <c r="O13" s="45"/>
      <c r="P13" s="33">
        <f t="shared" si="1"/>
        <v>0</v>
      </c>
      <c r="R13" s="30"/>
      <c r="S13" s="30"/>
    </row>
    <row r="14" spans="1:19">
      <c r="A14" s="4">
        <v>8</v>
      </c>
      <c r="B14" s="5" t="s">
        <v>18</v>
      </c>
      <c r="C14" s="5" t="s">
        <v>33</v>
      </c>
      <c r="D14" s="5" t="s">
        <v>42</v>
      </c>
      <c r="E14" s="38"/>
      <c r="F14" s="5" t="s">
        <v>42</v>
      </c>
      <c r="G14" s="5" t="s">
        <v>43</v>
      </c>
      <c r="H14" s="6" t="s">
        <v>23</v>
      </c>
      <c r="I14" s="31">
        <v>20100</v>
      </c>
      <c r="J14" s="34">
        <v>19100</v>
      </c>
      <c r="K14" s="44"/>
      <c r="L14" s="45"/>
      <c r="M14" s="33">
        <f t="shared" si="0"/>
        <v>0</v>
      </c>
      <c r="N14" s="48"/>
      <c r="O14" s="45"/>
      <c r="P14" s="33">
        <f t="shared" si="1"/>
        <v>0</v>
      </c>
      <c r="R14" s="30"/>
      <c r="S14" s="30"/>
    </row>
    <row r="15" spans="1:19" ht="24">
      <c r="A15" s="4">
        <v>9</v>
      </c>
      <c r="B15" s="5" t="s">
        <v>18</v>
      </c>
      <c r="C15" s="5" t="s">
        <v>27</v>
      </c>
      <c r="D15" s="5" t="s">
        <v>44</v>
      </c>
      <c r="E15" s="38"/>
      <c r="F15" s="5" t="s">
        <v>45</v>
      </c>
      <c r="G15" s="5" t="s">
        <v>46</v>
      </c>
      <c r="H15" s="6" t="s">
        <v>36</v>
      </c>
      <c r="I15" s="31">
        <v>58900</v>
      </c>
      <c r="J15" s="32">
        <v>56000</v>
      </c>
      <c r="K15" s="44"/>
      <c r="L15" s="45"/>
      <c r="M15" s="33">
        <f t="shared" si="0"/>
        <v>0</v>
      </c>
      <c r="N15" s="48"/>
      <c r="O15" s="45"/>
      <c r="P15" s="33">
        <f t="shared" si="1"/>
        <v>0</v>
      </c>
      <c r="R15" s="30"/>
      <c r="S15" s="30"/>
    </row>
    <row r="16" spans="1:19" ht="36">
      <c r="A16" s="4">
        <v>10</v>
      </c>
      <c r="B16" s="5" t="s">
        <v>18</v>
      </c>
      <c r="C16" s="5" t="s">
        <v>27</v>
      </c>
      <c r="D16" s="5" t="s">
        <v>47</v>
      </c>
      <c r="E16" s="38"/>
      <c r="F16" s="5" t="s">
        <v>48</v>
      </c>
      <c r="G16" s="5" t="s">
        <v>49</v>
      </c>
      <c r="H16" s="6" t="s">
        <v>36</v>
      </c>
      <c r="I16" s="31">
        <v>7300</v>
      </c>
      <c r="J16" s="34">
        <v>6900</v>
      </c>
      <c r="K16" s="44"/>
      <c r="L16" s="45"/>
      <c r="M16" s="33">
        <f t="shared" si="0"/>
        <v>0</v>
      </c>
      <c r="N16" s="48"/>
      <c r="O16" s="45"/>
      <c r="P16" s="33">
        <f t="shared" si="1"/>
        <v>0</v>
      </c>
      <c r="R16" s="30"/>
      <c r="S16" s="30"/>
    </row>
    <row r="17" spans="1:19" ht="36">
      <c r="A17" s="4">
        <v>11</v>
      </c>
      <c r="B17" s="5" t="s">
        <v>18</v>
      </c>
      <c r="C17" s="5" t="s">
        <v>27</v>
      </c>
      <c r="D17" s="5" t="s">
        <v>50</v>
      </c>
      <c r="E17" s="38"/>
      <c r="F17" s="5" t="s">
        <v>51</v>
      </c>
      <c r="G17" s="5" t="s">
        <v>49</v>
      </c>
      <c r="H17" s="6" t="s">
        <v>36</v>
      </c>
      <c r="I17" s="31">
        <v>7800</v>
      </c>
      <c r="J17" s="34">
        <v>7500</v>
      </c>
      <c r="K17" s="44"/>
      <c r="L17" s="45"/>
      <c r="M17" s="33">
        <f t="shared" si="0"/>
        <v>0</v>
      </c>
      <c r="N17" s="48"/>
      <c r="O17" s="45"/>
      <c r="P17" s="33">
        <f t="shared" si="1"/>
        <v>0</v>
      </c>
      <c r="R17" s="30"/>
      <c r="S17" s="30"/>
    </row>
    <row r="18" spans="1:19" ht="36">
      <c r="A18" s="4">
        <v>12</v>
      </c>
      <c r="B18" s="5" t="s">
        <v>18</v>
      </c>
      <c r="C18" s="5" t="s">
        <v>27</v>
      </c>
      <c r="D18" s="5" t="s">
        <v>52</v>
      </c>
      <c r="E18" s="38"/>
      <c r="F18" s="5" t="s">
        <v>53</v>
      </c>
      <c r="G18" s="5" t="s">
        <v>49</v>
      </c>
      <c r="H18" s="6" t="s">
        <v>36</v>
      </c>
      <c r="I18" s="31">
        <v>7300</v>
      </c>
      <c r="J18" s="32">
        <v>6900</v>
      </c>
      <c r="K18" s="44"/>
      <c r="L18" s="45"/>
      <c r="M18" s="33">
        <f t="shared" si="0"/>
        <v>0</v>
      </c>
      <c r="N18" s="48"/>
      <c r="O18" s="45"/>
      <c r="P18" s="33">
        <f t="shared" si="1"/>
        <v>0</v>
      </c>
      <c r="R18" s="30"/>
      <c r="S18" s="30"/>
    </row>
    <row r="19" spans="1:19" ht="24">
      <c r="A19" s="4">
        <v>13</v>
      </c>
      <c r="B19" s="5" t="s">
        <v>18</v>
      </c>
      <c r="C19" s="5" t="s">
        <v>27</v>
      </c>
      <c r="D19" s="5" t="s">
        <v>54</v>
      </c>
      <c r="E19" s="38"/>
      <c r="F19" s="5" t="s">
        <v>54</v>
      </c>
      <c r="G19" s="5" t="s">
        <v>35</v>
      </c>
      <c r="H19" s="6" t="s">
        <v>36</v>
      </c>
      <c r="I19" s="31">
        <v>3800</v>
      </c>
      <c r="J19" s="32">
        <v>3600</v>
      </c>
      <c r="K19" s="44"/>
      <c r="L19" s="45"/>
      <c r="M19" s="33">
        <f t="shared" si="0"/>
        <v>0</v>
      </c>
      <c r="N19" s="48"/>
      <c r="O19" s="45"/>
      <c r="P19" s="33">
        <f t="shared" si="1"/>
        <v>0</v>
      </c>
      <c r="R19" s="30"/>
      <c r="S19" s="30"/>
    </row>
    <row r="20" spans="1:19" ht="24">
      <c r="A20" s="4">
        <v>14</v>
      </c>
      <c r="B20" s="5" t="s">
        <v>18</v>
      </c>
      <c r="C20" s="5" t="s">
        <v>27</v>
      </c>
      <c r="D20" s="5" t="s">
        <v>55</v>
      </c>
      <c r="E20" s="38"/>
      <c r="F20" s="5" t="s">
        <v>55</v>
      </c>
      <c r="G20" s="5" t="s">
        <v>49</v>
      </c>
      <c r="H20" s="6" t="s">
        <v>36</v>
      </c>
      <c r="I20" s="31">
        <v>23800</v>
      </c>
      <c r="J20" s="32">
        <v>22700</v>
      </c>
      <c r="K20" s="44"/>
      <c r="L20" s="45"/>
      <c r="M20" s="33">
        <f t="shared" si="0"/>
        <v>0</v>
      </c>
      <c r="N20" s="48"/>
      <c r="O20" s="45"/>
      <c r="P20" s="33">
        <f t="shared" si="1"/>
        <v>0</v>
      </c>
      <c r="R20" s="30"/>
      <c r="S20" s="30"/>
    </row>
    <row r="21" spans="1:19" ht="24">
      <c r="A21" s="4">
        <v>15</v>
      </c>
      <c r="B21" s="5" t="s">
        <v>18</v>
      </c>
      <c r="C21" s="5" t="s">
        <v>33</v>
      </c>
      <c r="D21" s="5" t="s">
        <v>56</v>
      </c>
      <c r="E21" s="38"/>
      <c r="F21" s="5" t="s">
        <v>57</v>
      </c>
      <c r="G21" s="5" t="s">
        <v>32</v>
      </c>
      <c r="H21" s="6" t="s">
        <v>23</v>
      </c>
      <c r="I21" s="31">
        <v>117300</v>
      </c>
      <c r="J21" s="32">
        <v>111600</v>
      </c>
      <c r="K21" s="44"/>
      <c r="L21" s="45"/>
      <c r="M21" s="33">
        <f t="shared" si="0"/>
        <v>0</v>
      </c>
      <c r="N21" s="48"/>
      <c r="O21" s="45"/>
      <c r="P21" s="33">
        <f t="shared" si="1"/>
        <v>0</v>
      </c>
      <c r="R21" s="30"/>
      <c r="S21" s="30"/>
    </row>
    <row r="22" spans="1:19">
      <c r="A22" s="4">
        <v>16</v>
      </c>
      <c r="B22" s="5" t="s">
        <v>18</v>
      </c>
      <c r="C22" s="5" t="s">
        <v>33</v>
      </c>
      <c r="D22" s="5" t="s">
        <v>58</v>
      </c>
      <c r="E22" s="38"/>
      <c r="F22" s="5" t="s">
        <v>59</v>
      </c>
      <c r="G22" s="5" t="s">
        <v>60</v>
      </c>
      <c r="H22" s="6" t="s">
        <v>23</v>
      </c>
      <c r="I22" s="31">
        <v>25300</v>
      </c>
      <c r="J22" s="32">
        <v>24000</v>
      </c>
      <c r="K22" s="44"/>
      <c r="L22" s="45"/>
      <c r="M22" s="33">
        <f t="shared" si="0"/>
        <v>0</v>
      </c>
      <c r="N22" s="48"/>
      <c r="O22" s="45"/>
      <c r="P22" s="33">
        <f t="shared" si="1"/>
        <v>0</v>
      </c>
      <c r="R22" s="30"/>
      <c r="S22" s="30"/>
    </row>
    <row r="23" spans="1:19" ht="24">
      <c r="A23" s="4">
        <v>17</v>
      </c>
      <c r="B23" s="5" t="s">
        <v>18</v>
      </c>
      <c r="C23" s="5" t="s">
        <v>27</v>
      </c>
      <c r="D23" s="5" t="s">
        <v>61</v>
      </c>
      <c r="E23" s="38"/>
      <c r="F23" s="5" t="s">
        <v>62</v>
      </c>
      <c r="G23" s="5" t="s">
        <v>32</v>
      </c>
      <c r="H23" s="6" t="s">
        <v>23</v>
      </c>
      <c r="I23" s="31">
        <v>5300</v>
      </c>
      <c r="J23" s="32">
        <v>5100</v>
      </c>
      <c r="K23" s="44"/>
      <c r="L23" s="45"/>
      <c r="M23" s="33">
        <f t="shared" si="0"/>
        <v>0</v>
      </c>
      <c r="N23" s="48"/>
      <c r="O23" s="45"/>
      <c r="P23" s="33">
        <f t="shared" si="1"/>
        <v>0</v>
      </c>
      <c r="R23" s="30"/>
      <c r="S23" s="30"/>
    </row>
    <row r="24" spans="1:19">
      <c r="A24" s="4">
        <v>18</v>
      </c>
      <c r="B24" s="5" t="s">
        <v>18</v>
      </c>
      <c r="C24" s="5" t="s">
        <v>27</v>
      </c>
      <c r="D24" s="5" t="s">
        <v>63</v>
      </c>
      <c r="E24" s="38"/>
      <c r="F24" s="5" t="s">
        <v>64</v>
      </c>
      <c r="G24" s="5" t="s">
        <v>32</v>
      </c>
      <c r="H24" s="6" t="s">
        <v>23</v>
      </c>
      <c r="I24" s="31">
        <v>14400</v>
      </c>
      <c r="J24" s="32">
        <v>13700</v>
      </c>
      <c r="K24" s="44"/>
      <c r="L24" s="45"/>
      <c r="M24" s="33">
        <f t="shared" si="0"/>
        <v>0</v>
      </c>
      <c r="N24" s="48"/>
      <c r="O24" s="45"/>
      <c r="P24" s="33">
        <f t="shared" si="1"/>
        <v>0</v>
      </c>
      <c r="R24" s="30"/>
      <c r="S24" s="30"/>
    </row>
    <row r="25" spans="1:19">
      <c r="A25" s="4">
        <v>19</v>
      </c>
      <c r="B25" s="5" t="s">
        <v>18</v>
      </c>
      <c r="C25" s="5" t="s">
        <v>27</v>
      </c>
      <c r="D25" s="5" t="s">
        <v>65</v>
      </c>
      <c r="E25" s="38"/>
      <c r="F25" s="5" t="s">
        <v>65</v>
      </c>
      <c r="G25" s="5" t="s">
        <v>32</v>
      </c>
      <c r="H25" s="6" t="s">
        <v>23</v>
      </c>
      <c r="I25" s="31">
        <v>11700</v>
      </c>
      <c r="J25" s="32">
        <v>11100</v>
      </c>
      <c r="K25" s="44"/>
      <c r="L25" s="45"/>
      <c r="M25" s="33">
        <f t="shared" si="0"/>
        <v>0</v>
      </c>
      <c r="N25" s="48"/>
      <c r="O25" s="45"/>
      <c r="P25" s="33">
        <f t="shared" si="1"/>
        <v>0</v>
      </c>
      <c r="R25" s="30"/>
      <c r="S25" s="30"/>
    </row>
    <row r="26" spans="1:19" ht="24">
      <c r="A26" s="4">
        <v>20</v>
      </c>
      <c r="B26" s="5" t="s">
        <v>18</v>
      </c>
      <c r="C26" s="5" t="s">
        <v>27</v>
      </c>
      <c r="D26" s="5" t="s">
        <v>66</v>
      </c>
      <c r="E26" s="38"/>
      <c r="F26" s="5" t="s">
        <v>66</v>
      </c>
      <c r="G26" s="5" t="s">
        <v>67</v>
      </c>
      <c r="H26" s="6" t="s">
        <v>67</v>
      </c>
      <c r="I26" s="31">
        <v>63400</v>
      </c>
      <c r="J26" s="32">
        <v>60300</v>
      </c>
      <c r="K26" s="44"/>
      <c r="L26" s="45"/>
      <c r="M26" s="33">
        <f t="shared" si="0"/>
        <v>0</v>
      </c>
      <c r="N26" s="48"/>
      <c r="O26" s="45"/>
      <c r="P26" s="33">
        <f t="shared" si="1"/>
        <v>0</v>
      </c>
      <c r="R26" s="30"/>
      <c r="S26" s="30"/>
    </row>
    <row r="27" spans="1:19">
      <c r="A27" s="4">
        <v>21</v>
      </c>
      <c r="B27" s="5" t="s">
        <v>18</v>
      </c>
      <c r="C27" s="5" t="s">
        <v>33</v>
      </c>
      <c r="D27" s="5" t="s">
        <v>68</v>
      </c>
      <c r="E27" s="38"/>
      <c r="F27" s="5" t="s">
        <v>69</v>
      </c>
      <c r="G27" s="5" t="s">
        <v>70</v>
      </c>
      <c r="H27" s="6" t="s">
        <v>23</v>
      </c>
      <c r="I27" s="31">
        <v>116300</v>
      </c>
      <c r="J27" s="32">
        <v>110600</v>
      </c>
      <c r="K27" s="44"/>
      <c r="L27" s="45"/>
      <c r="M27" s="33">
        <f t="shared" si="0"/>
        <v>0</v>
      </c>
      <c r="N27" s="48"/>
      <c r="O27" s="45"/>
      <c r="P27" s="33">
        <f t="shared" si="1"/>
        <v>0</v>
      </c>
      <c r="R27" s="30"/>
      <c r="S27" s="30"/>
    </row>
    <row r="28" spans="1:19">
      <c r="A28" s="4">
        <v>22</v>
      </c>
      <c r="B28" s="5" t="s">
        <v>18</v>
      </c>
      <c r="C28" s="5" t="s">
        <v>33</v>
      </c>
      <c r="D28" s="5" t="s">
        <v>71</v>
      </c>
      <c r="E28" s="38"/>
      <c r="F28" s="5" t="s">
        <v>71</v>
      </c>
      <c r="G28" s="5" t="s">
        <v>43</v>
      </c>
      <c r="H28" s="6" t="s">
        <v>23</v>
      </c>
      <c r="I28" s="31">
        <v>40100</v>
      </c>
      <c r="J28" s="32">
        <v>38100</v>
      </c>
      <c r="K28" s="44"/>
      <c r="L28" s="45"/>
      <c r="M28" s="33">
        <f t="shared" si="0"/>
        <v>0</v>
      </c>
      <c r="N28" s="48"/>
      <c r="O28" s="45"/>
      <c r="P28" s="33">
        <f t="shared" si="1"/>
        <v>0</v>
      </c>
      <c r="R28" s="30"/>
      <c r="S28" s="30"/>
    </row>
    <row r="29" spans="1:19">
      <c r="A29" s="4">
        <v>23</v>
      </c>
      <c r="B29" s="5" t="s">
        <v>18</v>
      </c>
      <c r="C29" s="5" t="s">
        <v>33</v>
      </c>
      <c r="D29" s="5" t="s">
        <v>72</v>
      </c>
      <c r="E29" s="38"/>
      <c r="F29" s="5" t="s">
        <v>72</v>
      </c>
      <c r="G29" s="5" t="s">
        <v>73</v>
      </c>
      <c r="H29" s="6" t="s">
        <v>23</v>
      </c>
      <c r="I29" s="31">
        <v>36200</v>
      </c>
      <c r="J29" s="32">
        <v>34400</v>
      </c>
      <c r="K29" s="44"/>
      <c r="L29" s="45"/>
      <c r="M29" s="33">
        <f t="shared" si="0"/>
        <v>0</v>
      </c>
      <c r="N29" s="48"/>
      <c r="O29" s="45"/>
      <c r="P29" s="33">
        <f t="shared" si="1"/>
        <v>0</v>
      </c>
      <c r="R29" s="30"/>
      <c r="S29" s="30"/>
    </row>
    <row r="30" spans="1:19">
      <c r="A30" s="4">
        <v>24</v>
      </c>
      <c r="B30" s="5" t="s">
        <v>18</v>
      </c>
      <c r="C30" s="5" t="s">
        <v>33</v>
      </c>
      <c r="D30" s="5" t="s">
        <v>74</v>
      </c>
      <c r="E30" s="38"/>
      <c r="F30" s="5" t="s">
        <v>74</v>
      </c>
      <c r="G30" s="5" t="s">
        <v>43</v>
      </c>
      <c r="H30" s="6" t="s">
        <v>23</v>
      </c>
      <c r="I30" s="31">
        <v>42800</v>
      </c>
      <c r="J30" s="32">
        <v>40700</v>
      </c>
      <c r="K30" s="44"/>
      <c r="L30" s="45"/>
      <c r="M30" s="33">
        <f t="shared" si="0"/>
        <v>0</v>
      </c>
      <c r="N30" s="48"/>
      <c r="O30" s="45"/>
      <c r="P30" s="33">
        <f t="shared" si="1"/>
        <v>0</v>
      </c>
      <c r="R30" s="30"/>
      <c r="S30" s="30"/>
    </row>
    <row r="31" spans="1:19">
      <c r="A31" s="4">
        <v>25</v>
      </c>
      <c r="B31" s="5" t="s">
        <v>18</v>
      </c>
      <c r="C31" s="5" t="s">
        <v>33</v>
      </c>
      <c r="D31" s="5" t="s">
        <v>75</v>
      </c>
      <c r="E31" s="38"/>
      <c r="F31" s="5" t="s">
        <v>76</v>
      </c>
      <c r="G31" s="5" t="s">
        <v>77</v>
      </c>
      <c r="H31" s="6" t="s">
        <v>23</v>
      </c>
      <c r="I31" s="31">
        <v>15400</v>
      </c>
      <c r="J31" s="32">
        <v>14600</v>
      </c>
      <c r="K31" s="44"/>
      <c r="L31" s="45"/>
      <c r="M31" s="33">
        <f t="shared" si="0"/>
        <v>0</v>
      </c>
      <c r="N31" s="48"/>
      <c r="O31" s="45"/>
      <c r="P31" s="33">
        <f t="shared" si="1"/>
        <v>0</v>
      </c>
      <c r="R31" s="30"/>
      <c r="S31" s="30"/>
    </row>
    <row r="32" spans="1:19">
      <c r="A32" s="4">
        <v>26</v>
      </c>
      <c r="B32" s="5" t="s">
        <v>18</v>
      </c>
      <c r="C32" s="5" t="s">
        <v>33</v>
      </c>
      <c r="D32" s="5" t="s">
        <v>78</v>
      </c>
      <c r="E32" s="38"/>
      <c r="F32" s="5" t="s">
        <v>78</v>
      </c>
      <c r="G32" s="5" t="s">
        <v>79</v>
      </c>
      <c r="H32" s="6" t="s">
        <v>23</v>
      </c>
      <c r="I32" s="31">
        <v>50100</v>
      </c>
      <c r="J32" s="32">
        <v>47600</v>
      </c>
      <c r="K32" s="44"/>
      <c r="L32" s="45"/>
      <c r="M32" s="33">
        <f t="shared" si="0"/>
        <v>0</v>
      </c>
      <c r="N32" s="48"/>
      <c r="O32" s="45"/>
      <c r="P32" s="33">
        <f t="shared" si="1"/>
        <v>0</v>
      </c>
      <c r="R32" s="30"/>
      <c r="S32" s="30"/>
    </row>
    <row r="33" spans="1:19">
      <c r="A33" s="4">
        <v>27</v>
      </c>
      <c r="B33" s="5" t="s">
        <v>18</v>
      </c>
      <c r="C33" s="5" t="s">
        <v>33</v>
      </c>
      <c r="D33" s="5" t="s">
        <v>80</v>
      </c>
      <c r="E33" s="38"/>
      <c r="F33" s="5" t="s">
        <v>80</v>
      </c>
      <c r="G33" s="5" t="s">
        <v>79</v>
      </c>
      <c r="H33" s="6" t="s">
        <v>23</v>
      </c>
      <c r="I33" s="31">
        <v>58100</v>
      </c>
      <c r="J33" s="32">
        <v>55200</v>
      </c>
      <c r="K33" s="44"/>
      <c r="L33" s="45"/>
      <c r="M33" s="33">
        <f t="shared" si="0"/>
        <v>0</v>
      </c>
      <c r="N33" s="48"/>
      <c r="O33" s="45"/>
      <c r="P33" s="33">
        <f t="shared" si="1"/>
        <v>0</v>
      </c>
      <c r="R33" s="30"/>
      <c r="S33" s="30"/>
    </row>
    <row r="34" spans="1:19">
      <c r="A34" s="4">
        <v>28</v>
      </c>
      <c r="B34" s="5" t="s">
        <v>18</v>
      </c>
      <c r="C34" s="5" t="s">
        <v>33</v>
      </c>
      <c r="D34" s="5" t="s">
        <v>81</v>
      </c>
      <c r="E34" s="38"/>
      <c r="F34" s="5" t="s">
        <v>81</v>
      </c>
      <c r="G34" s="5" t="s">
        <v>79</v>
      </c>
      <c r="H34" s="6" t="s">
        <v>23</v>
      </c>
      <c r="I34" s="31">
        <v>57400</v>
      </c>
      <c r="J34" s="32">
        <v>54600</v>
      </c>
      <c r="K34" s="44"/>
      <c r="L34" s="45"/>
      <c r="M34" s="33">
        <f t="shared" si="0"/>
        <v>0</v>
      </c>
      <c r="N34" s="48"/>
      <c r="O34" s="45"/>
      <c r="P34" s="33">
        <f t="shared" si="1"/>
        <v>0</v>
      </c>
      <c r="R34" s="30"/>
      <c r="S34" s="30"/>
    </row>
    <row r="35" spans="1:19">
      <c r="A35" s="4">
        <v>29</v>
      </c>
      <c r="B35" s="5" t="s">
        <v>18</v>
      </c>
      <c r="C35" s="5" t="s">
        <v>33</v>
      </c>
      <c r="D35" s="5" t="s">
        <v>82</v>
      </c>
      <c r="E35" s="38"/>
      <c r="F35" s="5" t="s">
        <v>82</v>
      </c>
      <c r="G35" s="5" t="s">
        <v>79</v>
      </c>
      <c r="H35" s="6" t="s">
        <v>23</v>
      </c>
      <c r="I35" s="31">
        <v>52500</v>
      </c>
      <c r="J35" s="32">
        <v>49900</v>
      </c>
      <c r="K35" s="44"/>
      <c r="L35" s="45"/>
      <c r="M35" s="33">
        <f t="shared" si="0"/>
        <v>0</v>
      </c>
      <c r="N35" s="48"/>
      <c r="O35" s="45"/>
      <c r="P35" s="33">
        <f t="shared" si="1"/>
        <v>0</v>
      </c>
      <c r="R35" s="30"/>
      <c r="S35" s="30"/>
    </row>
    <row r="36" spans="1:19">
      <c r="A36" s="4">
        <v>30</v>
      </c>
      <c r="B36" s="5" t="s">
        <v>18</v>
      </c>
      <c r="C36" s="5" t="s">
        <v>33</v>
      </c>
      <c r="D36" s="5" t="s">
        <v>83</v>
      </c>
      <c r="E36" s="38"/>
      <c r="F36" s="5" t="s">
        <v>83</v>
      </c>
      <c r="G36" s="5" t="s">
        <v>79</v>
      </c>
      <c r="H36" s="6" t="s">
        <v>23</v>
      </c>
      <c r="I36" s="31">
        <v>47800</v>
      </c>
      <c r="J36" s="32">
        <v>45500</v>
      </c>
      <c r="K36" s="44"/>
      <c r="L36" s="45"/>
      <c r="M36" s="33">
        <f t="shared" si="0"/>
        <v>0</v>
      </c>
      <c r="N36" s="48"/>
      <c r="O36" s="45"/>
      <c r="P36" s="33">
        <f t="shared" si="1"/>
        <v>0</v>
      </c>
      <c r="R36" s="30"/>
      <c r="S36" s="30"/>
    </row>
    <row r="37" spans="1:19">
      <c r="A37" s="4">
        <v>31</v>
      </c>
      <c r="B37" s="5" t="s">
        <v>18</v>
      </c>
      <c r="C37" s="5" t="s">
        <v>33</v>
      </c>
      <c r="D37" s="5" t="s">
        <v>84</v>
      </c>
      <c r="E37" s="38"/>
      <c r="F37" s="5" t="s">
        <v>84</v>
      </c>
      <c r="G37" s="5" t="s">
        <v>79</v>
      </c>
      <c r="H37" s="6" t="s">
        <v>23</v>
      </c>
      <c r="I37" s="31">
        <v>48100</v>
      </c>
      <c r="J37" s="32">
        <v>45700</v>
      </c>
      <c r="K37" s="44"/>
      <c r="L37" s="45"/>
      <c r="M37" s="33">
        <f t="shared" si="0"/>
        <v>0</v>
      </c>
      <c r="N37" s="48"/>
      <c r="O37" s="45"/>
      <c r="P37" s="33">
        <f t="shared" si="1"/>
        <v>0</v>
      </c>
      <c r="R37" s="30"/>
      <c r="S37" s="30"/>
    </row>
    <row r="38" spans="1:19">
      <c r="A38" s="4">
        <v>32</v>
      </c>
      <c r="B38" s="5" t="s">
        <v>18</v>
      </c>
      <c r="C38" s="5" t="s">
        <v>33</v>
      </c>
      <c r="D38" s="5" t="s">
        <v>85</v>
      </c>
      <c r="E38" s="38"/>
      <c r="F38" s="5" t="s">
        <v>85</v>
      </c>
      <c r="G38" s="5" t="s">
        <v>79</v>
      </c>
      <c r="H38" s="6" t="s">
        <v>23</v>
      </c>
      <c r="I38" s="31">
        <v>42700</v>
      </c>
      <c r="J38" s="32">
        <v>40600</v>
      </c>
      <c r="K38" s="44"/>
      <c r="L38" s="45"/>
      <c r="M38" s="33">
        <f t="shared" si="0"/>
        <v>0</v>
      </c>
      <c r="N38" s="48"/>
      <c r="O38" s="45"/>
      <c r="P38" s="33">
        <f t="shared" si="1"/>
        <v>0</v>
      </c>
      <c r="R38" s="30"/>
      <c r="S38" s="30"/>
    </row>
    <row r="39" spans="1:19">
      <c r="A39" s="4">
        <v>33</v>
      </c>
      <c r="B39" s="5" t="s">
        <v>18</v>
      </c>
      <c r="C39" s="5" t="s">
        <v>33</v>
      </c>
      <c r="D39" s="5" t="s">
        <v>86</v>
      </c>
      <c r="E39" s="38"/>
      <c r="F39" s="5" t="s">
        <v>86</v>
      </c>
      <c r="G39" s="5" t="s">
        <v>79</v>
      </c>
      <c r="H39" s="6" t="s">
        <v>23</v>
      </c>
      <c r="I39" s="31">
        <v>40400</v>
      </c>
      <c r="J39" s="32">
        <v>38400</v>
      </c>
      <c r="K39" s="44"/>
      <c r="L39" s="45"/>
      <c r="M39" s="33">
        <f t="shared" si="0"/>
        <v>0</v>
      </c>
      <c r="N39" s="48"/>
      <c r="O39" s="45"/>
      <c r="P39" s="33">
        <f t="shared" si="1"/>
        <v>0</v>
      </c>
      <c r="R39" s="30"/>
      <c r="S39" s="30"/>
    </row>
    <row r="40" spans="1:19">
      <c r="A40" s="4">
        <v>34</v>
      </c>
      <c r="B40" s="5" t="s">
        <v>18</v>
      </c>
      <c r="C40" s="5" t="s">
        <v>33</v>
      </c>
      <c r="D40" s="5" t="s">
        <v>87</v>
      </c>
      <c r="E40" s="38"/>
      <c r="F40" s="5" t="s">
        <v>88</v>
      </c>
      <c r="G40" s="5" t="s">
        <v>89</v>
      </c>
      <c r="H40" s="6" t="s">
        <v>23</v>
      </c>
      <c r="I40" s="31">
        <v>14800</v>
      </c>
      <c r="J40" s="32">
        <v>14000</v>
      </c>
      <c r="K40" s="44"/>
      <c r="L40" s="45"/>
      <c r="M40" s="33">
        <f t="shared" si="0"/>
        <v>0</v>
      </c>
      <c r="N40" s="48"/>
      <c r="O40" s="45"/>
      <c r="P40" s="33">
        <f t="shared" si="1"/>
        <v>0</v>
      </c>
      <c r="R40" s="30"/>
      <c r="S40" s="30"/>
    </row>
    <row r="41" spans="1:19" ht="24">
      <c r="A41" s="4">
        <v>35</v>
      </c>
      <c r="B41" s="5" t="s">
        <v>18</v>
      </c>
      <c r="C41" s="5" t="s">
        <v>27</v>
      </c>
      <c r="D41" s="5" t="s">
        <v>90</v>
      </c>
      <c r="E41" s="38"/>
      <c r="F41" s="5" t="s">
        <v>91</v>
      </c>
      <c r="G41" s="5" t="s">
        <v>32</v>
      </c>
      <c r="H41" s="6" t="s">
        <v>23</v>
      </c>
      <c r="I41" s="31">
        <v>14700</v>
      </c>
      <c r="J41" s="32">
        <v>14000</v>
      </c>
      <c r="K41" s="44"/>
      <c r="L41" s="45"/>
      <c r="M41" s="33">
        <f t="shared" si="0"/>
        <v>0</v>
      </c>
      <c r="N41" s="48"/>
      <c r="O41" s="45"/>
      <c r="P41" s="33">
        <f t="shared" si="1"/>
        <v>0</v>
      </c>
      <c r="R41" s="30"/>
      <c r="S41" s="30"/>
    </row>
    <row r="42" spans="1:19">
      <c r="A42" s="4">
        <v>36</v>
      </c>
      <c r="B42" s="5" t="s">
        <v>18</v>
      </c>
      <c r="C42" s="5" t="s">
        <v>33</v>
      </c>
      <c r="D42" s="5" t="s">
        <v>92</v>
      </c>
      <c r="E42" s="38"/>
      <c r="F42" s="5" t="s">
        <v>92</v>
      </c>
      <c r="G42" s="5" t="s">
        <v>89</v>
      </c>
      <c r="H42" s="6" t="s">
        <v>23</v>
      </c>
      <c r="I42" s="31">
        <v>30800</v>
      </c>
      <c r="J42" s="32">
        <v>29300</v>
      </c>
      <c r="K42" s="44"/>
      <c r="L42" s="45"/>
      <c r="M42" s="33">
        <f t="shared" si="0"/>
        <v>0</v>
      </c>
      <c r="N42" s="48"/>
      <c r="O42" s="45"/>
      <c r="P42" s="33">
        <f t="shared" si="1"/>
        <v>0</v>
      </c>
      <c r="R42" s="30"/>
      <c r="S42" s="30"/>
    </row>
    <row r="43" spans="1:19" ht="24">
      <c r="A43" s="4">
        <v>37</v>
      </c>
      <c r="B43" s="5" t="s">
        <v>18</v>
      </c>
      <c r="C43" s="5" t="s">
        <v>27</v>
      </c>
      <c r="D43" s="5" t="s">
        <v>93</v>
      </c>
      <c r="E43" s="38"/>
      <c r="F43" s="5" t="s">
        <v>93</v>
      </c>
      <c r="G43" s="5" t="s">
        <v>32</v>
      </c>
      <c r="H43" s="6" t="s">
        <v>23</v>
      </c>
      <c r="I43" s="31">
        <v>15100</v>
      </c>
      <c r="J43" s="32">
        <v>14400</v>
      </c>
      <c r="K43" s="44"/>
      <c r="L43" s="45"/>
      <c r="M43" s="33">
        <f t="shared" si="0"/>
        <v>0</v>
      </c>
      <c r="N43" s="48"/>
      <c r="O43" s="45"/>
      <c r="P43" s="33">
        <f t="shared" si="1"/>
        <v>0</v>
      </c>
      <c r="R43" s="30"/>
      <c r="S43" s="30"/>
    </row>
    <row r="44" spans="1:19">
      <c r="A44" s="4">
        <v>38</v>
      </c>
      <c r="B44" s="5" t="s">
        <v>18</v>
      </c>
      <c r="C44" s="5" t="s">
        <v>33</v>
      </c>
      <c r="D44" s="5" t="s">
        <v>94</v>
      </c>
      <c r="E44" s="38"/>
      <c r="F44" s="5" t="s">
        <v>94</v>
      </c>
      <c r="G44" s="5"/>
      <c r="H44" s="6" t="s">
        <v>23</v>
      </c>
      <c r="I44" s="31">
        <v>1000</v>
      </c>
      <c r="J44" s="32">
        <v>1000</v>
      </c>
      <c r="K44" s="44"/>
      <c r="L44" s="45"/>
      <c r="M44" s="33">
        <f t="shared" si="0"/>
        <v>0</v>
      </c>
      <c r="N44" s="48"/>
      <c r="O44" s="45"/>
      <c r="P44" s="33">
        <f t="shared" si="1"/>
        <v>0</v>
      </c>
      <c r="R44" s="30"/>
      <c r="S44" s="30"/>
    </row>
    <row r="45" spans="1:19" ht="24">
      <c r="A45" s="4">
        <v>39</v>
      </c>
      <c r="B45" s="5" t="s">
        <v>18</v>
      </c>
      <c r="C45" s="5" t="s">
        <v>27</v>
      </c>
      <c r="D45" s="5" t="s">
        <v>95</v>
      </c>
      <c r="E45" s="38"/>
      <c r="F45" s="5" t="s">
        <v>95</v>
      </c>
      <c r="G45" s="5" t="s">
        <v>96</v>
      </c>
      <c r="H45" s="6" t="s">
        <v>96</v>
      </c>
      <c r="I45" s="31">
        <v>10300</v>
      </c>
      <c r="J45" s="32">
        <v>9800</v>
      </c>
      <c r="K45" s="44"/>
      <c r="L45" s="45"/>
      <c r="M45" s="33">
        <f t="shared" si="0"/>
        <v>0</v>
      </c>
      <c r="N45" s="48"/>
      <c r="O45" s="45"/>
      <c r="P45" s="33">
        <f t="shared" si="1"/>
        <v>0</v>
      </c>
      <c r="R45" s="30"/>
      <c r="S45" s="30"/>
    </row>
    <row r="46" spans="1:19" ht="24">
      <c r="A46" s="4">
        <v>40</v>
      </c>
      <c r="B46" s="5" t="s">
        <v>18</v>
      </c>
      <c r="C46" s="5" t="s">
        <v>27</v>
      </c>
      <c r="D46" s="5" t="s">
        <v>97</v>
      </c>
      <c r="E46" s="38"/>
      <c r="F46" s="5" t="s">
        <v>98</v>
      </c>
      <c r="G46" s="5" t="s">
        <v>96</v>
      </c>
      <c r="H46" s="6" t="s">
        <v>96</v>
      </c>
      <c r="I46" s="31">
        <v>10300</v>
      </c>
      <c r="J46" s="32">
        <v>9800</v>
      </c>
      <c r="K46" s="44"/>
      <c r="L46" s="45"/>
      <c r="M46" s="33">
        <f t="shared" si="0"/>
        <v>0</v>
      </c>
      <c r="N46" s="48"/>
      <c r="O46" s="45"/>
      <c r="P46" s="33">
        <f t="shared" si="1"/>
        <v>0</v>
      </c>
      <c r="R46" s="30"/>
      <c r="S46" s="30"/>
    </row>
    <row r="47" spans="1:19" ht="24">
      <c r="A47" s="4">
        <v>41</v>
      </c>
      <c r="B47" s="5" t="s">
        <v>18</v>
      </c>
      <c r="C47" s="5" t="s">
        <v>27</v>
      </c>
      <c r="D47" s="5" t="s">
        <v>99</v>
      </c>
      <c r="E47" s="38"/>
      <c r="F47" s="5" t="s">
        <v>99</v>
      </c>
      <c r="G47" s="5" t="s">
        <v>96</v>
      </c>
      <c r="H47" s="6" t="s">
        <v>96</v>
      </c>
      <c r="I47" s="31">
        <v>10300</v>
      </c>
      <c r="J47" s="32">
        <v>9800</v>
      </c>
      <c r="K47" s="44"/>
      <c r="L47" s="45"/>
      <c r="M47" s="33">
        <f t="shared" si="0"/>
        <v>0</v>
      </c>
      <c r="N47" s="48"/>
      <c r="O47" s="45"/>
      <c r="P47" s="33">
        <f t="shared" si="1"/>
        <v>0</v>
      </c>
      <c r="R47" s="30"/>
      <c r="S47" s="30"/>
    </row>
    <row r="48" spans="1:19" ht="24">
      <c r="A48" s="4">
        <v>42</v>
      </c>
      <c r="B48" s="5" t="s">
        <v>18</v>
      </c>
      <c r="C48" s="5" t="s">
        <v>27</v>
      </c>
      <c r="D48" s="5" t="s">
        <v>100</v>
      </c>
      <c r="E48" s="38"/>
      <c r="F48" s="5" t="s">
        <v>100</v>
      </c>
      <c r="G48" s="5" t="s">
        <v>96</v>
      </c>
      <c r="H48" s="6" t="s">
        <v>96</v>
      </c>
      <c r="I48" s="31">
        <v>21400</v>
      </c>
      <c r="J48" s="32">
        <v>20300</v>
      </c>
      <c r="K48" s="44"/>
      <c r="L48" s="45"/>
      <c r="M48" s="33">
        <f t="shared" si="0"/>
        <v>0</v>
      </c>
      <c r="N48" s="48"/>
      <c r="O48" s="45"/>
      <c r="P48" s="33">
        <f t="shared" si="1"/>
        <v>0</v>
      </c>
      <c r="R48" s="30"/>
      <c r="S48" s="30"/>
    </row>
    <row r="49" spans="1:19" ht="24">
      <c r="A49" s="4">
        <v>43</v>
      </c>
      <c r="B49" s="5" t="s">
        <v>18</v>
      </c>
      <c r="C49" s="5" t="s">
        <v>27</v>
      </c>
      <c r="D49" s="5" t="s">
        <v>101</v>
      </c>
      <c r="E49" s="38"/>
      <c r="F49" s="5" t="s">
        <v>102</v>
      </c>
      <c r="G49" s="5" t="s">
        <v>103</v>
      </c>
      <c r="H49" s="6" t="s">
        <v>104</v>
      </c>
      <c r="I49" s="31">
        <v>61900</v>
      </c>
      <c r="J49" s="32">
        <v>58900</v>
      </c>
      <c r="K49" s="44"/>
      <c r="L49" s="45"/>
      <c r="M49" s="33">
        <f t="shared" si="0"/>
        <v>0</v>
      </c>
      <c r="N49" s="48"/>
      <c r="O49" s="45"/>
      <c r="P49" s="33">
        <f t="shared" si="1"/>
        <v>0</v>
      </c>
      <c r="R49" s="30"/>
      <c r="S49" s="30"/>
    </row>
    <row r="50" spans="1:19" ht="24">
      <c r="A50" s="4">
        <v>44</v>
      </c>
      <c r="B50" s="5" t="s">
        <v>18</v>
      </c>
      <c r="C50" s="5" t="s">
        <v>27</v>
      </c>
      <c r="D50" s="5" t="s">
        <v>105</v>
      </c>
      <c r="E50" s="38"/>
      <c r="F50" s="5" t="s">
        <v>105</v>
      </c>
      <c r="G50" s="5" t="s">
        <v>96</v>
      </c>
      <c r="H50" s="6" t="s">
        <v>96</v>
      </c>
      <c r="I50" s="31">
        <v>10300</v>
      </c>
      <c r="J50" s="32">
        <v>9800</v>
      </c>
      <c r="K50" s="44"/>
      <c r="L50" s="45"/>
      <c r="M50" s="33">
        <f t="shared" si="0"/>
        <v>0</v>
      </c>
      <c r="N50" s="48"/>
      <c r="O50" s="45"/>
      <c r="P50" s="33">
        <f t="shared" si="1"/>
        <v>0</v>
      </c>
      <c r="R50" s="30"/>
      <c r="S50" s="30"/>
    </row>
    <row r="51" spans="1:19">
      <c r="A51" s="4">
        <v>45</v>
      </c>
      <c r="B51" s="5" t="s">
        <v>18</v>
      </c>
      <c r="C51" s="5" t="s">
        <v>27</v>
      </c>
      <c r="D51" s="5" t="s">
        <v>106</v>
      </c>
      <c r="E51" s="38"/>
      <c r="F51" s="5" t="s">
        <v>106</v>
      </c>
      <c r="G51" s="5" t="s">
        <v>96</v>
      </c>
      <c r="H51" s="6" t="s">
        <v>96</v>
      </c>
      <c r="I51" s="31">
        <v>13000</v>
      </c>
      <c r="J51" s="34">
        <v>12400</v>
      </c>
      <c r="K51" s="44"/>
      <c r="L51" s="45"/>
      <c r="M51" s="33">
        <f t="shared" si="0"/>
        <v>0</v>
      </c>
      <c r="N51" s="48"/>
      <c r="O51" s="45"/>
      <c r="P51" s="33">
        <f t="shared" si="1"/>
        <v>0</v>
      </c>
      <c r="R51" s="30"/>
      <c r="S51" s="30"/>
    </row>
    <row r="52" spans="1:19">
      <c r="A52" s="4">
        <v>46</v>
      </c>
      <c r="B52" s="5" t="s">
        <v>18</v>
      </c>
      <c r="C52" s="5" t="s">
        <v>27</v>
      </c>
      <c r="D52" s="5" t="s">
        <v>107</v>
      </c>
      <c r="E52" s="38"/>
      <c r="F52" s="5" t="s">
        <v>108</v>
      </c>
      <c r="G52" s="5" t="s">
        <v>96</v>
      </c>
      <c r="H52" s="6" t="s">
        <v>96</v>
      </c>
      <c r="I52" s="31">
        <v>13000</v>
      </c>
      <c r="J52" s="34">
        <v>12400</v>
      </c>
      <c r="K52" s="44"/>
      <c r="L52" s="45"/>
      <c r="M52" s="33">
        <f t="shared" si="0"/>
        <v>0</v>
      </c>
      <c r="N52" s="48"/>
      <c r="O52" s="45"/>
      <c r="P52" s="33">
        <f t="shared" si="1"/>
        <v>0</v>
      </c>
      <c r="R52" s="30"/>
      <c r="S52" s="30"/>
    </row>
    <row r="53" spans="1:19">
      <c r="A53" s="4">
        <v>47</v>
      </c>
      <c r="B53" s="5" t="s">
        <v>18</v>
      </c>
      <c r="C53" s="5" t="s">
        <v>33</v>
      </c>
      <c r="D53" s="5" t="s">
        <v>109</v>
      </c>
      <c r="E53" s="38"/>
      <c r="F53" s="5" t="s">
        <v>109</v>
      </c>
      <c r="G53" s="5" t="s">
        <v>110</v>
      </c>
      <c r="H53" s="6" t="s">
        <v>23</v>
      </c>
      <c r="I53" s="31">
        <v>7500</v>
      </c>
      <c r="J53" s="34">
        <v>7200</v>
      </c>
      <c r="K53" s="44"/>
      <c r="L53" s="45"/>
      <c r="M53" s="33">
        <f t="shared" si="0"/>
        <v>0</v>
      </c>
      <c r="N53" s="48"/>
      <c r="O53" s="45"/>
      <c r="P53" s="33">
        <f t="shared" si="1"/>
        <v>0</v>
      </c>
      <c r="R53" s="30"/>
      <c r="S53" s="30"/>
    </row>
    <row r="54" spans="1:19" ht="24">
      <c r="A54" s="4">
        <v>48</v>
      </c>
      <c r="B54" s="5" t="s">
        <v>18</v>
      </c>
      <c r="C54" s="5" t="s">
        <v>33</v>
      </c>
      <c r="D54" s="5" t="s">
        <v>111</v>
      </c>
      <c r="E54" s="38"/>
      <c r="F54" s="5" t="s">
        <v>111</v>
      </c>
      <c r="G54" s="5" t="s">
        <v>112</v>
      </c>
      <c r="H54" s="6" t="s">
        <v>23</v>
      </c>
      <c r="I54" s="31">
        <v>35200</v>
      </c>
      <c r="J54" s="34">
        <v>33500</v>
      </c>
      <c r="K54" s="44"/>
      <c r="L54" s="45"/>
      <c r="M54" s="33">
        <f t="shared" si="0"/>
        <v>0</v>
      </c>
      <c r="N54" s="48"/>
      <c r="O54" s="45"/>
      <c r="P54" s="33">
        <f t="shared" si="1"/>
        <v>0</v>
      </c>
      <c r="R54" s="30"/>
      <c r="S54" s="30"/>
    </row>
    <row r="55" spans="1:19">
      <c r="A55" s="4">
        <v>49</v>
      </c>
      <c r="B55" s="5" t="s">
        <v>18</v>
      </c>
      <c r="C55" s="5" t="s">
        <v>33</v>
      </c>
      <c r="D55" s="5" t="s">
        <v>113</v>
      </c>
      <c r="E55" s="38"/>
      <c r="F55" s="5" t="s">
        <v>113</v>
      </c>
      <c r="G55" s="5" t="s">
        <v>114</v>
      </c>
      <c r="H55" s="6" t="s">
        <v>23</v>
      </c>
      <c r="I55" s="31">
        <v>18000</v>
      </c>
      <c r="J55" s="32">
        <v>17100</v>
      </c>
      <c r="K55" s="44"/>
      <c r="L55" s="45"/>
      <c r="M55" s="33">
        <f t="shared" si="0"/>
        <v>0</v>
      </c>
      <c r="N55" s="48"/>
      <c r="O55" s="45"/>
      <c r="P55" s="33">
        <f t="shared" si="1"/>
        <v>0</v>
      </c>
      <c r="R55" s="30"/>
      <c r="S55" s="30"/>
    </row>
    <row r="56" spans="1:19" ht="24">
      <c r="A56" s="4">
        <v>50</v>
      </c>
      <c r="B56" s="5" t="s">
        <v>18</v>
      </c>
      <c r="C56" s="5" t="s">
        <v>33</v>
      </c>
      <c r="D56" s="5" t="s">
        <v>115</v>
      </c>
      <c r="E56" s="38"/>
      <c r="F56" s="5" t="s">
        <v>116</v>
      </c>
      <c r="G56" s="5" t="s">
        <v>117</v>
      </c>
      <c r="H56" s="6" t="s">
        <v>23</v>
      </c>
      <c r="I56" s="31">
        <v>122100</v>
      </c>
      <c r="J56" s="32">
        <v>116200</v>
      </c>
      <c r="K56" s="44"/>
      <c r="L56" s="45"/>
      <c r="M56" s="33">
        <f t="shared" si="0"/>
        <v>0</v>
      </c>
      <c r="N56" s="48"/>
      <c r="O56" s="45"/>
      <c r="P56" s="33">
        <f t="shared" si="1"/>
        <v>0</v>
      </c>
      <c r="R56" s="30"/>
      <c r="S56" s="30"/>
    </row>
    <row r="57" spans="1:19">
      <c r="A57" s="4">
        <v>51</v>
      </c>
      <c r="B57" s="5" t="s">
        <v>18</v>
      </c>
      <c r="C57" s="5" t="s">
        <v>33</v>
      </c>
      <c r="D57" s="5" t="s">
        <v>118</v>
      </c>
      <c r="E57" s="38"/>
      <c r="F57" s="5" t="s">
        <v>118</v>
      </c>
      <c r="G57" s="5" t="s">
        <v>114</v>
      </c>
      <c r="H57" s="6" t="s">
        <v>23</v>
      </c>
      <c r="I57" s="31">
        <v>9700</v>
      </c>
      <c r="J57" s="32">
        <v>9200</v>
      </c>
      <c r="K57" s="44"/>
      <c r="L57" s="45"/>
      <c r="M57" s="33">
        <f t="shared" si="0"/>
        <v>0</v>
      </c>
      <c r="N57" s="48"/>
      <c r="O57" s="45"/>
      <c r="P57" s="33">
        <f t="shared" si="1"/>
        <v>0</v>
      </c>
      <c r="R57" s="30"/>
      <c r="S57" s="30"/>
    </row>
    <row r="58" spans="1:19">
      <c r="A58" s="4">
        <v>52</v>
      </c>
      <c r="B58" s="5" t="s">
        <v>18</v>
      </c>
      <c r="C58" s="5" t="s">
        <v>33</v>
      </c>
      <c r="D58" s="5" t="s">
        <v>119</v>
      </c>
      <c r="E58" s="38"/>
      <c r="F58" s="5" t="s">
        <v>119</v>
      </c>
      <c r="G58" s="5" t="s">
        <v>120</v>
      </c>
      <c r="H58" s="6" t="s">
        <v>23</v>
      </c>
      <c r="I58" s="31">
        <v>14200</v>
      </c>
      <c r="J58" s="32">
        <v>13500</v>
      </c>
      <c r="K58" s="44"/>
      <c r="L58" s="45"/>
      <c r="M58" s="33">
        <f t="shared" si="0"/>
        <v>0</v>
      </c>
      <c r="N58" s="48"/>
      <c r="O58" s="45"/>
      <c r="P58" s="33">
        <f t="shared" si="1"/>
        <v>0</v>
      </c>
      <c r="R58" s="30"/>
      <c r="S58" s="30"/>
    </row>
    <row r="59" spans="1:19" ht="24">
      <c r="A59" s="4">
        <v>53</v>
      </c>
      <c r="B59" s="5" t="s">
        <v>18</v>
      </c>
      <c r="C59" s="5" t="s">
        <v>33</v>
      </c>
      <c r="D59" s="5" t="s">
        <v>121</v>
      </c>
      <c r="E59" s="38"/>
      <c r="F59" s="5" t="s">
        <v>122</v>
      </c>
      <c r="G59" s="5" t="s">
        <v>123</v>
      </c>
      <c r="H59" s="6" t="s">
        <v>23</v>
      </c>
      <c r="I59" s="31">
        <v>11600</v>
      </c>
      <c r="J59" s="32">
        <v>11100</v>
      </c>
      <c r="K59" s="44"/>
      <c r="L59" s="45"/>
      <c r="M59" s="33">
        <f t="shared" si="0"/>
        <v>0</v>
      </c>
      <c r="N59" s="48"/>
      <c r="O59" s="45"/>
      <c r="P59" s="33">
        <f t="shared" si="1"/>
        <v>0</v>
      </c>
      <c r="R59" s="30"/>
      <c r="S59" s="30"/>
    </row>
    <row r="60" spans="1:19">
      <c r="A60" s="4">
        <v>54</v>
      </c>
      <c r="B60" s="5" t="s">
        <v>18</v>
      </c>
      <c r="C60" s="5" t="s">
        <v>33</v>
      </c>
      <c r="D60" s="5" t="s">
        <v>124</v>
      </c>
      <c r="E60" s="38"/>
      <c r="F60" s="5" t="s">
        <v>124</v>
      </c>
      <c r="G60" s="5" t="s">
        <v>43</v>
      </c>
      <c r="H60" s="6" t="s">
        <v>23</v>
      </c>
      <c r="I60" s="31">
        <v>41900</v>
      </c>
      <c r="J60" s="34">
        <v>39800</v>
      </c>
      <c r="K60" s="44"/>
      <c r="L60" s="45"/>
      <c r="M60" s="33">
        <f t="shared" si="0"/>
        <v>0</v>
      </c>
      <c r="N60" s="48"/>
      <c r="O60" s="45"/>
      <c r="P60" s="33">
        <f t="shared" si="1"/>
        <v>0</v>
      </c>
      <c r="R60" s="30"/>
      <c r="S60" s="30"/>
    </row>
    <row r="61" spans="1:19">
      <c r="A61" s="4">
        <v>55</v>
      </c>
      <c r="B61" s="5" t="s">
        <v>18</v>
      </c>
      <c r="C61" s="5" t="s">
        <v>33</v>
      </c>
      <c r="D61" s="5" t="s">
        <v>125</v>
      </c>
      <c r="E61" s="38"/>
      <c r="F61" s="5" t="s">
        <v>126</v>
      </c>
      <c r="G61" s="5" t="s">
        <v>127</v>
      </c>
      <c r="H61" s="6" t="s">
        <v>23</v>
      </c>
      <c r="I61" s="31">
        <v>26500</v>
      </c>
      <c r="J61" s="32">
        <v>25200</v>
      </c>
      <c r="K61" s="44"/>
      <c r="L61" s="45"/>
      <c r="M61" s="33">
        <f t="shared" si="0"/>
        <v>0</v>
      </c>
      <c r="N61" s="48"/>
      <c r="O61" s="45"/>
      <c r="P61" s="33">
        <f t="shared" si="1"/>
        <v>0</v>
      </c>
      <c r="R61" s="30"/>
      <c r="S61" s="30"/>
    </row>
    <row r="62" spans="1:19">
      <c r="A62" s="4">
        <v>56</v>
      </c>
      <c r="B62" s="5" t="s">
        <v>18</v>
      </c>
      <c r="C62" s="5" t="s">
        <v>33</v>
      </c>
      <c r="D62" s="5" t="s">
        <v>128</v>
      </c>
      <c r="E62" s="38"/>
      <c r="F62" s="5" t="s">
        <v>128</v>
      </c>
      <c r="G62" s="5" t="s">
        <v>129</v>
      </c>
      <c r="H62" s="6" t="s">
        <v>23</v>
      </c>
      <c r="I62" s="31">
        <v>21600</v>
      </c>
      <c r="J62" s="32">
        <v>20500</v>
      </c>
      <c r="K62" s="44"/>
      <c r="L62" s="45"/>
      <c r="M62" s="33">
        <f t="shared" si="0"/>
        <v>0</v>
      </c>
      <c r="N62" s="48"/>
      <c r="O62" s="45"/>
      <c r="P62" s="33">
        <f t="shared" si="1"/>
        <v>0</v>
      </c>
      <c r="R62" s="30"/>
      <c r="S62" s="30"/>
    </row>
    <row r="63" spans="1:19" ht="24">
      <c r="A63" s="4">
        <v>57</v>
      </c>
      <c r="B63" s="5" t="s">
        <v>18</v>
      </c>
      <c r="C63" s="5" t="s">
        <v>33</v>
      </c>
      <c r="D63" s="5" t="s">
        <v>130</v>
      </c>
      <c r="E63" s="38"/>
      <c r="F63" s="5" t="s">
        <v>131</v>
      </c>
      <c r="G63" s="5" t="s">
        <v>132</v>
      </c>
      <c r="H63" s="6" t="s">
        <v>23</v>
      </c>
      <c r="I63" s="31">
        <v>11700</v>
      </c>
      <c r="J63" s="32">
        <v>11100</v>
      </c>
      <c r="K63" s="44"/>
      <c r="L63" s="45"/>
      <c r="M63" s="33">
        <f t="shared" si="0"/>
        <v>0</v>
      </c>
      <c r="N63" s="48"/>
      <c r="O63" s="45"/>
      <c r="P63" s="33">
        <f t="shared" si="1"/>
        <v>0</v>
      </c>
      <c r="R63" s="30"/>
      <c r="S63" s="30"/>
    </row>
    <row r="64" spans="1:19" ht="24">
      <c r="A64" s="4">
        <v>58</v>
      </c>
      <c r="B64" s="5" t="s">
        <v>18</v>
      </c>
      <c r="C64" s="5" t="s">
        <v>33</v>
      </c>
      <c r="D64" s="5" t="s">
        <v>133</v>
      </c>
      <c r="E64" s="38"/>
      <c r="F64" s="5" t="s">
        <v>133</v>
      </c>
      <c r="G64" s="5" t="s">
        <v>134</v>
      </c>
      <c r="H64" s="6" t="s">
        <v>23</v>
      </c>
      <c r="I64" s="31">
        <v>218100</v>
      </c>
      <c r="J64" s="32">
        <v>207200</v>
      </c>
      <c r="K64" s="44"/>
      <c r="L64" s="45"/>
      <c r="M64" s="33">
        <f t="shared" si="0"/>
        <v>0</v>
      </c>
      <c r="N64" s="48"/>
      <c r="O64" s="45"/>
      <c r="P64" s="33">
        <f t="shared" si="1"/>
        <v>0</v>
      </c>
      <c r="R64" s="30"/>
      <c r="S64" s="30"/>
    </row>
    <row r="65" spans="1:19">
      <c r="A65" s="4">
        <v>59</v>
      </c>
      <c r="B65" s="5" t="s">
        <v>18</v>
      </c>
      <c r="C65" s="5" t="s">
        <v>135</v>
      </c>
      <c r="D65" s="5" t="s">
        <v>136</v>
      </c>
      <c r="E65" s="38"/>
      <c r="F65" s="5" t="s">
        <v>137</v>
      </c>
      <c r="G65" s="5" t="s">
        <v>138</v>
      </c>
      <c r="H65" s="6" t="s">
        <v>23</v>
      </c>
      <c r="I65" s="31">
        <v>7400</v>
      </c>
      <c r="J65" s="32">
        <v>6600</v>
      </c>
      <c r="K65" s="44"/>
      <c r="L65" s="45"/>
      <c r="M65" s="33">
        <f t="shared" si="0"/>
        <v>0</v>
      </c>
      <c r="N65" s="48"/>
      <c r="O65" s="45"/>
      <c r="P65" s="33">
        <f t="shared" si="1"/>
        <v>0</v>
      </c>
      <c r="R65" s="30"/>
      <c r="S65" s="30"/>
    </row>
    <row r="66" spans="1:19">
      <c r="A66" s="4">
        <v>60</v>
      </c>
      <c r="B66" s="5" t="s">
        <v>18</v>
      </c>
      <c r="C66" s="5" t="s">
        <v>135</v>
      </c>
      <c r="D66" s="5" t="s">
        <v>139</v>
      </c>
      <c r="E66" s="38"/>
      <c r="F66" s="5" t="s">
        <v>140</v>
      </c>
      <c r="G66" s="5" t="s">
        <v>141</v>
      </c>
      <c r="H66" s="6" t="s">
        <v>142</v>
      </c>
      <c r="I66" s="31">
        <v>87100</v>
      </c>
      <c r="J66" s="32">
        <v>82900</v>
      </c>
      <c r="K66" s="44"/>
      <c r="L66" s="45"/>
      <c r="M66" s="33">
        <f t="shared" si="0"/>
        <v>0</v>
      </c>
      <c r="N66" s="48"/>
      <c r="O66" s="45"/>
      <c r="P66" s="33">
        <f t="shared" si="1"/>
        <v>0</v>
      </c>
      <c r="R66" s="30"/>
      <c r="S66" s="30"/>
    </row>
    <row r="67" spans="1:19">
      <c r="A67" s="4">
        <v>61</v>
      </c>
      <c r="B67" s="5" t="s">
        <v>18</v>
      </c>
      <c r="C67" s="5" t="s">
        <v>27</v>
      </c>
      <c r="D67" s="5" t="s">
        <v>143</v>
      </c>
      <c r="E67" s="38"/>
      <c r="F67" s="5" t="s">
        <v>143</v>
      </c>
      <c r="G67" s="5" t="s">
        <v>144</v>
      </c>
      <c r="H67" s="6" t="s">
        <v>23</v>
      </c>
      <c r="I67" s="31">
        <v>62900</v>
      </c>
      <c r="J67" s="32">
        <v>59800</v>
      </c>
      <c r="K67" s="44"/>
      <c r="L67" s="45"/>
      <c r="M67" s="33">
        <f t="shared" si="0"/>
        <v>0</v>
      </c>
      <c r="N67" s="48"/>
      <c r="O67" s="45"/>
      <c r="P67" s="33">
        <f t="shared" si="1"/>
        <v>0</v>
      </c>
      <c r="R67" s="30"/>
      <c r="S67" s="30"/>
    </row>
    <row r="68" spans="1:19">
      <c r="A68" s="4">
        <v>62</v>
      </c>
      <c r="B68" s="5" t="s">
        <v>18</v>
      </c>
      <c r="C68" s="5" t="s">
        <v>27</v>
      </c>
      <c r="D68" s="5" t="s">
        <v>145</v>
      </c>
      <c r="E68" s="38"/>
      <c r="F68" s="5" t="s">
        <v>145</v>
      </c>
      <c r="G68" s="5" t="s">
        <v>32</v>
      </c>
      <c r="H68" s="6" t="s">
        <v>23</v>
      </c>
      <c r="I68" s="31">
        <v>6000</v>
      </c>
      <c r="J68" s="32">
        <v>5700</v>
      </c>
      <c r="K68" s="44"/>
      <c r="L68" s="45"/>
      <c r="M68" s="33">
        <f t="shared" si="0"/>
        <v>0</v>
      </c>
      <c r="N68" s="48"/>
      <c r="O68" s="45"/>
      <c r="P68" s="33">
        <f t="shared" si="1"/>
        <v>0</v>
      </c>
      <c r="R68" s="30"/>
      <c r="S68" s="30"/>
    </row>
    <row r="69" spans="1:19" ht="24">
      <c r="A69" s="4">
        <v>63</v>
      </c>
      <c r="B69" s="5" t="s">
        <v>18</v>
      </c>
      <c r="C69" s="5" t="s">
        <v>33</v>
      </c>
      <c r="D69" s="5" t="s">
        <v>146</v>
      </c>
      <c r="E69" s="38"/>
      <c r="F69" s="5" t="s">
        <v>146</v>
      </c>
      <c r="G69" s="5" t="s">
        <v>147</v>
      </c>
      <c r="H69" s="6" t="s">
        <v>23</v>
      </c>
      <c r="I69" s="31">
        <v>190200</v>
      </c>
      <c r="J69" s="32">
        <v>180900</v>
      </c>
      <c r="K69" s="44"/>
      <c r="L69" s="45"/>
      <c r="M69" s="33">
        <f t="shared" si="0"/>
        <v>0</v>
      </c>
      <c r="N69" s="48"/>
      <c r="O69" s="45"/>
      <c r="P69" s="33">
        <f t="shared" si="1"/>
        <v>0</v>
      </c>
      <c r="R69" s="30"/>
      <c r="S69" s="30"/>
    </row>
    <row r="70" spans="1:19">
      <c r="A70" s="4">
        <v>64</v>
      </c>
      <c r="B70" s="5" t="s">
        <v>18</v>
      </c>
      <c r="C70" s="5" t="s">
        <v>33</v>
      </c>
      <c r="D70" s="5" t="s">
        <v>148</v>
      </c>
      <c r="E70" s="38"/>
      <c r="F70" s="5" t="s">
        <v>149</v>
      </c>
      <c r="G70" s="5" t="s">
        <v>147</v>
      </c>
      <c r="H70" s="6" t="s">
        <v>23</v>
      </c>
      <c r="I70" s="31">
        <v>593200</v>
      </c>
      <c r="J70" s="34">
        <v>564400</v>
      </c>
      <c r="K70" s="44"/>
      <c r="L70" s="45"/>
      <c r="M70" s="33">
        <f t="shared" si="0"/>
        <v>0</v>
      </c>
      <c r="N70" s="48"/>
      <c r="O70" s="45"/>
      <c r="P70" s="33">
        <f t="shared" si="1"/>
        <v>0</v>
      </c>
      <c r="R70" s="30"/>
      <c r="S70" s="30"/>
    </row>
    <row r="71" spans="1:19">
      <c r="A71" s="4">
        <v>65</v>
      </c>
      <c r="B71" s="5" t="s">
        <v>18</v>
      </c>
      <c r="C71" s="5" t="s">
        <v>33</v>
      </c>
      <c r="D71" s="5" t="s">
        <v>150</v>
      </c>
      <c r="E71" s="38"/>
      <c r="F71" s="5" t="s">
        <v>150</v>
      </c>
      <c r="G71" s="5" t="s">
        <v>40</v>
      </c>
      <c r="H71" s="6" t="s">
        <v>41</v>
      </c>
      <c r="I71" s="31">
        <v>3042700</v>
      </c>
      <c r="J71" s="32">
        <v>2894500</v>
      </c>
      <c r="K71" s="44"/>
      <c r="L71" s="45"/>
      <c r="M71" s="33">
        <f t="shared" si="0"/>
        <v>0</v>
      </c>
      <c r="N71" s="48"/>
      <c r="O71" s="45"/>
      <c r="P71" s="33">
        <f t="shared" si="1"/>
        <v>0</v>
      </c>
      <c r="R71" s="30"/>
      <c r="S71" s="30"/>
    </row>
    <row r="72" spans="1:19" ht="24">
      <c r="A72" s="4">
        <v>66</v>
      </c>
      <c r="B72" s="5" t="s">
        <v>18</v>
      </c>
      <c r="C72" s="5" t="s">
        <v>33</v>
      </c>
      <c r="D72" s="5" t="s">
        <v>151</v>
      </c>
      <c r="E72" s="38"/>
      <c r="F72" s="5" t="s">
        <v>152</v>
      </c>
      <c r="G72" s="5" t="s">
        <v>153</v>
      </c>
      <c r="H72" s="6" t="s">
        <v>104</v>
      </c>
      <c r="I72" s="31">
        <v>504300</v>
      </c>
      <c r="J72" s="32">
        <v>479700</v>
      </c>
      <c r="K72" s="44"/>
      <c r="L72" s="45"/>
      <c r="M72" s="33">
        <f t="shared" ref="M72:M135" si="2">ROUND(K72+L72,0)</f>
        <v>0</v>
      </c>
      <c r="N72" s="48"/>
      <c r="O72" s="45"/>
      <c r="P72" s="33">
        <f t="shared" ref="P72:P135" si="3">ROUND(N72+O72,0)</f>
        <v>0</v>
      </c>
      <c r="R72" s="30"/>
      <c r="S72" s="30"/>
    </row>
    <row r="73" spans="1:19">
      <c r="A73" s="4">
        <v>67</v>
      </c>
      <c r="B73" s="5" t="s">
        <v>18</v>
      </c>
      <c r="C73" s="5" t="s">
        <v>33</v>
      </c>
      <c r="D73" s="5" t="s">
        <v>154</v>
      </c>
      <c r="E73" s="38"/>
      <c r="F73" s="5" t="s">
        <v>155</v>
      </c>
      <c r="G73" s="5" t="s">
        <v>156</v>
      </c>
      <c r="H73" s="6" t="s">
        <v>104</v>
      </c>
      <c r="I73" s="31">
        <v>19600</v>
      </c>
      <c r="J73" s="32">
        <v>18600</v>
      </c>
      <c r="K73" s="44"/>
      <c r="L73" s="45"/>
      <c r="M73" s="33">
        <f t="shared" si="2"/>
        <v>0</v>
      </c>
      <c r="N73" s="48"/>
      <c r="O73" s="45"/>
      <c r="P73" s="33">
        <f t="shared" si="3"/>
        <v>0</v>
      </c>
      <c r="R73" s="30"/>
      <c r="S73" s="30"/>
    </row>
    <row r="74" spans="1:19">
      <c r="A74" s="4">
        <v>68</v>
      </c>
      <c r="B74" s="5" t="s">
        <v>18</v>
      </c>
      <c r="C74" s="5" t="s">
        <v>33</v>
      </c>
      <c r="D74" s="5" t="s">
        <v>157</v>
      </c>
      <c r="E74" s="38"/>
      <c r="F74" s="5" t="s">
        <v>157</v>
      </c>
      <c r="G74" s="5" t="s">
        <v>158</v>
      </c>
      <c r="H74" s="6" t="s">
        <v>23</v>
      </c>
      <c r="I74" s="31">
        <v>107600</v>
      </c>
      <c r="J74" s="32">
        <v>102400</v>
      </c>
      <c r="K74" s="44"/>
      <c r="L74" s="45"/>
      <c r="M74" s="33">
        <f t="shared" si="2"/>
        <v>0</v>
      </c>
      <c r="N74" s="48"/>
      <c r="O74" s="45"/>
      <c r="P74" s="33">
        <f t="shared" si="3"/>
        <v>0</v>
      </c>
      <c r="R74" s="30"/>
      <c r="S74" s="30"/>
    </row>
    <row r="75" spans="1:19">
      <c r="A75" s="4">
        <v>69</v>
      </c>
      <c r="B75" s="5" t="s">
        <v>18</v>
      </c>
      <c r="C75" s="5" t="s">
        <v>159</v>
      </c>
      <c r="D75" s="5" t="s">
        <v>160</v>
      </c>
      <c r="E75" s="38"/>
      <c r="F75" s="5" t="s">
        <v>160</v>
      </c>
      <c r="G75" s="5" t="s">
        <v>161</v>
      </c>
      <c r="H75" s="6" t="s">
        <v>23</v>
      </c>
      <c r="I75" s="31">
        <v>28500</v>
      </c>
      <c r="J75" s="32">
        <v>27000</v>
      </c>
      <c r="K75" s="44"/>
      <c r="L75" s="45"/>
      <c r="M75" s="33">
        <f t="shared" si="2"/>
        <v>0</v>
      </c>
      <c r="N75" s="48"/>
      <c r="O75" s="45"/>
      <c r="P75" s="33">
        <f t="shared" si="3"/>
        <v>0</v>
      </c>
      <c r="R75" s="30"/>
      <c r="S75" s="30"/>
    </row>
    <row r="76" spans="1:19">
      <c r="A76" s="4">
        <v>70</v>
      </c>
      <c r="B76" s="5" t="s">
        <v>162</v>
      </c>
      <c r="C76" s="5" t="s">
        <v>163</v>
      </c>
      <c r="D76" s="5" t="s">
        <v>164</v>
      </c>
      <c r="E76" s="38"/>
      <c r="F76" s="5" t="s">
        <v>165</v>
      </c>
      <c r="G76" s="5" t="s">
        <v>166</v>
      </c>
      <c r="H76" s="6" t="s">
        <v>167</v>
      </c>
      <c r="I76" s="31">
        <v>5000</v>
      </c>
      <c r="J76" s="32">
        <v>4700</v>
      </c>
      <c r="K76" s="44"/>
      <c r="L76" s="45"/>
      <c r="M76" s="33">
        <f t="shared" si="2"/>
        <v>0</v>
      </c>
      <c r="N76" s="48"/>
      <c r="O76" s="45"/>
      <c r="P76" s="33">
        <f t="shared" si="3"/>
        <v>0</v>
      </c>
      <c r="R76" s="30"/>
      <c r="S76" s="30"/>
    </row>
    <row r="77" spans="1:19">
      <c r="A77" s="4">
        <v>71</v>
      </c>
      <c r="B77" s="5" t="s">
        <v>162</v>
      </c>
      <c r="C77" s="5" t="s">
        <v>163</v>
      </c>
      <c r="D77" s="5" t="s">
        <v>168</v>
      </c>
      <c r="E77" s="38"/>
      <c r="F77" s="5" t="s">
        <v>169</v>
      </c>
      <c r="G77" s="5" t="s">
        <v>166</v>
      </c>
      <c r="H77" s="6" t="s">
        <v>167</v>
      </c>
      <c r="I77" s="31">
        <v>4900</v>
      </c>
      <c r="J77" s="32">
        <v>4700</v>
      </c>
      <c r="K77" s="44"/>
      <c r="L77" s="45"/>
      <c r="M77" s="33">
        <f t="shared" si="2"/>
        <v>0</v>
      </c>
      <c r="N77" s="48"/>
      <c r="O77" s="45"/>
      <c r="P77" s="33">
        <f t="shared" si="3"/>
        <v>0</v>
      </c>
      <c r="R77" s="30"/>
      <c r="S77" s="30"/>
    </row>
    <row r="78" spans="1:19">
      <c r="A78" s="4">
        <v>72</v>
      </c>
      <c r="B78" s="5" t="s">
        <v>162</v>
      </c>
      <c r="C78" s="5" t="s">
        <v>163</v>
      </c>
      <c r="D78" s="5" t="s">
        <v>170</v>
      </c>
      <c r="E78" s="38"/>
      <c r="F78" s="5" t="s">
        <v>170</v>
      </c>
      <c r="G78" s="5" t="s">
        <v>171</v>
      </c>
      <c r="H78" s="6" t="s">
        <v>36</v>
      </c>
      <c r="I78" s="31">
        <v>15500</v>
      </c>
      <c r="J78" s="34">
        <v>14700</v>
      </c>
      <c r="K78" s="44"/>
      <c r="L78" s="45"/>
      <c r="M78" s="33">
        <f t="shared" si="2"/>
        <v>0</v>
      </c>
      <c r="N78" s="48"/>
      <c r="O78" s="45"/>
      <c r="P78" s="33">
        <f t="shared" si="3"/>
        <v>0</v>
      </c>
      <c r="R78" s="30"/>
      <c r="S78" s="30"/>
    </row>
    <row r="79" spans="1:19">
      <c r="A79" s="4">
        <v>73</v>
      </c>
      <c r="B79" s="5" t="s">
        <v>162</v>
      </c>
      <c r="C79" s="5" t="s">
        <v>27</v>
      </c>
      <c r="D79" s="5" t="s">
        <v>172</v>
      </c>
      <c r="E79" s="38"/>
      <c r="F79" s="5" t="s">
        <v>173</v>
      </c>
      <c r="G79" s="5" t="s">
        <v>32</v>
      </c>
      <c r="H79" s="6" t="s">
        <v>23</v>
      </c>
      <c r="I79" s="31">
        <v>36300</v>
      </c>
      <c r="J79" s="32">
        <v>34500</v>
      </c>
      <c r="K79" s="44"/>
      <c r="L79" s="45"/>
      <c r="M79" s="33">
        <f t="shared" si="2"/>
        <v>0</v>
      </c>
      <c r="N79" s="48"/>
      <c r="O79" s="45"/>
      <c r="P79" s="33">
        <f t="shared" si="3"/>
        <v>0</v>
      </c>
      <c r="R79" s="30"/>
      <c r="S79" s="30"/>
    </row>
    <row r="80" spans="1:19" ht="24">
      <c r="A80" s="4">
        <v>74</v>
      </c>
      <c r="B80" s="5" t="s">
        <v>162</v>
      </c>
      <c r="C80" s="5" t="s">
        <v>163</v>
      </c>
      <c r="D80" s="5" t="s">
        <v>174</v>
      </c>
      <c r="E80" s="38"/>
      <c r="F80" s="5" t="s">
        <v>174</v>
      </c>
      <c r="G80" s="5" t="s">
        <v>129</v>
      </c>
      <c r="H80" s="6" t="s">
        <v>23</v>
      </c>
      <c r="I80" s="31">
        <v>44400</v>
      </c>
      <c r="J80" s="32">
        <v>42400</v>
      </c>
      <c r="K80" s="44"/>
      <c r="L80" s="45"/>
      <c r="M80" s="33">
        <f t="shared" si="2"/>
        <v>0</v>
      </c>
      <c r="N80" s="48"/>
      <c r="O80" s="45"/>
      <c r="P80" s="33">
        <f t="shared" si="3"/>
        <v>0</v>
      </c>
      <c r="R80" s="30"/>
      <c r="S80" s="30"/>
    </row>
    <row r="81" spans="1:19">
      <c r="A81" s="4">
        <v>75</v>
      </c>
      <c r="B81" s="5" t="s">
        <v>162</v>
      </c>
      <c r="C81" s="5" t="s">
        <v>27</v>
      </c>
      <c r="D81" s="5" t="s">
        <v>175</v>
      </c>
      <c r="E81" s="38"/>
      <c r="F81" s="5" t="s">
        <v>175</v>
      </c>
      <c r="G81" s="5" t="s">
        <v>176</v>
      </c>
      <c r="H81" s="6" t="s">
        <v>36</v>
      </c>
      <c r="I81" s="31">
        <v>10100</v>
      </c>
      <c r="J81" s="32">
        <v>9600</v>
      </c>
      <c r="K81" s="44"/>
      <c r="L81" s="45"/>
      <c r="M81" s="33">
        <f t="shared" si="2"/>
        <v>0</v>
      </c>
      <c r="N81" s="48"/>
      <c r="O81" s="45"/>
      <c r="P81" s="33">
        <f t="shared" si="3"/>
        <v>0</v>
      </c>
      <c r="R81" s="30"/>
      <c r="S81" s="30"/>
    </row>
    <row r="82" spans="1:19">
      <c r="A82" s="4">
        <v>76</v>
      </c>
      <c r="B82" s="5" t="s">
        <v>18</v>
      </c>
      <c r="C82" s="5" t="s">
        <v>33</v>
      </c>
      <c r="D82" s="5" t="s">
        <v>177</v>
      </c>
      <c r="E82" s="38"/>
      <c r="F82" s="5" t="s">
        <v>177</v>
      </c>
      <c r="G82" s="5" t="s">
        <v>35</v>
      </c>
      <c r="H82" s="6" t="s">
        <v>36</v>
      </c>
      <c r="I82" s="31">
        <v>3800</v>
      </c>
      <c r="J82" s="32">
        <v>3600</v>
      </c>
      <c r="K82" s="44"/>
      <c r="L82" s="45"/>
      <c r="M82" s="33">
        <f t="shared" si="2"/>
        <v>0</v>
      </c>
      <c r="N82" s="48"/>
      <c r="O82" s="45"/>
      <c r="P82" s="33">
        <f t="shared" si="3"/>
        <v>0</v>
      </c>
      <c r="R82" s="30"/>
      <c r="S82" s="30"/>
    </row>
    <row r="83" spans="1:19" ht="24">
      <c r="A83" s="4">
        <v>77</v>
      </c>
      <c r="B83" s="5" t="s">
        <v>162</v>
      </c>
      <c r="C83" s="5" t="s">
        <v>33</v>
      </c>
      <c r="D83" s="5" t="s">
        <v>178</v>
      </c>
      <c r="E83" s="38"/>
      <c r="F83" s="5" t="s">
        <v>178</v>
      </c>
      <c r="G83" s="5" t="s">
        <v>179</v>
      </c>
      <c r="H83" s="6" t="s">
        <v>23</v>
      </c>
      <c r="I83" s="31">
        <v>7600</v>
      </c>
      <c r="J83" s="32">
        <v>7200</v>
      </c>
      <c r="K83" s="44"/>
      <c r="L83" s="45"/>
      <c r="M83" s="33">
        <f t="shared" si="2"/>
        <v>0</v>
      </c>
      <c r="N83" s="48"/>
      <c r="O83" s="45"/>
      <c r="P83" s="33">
        <f t="shared" si="3"/>
        <v>0</v>
      </c>
      <c r="R83" s="30"/>
      <c r="S83" s="30"/>
    </row>
    <row r="84" spans="1:19">
      <c r="A84" s="4">
        <v>78</v>
      </c>
      <c r="B84" s="5" t="s">
        <v>162</v>
      </c>
      <c r="C84" s="5" t="s">
        <v>27</v>
      </c>
      <c r="D84" s="5" t="s">
        <v>180</v>
      </c>
      <c r="E84" s="38"/>
      <c r="F84" s="5" t="s">
        <v>180</v>
      </c>
      <c r="G84" s="5" t="s">
        <v>181</v>
      </c>
      <c r="H84" s="6" t="s">
        <v>23</v>
      </c>
      <c r="I84" s="31">
        <v>23000</v>
      </c>
      <c r="J84" s="32">
        <v>21900</v>
      </c>
      <c r="K84" s="44"/>
      <c r="L84" s="45"/>
      <c r="M84" s="33">
        <f t="shared" si="2"/>
        <v>0</v>
      </c>
      <c r="N84" s="48"/>
      <c r="O84" s="45"/>
      <c r="P84" s="33">
        <f t="shared" si="3"/>
        <v>0</v>
      </c>
      <c r="R84" s="30"/>
      <c r="S84" s="30"/>
    </row>
    <row r="85" spans="1:19" ht="24">
      <c r="A85" s="4">
        <v>79</v>
      </c>
      <c r="B85" s="5" t="s">
        <v>162</v>
      </c>
      <c r="C85" s="5" t="s">
        <v>135</v>
      </c>
      <c r="D85" s="5" t="s">
        <v>182</v>
      </c>
      <c r="E85" s="38"/>
      <c r="F85" s="5" t="s">
        <v>182</v>
      </c>
      <c r="G85" s="5" t="s">
        <v>183</v>
      </c>
      <c r="H85" s="6" t="s">
        <v>23</v>
      </c>
      <c r="I85" s="31">
        <v>26400</v>
      </c>
      <c r="J85" s="32">
        <v>25100</v>
      </c>
      <c r="K85" s="44"/>
      <c r="L85" s="45"/>
      <c r="M85" s="33">
        <f t="shared" si="2"/>
        <v>0</v>
      </c>
      <c r="N85" s="48"/>
      <c r="O85" s="45"/>
      <c r="P85" s="33">
        <f t="shared" si="3"/>
        <v>0</v>
      </c>
      <c r="R85" s="30"/>
      <c r="S85" s="30"/>
    </row>
    <row r="86" spans="1:19" ht="24">
      <c r="A86" s="4">
        <v>80</v>
      </c>
      <c r="B86" s="5" t="s">
        <v>18</v>
      </c>
      <c r="C86" s="5" t="s">
        <v>184</v>
      </c>
      <c r="D86" s="5" t="s">
        <v>185</v>
      </c>
      <c r="E86" s="38"/>
      <c r="F86" s="5" t="s">
        <v>186</v>
      </c>
      <c r="G86" s="5" t="s">
        <v>32</v>
      </c>
      <c r="H86" s="6" t="s">
        <v>23</v>
      </c>
      <c r="I86" s="31">
        <v>46300</v>
      </c>
      <c r="J86" s="32">
        <v>44000</v>
      </c>
      <c r="K86" s="44"/>
      <c r="L86" s="45"/>
      <c r="M86" s="33">
        <f t="shared" si="2"/>
        <v>0</v>
      </c>
      <c r="N86" s="48"/>
      <c r="O86" s="45"/>
      <c r="P86" s="33">
        <f t="shared" si="3"/>
        <v>0</v>
      </c>
      <c r="R86" s="30"/>
      <c r="S86" s="30"/>
    </row>
    <row r="87" spans="1:19" ht="24">
      <c r="A87" s="4">
        <v>81</v>
      </c>
      <c r="B87" s="5" t="s">
        <v>162</v>
      </c>
      <c r="C87" s="5" t="s">
        <v>163</v>
      </c>
      <c r="D87" s="5" t="s">
        <v>187</v>
      </c>
      <c r="E87" s="38"/>
      <c r="F87" s="5" t="s">
        <v>187</v>
      </c>
      <c r="G87" s="5" t="s">
        <v>183</v>
      </c>
      <c r="H87" s="6" t="s">
        <v>23</v>
      </c>
      <c r="I87" s="31">
        <v>14800</v>
      </c>
      <c r="J87" s="32">
        <v>14100</v>
      </c>
      <c r="K87" s="44"/>
      <c r="L87" s="45"/>
      <c r="M87" s="33">
        <f t="shared" si="2"/>
        <v>0</v>
      </c>
      <c r="N87" s="48"/>
      <c r="O87" s="45"/>
      <c r="P87" s="33">
        <f t="shared" si="3"/>
        <v>0</v>
      </c>
      <c r="R87" s="30"/>
      <c r="S87" s="30"/>
    </row>
    <row r="88" spans="1:19">
      <c r="A88" s="4">
        <v>82</v>
      </c>
      <c r="B88" s="5" t="s">
        <v>162</v>
      </c>
      <c r="C88" s="5" t="s">
        <v>188</v>
      </c>
      <c r="D88" s="5" t="s">
        <v>189</v>
      </c>
      <c r="E88" s="38"/>
      <c r="F88" s="5" t="s">
        <v>190</v>
      </c>
      <c r="G88" s="5" t="s">
        <v>32</v>
      </c>
      <c r="H88" s="6" t="s">
        <v>23</v>
      </c>
      <c r="I88" s="31">
        <v>26600</v>
      </c>
      <c r="J88" s="32">
        <v>25300</v>
      </c>
      <c r="K88" s="44"/>
      <c r="L88" s="45"/>
      <c r="M88" s="33">
        <f t="shared" si="2"/>
        <v>0</v>
      </c>
      <c r="N88" s="48"/>
      <c r="O88" s="45"/>
      <c r="P88" s="33">
        <f t="shared" si="3"/>
        <v>0</v>
      </c>
      <c r="R88" s="30"/>
      <c r="S88" s="30"/>
    </row>
    <row r="89" spans="1:19">
      <c r="A89" s="4">
        <v>83</v>
      </c>
      <c r="B89" s="5" t="s">
        <v>162</v>
      </c>
      <c r="C89" s="5" t="s">
        <v>135</v>
      </c>
      <c r="D89" s="5" t="s">
        <v>191</v>
      </c>
      <c r="E89" s="38"/>
      <c r="F89" s="5" t="s">
        <v>192</v>
      </c>
      <c r="G89" s="5" t="s">
        <v>171</v>
      </c>
      <c r="H89" s="6" t="s">
        <v>36</v>
      </c>
      <c r="I89" s="31">
        <v>30300</v>
      </c>
      <c r="J89" s="32">
        <v>28800</v>
      </c>
      <c r="K89" s="44"/>
      <c r="L89" s="45"/>
      <c r="M89" s="33">
        <f t="shared" si="2"/>
        <v>0</v>
      </c>
      <c r="N89" s="48"/>
      <c r="O89" s="45"/>
      <c r="P89" s="33">
        <f t="shared" si="3"/>
        <v>0</v>
      </c>
      <c r="R89" s="30"/>
      <c r="S89" s="30"/>
    </row>
    <row r="90" spans="1:19">
      <c r="A90" s="4">
        <v>84</v>
      </c>
      <c r="B90" s="5" t="s">
        <v>162</v>
      </c>
      <c r="C90" s="5" t="s">
        <v>135</v>
      </c>
      <c r="D90" s="5" t="s">
        <v>193</v>
      </c>
      <c r="E90" s="38"/>
      <c r="F90" s="5" t="s">
        <v>194</v>
      </c>
      <c r="G90" s="5" t="s">
        <v>171</v>
      </c>
      <c r="H90" s="6" t="s">
        <v>36</v>
      </c>
      <c r="I90" s="31">
        <v>12700</v>
      </c>
      <c r="J90" s="32">
        <v>12100</v>
      </c>
      <c r="K90" s="44"/>
      <c r="L90" s="45"/>
      <c r="M90" s="33">
        <f t="shared" si="2"/>
        <v>0</v>
      </c>
      <c r="N90" s="48"/>
      <c r="O90" s="45"/>
      <c r="P90" s="33">
        <f t="shared" si="3"/>
        <v>0</v>
      </c>
      <c r="R90" s="30"/>
      <c r="S90" s="30"/>
    </row>
    <row r="91" spans="1:19">
      <c r="A91" s="4">
        <v>85</v>
      </c>
      <c r="B91" s="5" t="s">
        <v>162</v>
      </c>
      <c r="C91" s="5" t="s">
        <v>135</v>
      </c>
      <c r="D91" s="5" t="s">
        <v>195</v>
      </c>
      <c r="E91" s="38"/>
      <c r="F91" s="5" t="s">
        <v>196</v>
      </c>
      <c r="G91" s="5" t="s">
        <v>46</v>
      </c>
      <c r="H91" s="6" t="s">
        <v>36</v>
      </c>
      <c r="I91" s="31">
        <v>17200</v>
      </c>
      <c r="J91" s="32">
        <v>16300</v>
      </c>
      <c r="K91" s="44"/>
      <c r="L91" s="45"/>
      <c r="M91" s="33">
        <f t="shared" si="2"/>
        <v>0</v>
      </c>
      <c r="N91" s="48"/>
      <c r="O91" s="45"/>
      <c r="P91" s="33">
        <f t="shared" si="3"/>
        <v>0</v>
      </c>
      <c r="R91" s="30"/>
      <c r="S91" s="30"/>
    </row>
    <row r="92" spans="1:19">
      <c r="A92" s="4">
        <v>86</v>
      </c>
      <c r="B92" s="5" t="s">
        <v>197</v>
      </c>
      <c r="C92" s="5" t="s">
        <v>27</v>
      </c>
      <c r="D92" s="5" t="s">
        <v>198</v>
      </c>
      <c r="E92" s="38"/>
      <c r="F92" s="5" t="s">
        <v>198</v>
      </c>
      <c r="G92" s="5"/>
      <c r="H92" s="6" t="s">
        <v>23</v>
      </c>
      <c r="I92" s="31">
        <v>100</v>
      </c>
      <c r="J92" s="32">
        <v>100</v>
      </c>
      <c r="K92" s="44"/>
      <c r="L92" s="45"/>
      <c r="M92" s="33">
        <f t="shared" si="2"/>
        <v>0</v>
      </c>
      <c r="N92" s="48"/>
      <c r="O92" s="45"/>
      <c r="P92" s="33">
        <f t="shared" si="3"/>
        <v>0</v>
      </c>
      <c r="R92" s="30"/>
      <c r="S92" s="30"/>
    </row>
    <row r="93" spans="1:19">
      <c r="A93" s="4">
        <v>87</v>
      </c>
      <c r="B93" s="5" t="s">
        <v>199</v>
      </c>
      <c r="C93" s="5" t="s">
        <v>33</v>
      </c>
      <c r="D93" s="5" t="s">
        <v>200</v>
      </c>
      <c r="E93" s="39"/>
      <c r="F93" s="5" t="s">
        <v>200</v>
      </c>
      <c r="G93" s="5"/>
      <c r="H93" s="6" t="s">
        <v>23</v>
      </c>
      <c r="I93" s="31">
        <v>7100</v>
      </c>
      <c r="J93" s="32">
        <v>6700</v>
      </c>
      <c r="K93" s="44"/>
      <c r="L93" s="45"/>
      <c r="M93" s="33">
        <f t="shared" si="2"/>
        <v>0</v>
      </c>
      <c r="N93" s="48"/>
      <c r="O93" s="45"/>
      <c r="P93" s="33">
        <f t="shared" si="3"/>
        <v>0</v>
      </c>
      <c r="R93" s="30"/>
      <c r="S93" s="30"/>
    </row>
    <row r="94" spans="1:19" ht="24">
      <c r="A94" s="4">
        <v>88</v>
      </c>
      <c r="B94" s="5" t="s">
        <v>199</v>
      </c>
      <c r="C94" s="5" t="s">
        <v>33</v>
      </c>
      <c r="D94" s="5" t="s">
        <v>201</v>
      </c>
      <c r="E94" s="38"/>
      <c r="F94" s="5" t="s">
        <v>201</v>
      </c>
      <c r="G94" s="5"/>
      <c r="H94" s="6" t="s">
        <v>23</v>
      </c>
      <c r="I94" s="31">
        <v>7900</v>
      </c>
      <c r="J94" s="32">
        <v>7500</v>
      </c>
      <c r="K94" s="44"/>
      <c r="L94" s="45"/>
      <c r="M94" s="33">
        <f t="shared" si="2"/>
        <v>0</v>
      </c>
      <c r="N94" s="48"/>
      <c r="O94" s="45"/>
      <c r="P94" s="33">
        <f t="shared" si="3"/>
        <v>0</v>
      </c>
      <c r="R94" s="30"/>
      <c r="S94" s="30"/>
    </row>
    <row r="95" spans="1:19">
      <c r="A95" s="4">
        <v>89</v>
      </c>
      <c r="B95" s="5" t="s">
        <v>199</v>
      </c>
      <c r="C95" s="5" t="s">
        <v>27</v>
      </c>
      <c r="D95" s="5" t="s">
        <v>202</v>
      </c>
      <c r="E95" s="38"/>
      <c r="F95" s="5" t="s">
        <v>202</v>
      </c>
      <c r="G95" s="5"/>
      <c r="H95" s="6" t="s">
        <v>104</v>
      </c>
      <c r="I95" s="31">
        <v>1500</v>
      </c>
      <c r="J95" s="32">
        <v>1400</v>
      </c>
      <c r="K95" s="44"/>
      <c r="L95" s="45"/>
      <c r="M95" s="33">
        <f t="shared" si="2"/>
        <v>0</v>
      </c>
      <c r="N95" s="48"/>
      <c r="O95" s="45"/>
      <c r="P95" s="33">
        <f t="shared" si="3"/>
        <v>0</v>
      </c>
      <c r="R95" s="30"/>
      <c r="S95" s="30"/>
    </row>
    <row r="96" spans="1:19">
      <c r="A96" s="4">
        <v>90</v>
      </c>
      <c r="B96" s="5" t="s">
        <v>199</v>
      </c>
      <c r="C96" s="5" t="s">
        <v>159</v>
      </c>
      <c r="D96" s="5" t="s">
        <v>203</v>
      </c>
      <c r="E96" s="38"/>
      <c r="F96" s="5" t="s">
        <v>204</v>
      </c>
      <c r="G96" s="5"/>
      <c r="H96" s="6" t="s">
        <v>23</v>
      </c>
      <c r="I96" s="31">
        <v>208500</v>
      </c>
      <c r="J96" s="32">
        <v>198300</v>
      </c>
      <c r="K96" s="44"/>
      <c r="L96" s="45"/>
      <c r="M96" s="33">
        <f t="shared" si="2"/>
        <v>0</v>
      </c>
      <c r="N96" s="48"/>
      <c r="O96" s="45"/>
      <c r="P96" s="33">
        <f t="shared" si="3"/>
        <v>0</v>
      </c>
      <c r="R96" s="30"/>
      <c r="S96" s="30"/>
    </row>
    <row r="97" spans="1:19">
      <c r="A97" s="4">
        <v>91</v>
      </c>
      <c r="B97" s="5" t="s">
        <v>199</v>
      </c>
      <c r="C97" s="5" t="s">
        <v>27</v>
      </c>
      <c r="D97" s="5" t="s">
        <v>205</v>
      </c>
      <c r="E97" s="38"/>
      <c r="F97" s="5" t="s">
        <v>205</v>
      </c>
      <c r="G97" s="5"/>
      <c r="H97" s="6" t="s">
        <v>23</v>
      </c>
      <c r="I97" s="31">
        <v>8000</v>
      </c>
      <c r="J97" s="32">
        <v>7600</v>
      </c>
      <c r="K97" s="44"/>
      <c r="L97" s="45"/>
      <c r="M97" s="33">
        <f t="shared" si="2"/>
        <v>0</v>
      </c>
      <c r="N97" s="48"/>
      <c r="O97" s="45"/>
      <c r="P97" s="33">
        <f t="shared" si="3"/>
        <v>0</v>
      </c>
      <c r="R97" s="30"/>
      <c r="S97" s="30"/>
    </row>
    <row r="98" spans="1:19">
      <c r="A98" s="4">
        <v>92</v>
      </c>
      <c r="B98" s="5" t="s">
        <v>199</v>
      </c>
      <c r="C98" s="5" t="s">
        <v>135</v>
      </c>
      <c r="D98" s="5" t="s">
        <v>206</v>
      </c>
      <c r="E98" s="38"/>
      <c r="F98" s="5" t="s">
        <v>207</v>
      </c>
      <c r="G98" s="5"/>
      <c r="H98" s="6" t="s">
        <v>23</v>
      </c>
      <c r="I98" s="31">
        <v>10700</v>
      </c>
      <c r="J98" s="32">
        <v>10200</v>
      </c>
      <c r="K98" s="44"/>
      <c r="L98" s="45"/>
      <c r="M98" s="33">
        <f t="shared" si="2"/>
        <v>0</v>
      </c>
      <c r="N98" s="48"/>
      <c r="O98" s="45"/>
      <c r="P98" s="33">
        <f t="shared" si="3"/>
        <v>0</v>
      </c>
      <c r="R98" s="30"/>
      <c r="S98" s="30"/>
    </row>
    <row r="99" spans="1:19">
      <c r="A99" s="4">
        <v>93</v>
      </c>
      <c r="B99" s="5" t="s">
        <v>199</v>
      </c>
      <c r="C99" s="5" t="s">
        <v>27</v>
      </c>
      <c r="D99" s="5" t="s">
        <v>208</v>
      </c>
      <c r="E99" s="38"/>
      <c r="F99" s="5" t="s">
        <v>209</v>
      </c>
      <c r="G99" s="5"/>
      <c r="H99" s="6" t="s">
        <v>23</v>
      </c>
      <c r="I99" s="31">
        <v>2500</v>
      </c>
      <c r="J99" s="32">
        <v>2300</v>
      </c>
      <c r="K99" s="44"/>
      <c r="L99" s="45"/>
      <c r="M99" s="33">
        <f t="shared" si="2"/>
        <v>0</v>
      </c>
      <c r="N99" s="48"/>
      <c r="O99" s="45"/>
      <c r="P99" s="33">
        <f t="shared" si="3"/>
        <v>0</v>
      </c>
      <c r="R99" s="30"/>
      <c r="S99" s="30"/>
    </row>
    <row r="100" spans="1:19">
      <c r="A100" s="4">
        <v>94</v>
      </c>
      <c r="B100" s="5" t="s">
        <v>199</v>
      </c>
      <c r="C100" s="5" t="s">
        <v>27</v>
      </c>
      <c r="D100" s="5" t="s">
        <v>210</v>
      </c>
      <c r="E100" s="38"/>
      <c r="F100" s="5" t="s">
        <v>211</v>
      </c>
      <c r="G100" s="5"/>
      <c r="H100" s="6" t="s">
        <v>23</v>
      </c>
      <c r="I100" s="31">
        <v>1900</v>
      </c>
      <c r="J100" s="32">
        <v>1800</v>
      </c>
      <c r="K100" s="44"/>
      <c r="L100" s="45"/>
      <c r="M100" s="33">
        <f t="shared" si="2"/>
        <v>0</v>
      </c>
      <c r="N100" s="48"/>
      <c r="O100" s="45"/>
      <c r="P100" s="33">
        <f t="shared" si="3"/>
        <v>0</v>
      </c>
      <c r="R100" s="30"/>
      <c r="S100" s="30"/>
    </row>
    <row r="101" spans="1:19" ht="24">
      <c r="A101" s="4">
        <v>95</v>
      </c>
      <c r="B101" s="5" t="s">
        <v>199</v>
      </c>
      <c r="C101" s="5" t="s">
        <v>27</v>
      </c>
      <c r="D101" s="5" t="s">
        <v>212</v>
      </c>
      <c r="E101" s="38"/>
      <c r="F101" s="5" t="s">
        <v>213</v>
      </c>
      <c r="G101" s="5" t="s">
        <v>183</v>
      </c>
      <c r="H101" s="6" t="s">
        <v>36</v>
      </c>
      <c r="I101" s="31">
        <v>225900</v>
      </c>
      <c r="J101" s="32">
        <v>214900</v>
      </c>
      <c r="K101" s="44"/>
      <c r="L101" s="45"/>
      <c r="M101" s="33">
        <f t="shared" si="2"/>
        <v>0</v>
      </c>
      <c r="N101" s="48"/>
      <c r="O101" s="45"/>
      <c r="P101" s="33">
        <f t="shared" si="3"/>
        <v>0</v>
      </c>
      <c r="R101" s="30"/>
      <c r="S101" s="30"/>
    </row>
    <row r="102" spans="1:19" ht="24">
      <c r="A102" s="4">
        <v>96</v>
      </c>
      <c r="B102" s="5" t="s">
        <v>199</v>
      </c>
      <c r="C102" s="5" t="s">
        <v>27</v>
      </c>
      <c r="D102" s="5" t="s">
        <v>214</v>
      </c>
      <c r="E102" s="38"/>
      <c r="F102" s="5" t="s">
        <v>215</v>
      </c>
      <c r="G102" s="5" t="s">
        <v>46</v>
      </c>
      <c r="H102" s="6" t="s">
        <v>36</v>
      </c>
      <c r="I102" s="31">
        <v>71200</v>
      </c>
      <c r="J102" s="32">
        <v>67700</v>
      </c>
      <c r="K102" s="44"/>
      <c r="L102" s="45"/>
      <c r="M102" s="33">
        <f t="shared" si="2"/>
        <v>0</v>
      </c>
      <c r="N102" s="48"/>
      <c r="O102" s="45"/>
      <c r="P102" s="33">
        <f t="shared" si="3"/>
        <v>0</v>
      </c>
      <c r="R102" s="30"/>
      <c r="S102" s="30"/>
    </row>
    <row r="103" spans="1:19">
      <c r="A103" s="4">
        <v>97</v>
      </c>
      <c r="B103" s="5" t="s">
        <v>199</v>
      </c>
      <c r="C103" s="5" t="s">
        <v>27</v>
      </c>
      <c r="D103" s="5" t="s">
        <v>216</v>
      </c>
      <c r="E103" s="38"/>
      <c r="F103" s="5" t="s">
        <v>216</v>
      </c>
      <c r="G103" s="5"/>
      <c r="H103" s="6" t="s">
        <v>23</v>
      </c>
      <c r="I103" s="31">
        <v>900</v>
      </c>
      <c r="J103" s="32">
        <v>900</v>
      </c>
      <c r="K103" s="44"/>
      <c r="L103" s="45"/>
      <c r="M103" s="33">
        <f t="shared" si="2"/>
        <v>0</v>
      </c>
      <c r="N103" s="48"/>
      <c r="O103" s="45"/>
      <c r="P103" s="33">
        <f t="shared" si="3"/>
        <v>0</v>
      </c>
      <c r="R103" s="30"/>
      <c r="S103" s="30"/>
    </row>
    <row r="104" spans="1:19">
      <c r="A104" s="4">
        <v>98</v>
      </c>
      <c r="B104" s="5" t="s">
        <v>199</v>
      </c>
      <c r="C104" s="5" t="s">
        <v>27</v>
      </c>
      <c r="D104" s="5" t="s">
        <v>217</v>
      </c>
      <c r="E104" s="38"/>
      <c r="F104" s="5" t="s">
        <v>217</v>
      </c>
      <c r="G104" s="5"/>
      <c r="H104" s="6" t="s">
        <v>23</v>
      </c>
      <c r="I104" s="31">
        <v>800</v>
      </c>
      <c r="J104" s="32">
        <v>700</v>
      </c>
      <c r="K104" s="44"/>
      <c r="L104" s="45"/>
      <c r="M104" s="33">
        <f t="shared" si="2"/>
        <v>0</v>
      </c>
      <c r="N104" s="48"/>
      <c r="O104" s="45"/>
      <c r="P104" s="33">
        <f t="shared" si="3"/>
        <v>0</v>
      </c>
      <c r="R104" s="30"/>
      <c r="S104" s="30"/>
    </row>
    <row r="105" spans="1:19">
      <c r="A105" s="4">
        <v>99</v>
      </c>
      <c r="B105" s="5" t="s">
        <v>199</v>
      </c>
      <c r="C105" s="5" t="s">
        <v>33</v>
      </c>
      <c r="D105" s="5" t="s">
        <v>218</v>
      </c>
      <c r="E105" s="38"/>
      <c r="F105" s="5" t="s">
        <v>218</v>
      </c>
      <c r="G105" s="5"/>
      <c r="H105" s="6" t="s">
        <v>23</v>
      </c>
      <c r="I105" s="31">
        <v>13200</v>
      </c>
      <c r="J105" s="32">
        <v>12600</v>
      </c>
      <c r="K105" s="44"/>
      <c r="L105" s="45"/>
      <c r="M105" s="33">
        <f t="shared" si="2"/>
        <v>0</v>
      </c>
      <c r="N105" s="48"/>
      <c r="O105" s="45"/>
      <c r="P105" s="33">
        <f t="shared" si="3"/>
        <v>0</v>
      </c>
      <c r="R105" s="30"/>
      <c r="S105" s="30"/>
    </row>
    <row r="106" spans="1:19">
      <c r="A106" s="4">
        <v>100</v>
      </c>
      <c r="B106" s="5" t="s">
        <v>199</v>
      </c>
      <c r="C106" s="5" t="s">
        <v>27</v>
      </c>
      <c r="D106" s="5" t="s">
        <v>219</v>
      </c>
      <c r="E106" s="38"/>
      <c r="F106" s="5" t="s">
        <v>219</v>
      </c>
      <c r="G106" s="5"/>
      <c r="H106" s="6" t="s">
        <v>23</v>
      </c>
      <c r="I106" s="31">
        <v>5700</v>
      </c>
      <c r="J106" s="34">
        <v>5400</v>
      </c>
      <c r="K106" s="44"/>
      <c r="L106" s="45"/>
      <c r="M106" s="33">
        <f t="shared" si="2"/>
        <v>0</v>
      </c>
      <c r="N106" s="48"/>
      <c r="O106" s="45"/>
      <c r="P106" s="33">
        <f t="shared" si="3"/>
        <v>0</v>
      </c>
      <c r="R106" s="30"/>
      <c r="S106" s="30"/>
    </row>
    <row r="107" spans="1:19" ht="24">
      <c r="A107" s="4">
        <v>101</v>
      </c>
      <c r="B107" s="5" t="s">
        <v>199</v>
      </c>
      <c r="C107" s="5" t="s">
        <v>135</v>
      </c>
      <c r="D107" s="5" t="s">
        <v>220</v>
      </c>
      <c r="E107" s="38"/>
      <c r="F107" s="5" t="s">
        <v>220</v>
      </c>
      <c r="G107" s="5"/>
      <c r="H107" s="6" t="s">
        <v>23</v>
      </c>
      <c r="I107" s="31">
        <v>13300</v>
      </c>
      <c r="J107" s="32">
        <v>12700</v>
      </c>
      <c r="K107" s="44"/>
      <c r="L107" s="45"/>
      <c r="M107" s="33">
        <f t="shared" si="2"/>
        <v>0</v>
      </c>
      <c r="N107" s="48"/>
      <c r="O107" s="45"/>
      <c r="P107" s="33">
        <f t="shared" si="3"/>
        <v>0</v>
      </c>
      <c r="R107" s="30"/>
      <c r="S107" s="30"/>
    </row>
    <row r="108" spans="1:19" ht="24">
      <c r="A108" s="4">
        <v>102</v>
      </c>
      <c r="B108" s="5" t="s">
        <v>199</v>
      </c>
      <c r="C108" s="5" t="s">
        <v>135</v>
      </c>
      <c r="D108" s="5" t="s">
        <v>221</v>
      </c>
      <c r="E108" s="38"/>
      <c r="F108" s="5" t="s">
        <v>221</v>
      </c>
      <c r="G108" s="5"/>
      <c r="H108" s="6" t="s">
        <v>23</v>
      </c>
      <c r="I108" s="31">
        <v>10000</v>
      </c>
      <c r="J108" s="32">
        <v>9500</v>
      </c>
      <c r="K108" s="44"/>
      <c r="L108" s="45"/>
      <c r="M108" s="33">
        <f t="shared" si="2"/>
        <v>0</v>
      </c>
      <c r="N108" s="48"/>
      <c r="O108" s="45"/>
      <c r="P108" s="33">
        <f t="shared" si="3"/>
        <v>0</v>
      </c>
      <c r="R108" s="30"/>
      <c r="S108" s="30"/>
    </row>
    <row r="109" spans="1:19" ht="24">
      <c r="A109" s="4">
        <v>103</v>
      </c>
      <c r="B109" s="5" t="s">
        <v>199</v>
      </c>
      <c r="C109" s="5" t="s">
        <v>135</v>
      </c>
      <c r="D109" s="5" t="s">
        <v>222</v>
      </c>
      <c r="E109" s="38"/>
      <c r="F109" s="5" t="s">
        <v>222</v>
      </c>
      <c r="G109" s="5"/>
      <c r="H109" s="6" t="s">
        <v>23</v>
      </c>
      <c r="I109" s="31">
        <v>12100</v>
      </c>
      <c r="J109" s="32">
        <v>11500</v>
      </c>
      <c r="K109" s="44"/>
      <c r="L109" s="45"/>
      <c r="M109" s="33">
        <f t="shared" si="2"/>
        <v>0</v>
      </c>
      <c r="N109" s="48"/>
      <c r="O109" s="45"/>
      <c r="P109" s="33">
        <f t="shared" si="3"/>
        <v>0</v>
      </c>
      <c r="R109" s="30"/>
      <c r="S109" s="30"/>
    </row>
    <row r="110" spans="1:19">
      <c r="A110" s="4">
        <v>104</v>
      </c>
      <c r="B110" s="5" t="s">
        <v>199</v>
      </c>
      <c r="C110" s="5" t="s">
        <v>135</v>
      </c>
      <c r="D110" s="5" t="s">
        <v>223</v>
      </c>
      <c r="E110" s="38"/>
      <c r="F110" s="5" t="s">
        <v>223</v>
      </c>
      <c r="G110" s="5"/>
      <c r="H110" s="6" t="s">
        <v>23</v>
      </c>
      <c r="I110" s="31">
        <v>15300</v>
      </c>
      <c r="J110" s="32">
        <v>14600</v>
      </c>
      <c r="K110" s="44"/>
      <c r="L110" s="45"/>
      <c r="M110" s="33">
        <f t="shared" si="2"/>
        <v>0</v>
      </c>
      <c r="N110" s="48"/>
      <c r="O110" s="45"/>
      <c r="P110" s="33">
        <f t="shared" si="3"/>
        <v>0</v>
      </c>
      <c r="R110" s="30"/>
      <c r="S110" s="30"/>
    </row>
    <row r="111" spans="1:19" ht="24">
      <c r="A111" s="4">
        <v>105</v>
      </c>
      <c r="B111" s="5" t="s">
        <v>199</v>
      </c>
      <c r="C111" s="5" t="s">
        <v>135</v>
      </c>
      <c r="D111" s="5" t="s">
        <v>224</v>
      </c>
      <c r="E111" s="38"/>
      <c r="F111" s="5" t="s">
        <v>224</v>
      </c>
      <c r="G111" s="5"/>
      <c r="H111" s="6" t="s">
        <v>23</v>
      </c>
      <c r="I111" s="31">
        <v>18400</v>
      </c>
      <c r="J111" s="32">
        <v>17500</v>
      </c>
      <c r="K111" s="44"/>
      <c r="L111" s="45"/>
      <c r="M111" s="33">
        <f t="shared" si="2"/>
        <v>0</v>
      </c>
      <c r="N111" s="48"/>
      <c r="O111" s="45"/>
      <c r="P111" s="33">
        <f t="shared" si="3"/>
        <v>0</v>
      </c>
      <c r="R111" s="30"/>
      <c r="S111" s="30"/>
    </row>
    <row r="112" spans="1:19" ht="24">
      <c r="A112" s="4">
        <v>106</v>
      </c>
      <c r="B112" s="5" t="s">
        <v>199</v>
      </c>
      <c r="C112" s="5" t="s">
        <v>135</v>
      </c>
      <c r="D112" s="5" t="s">
        <v>225</v>
      </c>
      <c r="E112" s="38"/>
      <c r="F112" s="5" t="s">
        <v>225</v>
      </c>
      <c r="G112" s="5"/>
      <c r="H112" s="6" t="s">
        <v>23</v>
      </c>
      <c r="I112" s="31">
        <v>13600</v>
      </c>
      <c r="J112" s="34">
        <v>13000</v>
      </c>
      <c r="K112" s="44"/>
      <c r="L112" s="45"/>
      <c r="M112" s="33">
        <f t="shared" si="2"/>
        <v>0</v>
      </c>
      <c r="N112" s="48"/>
      <c r="O112" s="45"/>
      <c r="P112" s="33">
        <f t="shared" si="3"/>
        <v>0</v>
      </c>
      <c r="R112" s="30"/>
      <c r="S112" s="30"/>
    </row>
    <row r="113" spans="1:19" ht="24">
      <c r="A113" s="4">
        <v>107</v>
      </c>
      <c r="B113" s="5" t="s">
        <v>199</v>
      </c>
      <c r="C113" s="5" t="s">
        <v>135</v>
      </c>
      <c r="D113" s="5" t="s">
        <v>226</v>
      </c>
      <c r="E113" s="38"/>
      <c r="F113" s="5" t="s">
        <v>226</v>
      </c>
      <c r="G113" s="5"/>
      <c r="H113" s="6" t="s">
        <v>23</v>
      </c>
      <c r="I113" s="31">
        <v>14800</v>
      </c>
      <c r="J113" s="32">
        <v>14100</v>
      </c>
      <c r="K113" s="44"/>
      <c r="L113" s="45"/>
      <c r="M113" s="33">
        <f t="shared" si="2"/>
        <v>0</v>
      </c>
      <c r="N113" s="48"/>
      <c r="O113" s="45"/>
      <c r="P113" s="33">
        <f t="shared" si="3"/>
        <v>0</v>
      </c>
      <c r="R113" s="30"/>
      <c r="S113" s="30"/>
    </row>
    <row r="114" spans="1:19">
      <c r="A114" s="4">
        <v>108</v>
      </c>
      <c r="B114" s="5" t="s">
        <v>199</v>
      </c>
      <c r="C114" s="5" t="s">
        <v>227</v>
      </c>
      <c r="D114" s="5" t="s">
        <v>228</v>
      </c>
      <c r="E114" s="38"/>
      <c r="F114" s="5" t="s">
        <v>228</v>
      </c>
      <c r="G114" s="5"/>
      <c r="H114" s="6" t="s">
        <v>23</v>
      </c>
      <c r="I114" s="31">
        <v>119400</v>
      </c>
      <c r="J114" s="32">
        <v>113500</v>
      </c>
      <c r="K114" s="44"/>
      <c r="L114" s="45"/>
      <c r="M114" s="33">
        <f t="shared" si="2"/>
        <v>0</v>
      </c>
      <c r="N114" s="48"/>
      <c r="O114" s="45"/>
      <c r="P114" s="33">
        <f t="shared" si="3"/>
        <v>0</v>
      </c>
      <c r="R114" s="30"/>
      <c r="S114" s="30"/>
    </row>
    <row r="115" spans="1:19" ht="36">
      <c r="A115" s="4">
        <v>109</v>
      </c>
      <c r="B115" s="5" t="s">
        <v>199</v>
      </c>
      <c r="C115" s="5" t="s">
        <v>27</v>
      </c>
      <c r="D115" s="5" t="s">
        <v>229</v>
      </c>
      <c r="E115" s="38"/>
      <c r="F115" s="5" t="s">
        <v>229</v>
      </c>
      <c r="G115" s="5"/>
      <c r="H115" s="6" t="s">
        <v>23</v>
      </c>
      <c r="I115" s="31">
        <v>6400</v>
      </c>
      <c r="J115" s="32">
        <v>6100</v>
      </c>
      <c r="K115" s="44"/>
      <c r="L115" s="45"/>
      <c r="M115" s="33">
        <f t="shared" si="2"/>
        <v>0</v>
      </c>
      <c r="N115" s="48"/>
      <c r="O115" s="45"/>
      <c r="P115" s="33">
        <f t="shared" si="3"/>
        <v>0</v>
      </c>
      <c r="R115" s="30"/>
      <c r="S115" s="30"/>
    </row>
    <row r="116" spans="1:19">
      <c r="A116" s="4">
        <v>110</v>
      </c>
      <c r="B116" s="5" t="s">
        <v>199</v>
      </c>
      <c r="C116" s="5" t="s">
        <v>27</v>
      </c>
      <c r="D116" s="5" t="s">
        <v>230</v>
      </c>
      <c r="E116" s="38"/>
      <c r="F116" s="5" t="s">
        <v>230</v>
      </c>
      <c r="G116" s="5" t="s">
        <v>231</v>
      </c>
      <c r="H116" s="6" t="s">
        <v>104</v>
      </c>
      <c r="I116" s="31">
        <v>19900</v>
      </c>
      <c r="J116" s="32">
        <v>18900</v>
      </c>
      <c r="K116" s="44"/>
      <c r="L116" s="45"/>
      <c r="M116" s="33">
        <f t="shared" si="2"/>
        <v>0</v>
      </c>
      <c r="N116" s="48"/>
      <c r="O116" s="45"/>
      <c r="P116" s="33">
        <f t="shared" si="3"/>
        <v>0</v>
      </c>
      <c r="R116" s="30"/>
      <c r="S116" s="30"/>
    </row>
    <row r="117" spans="1:19" ht="24">
      <c r="A117" s="4">
        <v>111</v>
      </c>
      <c r="B117" s="5" t="s">
        <v>199</v>
      </c>
      <c r="C117" s="5" t="s">
        <v>27</v>
      </c>
      <c r="D117" s="5" t="s">
        <v>232</v>
      </c>
      <c r="E117" s="38"/>
      <c r="F117" s="5" t="s">
        <v>232</v>
      </c>
      <c r="G117" s="5"/>
      <c r="H117" s="6" t="s">
        <v>23</v>
      </c>
      <c r="I117" s="31">
        <v>1832300</v>
      </c>
      <c r="J117" s="32">
        <v>1743100</v>
      </c>
      <c r="K117" s="44"/>
      <c r="L117" s="45"/>
      <c r="M117" s="33">
        <f t="shared" si="2"/>
        <v>0</v>
      </c>
      <c r="N117" s="48"/>
      <c r="O117" s="45"/>
      <c r="P117" s="33">
        <f t="shared" si="3"/>
        <v>0</v>
      </c>
      <c r="R117" s="30"/>
      <c r="S117" s="30"/>
    </row>
    <row r="118" spans="1:19" ht="24">
      <c r="A118" s="4">
        <v>112</v>
      </c>
      <c r="B118" s="5" t="s">
        <v>199</v>
      </c>
      <c r="C118" s="5" t="s">
        <v>27</v>
      </c>
      <c r="D118" s="5" t="s">
        <v>233</v>
      </c>
      <c r="E118" s="38"/>
      <c r="F118" s="5" t="s">
        <v>233</v>
      </c>
      <c r="G118" s="5"/>
      <c r="H118" s="6" t="s">
        <v>23</v>
      </c>
      <c r="I118" s="31">
        <v>2600</v>
      </c>
      <c r="J118" s="32">
        <v>2500</v>
      </c>
      <c r="K118" s="44"/>
      <c r="L118" s="45"/>
      <c r="M118" s="33">
        <f t="shared" si="2"/>
        <v>0</v>
      </c>
      <c r="N118" s="48"/>
      <c r="O118" s="45"/>
      <c r="P118" s="33">
        <f t="shared" si="3"/>
        <v>0</v>
      </c>
      <c r="R118" s="30"/>
      <c r="S118" s="30"/>
    </row>
    <row r="119" spans="1:19" ht="24">
      <c r="A119" s="4">
        <v>113</v>
      </c>
      <c r="B119" s="5" t="s">
        <v>199</v>
      </c>
      <c r="C119" s="5" t="s">
        <v>27</v>
      </c>
      <c r="D119" s="5" t="s">
        <v>234</v>
      </c>
      <c r="E119" s="38"/>
      <c r="F119" s="5" t="s">
        <v>235</v>
      </c>
      <c r="G119" s="5"/>
      <c r="H119" s="6" t="s">
        <v>23</v>
      </c>
      <c r="I119" s="31">
        <v>8200</v>
      </c>
      <c r="J119" s="32">
        <v>7800</v>
      </c>
      <c r="K119" s="44"/>
      <c r="L119" s="45"/>
      <c r="M119" s="33">
        <f t="shared" si="2"/>
        <v>0</v>
      </c>
      <c r="N119" s="48"/>
      <c r="O119" s="45"/>
      <c r="P119" s="33">
        <f t="shared" si="3"/>
        <v>0</v>
      </c>
      <c r="R119" s="30"/>
      <c r="S119" s="30"/>
    </row>
    <row r="120" spans="1:19">
      <c r="A120" s="4">
        <v>114</v>
      </c>
      <c r="B120" s="5" t="s">
        <v>199</v>
      </c>
      <c r="C120" s="5" t="s">
        <v>27</v>
      </c>
      <c r="D120" s="5" t="s">
        <v>236</v>
      </c>
      <c r="E120" s="38"/>
      <c r="F120" s="5" t="s">
        <v>236</v>
      </c>
      <c r="G120" s="5" t="s">
        <v>237</v>
      </c>
      <c r="H120" s="6" t="s">
        <v>23</v>
      </c>
      <c r="I120" s="31">
        <v>17200</v>
      </c>
      <c r="J120" s="32">
        <v>16300</v>
      </c>
      <c r="K120" s="44"/>
      <c r="L120" s="45"/>
      <c r="M120" s="33">
        <f t="shared" si="2"/>
        <v>0</v>
      </c>
      <c r="N120" s="48"/>
      <c r="O120" s="45"/>
      <c r="P120" s="33">
        <f t="shared" si="3"/>
        <v>0</v>
      </c>
      <c r="R120" s="30"/>
      <c r="S120" s="30"/>
    </row>
    <row r="121" spans="1:19">
      <c r="A121" s="4">
        <v>115</v>
      </c>
      <c r="B121" s="5" t="s">
        <v>199</v>
      </c>
      <c r="C121" s="5" t="s">
        <v>27</v>
      </c>
      <c r="D121" s="5" t="s">
        <v>238</v>
      </c>
      <c r="E121" s="38"/>
      <c r="F121" s="5" t="s">
        <v>238</v>
      </c>
      <c r="G121" s="5" t="s">
        <v>239</v>
      </c>
      <c r="H121" s="6" t="s">
        <v>23</v>
      </c>
      <c r="I121" s="31">
        <v>75200</v>
      </c>
      <c r="J121" s="32">
        <v>71500</v>
      </c>
      <c r="K121" s="44"/>
      <c r="L121" s="45"/>
      <c r="M121" s="33">
        <f t="shared" si="2"/>
        <v>0</v>
      </c>
      <c r="N121" s="48"/>
      <c r="O121" s="45"/>
      <c r="P121" s="33">
        <f t="shared" si="3"/>
        <v>0</v>
      </c>
      <c r="R121" s="30"/>
      <c r="S121" s="30"/>
    </row>
    <row r="122" spans="1:19">
      <c r="A122" s="4">
        <v>116</v>
      </c>
      <c r="B122" s="5" t="s">
        <v>199</v>
      </c>
      <c r="C122" s="5" t="s">
        <v>27</v>
      </c>
      <c r="D122" s="5" t="s">
        <v>240</v>
      </c>
      <c r="E122" s="38"/>
      <c r="F122" s="5" t="s">
        <v>240</v>
      </c>
      <c r="G122" s="5" t="s">
        <v>241</v>
      </c>
      <c r="H122" s="6" t="s">
        <v>23</v>
      </c>
      <c r="I122" s="31">
        <v>6200</v>
      </c>
      <c r="J122" s="32">
        <v>5900</v>
      </c>
      <c r="K122" s="44"/>
      <c r="L122" s="45"/>
      <c r="M122" s="33">
        <f t="shared" si="2"/>
        <v>0</v>
      </c>
      <c r="N122" s="48"/>
      <c r="O122" s="45"/>
      <c r="P122" s="33">
        <f t="shared" si="3"/>
        <v>0</v>
      </c>
      <c r="R122" s="30"/>
      <c r="S122" s="30"/>
    </row>
    <row r="123" spans="1:19">
      <c r="A123" s="4">
        <v>117</v>
      </c>
      <c r="B123" s="5" t="s">
        <v>199</v>
      </c>
      <c r="C123" s="5" t="s">
        <v>27</v>
      </c>
      <c r="D123" s="5" t="s">
        <v>242</v>
      </c>
      <c r="E123" s="38"/>
      <c r="F123" s="5" t="s">
        <v>242</v>
      </c>
      <c r="G123" s="5" t="s">
        <v>241</v>
      </c>
      <c r="H123" s="6" t="s">
        <v>23</v>
      </c>
      <c r="I123" s="31">
        <v>13000</v>
      </c>
      <c r="J123" s="32">
        <v>12300</v>
      </c>
      <c r="K123" s="44"/>
      <c r="L123" s="45"/>
      <c r="M123" s="33">
        <f t="shared" si="2"/>
        <v>0</v>
      </c>
      <c r="N123" s="48"/>
      <c r="O123" s="45"/>
      <c r="P123" s="33">
        <f t="shared" si="3"/>
        <v>0</v>
      </c>
      <c r="R123" s="30"/>
      <c r="S123" s="30"/>
    </row>
    <row r="124" spans="1:19">
      <c r="A124" s="4">
        <v>118</v>
      </c>
      <c r="B124" s="5" t="s">
        <v>199</v>
      </c>
      <c r="C124" s="5" t="s">
        <v>27</v>
      </c>
      <c r="D124" s="5" t="s">
        <v>243</v>
      </c>
      <c r="E124" s="38"/>
      <c r="F124" s="5" t="s">
        <v>243</v>
      </c>
      <c r="G124" s="5" t="s">
        <v>241</v>
      </c>
      <c r="H124" s="6" t="s">
        <v>23</v>
      </c>
      <c r="I124" s="31">
        <v>18700</v>
      </c>
      <c r="J124" s="32">
        <v>17800</v>
      </c>
      <c r="K124" s="44"/>
      <c r="L124" s="45"/>
      <c r="M124" s="33">
        <f t="shared" si="2"/>
        <v>0</v>
      </c>
      <c r="N124" s="48"/>
      <c r="O124" s="45"/>
      <c r="P124" s="33">
        <f t="shared" si="3"/>
        <v>0</v>
      </c>
      <c r="R124" s="30"/>
      <c r="S124" s="30"/>
    </row>
    <row r="125" spans="1:19">
      <c r="A125" s="4">
        <v>119</v>
      </c>
      <c r="B125" s="5" t="s">
        <v>199</v>
      </c>
      <c r="C125" s="5" t="s">
        <v>27</v>
      </c>
      <c r="D125" s="5" t="s">
        <v>244</v>
      </c>
      <c r="E125" s="38"/>
      <c r="F125" s="5" t="s">
        <v>245</v>
      </c>
      <c r="G125" s="5" t="s">
        <v>67</v>
      </c>
      <c r="H125" s="6" t="s">
        <v>67</v>
      </c>
      <c r="I125" s="31">
        <v>10400</v>
      </c>
      <c r="J125" s="32">
        <v>9900</v>
      </c>
      <c r="K125" s="44"/>
      <c r="L125" s="45"/>
      <c r="M125" s="33">
        <f t="shared" si="2"/>
        <v>0</v>
      </c>
      <c r="N125" s="48"/>
      <c r="O125" s="45"/>
      <c r="P125" s="33">
        <f t="shared" si="3"/>
        <v>0</v>
      </c>
      <c r="R125" s="30"/>
      <c r="S125" s="30"/>
    </row>
    <row r="126" spans="1:19">
      <c r="A126" s="4">
        <v>120</v>
      </c>
      <c r="B126" s="5" t="s">
        <v>199</v>
      </c>
      <c r="C126" s="5" t="s">
        <v>27</v>
      </c>
      <c r="D126" s="5" t="s">
        <v>246</v>
      </c>
      <c r="E126" s="38"/>
      <c r="F126" s="5" t="s">
        <v>246</v>
      </c>
      <c r="G126" s="5"/>
      <c r="H126" s="6" t="s">
        <v>23</v>
      </c>
      <c r="I126" s="31">
        <v>119900</v>
      </c>
      <c r="J126" s="32">
        <v>114100</v>
      </c>
      <c r="K126" s="44"/>
      <c r="L126" s="45"/>
      <c r="M126" s="33">
        <f t="shared" si="2"/>
        <v>0</v>
      </c>
      <c r="N126" s="48"/>
      <c r="O126" s="45"/>
      <c r="P126" s="33">
        <f t="shared" si="3"/>
        <v>0</v>
      </c>
      <c r="R126" s="30"/>
      <c r="S126" s="30"/>
    </row>
    <row r="127" spans="1:19" ht="24">
      <c r="A127" s="4">
        <v>121</v>
      </c>
      <c r="B127" s="5" t="s">
        <v>199</v>
      </c>
      <c r="C127" s="5" t="s">
        <v>27</v>
      </c>
      <c r="D127" s="5" t="s">
        <v>247</v>
      </c>
      <c r="E127" s="38"/>
      <c r="F127" s="5" t="s">
        <v>247</v>
      </c>
      <c r="G127" s="5"/>
      <c r="H127" s="6" t="s">
        <v>23</v>
      </c>
      <c r="I127" s="31">
        <v>122100</v>
      </c>
      <c r="J127" s="32">
        <v>116200</v>
      </c>
      <c r="K127" s="44"/>
      <c r="L127" s="45"/>
      <c r="M127" s="33">
        <f t="shared" si="2"/>
        <v>0</v>
      </c>
      <c r="N127" s="48"/>
      <c r="O127" s="45"/>
      <c r="P127" s="33">
        <f t="shared" si="3"/>
        <v>0</v>
      </c>
      <c r="R127" s="30"/>
      <c r="S127" s="30"/>
    </row>
    <row r="128" spans="1:19" ht="24">
      <c r="A128" s="4">
        <v>122</v>
      </c>
      <c r="B128" s="5" t="s">
        <v>199</v>
      </c>
      <c r="C128" s="5" t="s">
        <v>27</v>
      </c>
      <c r="D128" s="5" t="s">
        <v>248</v>
      </c>
      <c r="E128" s="38"/>
      <c r="F128" s="5" t="s">
        <v>248</v>
      </c>
      <c r="G128" s="5"/>
      <c r="H128" s="6" t="s">
        <v>23</v>
      </c>
      <c r="I128" s="31">
        <v>345400</v>
      </c>
      <c r="J128" s="32">
        <v>328200</v>
      </c>
      <c r="K128" s="44"/>
      <c r="L128" s="45"/>
      <c r="M128" s="33">
        <f t="shared" si="2"/>
        <v>0</v>
      </c>
      <c r="N128" s="48"/>
      <c r="O128" s="45"/>
      <c r="P128" s="33">
        <f t="shared" si="3"/>
        <v>0</v>
      </c>
      <c r="R128" s="30"/>
      <c r="S128" s="30"/>
    </row>
    <row r="129" spans="1:19">
      <c r="A129" s="4">
        <v>123</v>
      </c>
      <c r="B129" s="5" t="s">
        <v>199</v>
      </c>
      <c r="C129" s="5" t="s">
        <v>27</v>
      </c>
      <c r="D129" s="5" t="s">
        <v>249</v>
      </c>
      <c r="E129" s="38"/>
      <c r="F129" s="5" t="s">
        <v>249</v>
      </c>
      <c r="G129" s="5"/>
      <c r="H129" s="6" t="s">
        <v>23</v>
      </c>
      <c r="I129" s="31">
        <v>7400</v>
      </c>
      <c r="J129" s="32">
        <v>7000</v>
      </c>
      <c r="K129" s="44"/>
      <c r="L129" s="45"/>
      <c r="M129" s="33">
        <f t="shared" si="2"/>
        <v>0</v>
      </c>
      <c r="N129" s="48"/>
      <c r="O129" s="45"/>
      <c r="P129" s="33">
        <f t="shared" si="3"/>
        <v>0</v>
      </c>
      <c r="R129" s="30"/>
      <c r="S129" s="30"/>
    </row>
    <row r="130" spans="1:19" ht="24">
      <c r="A130" s="4">
        <v>124</v>
      </c>
      <c r="B130" s="5" t="s">
        <v>199</v>
      </c>
      <c r="C130" s="5" t="s">
        <v>27</v>
      </c>
      <c r="D130" s="5" t="s">
        <v>250</v>
      </c>
      <c r="E130" s="38"/>
      <c r="F130" s="5" t="s">
        <v>250</v>
      </c>
      <c r="G130" s="5"/>
      <c r="H130" s="6" t="s">
        <v>23</v>
      </c>
      <c r="I130" s="31">
        <v>51600</v>
      </c>
      <c r="J130" s="32">
        <v>49100</v>
      </c>
      <c r="K130" s="44"/>
      <c r="L130" s="45"/>
      <c r="M130" s="33">
        <f t="shared" si="2"/>
        <v>0</v>
      </c>
      <c r="N130" s="48"/>
      <c r="O130" s="45"/>
      <c r="P130" s="33">
        <f t="shared" si="3"/>
        <v>0</v>
      </c>
      <c r="R130" s="30"/>
      <c r="S130" s="30"/>
    </row>
    <row r="131" spans="1:19" ht="24">
      <c r="A131" s="4">
        <v>125</v>
      </c>
      <c r="B131" s="5" t="s">
        <v>199</v>
      </c>
      <c r="C131" s="5" t="s">
        <v>27</v>
      </c>
      <c r="D131" s="5" t="s">
        <v>251</v>
      </c>
      <c r="E131" s="38"/>
      <c r="F131" s="5" t="s">
        <v>252</v>
      </c>
      <c r="G131" s="5"/>
      <c r="H131" s="6" t="s">
        <v>23</v>
      </c>
      <c r="I131" s="31">
        <v>1267000</v>
      </c>
      <c r="J131" s="32">
        <v>1204400</v>
      </c>
      <c r="K131" s="44"/>
      <c r="L131" s="45"/>
      <c r="M131" s="33">
        <f t="shared" si="2"/>
        <v>0</v>
      </c>
      <c r="N131" s="48"/>
      <c r="O131" s="45"/>
      <c r="P131" s="33">
        <f t="shared" si="3"/>
        <v>0</v>
      </c>
      <c r="R131" s="30"/>
      <c r="S131" s="30"/>
    </row>
    <row r="132" spans="1:19">
      <c r="A132" s="4">
        <v>126</v>
      </c>
      <c r="B132" s="5" t="s">
        <v>199</v>
      </c>
      <c r="C132" s="5" t="s">
        <v>19</v>
      </c>
      <c r="D132" s="5" t="s">
        <v>253</v>
      </c>
      <c r="E132" s="38"/>
      <c r="F132" s="5" t="s">
        <v>254</v>
      </c>
      <c r="G132" s="5"/>
      <c r="H132" s="6" t="s">
        <v>23</v>
      </c>
      <c r="I132" s="31">
        <v>49700</v>
      </c>
      <c r="J132" s="32">
        <v>47300</v>
      </c>
      <c r="K132" s="44"/>
      <c r="L132" s="45"/>
      <c r="M132" s="33">
        <f t="shared" si="2"/>
        <v>0</v>
      </c>
      <c r="N132" s="48"/>
      <c r="O132" s="45"/>
      <c r="P132" s="33">
        <f t="shared" si="3"/>
        <v>0</v>
      </c>
      <c r="R132" s="30"/>
      <c r="S132" s="30"/>
    </row>
    <row r="133" spans="1:19">
      <c r="A133" s="4">
        <v>127</v>
      </c>
      <c r="B133" s="5" t="s">
        <v>199</v>
      </c>
      <c r="C133" s="5" t="s">
        <v>27</v>
      </c>
      <c r="D133" s="5" t="s">
        <v>255</v>
      </c>
      <c r="E133" s="38"/>
      <c r="F133" s="5" t="s">
        <v>255</v>
      </c>
      <c r="G133" s="5"/>
      <c r="H133" s="6" t="s">
        <v>23</v>
      </c>
      <c r="I133" s="31">
        <v>1800</v>
      </c>
      <c r="J133" s="32">
        <v>1700</v>
      </c>
      <c r="K133" s="44"/>
      <c r="L133" s="45"/>
      <c r="M133" s="33">
        <f t="shared" si="2"/>
        <v>0</v>
      </c>
      <c r="N133" s="48"/>
      <c r="O133" s="45"/>
      <c r="P133" s="33">
        <f t="shared" si="3"/>
        <v>0</v>
      </c>
      <c r="R133" s="30"/>
      <c r="S133" s="30"/>
    </row>
    <row r="134" spans="1:19">
      <c r="A134" s="4">
        <v>128</v>
      </c>
      <c r="B134" s="5" t="s">
        <v>199</v>
      </c>
      <c r="C134" s="5" t="s">
        <v>19</v>
      </c>
      <c r="D134" s="5" t="s">
        <v>256</v>
      </c>
      <c r="E134" s="38"/>
      <c r="F134" s="5" t="s">
        <v>256</v>
      </c>
      <c r="G134" s="5"/>
      <c r="H134" s="6" t="s">
        <v>23</v>
      </c>
      <c r="I134" s="31">
        <v>3700</v>
      </c>
      <c r="J134" s="32">
        <v>3500</v>
      </c>
      <c r="K134" s="44"/>
      <c r="L134" s="45"/>
      <c r="M134" s="33">
        <f t="shared" si="2"/>
        <v>0</v>
      </c>
      <c r="N134" s="48"/>
      <c r="O134" s="45"/>
      <c r="P134" s="33">
        <f t="shared" si="3"/>
        <v>0</v>
      </c>
      <c r="R134" s="30"/>
      <c r="S134" s="30"/>
    </row>
    <row r="135" spans="1:19">
      <c r="A135" s="4">
        <v>129</v>
      </c>
      <c r="B135" s="5" t="s">
        <v>199</v>
      </c>
      <c r="C135" s="5" t="s">
        <v>27</v>
      </c>
      <c r="D135" s="5" t="s">
        <v>257</v>
      </c>
      <c r="E135" s="38"/>
      <c r="F135" s="5" t="s">
        <v>257</v>
      </c>
      <c r="G135" s="5"/>
      <c r="H135" s="6" t="s">
        <v>23</v>
      </c>
      <c r="I135" s="31">
        <v>118700</v>
      </c>
      <c r="J135" s="32">
        <v>112900</v>
      </c>
      <c r="K135" s="44"/>
      <c r="L135" s="45"/>
      <c r="M135" s="33">
        <f t="shared" si="2"/>
        <v>0</v>
      </c>
      <c r="N135" s="48"/>
      <c r="O135" s="45"/>
      <c r="P135" s="33">
        <f t="shared" si="3"/>
        <v>0</v>
      </c>
      <c r="R135" s="30"/>
      <c r="S135" s="30"/>
    </row>
    <row r="136" spans="1:19" ht="24">
      <c r="A136" s="4">
        <v>130</v>
      </c>
      <c r="B136" s="5" t="s">
        <v>199</v>
      </c>
      <c r="C136" s="5" t="s">
        <v>27</v>
      </c>
      <c r="D136" s="5" t="s">
        <v>258</v>
      </c>
      <c r="E136" s="38"/>
      <c r="F136" s="5" t="s">
        <v>259</v>
      </c>
      <c r="G136" s="5"/>
      <c r="H136" s="6" t="s">
        <v>23</v>
      </c>
      <c r="I136" s="31">
        <v>21700</v>
      </c>
      <c r="J136" s="32">
        <v>20600</v>
      </c>
      <c r="K136" s="44"/>
      <c r="L136" s="45"/>
      <c r="M136" s="33">
        <f t="shared" ref="M136:M199" si="4">ROUND(K136+L136,0)</f>
        <v>0</v>
      </c>
      <c r="N136" s="48"/>
      <c r="O136" s="45"/>
      <c r="P136" s="33">
        <f t="shared" ref="P136:P199" si="5">ROUND(N136+O136,0)</f>
        <v>0</v>
      </c>
      <c r="R136" s="30"/>
      <c r="S136" s="30"/>
    </row>
    <row r="137" spans="1:19">
      <c r="A137" s="4">
        <v>131</v>
      </c>
      <c r="B137" s="5" t="s">
        <v>199</v>
      </c>
      <c r="C137" s="5" t="s">
        <v>260</v>
      </c>
      <c r="D137" s="5" t="s">
        <v>261</v>
      </c>
      <c r="E137" s="38"/>
      <c r="F137" s="5" t="s">
        <v>261</v>
      </c>
      <c r="G137" s="5"/>
      <c r="H137" s="6" t="s">
        <v>23</v>
      </c>
      <c r="I137" s="31">
        <v>1900</v>
      </c>
      <c r="J137" s="32">
        <v>1800</v>
      </c>
      <c r="K137" s="44"/>
      <c r="L137" s="45"/>
      <c r="M137" s="33">
        <f t="shared" si="4"/>
        <v>0</v>
      </c>
      <c r="N137" s="48"/>
      <c r="O137" s="45"/>
      <c r="P137" s="33">
        <f t="shared" si="5"/>
        <v>0</v>
      </c>
      <c r="R137" s="30"/>
      <c r="S137" s="30"/>
    </row>
    <row r="138" spans="1:19">
      <c r="A138" s="4">
        <v>132</v>
      </c>
      <c r="B138" s="5" t="s">
        <v>199</v>
      </c>
      <c r="C138" s="5" t="s">
        <v>260</v>
      </c>
      <c r="D138" s="5" t="s">
        <v>262</v>
      </c>
      <c r="E138" s="38"/>
      <c r="F138" s="5" t="s">
        <v>263</v>
      </c>
      <c r="G138" s="5" t="s">
        <v>264</v>
      </c>
      <c r="H138" s="6" t="s">
        <v>265</v>
      </c>
      <c r="I138" s="31">
        <v>239500</v>
      </c>
      <c r="J138" s="32">
        <v>227800</v>
      </c>
      <c r="K138" s="44"/>
      <c r="L138" s="45"/>
      <c r="M138" s="33">
        <f t="shared" si="4"/>
        <v>0</v>
      </c>
      <c r="N138" s="48"/>
      <c r="O138" s="45"/>
      <c r="P138" s="33">
        <f t="shared" si="5"/>
        <v>0</v>
      </c>
      <c r="R138" s="30"/>
      <c r="S138" s="30"/>
    </row>
    <row r="139" spans="1:19">
      <c r="A139" s="4">
        <v>133</v>
      </c>
      <c r="B139" s="5" t="s">
        <v>199</v>
      </c>
      <c r="C139" s="5" t="s">
        <v>260</v>
      </c>
      <c r="D139" s="5" t="s">
        <v>266</v>
      </c>
      <c r="E139" s="38"/>
      <c r="F139" s="5" t="s">
        <v>267</v>
      </c>
      <c r="G139" s="5"/>
      <c r="H139" s="6" t="s">
        <v>23</v>
      </c>
      <c r="I139" s="31">
        <v>3200</v>
      </c>
      <c r="J139" s="34">
        <v>3000</v>
      </c>
      <c r="K139" s="44"/>
      <c r="L139" s="45"/>
      <c r="M139" s="33">
        <f t="shared" si="4"/>
        <v>0</v>
      </c>
      <c r="N139" s="48"/>
      <c r="O139" s="45"/>
      <c r="P139" s="33">
        <f t="shared" si="5"/>
        <v>0</v>
      </c>
      <c r="R139" s="30"/>
      <c r="S139" s="30"/>
    </row>
    <row r="140" spans="1:19">
      <c r="A140" s="4">
        <v>134</v>
      </c>
      <c r="B140" s="5" t="s">
        <v>199</v>
      </c>
      <c r="C140" s="5" t="s">
        <v>260</v>
      </c>
      <c r="D140" s="5" t="s">
        <v>268</v>
      </c>
      <c r="E140" s="38"/>
      <c r="F140" s="5" t="s">
        <v>269</v>
      </c>
      <c r="G140" s="5" t="s">
        <v>46</v>
      </c>
      <c r="H140" s="6" t="s">
        <v>36</v>
      </c>
      <c r="I140" s="31">
        <v>105400</v>
      </c>
      <c r="J140" s="34">
        <v>100300</v>
      </c>
      <c r="K140" s="44"/>
      <c r="L140" s="45"/>
      <c r="M140" s="33">
        <f t="shared" si="4"/>
        <v>0</v>
      </c>
      <c r="N140" s="48"/>
      <c r="O140" s="45"/>
      <c r="P140" s="33">
        <f t="shared" si="5"/>
        <v>0</v>
      </c>
      <c r="R140" s="30"/>
      <c r="S140" s="30"/>
    </row>
    <row r="141" spans="1:19">
      <c r="A141" s="4">
        <v>135</v>
      </c>
      <c r="B141" s="5" t="s">
        <v>199</v>
      </c>
      <c r="C141" s="5" t="s">
        <v>27</v>
      </c>
      <c r="D141" s="5" t="s">
        <v>270</v>
      </c>
      <c r="E141" s="38"/>
      <c r="F141" s="5" t="s">
        <v>271</v>
      </c>
      <c r="G141" s="5"/>
      <c r="H141" s="6" t="s">
        <v>23</v>
      </c>
      <c r="I141" s="31">
        <v>1700</v>
      </c>
      <c r="J141" s="34">
        <v>1600</v>
      </c>
      <c r="K141" s="44"/>
      <c r="L141" s="45"/>
      <c r="M141" s="33">
        <f t="shared" si="4"/>
        <v>0</v>
      </c>
      <c r="N141" s="48"/>
      <c r="O141" s="45"/>
      <c r="P141" s="33">
        <f t="shared" si="5"/>
        <v>0</v>
      </c>
      <c r="R141" s="30"/>
      <c r="S141" s="30"/>
    </row>
    <row r="142" spans="1:19">
      <c r="A142" s="4">
        <v>136</v>
      </c>
      <c r="B142" s="5" t="s">
        <v>199</v>
      </c>
      <c r="C142" s="5" t="s">
        <v>27</v>
      </c>
      <c r="D142" s="5" t="s">
        <v>272</v>
      </c>
      <c r="E142" s="38"/>
      <c r="F142" s="5" t="s">
        <v>272</v>
      </c>
      <c r="G142" s="5" t="s">
        <v>141</v>
      </c>
      <c r="H142" s="6" t="s">
        <v>36</v>
      </c>
      <c r="I142" s="31">
        <v>16800</v>
      </c>
      <c r="J142" s="34">
        <v>16000</v>
      </c>
      <c r="K142" s="44"/>
      <c r="L142" s="45"/>
      <c r="M142" s="33">
        <f t="shared" si="4"/>
        <v>0</v>
      </c>
      <c r="N142" s="48"/>
      <c r="O142" s="45"/>
      <c r="P142" s="33">
        <f t="shared" si="5"/>
        <v>0</v>
      </c>
      <c r="R142" s="30"/>
      <c r="S142" s="30"/>
    </row>
    <row r="143" spans="1:19" ht="24">
      <c r="A143" s="4">
        <v>137</v>
      </c>
      <c r="B143" s="5" t="s">
        <v>197</v>
      </c>
      <c r="C143" s="5" t="s">
        <v>27</v>
      </c>
      <c r="D143" s="5" t="s">
        <v>273</v>
      </c>
      <c r="E143" s="38"/>
      <c r="F143" s="5" t="s">
        <v>273</v>
      </c>
      <c r="G143" s="5"/>
      <c r="H143" s="6" t="s">
        <v>104</v>
      </c>
      <c r="I143" s="31">
        <v>97300</v>
      </c>
      <c r="J143" s="32">
        <v>1</v>
      </c>
      <c r="K143" s="44"/>
      <c r="L143" s="45"/>
      <c r="M143" s="33">
        <f t="shared" si="4"/>
        <v>0</v>
      </c>
      <c r="N143" s="48"/>
      <c r="O143" s="45"/>
      <c r="P143" s="33">
        <f t="shared" si="5"/>
        <v>0</v>
      </c>
      <c r="R143" s="30"/>
      <c r="S143" s="30"/>
    </row>
    <row r="144" spans="1:19" ht="24">
      <c r="A144" s="4">
        <v>138</v>
      </c>
      <c r="B144" s="5" t="s">
        <v>199</v>
      </c>
      <c r="C144" s="5" t="s">
        <v>27</v>
      </c>
      <c r="D144" s="5" t="s">
        <v>274</v>
      </c>
      <c r="E144" s="38"/>
      <c r="F144" s="5" t="s">
        <v>274</v>
      </c>
      <c r="G144" s="5"/>
      <c r="H144" s="6" t="s">
        <v>104</v>
      </c>
      <c r="I144" s="31">
        <v>67100</v>
      </c>
      <c r="J144" s="32">
        <v>63800</v>
      </c>
      <c r="K144" s="44"/>
      <c r="L144" s="45"/>
      <c r="M144" s="33">
        <f t="shared" si="4"/>
        <v>0</v>
      </c>
      <c r="N144" s="48"/>
      <c r="O144" s="45"/>
      <c r="P144" s="33">
        <f t="shared" si="5"/>
        <v>0</v>
      </c>
      <c r="R144" s="30"/>
      <c r="S144" s="30"/>
    </row>
    <row r="145" spans="1:19" ht="24">
      <c r="A145" s="4">
        <v>139</v>
      </c>
      <c r="B145" s="5" t="s">
        <v>199</v>
      </c>
      <c r="C145" s="5" t="s">
        <v>27</v>
      </c>
      <c r="D145" s="5" t="s">
        <v>275</v>
      </c>
      <c r="E145" s="38"/>
      <c r="F145" s="5" t="s">
        <v>275</v>
      </c>
      <c r="G145" s="5"/>
      <c r="H145" s="6" t="s">
        <v>104</v>
      </c>
      <c r="I145" s="31">
        <v>181800</v>
      </c>
      <c r="J145" s="32">
        <v>173100</v>
      </c>
      <c r="K145" s="44"/>
      <c r="L145" s="45"/>
      <c r="M145" s="33">
        <f t="shared" si="4"/>
        <v>0</v>
      </c>
      <c r="N145" s="48"/>
      <c r="O145" s="45"/>
      <c r="P145" s="33">
        <f t="shared" si="5"/>
        <v>0</v>
      </c>
      <c r="R145" s="30"/>
      <c r="S145" s="30"/>
    </row>
    <row r="146" spans="1:19" ht="24">
      <c r="A146" s="4">
        <v>140</v>
      </c>
      <c r="B146" s="5" t="s">
        <v>199</v>
      </c>
      <c r="C146" s="5" t="s">
        <v>27</v>
      </c>
      <c r="D146" s="5" t="s">
        <v>276</v>
      </c>
      <c r="E146" s="38"/>
      <c r="F146" s="5" t="s">
        <v>276</v>
      </c>
      <c r="G146" s="5"/>
      <c r="H146" s="6" t="s">
        <v>23</v>
      </c>
      <c r="I146" s="31">
        <v>2700</v>
      </c>
      <c r="J146" s="32">
        <v>2600</v>
      </c>
      <c r="K146" s="44"/>
      <c r="L146" s="45"/>
      <c r="M146" s="33">
        <f t="shared" si="4"/>
        <v>0</v>
      </c>
      <c r="N146" s="48"/>
      <c r="O146" s="45"/>
      <c r="P146" s="33">
        <f t="shared" si="5"/>
        <v>0</v>
      </c>
      <c r="R146" s="30"/>
      <c r="S146" s="30"/>
    </row>
    <row r="147" spans="1:19">
      <c r="A147" s="4">
        <v>141</v>
      </c>
      <c r="B147" s="5" t="s">
        <v>199</v>
      </c>
      <c r="C147" s="5" t="s">
        <v>184</v>
      </c>
      <c r="D147" s="5" t="s">
        <v>277</v>
      </c>
      <c r="E147" s="38"/>
      <c r="F147" s="5" t="s">
        <v>277</v>
      </c>
      <c r="G147" s="5" t="s">
        <v>231</v>
      </c>
      <c r="H147" s="6" t="s">
        <v>104</v>
      </c>
      <c r="I147" s="31">
        <v>6900</v>
      </c>
      <c r="J147" s="32">
        <v>6600</v>
      </c>
      <c r="K147" s="44"/>
      <c r="L147" s="45"/>
      <c r="M147" s="33">
        <f t="shared" si="4"/>
        <v>0</v>
      </c>
      <c r="N147" s="48"/>
      <c r="O147" s="45"/>
      <c r="P147" s="33">
        <f t="shared" si="5"/>
        <v>0</v>
      </c>
      <c r="R147" s="30"/>
      <c r="S147" s="30"/>
    </row>
    <row r="148" spans="1:19">
      <c r="A148" s="4">
        <v>142</v>
      </c>
      <c r="B148" s="5" t="s">
        <v>199</v>
      </c>
      <c r="C148" s="5" t="s">
        <v>184</v>
      </c>
      <c r="D148" s="5" t="s">
        <v>278</v>
      </c>
      <c r="E148" s="38"/>
      <c r="F148" s="5" t="s">
        <v>279</v>
      </c>
      <c r="G148" s="5" t="s">
        <v>103</v>
      </c>
      <c r="H148" s="6" t="s">
        <v>104</v>
      </c>
      <c r="I148" s="31">
        <v>2700</v>
      </c>
      <c r="J148" s="32">
        <v>2600</v>
      </c>
      <c r="K148" s="44"/>
      <c r="L148" s="45"/>
      <c r="M148" s="33">
        <f t="shared" si="4"/>
        <v>0</v>
      </c>
      <c r="N148" s="48"/>
      <c r="O148" s="45"/>
      <c r="P148" s="33">
        <f t="shared" si="5"/>
        <v>0</v>
      </c>
      <c r="R148" s="30"/>
      <c r="S148" s="30"/>
    </row>
    <row r="149" spans="1:19" ht="24">
      <c r="A149" s="4">
        <v>143</v>
      </c>
      <c r="B149" s="5" t="s">
        <v>199</v>
      </c>
      <c r="C149" s="5" t="s">
        <v>27</v>
      </c>
      <c r="D149" s="5" t="s">
        <v>280</v>
      </c>
      <c r="E149" s="38"/>
      <c r="F149" s="5" t="s">
        <v>280</v>
      </c>
      <c r="G149" s="5" t="s">
        <v>281</v>
      </c>
      <c r="H149" s="6" t="s">
        <v>36</v>
      </c>
      <c r="I149" s="31">
        <v>5000</v>
      </c>
      <c r="J149" s="32">
        <v>4800</v>
      </c>
      <c r="K149" s="44"/>
      <c r="L149" s="45"/>
      <c r="M149" s="33">
        <f t="shared" si="4"/>
        <v>0</v>
      </c>
      <c r="N149" s="48"/>
      <c r="O149" s="45"/>
      <c r="P149" s="33">
        <f t="shared" si="5"/>
        <v>0</v>
      </c>
      <c r="R149" s="30"/>
      <c r="S149" s="30"/>
    </row>
    <row r="150" spans="1:19">
      <c r="A150" s="4">
        <v>144</v>
      </c>
      <c r="B150" s="5" t="s">
        <v>199</v>
      </c>
      <c r="C150" s="5" t="s">
        <v>184</v>
      </c>
      <c r="D150" s="5" t="s">
        <v>282</v>
      </c>
      <c r="E150" s="38"/>
      <c r="F150" s="5" t="s">
        <v>282</v>
      </c>
      <c r="G150" s="5"/>
      <c r="H150" s="6" t="s">
        <v>23</v>
      </c>
      <c r="I150" s="31">
        <v>700</v>
      </c>
      <c r="J150" s="32">
        <v>700</v>
      </c>
      <c r="K150" s="44"/>
      <c r="L150" s="45"/>
      <c r="M150" s="33">
        <f t="shared" si="4"/>
        <v>0</v>
      </c>
      <c r="N150" s="48"/>
      <c r="O150" s="45"/>
      <c r="P150" s="33">
        <f t="shared" si="5"/>
        <v>0</v>
      </c>
      <c r="R150" s="30"/>
      <c r="S150" s="30"/>
    </row>
    <row r="151" spans="1:19">
      <c r="A151" s="4">
        <v>145</v>
      </c>
      <c r="B151" s="5" t="s">
        <v>199</v>
      </c>
      <c r="C151" s="5" t="s">
        <v>184</v>
      </c>
      <c r="D151" s="5" t="s">
        <v>283</v>
      </c>
      <c r="E151" s="38"/>
      <c r="F151" s="5" t="s">
        <v>283</v>
      </c>
      <c r="G151" s="5"/>
      <c r="H151" s="6" t="s">
        <v>23</v>
      </c>
      <c r="I151" s="31">
        <v>700</v>
      </c>
      <c r="J151" s="32">
        <v>700</v>
      </c>
      <c r="K151" s="44"/>
      <c r="L151" s="45"/>
      <c r="M151" s="33">
        <f t="shared" si="4"/>
        <v>0</v>
      </c>
      <c r="N151" s="48"/>
      <c r="O151" s="45"/>
      <c r="P151" s="33">
        <f t="shared" si="5"/>
        <v>0</v>
      </c>
      <c r="R151" s="30"/>
      <c r="S151" s="30"/>
    </row>
    <row r="152" spans="1:19">
      <c r="A152" s="4">
        <v>146</v>
      </c>
      <c r="B152" s="5" t="s">
        <v>199</v>
      </c>
      <c r="C152" s="5" t="s">
        <v>184</v>
      </c>
      <c r="D152" s="5" t="s">
        <v>284</v>
      </c>
      <c r="E152" s="38"/>
      <c r="F152" s="5" t="s">
        <v>284</v>
      </c>
      <c r="G152" s="5"/>
      <c r="H152" s="6" t="s">
        <v>23</v>
      </c>
      <c r="I152" s="31">
        <v>1200</v>
      </c>
      <c r="J152" s="32">
        <v>1200</v>
      </c>
      <c r="K152" s="44"/>
      <c r="L152" s="45"/>
      <c r="M152" s="33">
        <f t="shared" si="4"/>
        <v>0</v>
      </c>
      <c r="N152" s="48"/>
      <c r="O152" s="45"/>
      <c r="P152" s="33">
        <f t="shared" si="5"/>
        <v>0</v>
      </c>
      <c r="R152" s="30"/>
      <c r="S152" s="30"/>
    </row>
    <row r="153" spans="1:19">
      <c r="A153" s="4">
        <v>147</v>
      </c>
      <c r="B153" s="5" t="s">
        <v>199</v>
      </c>
      <c r="C153" s="5" t="s">
        <v>184</v>
      </c>
      <c r="D153" s="5" t="s">
        <v>285</v>
      </c>
      <c r="E153" s="38"/>
      <c r="F153" s="5" t="s">
        <v>286</v>
      </c>
      <c r="G153" s="5"/>
      <c r="H153" s="6" t="s">
        <v>23</v>
      </c>
      <c r="I153" s="31">
        <v>1500</v>
      </c>
      <c r="J153" s="32">
        <v>1400</v>
      </c>
      <c r="K153" s="44"/>
      <c r="L153" s="45"/>
      <c r="M153" s="33">
        <f t="shared" si="4"/>
        <v>0</v>
      </c>
      <c r="N153" s="48"/>
      <c r="O153" s="45"/>
      <c r="P153" s="33">
        <f t="shared" si="5"/>
        <v>0</v>
      </c>
      <c r="R153" s="30"/>
      <c r="S153" s="30"/>
    </row>
    <row r="154" spans="1:19">
      <c r="A154" s="4">
        <v>148</v>
      </c>
      <c r="B154" s="5" t="s">
        <v>199</v>
      </c>
      <c r="C154" s="5" t="s">
        <v>184</v>
      </c>
      <c r="D154" s="5" t="s">
        <v>287</v>
      </c>
      <c r="E154" s="38"/>
      <c r="F154" s="5" t="s">
        <v>287</v>
      </c>
      <c r="G154" s="5"/>
      <c r="H154" s="6" t="s">
        <v>23</v>
      </c>
      <c r="I154" s="31">
        <v>400</v>
      </c>
      <c r="J154" s="32">
        <v>300</v>
      </c>
      <c r="K154" s="44"/>
      <c r="L154" s="45"/>
      <c r="M154" s="33">
        <f t="shared" si="4"/>
        <v>0</v>
      </c>
      <c r="N154" s="48"/>
      <c r="O154" s="45"/>
      <c r="P154" s="33">
        <f t="shared" si="5"/>
        <v>0</v>
      </c>
      <c r="R154" s="30"/>
      <c r="S154" s="30"/>
    </row>
    <row r="155" spans="1:19">
      <c r="A155" s="4">
        <v>149</v>
      </c>
      <c r="B155" s="5" t="s">
        <v>199</v>
      </c>
      <c r="C155" s="5" t="s">
        <v>184</v>
      </c>
      <c r="D155" s="5" t="s">
        <v>288</v>
      </c>
      <c r="E155" s="38"/>
      <c r="F155" s="5" t="s">
        <v>288</v>
      </c>
      <c r="G155" s="5"/>
      <c r="H155" s="6" t="s">
        <v>23</v>
      </c>
      <c r="I155" s="31">
        <v>2000</v>
      </c>
      <c r="J155" s="32">
        <v>1900</v>
      </c>
      <c r="K155" s="44"/>
      <c r="L155" s="45"/>
      <c r="M155" s="33">
        <f t="shared" si="4"/>
        <v>0</v>
      </c>
      <c r="N155" s="48"/>
      <c r="O155" s="45"/>
      <c r="P155" s="33">
        <f t="shared" si="5"/>
        <v>0</v>
      </c>
      <c r="R155" s="30"/>
      <c r="S155" s="30"/>
    </row>
    <row r="156" spans="1:19" ht="24">
      <c r="A156" s="4">
        <v>150</v>
      </c>
      <c r="B156" s="5" t="s">
        <v>199</v>
      </c>
      <c r="C156" s="5" t="s">
        <v>135</v>
      </c>
      <c r="D156" s="5" t="s">
        <v>289</v>
      </c>
      <c r="E156" s="38"/>
      <c r="F156" s="5" t="s">
        <v>290</v>
      </c>
      <c r="G156" s="5"/>
      <c r="H156" s="6" t="s">
        <v>23</v>
      </c>
      <c r="I156" s="31">
        <v>2800</v>
      </c>
      <c r="J156" s="32">
        <v>2700</v>
      </c>
      <c r="K156" s="44"/>
      <c r="L156" s="45"/>
      <c r="M156" s="33">
        <f t="shared" si="4"/>
        <v>0</v>
      </c>
      <c r="N156" s="48"/>
      <c r="O156" s="45"/>
      <c r="P156" s="33">
        <f t="shared" si="5"/>
        <v>0</v>
      </c>
      <c r="R156" s="30"/>
      <c r="S156" s="30"/>
    </row>
    <row r="157" spans="1:19">
      <c r="A157" s="4">
        <v>151</v>
      </c>
      <c r="B157" s="5" t="s">
        <v>199</v>
      </c>
      <c r="C157" s="5" t="s">
        <v>19</v>
      </c>
      <c r="D157" s="5" t="s">
        <v>291</v>
      </c>
      <c r="E157" s="38"/>
      <c r="F157" s="5" t="s">
        <v>292</v>
      </c>
      <c r="G157" s="5"/>
      <c r="H157" s="6" t="s">
        <v>23</v>
      </c>
      <c r="I157" s="31">
        <v>7200</v>
      </c>
      <c r="J157" s="32">
        <v>6800</v>
      </c>
      <c r="K157" s="44"/>
      <c r="L157" s="45"/>
      <c r="M157" s="33">
        <f t="shared" si="4"/>
        <v>0</v>
      </c>
      <c r="N157" s="48"/>
      <c r="O157" s="45"/>
      <c r="P157" s="33">
        <f t="shared" si="5"/>
        <v>0</v>
      </c>
      <c r="R157" s="30"/>
      <c r="S157" s="30"/>
    </row>
    <row r="158" spans="1:19">
      <c r="A158" s="4">
        <v>152</v>
      </c>
      <c r="B158" s="5" t="s">
        <v>199</v>
      </c>
      <c r="C158" s="5" t="s">
        <v>159</v>
      </c>
      <c r="D158" s="5" t="s">
        <v>293</v>
      </c>
      <c r="E158" s="38"/>
      <c r="F158" s="5" t="s">
        <v>294</v>
      </c>
      <c r="G158" s="5"/>
      <c r="H158" s="6" t="s">
        <v>23</v>
      </c>
      <c r="I158" s="31">
        <v>1400</v>
      </c>
      <c r="J158" s="32">
        <v>1400</v>
      </c>
      <c r="K158" s="44"/>
      <c r="L158" s="45"/>
      <c r="M158" s="33">
        <f t="shared" si="4"/>
        <v>0</v>
      </c>
      <c r="N158" s="48"/>
      <c r="O158" s="45"/>
      <c r="P158" s="33">
        <f t="shared" si="5"/>
        <v>0</v>
      </c>
      <c r="R158" s="30"/>
      <c r="S158" s="30"/>
    </row>
    <row r="159" spans="1:19">
      <c r="A159" s="4">
        <v>153</v>
      </c>
      <c r="B159" s="5" t="s">
        <v>199</v>
      </c>
      <c r="C159" s="5" t="s">
        <v>135</v>
      </c>
      <c r="D159" s="5" t="s">
        <v>295</v>
      </c>
      <c r="E159" s="38"/>
      <c r="F159" s="5" t="s">
        <v>295</v>
      </c>
      <c r="G159" s="5"/>
      <c r="H159" s="6" t="s">
        <v>23</v>
      </c>
      <c r="I159" s="31">
        <v>11300</v>
      </c>
      <c r="J159" s="32">
        <v>10800</v>
      </c>
      <c r="K159" s="44"/>
      <c r="L159" s="45"/>
      <c r="M159" s="33">
        <f t="shared" si="4"/>
        <v>0</v>
      </c>
      <c r="N159" s="48"/>
      <c r="O159" s="45"/>
      <c r="P159" s="33">
        <f t="shared" si="5"/>
        <v>0</v>
      </c>
      <c r="R159" s="30"/>
      <c r="S159" s="30"/>
    </row>
    <row r="160" spans="1:19" ht="24">
      <c r="A160" s="4">
        <v>154</v>
      </c>
      <c r="B160" s="5" t="s">
        <v>199</v>
      </c>
      <c r="C160" s="5" t="s">
        <v>135</v>
      </c>
      <c r="D160" s="5" t="s">
        <v>296</v>
      </c>
      <c r="E160" s="38"/>
      <c r="F160" s="5" t="s">
        <v>296</v>
      </c>
      <c r="G160" s="5"/>
      <c r="H160" s="6" t="s">
        <v>23</v>
      </c>
      <c r="I160" s="31">
        <v>9200</v>
      </c>
      <c r="J160" s="32">
        <v>8700</v>
      </c>
      <c r="K160" s="44"/>
      <c r="L160" s="45"/>
      <c r="M160" s="33">
        <f t="shared" si="4"/>
        <v>0</v>
      </c>
      <c r="N160" s="48"/>
      <c r="O160" s="45"/>
      <c r="P160" s="33">
        <f t="shared" si="5"/>
        <v>0</v>
      </c>
      <c r="R160" s="30"/>
      <c r="S160" s="30"/>
    </row>
    <row r="161" spans="1:19">
      <c r="A161" s="4">
        <v>155</v>
      </c>
      <c r="B161" s="5" t="s">
        <v>199</v>
      </c>
      <c r="C161" s="5" t="s">
        <v>135</v>
      </c>
      <c r="D161" s="5" t="s">
        <v>297</v>
      </c>
      <c r="E161" s="38"/>
      <c r="F161" s="5" t="s">
        <v>297</v>
      </c>
      <c r="G161" s="5"/>
      <c r="H161" s="6" t="s">
        <v>23</v>
      </c>
      <c r="I161" s="31">
        <v>42400</v>
      </c>
      <c r="J161" s="32">
        <v>40300</v>
      </c>
      <c r="K161" s="44"/>
      <c r="L161" s="45"/>
      <c r="M161" s="33">
        <f t="shared" si="4"/>
        <v>0</v>
      </c>
      <c r="N161" s="48"/>
      <c r="O161" s="45"/>
      <c r="P161" s="33">
        <f t="shared" si="5"/>
        <v>0</v>
      </c>
      <c r="R161" s="30"/>
      <c r="S161" s="30"/>
    </row>
    <row r="162" spans="1:19" ht="24">
      <c r="A162" s="4">
        <v>156</v>
      </c>
      <c r="B162" s="5" t="s">
        <v>199</v>
      </c>
      <c r="C162" s="5" t="s">
        <v>19</v>
      </c>
      <c r="D162" s="5" t="s">
        <v>298</v>
      </c>
      <c r="E162" s="38"/>
      <c r="F162" s="5" t="s">
        <v>298</v>
      </c>
      <c r="G162" s="5"/>
      <c r="H162" s="6" t="s">
        <v>23</v>
      </c>
      <c r="I162" s="31">
        <v>31400</v>
      </c>
      <c r="J162" s="32">
        <v>29800</v>
      </c>
      <c r="K162" s="44"/>
      <c r="L162" s="45"/>
      <c r="M162" s="33">
        <f t="shared" si="4"/>
        <v>0</v>
      </c>
      <c r="N162" s="48"/>
      <c r="O162" s="45"/>
      <c r="P162" s="33">
        <f t="shared" si="5"/>
        <v>0</v>
      </c>
      <c r="R162" s="30"/>
      <c r="S162" s="30"/>
    </row>
    <row r="163" spans="1:19">
      <c r="A163" s="4">
        <v>157</v>
      </c>
      <c r="B163" s="5" t="s">
        <v>199</v>
      </c>
      <c r="C163" s="5" t="s">
        <v>19</v>
      </c>
      <c r="D163" s="5" t="s">
        <v>299</v>
      </c>
      <c r="E163" s="38"/>
      <c r="F163" s="5" t="s">
        <v>299</v>
      </c>
      <c r="G163" s="5" t="s">
        <v>300</v>
      </c>
      <c r="H163" s="6" t="s">
        <v>23</v>
      </c>
      <c r="I163" s="31">
        <v>59300</v>
      </c>
      <c r="J163" s="32">
        <v>56400</v>
      </c>
      <c r="K163" s="44"/>
      <c r="L163" s="45"/>
      <c r="M163" s="33">
        <f t="shared" si="4"/>
        <v>0</v>
      </c>
      <c r="N163" s="48"/>
      <c r="O163" s="45"/>
      <c r="P163" s="33">
        <f t="shared" si="5"/>
        <v>0</v>
      </c>
      <c r="R163" s="30"/>
      <c r="S163" s="30"/>
    </row>
    <row r="164" spans="1:19">
      <c r="A164" s="4">
        <v>158</v>
      </c>
      <c r="B164" s="5" t="s">
        <v>199</v>
      </c>
      <c r="C164" s="5" t="s">
        <v>27</v>
      </c>
      <c r="D164" s="5" t="s">
        <v>301</v>
      </c>
      <c r="E164" s="38"/>
      <c r="F164" s="5" t="s">
        <v>301</v>
      </c>
      <c r="G164" s="5"/>
      <c r="H164" s="6" t="s">
        <v>23</v>
      </c>
      <c r="I164" s="31">
        <v>3000</v>
      </c>
      <c r="J164" s="32">
        <v>2800</v>
      </c>
      <c r="K164" s="44"/>
      <c r="L164" s="45"/>
      <c r="M164" s="33">
        <f t="shared" si="4"/>
        <v>0</v>
      </c>
      <c r="N164" s="48"/>
      <c r="O164" s="45"/>
      <c r="P164" s="33">
        <f t="shared" si="5"/>
        <v>0</v>
      </c>
      <c r="R164" s="30"/>
      <c r="S164" s="30"/>
    </row>
    <row r="165" spans="1:19">
      <c r="A165" s="4">
        <v>159</v>
      </c>
      <c r="B165" s="5" t="s">
        <v>199</v>
      </c>
      <c r="C165" s="5" t="s">
        <v>27</v>
      </c>
      <c r="D165" s="5" t="s">
        <v>302</v>
      </c>
      <c r="E165" s="38"/>
      <c r="F165" s="5" t="s">
        <v>303</v>
      </c>
      <c r="G165" s="5"/>
      <c r="H165" s="6" t="s">
        <v>23</v>
      </c>
      <c r="I165" s="31">
        <v>3000</v>
      </c>
      <c r="J165" s="32">
        <v>2800</v>
      </c>
      <c r="K165" s="44"/>
      <c r="L165" s="45"/>
      <c r="M165" s="33">
        <f t="shared" si="4"/>
        <v>0</v>
      </c>
      <c r="N165" s="48"/>
      <c r="O165" s="45"/>
      <c r="P165" s="33">
        <f t="shared" si="5"/>
        <v>0</v>
      </c>
      <c r="R165" s="30"/>
      <c r="S165" s="30"/>
    </row>
    <row r="166" spans="1:19">
      <c r="A166" s="4">
        <v>160</v>
      </c>
      <c r="B166" s="5" t="s">
        <v>199</v>
      </c>
      <c r="C166" s="5" t="s">
        <v>27</v>
      </c>
      <c r="D166" s="5" t="s">
        <v>304</v>
      </c>
      <c r="E166" s="38"/>
      <c r="F166" s="5" t="s">
        <v>305</v>
      </c>
      <c r="G166" s="5"/>
      <c r="H166" s="6" t="s">
        <v>23</v>
      </c>
      <c r="I166" s="31">
        <v>3000</v>
      </c>
      <c r="J166" s="32">
        <v>2800</v>
      </c>
      <c r="K166" s="44"/>
      <c r="L166" s="45"/>
      <c r="M166" s="33">
        <f t="shared" si="4"/>
        <v>0</v>
      </c>
      <c r="N166" s="48"/>
      <c r="O166" s="45"/>
      <c r="P166" s="33">
        <f t="shared" si="5"/>
        <v>0</v>
      </c>
      <c r="R166" s="30"/>
      <c r="S166" s="30"/>
    </row>
    <row r="167" spans="1:19">
      <c r="A167" s="4">
        <v>161</v>
      </c>
      <c r="B167" s="5" t="s">
        <v>199</v>
      </c>
      <c r="C167" s="5" t="s">
        <v>27</v>
      </c>
      <c r="D167" s="5" t="s">
        <v>306</v>
      </c>
      <c r="E167" s="38"/>
      <c r="F167" s="5" t="s">
        <v>306</v>
      </c>
      <c r="G167" s="5"/>
      <c r="H167" s="6" t="s">
        <v>23</v>
      </c>
      <c r="I167" s="31">
        <v>3000</v>
      </c>
      <c r="J167" s="32">
        <v>2800</v>
      </c>
      <c r="K167" s="44"/>
      <c r="L167" s="45"/>
      <c r="M167" s="33">
        <f t="shared" si="4"/>
        <v>0</v>
      </c>
      <c r="N167" s="48"/>
      <c r="O167" s="45"/>
      <c r="P167" s="33">
        <f t="shared" si="5"/>
        <v>0</v>
      </c>
      <c r="R167" s="30"/>
      <c r="S167" s="30"/>
    </row>
    <row r="168" spans="1:19">
      <c r="A168" s="4">
        <v>162</v>
      </c>
      <c r="B168" s="5" t="s">
        <v>199</v>
      </c>
      <c r="C168" s="5" t="s">
        <v>27</v>
      </c>
      <c r="D168" s="5" t="s">
        <v>307</v>
      </c>
      <c r="E168" s="38"/>
      <c r="F168" s="5" t="s">
        <v>308</v>
      </c>
      <c r="G168" s="5"/>
      <c r="H168" s="6" t="s">
        <v>23</v>
      </c>
      <c r="I168" s="31">
        <v>2300</v>
      </c>
      <c r="J168" s="32">
        <v>2200</v>
      </c>
      <c r="K168" s="44"/>
      <c r="L168" s="45"/>
      <c r="M168" s="33">
        <f t="shared" si="4"/>
        <v>0</v>
      </c>
      <c r="N168" s="48"/>
      <c r="O168" s="45"/>
      <c r="P168" s="33">
        <f t="shared" si="5"/>
        <v>0</v>
      </c>
      <c r="R168" s="30"/>
      <c r="S168" s="30"/>
    </row>
    <row r="169" spans="1:19">
      <c r="A169" s="4">
        <v>163</v>
      </c>
      <c r="B169" s="5" t="s">
        <v>199</v>
      </c>
      <c r="C169" s="5" t="s">
        <v>27</v>
      </c>
      <c r="D169" s="5" t="s">
        <v>309</v>
      </c>
      <c r="E169" s="38"/>
      <c r="F169" s="5" t="s">
        <v>310</v>
      </c>
      <c r="G169" s="5"/>
      <c r="H169" s="6" t="s">
        <v>23</v>
      </c>
      <c r="I169" s="31">
        <v>2300</v>
      </c>
      <c r="J169" s="32">
        <v>2200</v>
      </c>
      <c r="K169" s="44"/>
      <c r="L169" s="45"/>
      <c r="M169" s="33">
        <f t="shared" si="4"/>
        <v>0</v>
      </c>
      <c r="N169" s="48"/>
      <c r="O169" s="45"/>
      <c r="P169" s="33">
        <f t="shared" si="5"/>
        <v>0</v>
      </c>
      <c r="R169" s="30"/>
      <c r="S169" s="30"/>
    </row>
    <row r="170" spans="1:19">
      <c r="A170" s="4">
        <v>164</v>
      </c>
      <c r="B170" s="5" t="s">
        <v>199</v>
      </c>
      <c r="C170" s="5" t="s">
        <v>27</v>
      </c>
      <c r="D170" s="5" t="s">
        <v>311</v>
      </c>
      <c r="E170" s="38"/>
      <c r="F170" s="5" t="s">
        <v>311</v>
      </c>
      <c r="G170" s="5"/>
      <c r="H170" s="6" t="s">
        <v>23</v>
      </c>
      <c r="I170" s="31">
        <v>2300</v>
      </c>
      <c r="J170" s="32">
        <v>2200</v>
      </c>
      <c r="K170" s="44"/>
      <c r="L170" s="45"/>
      <c r="M170" s="33">
        <f t="shared" si="4"/>
        <v>0</v>
      </c>
      <c r="N170" s="48"/>
      <c r="O170" s="45"/>
      <c r="P170" s="33">
        <f t="shared" si="5"/>
        <v>0</v>
      </c>
      <c r="R170" s="30"/>
      <c r="S170" s="30"/>
    </row>
    <row r="171" spans="1:19">
      <c r="A171" s="4">
        <v>165</v>
      </c>
      <c r="B171" s="5" t="s">
        <v>199</v>
      </c>
      <c r="C171" s="5" t="s">
        <v>27</v>
      </c>
      <c r="D171" s="5" t="s">
        <v>312</v>
      </c>
      <c r="E171" s="38"/>
      <c r="F171" s="5" t="s">
        <v>312</v>
      </c>
      <c r="G171" s="5"/>
      <c r="H171" s="6" t="s">
        <v>23</v>
      </c>
      <c r="I171" s="31">
        <v>2300</v>
      </c>
      <c r="J171" s="32">
        <v>2200</v>
      </c>
      <c r="K171" s="44"/>
      <c r="L171" s="45"/>
      <c r="M171" s="33">
        <f t="shared" si="4"/>
        <v>0</v>
      </c>
      <c r="N171" s="48"/>
      <c r="O171" s="45"/>
      <c r="P171" s="33">
        <f t="shared" si="5"/>
        <v>0</v>
      </c>
      <c r="R171" s="30"/>
      <c r="S171" s="30"/>
    </row>
    <row r="172" spans="1:19">
      <c r="A172" s="4">
        <v>166</v>
      </c>
      <c r="B172" s="5" t="s">
        <v>199</v>
      </c>
      <c r="C172" s="5" t="s">
        <v>27</v>
      </c>
      <c r="D172" s="5" t="s">
        <v>313</v>
      </c>
      <c r="E172" s="38"/>
      <c r="F172" s="5" t="s">
        <v>313</v>
      </c>
      <c r="G172" s="5"/>
      <c r="H172" s="6" t="s">
        <v>23</v>
      </c>
      <c r="I172" s="31">
        <v>68900</v>
      </c>
      <c r="J172" s="32">
        <v>65500</v>
      </c>
      <c r="K172" s="44"/>
      <c r="L172" s="45"/>
      <c r="M172" s="33">
        <f t="shared" si="4"/>
        <v>0</v>
      </c>
      <c r="N172" s="48"/>
      <c r="O172" s="45"/>
      <c r="P172" s="33">
        <f t="shared" si="5"/>
        <v>0</v>
      </c>
      <c r="R172" s="30"/>
      <c r="S172" s="30"/>
    </row>
    <row r="173" spans="1:19">
      <c r="A173" s="4">
        <v>167</v>
      </c>
      <c r="B173" s="5" t="s">
        <v>199</v>
      </c>
      <c r="C173" s="5" t="s">
        <v>27</v>
      </c>
      <c r="D173" s="5" t="s">
        <v>314</v>
      </c>
      <c r="E173" s="38"/>
      <c r="F173" s="5" t="s">
        <v>315</v>
      </c>
      <c r="G173" s="5"/>
      <c r="H173" s="6" t="s">
        <v>23</v>
      </c>
      <c r="I173" s="31">
        <v>3000</v>
      </c>
      <c r="J173" s="32">
        <v>2900</v>
      </c>
      <c r="K173" s="44"/>
      <c r="L173" s="45"/>
      <c r="M173" s="33">
        <f t="shared" si="4"/>
        <v>0</v>
      </c>
      <c r="N173" s="48"/>
      <c r="O173" s="45"/>
      <c r="P173" s="33">
        <f t="shared" si="5"/>
        <v>0</v>
      </c>
      <c r="R173" s="30"/>
      <c r="S173" s="30"/>
    </row>
    <row r="174" spans="1:19">
      <c r="A174" s="4">
        <v>168</v>
      </c>
      <c r="B174" s="5" t="s">
        <v>199</v>
      </c>
      <c r="C174" s="5" t="s">
        <v>227</v>
      </c>
      <c r="D174" s="5" t="s">
        <v>316</v>
      </c>
      <c r="E174" s="38"/>
      <c r="F174" s="5" t="s">
        <v>316</v>
      </c>
      <c r="G174" s="5"/>
      <c r="H174" s="6" t="s">
        <v>23</v>
      </c>
      <c r="I174" s="31">
        <v>73600</v>
      </c>
      <c r="J174" s="32">
        <v>70000</v>
      </c>
      <c r="K174" s="44"/>
      <c r="L174" s="45"/>
      <c r="M174" s="33">
        <f t="shared" si="4"/>
        <v>0</v>
      </c>
      <c r="N174" s="48"/>
      <c r="O174" s="45"/>
      <c r="P174" s="33">
        <f t="shared" si="5"/>
        <v>0</v>
      </c>
      <c r="R174" s="30"/>
      <c r="S174" s="30"/>
    </row>
    <row r="175" spans="1:19" ht="24">
      <c r="A175" s="4">
        <v>169</v>
      </c>
      <c r="B175" s="5" t="s">
        <v>199</v>
      </c>
      <c r="C175" s="5" t="s">
        <v>317</v>
      </c>
      <c r="D175" s="5" t="s">
        <v>318</v>
      </c>
      <c r="E175" s="38"/>
      <c r="F175" s="5" t="s">
        <v>318</v>
      </c>
      <c r="G175" s="5"/>
      <c r="H175" s="6" t="s">
        <v>23</v>
      </c>
      <c r="I175" s="31">
        <v>35400</v>
      </c>
      <c r="J175" s="32">
        <v>33700</v>
      </c>
      <c r="K175" s="44"/>
      <c r="L175" s="45"/>
      <c r="M175" s="33">
        <f t="shared" si="4"/>
        <v>0</v>
      </c>
      <c r="N175" s="48"/>
      <c r="O175" s="45"/>
      <c r="P175" s="33">
        <f t="shared" si="5"/>
        <v>0</v>
      </c>
      <c r="R175" s="30"/>
      <c r="S175" s="30"/>
    </row>
    <row r="176" spans="1:19">
      <c r="A176" s="4">
        <v>170</v>
      </c>
      <c r="B176" s="5" t="s">
        <v>199</v>
      </c>
      <c r="C176" s="5" t="s">
        <v>135</v>
      </c>
      <c r="D176" s="5" t="s">
        <v>319</v>
      </c>
      <c r="E176" s="38"/>
      <c r="F176" s="5" t="s">
        <v>320</v>
      </c>
      <c r="G176" s="5" t="s">
        <v>321</v>
      </c>
      <c r="H176" s="6" t="s">
        <v>321</v>
      </c>
      <c r="I176" s="31">
        <v>65500</v>
      </c>
      <c r="J176" s="32">
        <v>62400</v>
      </c>
      <c r="K176" s="44"/>
      <c r="L176" s="45"/>
      <c r="M176" s="33">
        <f t="shared" si="4"/>
        <v>0</v>
      </c>
      <c r="N176" s="48"/>
      <c r="O176" s="45"/>
      <c r="P176" s="33">
        <f t="shared" si="5"/>
        <v>0</v>
      </c>
      <c r="R176" s="30"/>
      <c r="S176" s="30"/>
    </row>
    <row r="177" spans="1:19">
      <c r="A177" s="4">
        <v>171</v>
      </c>
      <c r="B177" s="5" t="s">
        <v>199</v>
      </c>
      <c r="C177" s="5" t="s">
        <v>135</v>
      </c>
      <c r="D177" s="5" t="s">
        <v>322</v>
      </c>
      <c r="E177" s="38"/>
      <c r="F177" s="5" t="s">
        <v>323</v>
      </c>
      <c r="G177" s="5" t="s">
        <v>324</v>
      </c>
      <c r="H177" s="6" t="s">
        <v>325</v>
      </c>
      <c r="I177" s="31">
        <v>509500</v>
      </c>
      <c r="J177" s="32">
        <v>484500</v>
      </c>
      <c r="K177" s="44"/>
      <c r="L177" s="45"/>
      <c r="M177" s="33">
        <f t="shared" si="4"/>
        <v>0</v>
      </c>
      <c r="N177" s="48"/>
      <c r="O177" s="45"/>
      <c r="P177" s="33">
        <f t="shared" si="5"/>
        <v>0</v>
      </c>
      <c r="R177" s="30"/>
      <c r="S177" s="30"/>
    </row>
    <row r="178" spans="1:19" ht="24">
      <c r="A178" s="4">
        <v>172</v>
      </c>
      <c r="B178" s="5" t="s">
        <v>199</v>
      </c>
      <c r="C178" s="5" t="s">
        <v>135</v>
      </c>
      <c r="D178" s="5" t="s">
        <v>326</v>
      </c>
      <c r="E178" s="38"/>
      <c r="F178" s="5" t="s">
        <v>326</v>
      </c>
      <c r="G178" s="5" t="s">
        <v>324</v>
      </c>
      <c r="H178" s="6" t="s">
        <v>325</v>
      </c>
      <c r="I178" s="31">
        <v>1844200</v>
      </c>
      <c r="J178" s="32">
        <v>1754100</v>
      </c>
      <c r="K178" s="44"/>
      <c r="L178" s="45"/>
      <c r="M178" s="33">
        <f t="shared" si="4"/>
        <v>0</v>
      </c>
      <c r="N178" s="48"/>
      <c r="O178" s="45"/>
      <c r="P178" s="33">
        <f t="shared" si="5"/>
        <v>0</v>
      </c>
      <c r="R178" s="30"/>
      <c r="S178" s="30"/>
    </row>
    <row r="179" spans="1:19">
      <c r="A179" s="4">
        <v>173</v>
      </c>
      <c r="B179" s="5" t="s">
        <v>199</v>
      </c>
      <c r="C179" s="5" t="s">
        <v>135</v>
      </c>
      <c r="D179" s="5" t="s">
        <v>327</v>
      </c>
      <c r="E179" s="38"/>
      <c r="F179" s="5" t="s">
        <v>327</v>
      </c>
      <c r="G179" s="5" t="s">
        <v>324</v>
      </c>
      <c r="H179" s="6" t="s">
        <v>325</v>
      </c>
      <c r="I179" s="31">
        <v>120400</v>
      </c>
      <c r="J179" s="32">
        <v>114700</v>
      </c>
      <c r="K179" s="44"/>
      <c r="L179" s="45"/>
      <c r="M179" s="33">
        <f t="shared" si="4"/>
        <v>0</v>
      </c>
      <c r="N179" s="48"/>
      <c r="O179" s="45"/>
      <c r="P179" s="33">
        <f t="shared" si="5"/>
        <v>0</v>
      </c>
      <c r="R179" s="30"/>
      <c r="S179" s="30"/>
    </row>
    <row r="180" spans="1:19" ht="24">
      <c r="A180" s="4">
        <v>174</v>
      </c>
      <c r="B180" s="5" t="s">
        <v>199</v>
      </c>
      <c r="C180" s="5" t="s">
        <v>135</v>
      </c>
      <c r="D180" s="5" t="s">
        <v>328</v>
      </c>
      <c r="E180" s="38"/>
      <c r="F180" s="5" t="s">
        <v>328</v>
      </c>
      <c r="G180" s="5"/>
      <c r="H180" s="6" t="s">
        <v>23</v>
      </c>
      <c r="I180" s="31">
        <v>4900</v>
      </c>
      <c r="J180" s="32">
        <v>4700</v>
      </c>
      <c r="K180" s="44"/>
      <c r="L180" s="45"/>
      <c r="M180" s="33">
        <f t="shared" si="4"/>
        <v>0</v>
      </c>
      <c r="N180" s="48"/>
      <c r="O180" s="45"/>
      <c r="P180" s="33">
        <f t="shared" si="5"/>
        <v>0</v>
      </c>
      <c r="R180" s="30"/>
      <c r="S180" s="30"/>
    </row>
    <row r="181" spans="1:19" ht="24">
      <c r="A181" s="4">
        <v>175</v>
      </c>
      <c r="B181" s="5" t="s">
        <v>199</v>
      </c>
      <c r="C181" s="5" t="s">
        <v>135</v>
      </c>
      <c r="D181" s="5" t="s">
        <v>329</v>
      </c>
      <c r="E181" s="38"/>
      <c r="F181" s="5" t="s">
        <v>329</v>
      </c>
      <c r="G181" s="5" t="s">
        <v>324</v>
      </c>
      <c r="H181" s="6" t="s">
        <v>325</v>
      </c>
      <c r="I181" s="31">
        <v>343900</v>
      </c>
      <c r="J181" s="32">
        <v>327000</v>
      </c>
      <c r="K181" s="44"/>
      <c r="L181" s="45"/>
      <c r="M181" s="33">
        <f t="shared" si="4"/>
        <v>0</v>
      </c>
      <c r="N181" s="48"/>
      <c r="O181" s="45"/>
      <c r="P181" s="33">
        <f t="shared" si="5"/>
        <v>0</v>
      </c>
      <c r="R181" s="30"/>
      <c r="S181" s="30"/>
    </row>
    <row r="182" spans="1:19">
      <c r="A182" s="4">
        <v>176</v>
      </c>
      <c r="B182" s="5" t="s">
        <v>199</v>
      </c>
      <c r="C182" s="5" t="s">
        <v>135</v>
      </c>
      <c r="D182" s="5" t="s">
        <v>330</v>
      </c>
      <c r="E182" s="38"/>
      <c r="F182" s="5" t="s">
        <v>330</v>
      </c>
      <c r="G182" s="5" t="s">
        <v>331</v>
      </c>
      <c r="H182" s="6" t="s">
        <v>325</v>
      </c>
      <c r="I182" s="31">
        <v>188100</v>
      </c>
      <c r="J182" s="32">
        <v>179100</v>
      </c>
      <c r="K182" s="44"/>
      <c r="L182" s="45"/>
      <c r="M182" s="33">
        <f t="shared" si="4"/>
        <v>0</v>
      </c>
      <c r="N182" s="48"/>
      <c r="O182" s="45"/>
      <c r="P182" s="33">
        <f t="shared" si="5"/>
        <v>0</v>
      </c>
      <c r="R182" s="30"/>
      <c r="S182" s="30"/>
    </row>
    <row r="183" spans="1:19" ht="24">
      <c r="A183" s="4">
        <v>177</v>
      </c>
      <c r="B183" s="5" t="s">
        <v>199</v>
      </c>
      <c r="C183" s="5" t="s">
        <v>135</v>
      </c>
      <c r="D183" s="5" t="s">
        <v>332</v>
      </c>
      <c r="E183" s="38"/>
      <c r="F183" s="5" t="s">
        <v>333</v>
      </c>
      <c r="G183" s="5" t="s">
        <v>324</v>
      </c>
      <c r="H183" s="6" t="s">
        <v>325</v>
      </c>
      <c r="I183" s="31">
        <v>1748800</v>
      </c>
      <c r="J183" s="32">
        <v>1663900</v>
      </c>
      <c r="K183" s="44"/>
      <c r="L183" s="45"/>
      <c r="M183" s="33">
        <f t="shared" si="4"/>
        <v>0</v>
      </c>
      <c r="N183" s="48"/>
      <c r="O183" s="45"/>
      <c r="P183" s="33">
        <f t="shared" si="5"/>
        <v>0</v>
      </c>
      <c r="R183" s="30"/>
      <c r="S183" s="30"/>
    </row>
    <row r="184" spans="1:19" ht="24">
      <c r="A184" s="4">
        <v>178</v>
      </c>
      <c r="B184" s="5" t="s">
        <v>199</v>
      </c>
      <c r="C184" s="5" t="s">
        <v>135</v>
      </c>
      <c r="D184" s="5" t="s">
        <v>334</v>
      </c>
      <c r="E184" s="38"/>
      <c r="F184" s="5" t="s">
        <v>335</v>
      </c>
      <c r="G184" s="5" t="s">
        <v>324</v>
      </c>
      <c r="H184" s="6" t="s">
        <v>325</v>
      </c>
      <c r="I184" s="31">
        <v>591600</v>
      </c>
      <c r="J184" s="32">
        <v>562800</v>
      </c>
      <c r="K184" s="44"/>
      <c r="L184" s="45"/>
      <c r="M184" s="33">
        <f t="shared" si="4"/>
        <v>0</v>
      </c>
      <c r="N184" s="48"/>
      <c r="O184" s="45"/>
      <c r="P184" s="33">
        <f t="shared" si="5"/>
        <v>0</v>
      </c>
      <c r="R184" s="30"/>
      <c r="S184" s="30"/>
    </row>
    <row r="185" spans="1:19">
      <c r="A185" s="4">
        <v>179</v>
      </c>
      <c r="B185" s="5" t="s">
        <v>199</v>
      </c>
      <c r="C185" s="5" t="s">
        <v>135</v>
      </c>
      <c r="D185" s="5" t="s">
        <v>336</v>
      </c>
      <c r="E185" s="38"/>
      <c r="F185" s="5" t="s">
        <v>337</v>
      </c>
      <c r="G185" s="5" t="s">
        <v>324</v>
      </c>
      <c r="H185" s="6" t="s">
        <v>325</v>
      </c>
      <c r="I185" s="31">
        <v>26800</v>
      </c>
      <c r="J185" s="32">
        <v>25400</v>
      </c>
      <c r="K185" s="44"/>
      <c r="L185" s="45"/>
      <c r="M185" s="33">
        <f t="shared" si="4"/>
        <v>0</v>
      </c>
      <c r="N185" s="48"/>
      <c r="O185" s="45"/>
      <c r="P185" s="33">
        <f t="shared" si="5"/>
        <v>0</v>
      </c>
      <c r="R185" s="30"/>
      <c r="S185" s="30"/>
    </row>
    <row r="186" spans="1:19">
      <c r="A186" s="4">
        <v>180</v>
      </c>
      <c r="B186" s="5" t="s">
        <v>199</v>
      </c>
      <c r="C186" s="5" t="s">
        <v>135</v>
      </c>
      <c r="D186" s="5" t="s">
        <v>338</v>
      </c>
      <c r="E186" s="38"/>
      <c r="F186" s="5" t="s">
        <v>339</v>
      </c>
      <c r="G186" s="5" t="s">
        <v>324</v>
      </c>
      <c r="H186" s="6" t="s">
        <v>325</v>
      </c>
      <c r="I186" s="31">
        <v>22400</v>
      </c>
      <c r="J186" s="32">
        <v>21300</v>
      </c>
      <c r="K186" s="44"/>
      <c r="L186" s="45"/>
      <c r="M186" s="33">
        <f t="shared" si="4"/>
        <v>0</v>
      </c>
      <c r="N186" s="48"/>
      <c r="O186" s="45"/>
      <c r="P186" s="33">
        <f t="shared" si="5"/>
        <v>0</v>
      </c>
      <c r="R186" s="30"/>
      <c r="S186" s="30"/>
    </row>
    <row r="187" spans="1:19" ht="24">
      <c r="A187" s="4">
        <v>181</v>
      </c>
      <c r="B187" s="5" t="s">
        <v>199</v>
      </c>
      <c r="C187" s="5" t="s">
        <v>135</v>
      </c>
      <c r="D187" s="5" t="s">
        <v>340</v>
      </c>
      <c r="E187" s="38"/>
      <c r="F187" s="5" t="s">
        <v>340</v>
      </c>
      <c r="G187" s="5" t="s">
        <v>324</v>
      </c>
      <c r="H187" s="6" t="s">
        <v>325</v>
      </c>
      <c r="I187" s="31">
        <v>252400</v>
      </c>
      <c r="J187" s="32">
        <v>240100</v>
      </c>
      <c r="K187" s="44"/>
      <c r="L187" s="45"/>
      <c r="M187" s="33">
        <f t="shared" si="4"/>
        <v>0</v>
      </c>
      <c r="N187" s="48"/>
      <c r="O187" s="45"/>
      <c r="P187" s="33">
        <f t="shared" si="5"/>
        <v>0</v>
      </c>
      <c r="R187" s="30"/>
      <c r="S187" s="30"/>
    </row>
    <row r="188" spans="1:19">
      <c r="A188" s="4">
        <v>182</v>
      </c>
      <c r="B188" s="5" t="s">
        <v>199</v>
      </c>
      <c r="C188" s="5" t="s">
        <v>135</v>
      </c>
      <c r="D188" s="5" t="s">
        <v>341</v>
      </c>
      <c r="E188" s="38"/>
      <c r="F188" s="5" t="s">
        <v>341</v>
      </c>
      <c r="G188" s="5" t="s">
        <v>67</v>
      </c>
      <c r="H188" s="6" t="s">
        <v>67</v>
      </c>
      <c r="I188" s="31">
        <v>8500</v>
      </c>
      <c r="J188" s="32">
        <v>8100</v>
      </c>
      <c r="K188" s="44"/>
      <c r="L188" s="45"/>
      <c r="M188" s="33">
        <f t="shared" si="4"/>
        <v>0</v>
      </c>
      <c r="N188" s="48"/>
      <c r="O188" s="45"/>
      <c r="P188" s="33">
        <f t="shared" si="5"/>
        <v>0</v>
      </c>
      <c r="R188" s="30"/>
      <c r="S188" s="30"/>
    </row>
    <row r="189" spans="1:19">
      <c r="A189" s="4">
        <v>183</v>
      </c>
      <c r="B189" s="5" t="s">
        <v>199</v>
      </c>
      <c r="C189" s="5" t="s">
        <v>19</v>
      </c>
      <c r="D189" s="5" t="s">
        <v>342</v>
      </c>
      <c r="E189" s="38"/>
      <c r="F189" s="5" t="s">
        <v>342</v>
      </c>
      <c r="G189" s="5" t="s">
        <v>343</v>
      </c>
      <c r="H189" s="6" t="s">
        <v>23</v>
      </c>
      <c r="I189" s="31">
        <v>13400</v>
      </c>
      <c r="J189" s="32">
        <v>12700</v>
      </c>
      <c r="K189" s="44"/>
      <c r="L189" s="45"/>
      <c r="M189" s="33">
        <f t="shared" si="4"/>
        <v>0</v>
      </c>
      <c r="N189" s="48"/>
      <c r="O189" s="45"/>
      <c r="P189" s="33">
        <f t="shared" si="5"/>
        <v>0</v>
      </c>
      <c r="R189" s="30"/>
      <c r="S189" s="30"/>
    </row>
    <row r="190" spans="1:19">
      <c r="A190" s="4">
        <v>184</v>
      </c>
      <c r="B190" s="5" t="s">
        <v>199</v>
      </c>
      <c r="C190" s="5" t="s">
        <v>19</v>
      </c>
      <c r="D190" s="5" t="s">
        <v>344</v>
      </c>
      <c r="E190" s="38"/>
      <c r="F190" s="5" t="s">
        <v>345</v>
      </c>
      <c r="G190" s="5" t="s">
        <v>346</v>
      </c>
      <c r="H190" s="6" t="s">
        <v>23</v>
      </c>
      <c r="I190" s="31">
        <v>18300</v>
      </c>
      <c r="J190" s="32">
        <v>17400</v>
      </c>
      <c r="K190" s="44"/>
      <c r="L190" s="45"/>
      <c r="M190" s="33">
        <f t="shared" si="4"/>
        <v>0</v>
      </c>
      <c r="N190" s="48"/>
      <c r="O190" s="45"/>
      <c r="P190" s="33">
        <f t="shared" si="5"/>
        <v>0</v>
      </c>
      <c r="R190" s="30"/>
      <c r="S190" s="30"/>
    </row>
    <row r="191" spans="1:19">
      <c r="A191" s="4">
        <v>185</v>
      </c>
      <c r="B191" s="5" t="s">
        <v>199</v>
      </c>
      <c r="C191" s="5" t="s">
        <v>19</v>
      </c>
      <c r="D191" s="5" t="s">
        <v>347</v>
      </c>
      <c r="E191" s="38"/>
      <c r="F191" s="5" t="s">
        <v>347</v>
      </c>
      <c r="G191" s="5" t="s">
        <v>348</v>
      </c>
      <c r="H191" s="6" t="s">
        <v>23</v>
      </c>
      <c r="I191" s="31">
        <v>32600</v>
      </c>
      <c r="J191" s="32">
        <v>31000</v>
      </c>
      <c r="K191" s="44"/>
      <c r="L191" s="45"/>
      <c r="M191" s="33">
        <f t="shared" si="4"/>
        <v>0</v>
      </c>
      <c r="N191" s="48"/>
      <c r="O191" s="45"/>
      <c r="P191" s="33">
        <f t="shared" si="5"/>
        <v>0</v>
      </c>
      <c r="R191" s="30"/>
      <c r="S191" s="30"/>
    </row>
    <row r="192" spans="1:19">
      <c r="A192" s="4">
        <v>186</v>
      </c>
      <c r="B192" s="5" t="s">
        <v>199</v>
      </c>
      <c r="C192" s="5" t="s">
        <v>349</v>
      </c>
      <c r="D192" s="5" t="s">
        <v>350</v>
      </c>
      <c r="E192" s="38"/>
      <c r="F192" s="5" t="s">
        <v>351</v>
      </c>
      <c r="G192" s="5"/>
      <c r="H192" s="6" t="s">
        <v>352</v>
      </c>
      <c r="I192" s="31">
        <v>11900</v>
      </c>
      <c r="J192" s="32">
        <v>11300</v>
      </c>
      <c r="K192" s="44"/>
      <c r="L192" s="45"/>
      <c r="M192" s="33">
        <f t="shared" si="4"/>
        <v>0</v>
      </c>
      <c r="N192" s="48"/>
      <c r="O192" s="45"/>
      <c r="P192" s="33">
        <f t="shared" si="5"/>
        <v>0</v>
      </c>
      <c r="R192" s="30"/>
      <c r="S192" s="30"/>
    </row>
    <row r="193" spans="1:19">
      <c r="A193" s="4">
        <v>187</v>
      </c>
      <c r="B193" s="5" t="s">
        <v>199</v>
      </c>
      <c r="C193" s="5" t="s">
        <v>349</v>
      </c>
      <c r="D193" s="5" t="s">
        <v>353</v>
      </c>
      <c r="E193" s="38"/>
      <c r="F193" s="5" t="s">
        <v>353</v>
      </c>
      <c r="G193" s="5" t="s">
        <v>96</v>
      </c>
      <c r="H193" s="6" t="s">
        <v>96</v>
      </c>
      <c r="I193" s="31">
        <v>12800</v>
      </c>
      <c r="J193" s="32">
        <v>12100</v>
      </c>
      <c r="K193" s="44"/>
      <c r="L193" s="45"/>
      <c r="M193" s="33">
        <f t="shared" si="4"/>
        <v>0</v>
      </c>
      <c r="N193" s="48"/>
      <c r="O193" s="45"/>
      <c r="P193" s="33">
        <f t="shared" si="5"/>
        <v>0</v>
      </c>
      <c r="R193" s="30"/>
      <c r="S193" s="30"/>
    </row>
    <row r="194" spans="1:19">
      <c r="A194" s="4">
        <v>188</v>
      </c>
      <c r="B194" s="5" t="s">
        <v>199</v>
      </c>
      <c r="C194" s="7" t="s">
        <v>349</v>
      </c>
      <c r="D194" s="7" t="s">
        <v>354</v>
      </c>
      <c r="E194" s="38"/>
      <c r="F194" s="7" t="s">
        <v>354</v>
      </c>
      <c r="G194" s="7" t="s">
        <v>96</v>
      </c>
      <c r="H194" s="8" t="s">
        <v>96</v>
      </c>
      <c r="I194" s="31">
        <v>12800</v>
      </c>
      <c r="J194" s="32">
        <v>12100</v>
      </c>
      <c r="K194" s="44"/>
      <c r="L194" s="45"/>
      <c r="M194" s="33">
        <f t="shared" si="4"/>
        <v>0</v>
      </c>
      <c r="N194" s="48"/>
      <c r="O194" s="45"/>
      <c r="P194" s="33">
        <f t="shared" si="5"/>
        <v>0</v>
      </c>
      <c r="R194" s="30"/>
      <c r="S194" s="30"/>
    </row>
    <row r="195" spans="1:19">
      <c r="A195" s="4">
        <v>189</v>
      </c>
      <c r="B195" s="5" t="s">
        <v>199</v>
      </c>
      <c r="C195" s="5" t="s">
        <v>33</v>
      </c>
      <c r="D195" s="5" t="s">
        <v>355</v>
      </c>
      <c r="E195" s="38"/>
      <c r="F195" s="5" t="s">
        <v>355</v>
      </c>
      <c r="G195" s="5" t="s">
        <v>356</v>
      </c>
      <c r="H195" s="6" t="s">
        <v>356</v>
      </c>
      <c r="I195" s="31">
        <v>39600</v>
      </c>
      <c r="J195" s="32">
        <v>37700</v>
      </c>
      <c r="K195" s="44"/>
      <c r="L195" s="45"/>
      <c r="M195" s="33">
        <f t="shared" si="4"/>
        <v>0</v>
      </c>
      <c r="N195" s="48"/>
      <c r="O195" s="45"/>
      <c r="P195" s="33">
        <f t="shared" si="5"/>
        <v>0</v>
      </c>
      <c r="R195" s="30"/>
      <c r="S195" s="30"/>
    </row>
    <row r="196" spans="1:19" ht="24">
      <c r="A196" s="4">
        <v>190</v>
      </c>
      <c r="B196" s="5" t="s">
        <v>199</v>
      </c>
      <c r="C196" s="5" t="s">
        <v>184</v>
      </c>
      <c r="D196" s="5" t="s">
        <v>357</v>
      </c>
      <c r="E196" s="38"/>
      <c r="F196" s="5" t="s">
        <v>357</v>
      </c>
      <c r="G196" s="5"/>
      <c r="H196" s="6" t="s">
        <v>23</v>
      </c>
      <c r="I196" s="31">
        <v>483000</v>
      </c>
      <c r="J196" s="32">
        <v>459400</v>
      </c>
      <c r="K196" s="44"/>
      <c r="L196" s="45"/>
      <c r="M196" s="33">
        <f t="shared" si="4"/>
        <v>0</v>
      </c>
      <c r="N196" s="48"/>
      <c r="O196" s="45"/>
      <c r="P196" s="33">
        <f t="shared" si="5"/>
        <v>0</v>
      </c>
      <c r="R196" s="30"/>
      <c r="S196" s="30"/>
    </row>
    <row r="197" spans="1:19">
      <c r="A197" s="4">
        <v>191</v>
      </c>
      <c r="B197" s="5" t="s">
        <v>199</v>
      </c>
      <c r="C197" s="5" t="s">
        <v>27</v>
      </c>
      <c r="D197" s="5" t="s">
        <v>358</v>
      </c>
      <c r="E197" s="38"/>
      <c r="F197" s="5" t="s">
        <v>358</v>
      </c>
      <c r="G197" s="5" t="s">
        <v>67</v>
      </c>
      <c r="H197" s="6" t="s">
        <v>67</v>
      </c>
      <c r="I197" s="31">
        <v>180000</v>
      </c>
      <c r="J197" s="32">
        <v>171200</v>
      </c>
      <c r="K197" s="44"/>
      <c r="L197" s="45"/>
      <c r="M197" s="33">
        <f t="shared" si="4"/>
        <v>0</v>
      </c>
      <c r="N197" s="48"/>
      <c r="O197" s="45"/>
      <c r="P197" s="33">
        <f t="shared" si="5"/>
        <v>0</v>
      </c>
      <c r="R197" s="30"/>
      <c r="S197" s="30"/>
    </row>
    <row r="198" spans="1:19">
      <c r="A198" s="4">
        <v>192</v>
      </c>
      <c r="B198" s="5" t="s">
        <v>199</v>
      </c>
      <c r="C198" s="5" t="s">
        <v>27</v>
      </c>
      <c r="D198" s="5" t="s">
        <v>359</v>
      </c>
      <c r="E198" s="38"/>
      <c r="F198" s="5" t="s">
        <v>359</v>
      </c>
      <c r="G198" s="5" t="s">
        <v>67</v>
      </c>
      <c r="H198" s="6" t="s">
        <v>67</v>
      </c>
      <c r="I198" s="31">
        <v>94400</v>
      </c>
      <c r="J198" s="32">
        <v>89800</v>
      </c>
      <c r="K198" s="44"/>
      <c r="L198" s="45"/>
      <c r="M198" s="33">
        <f t="shared" si="4"/>
        <v>0</v>
      </c>
      <c r="N198" s="48"/>
      <c r="O198" s="45"/>
      <c r="P198" s="33">
        <f t="shared" si="5"/>
        <v>0</v>
      </c>
      <c r="R198" s="30"/>
      <c r="S198" s="30"/>
    </row>
    <row r="199" spans="1:19" ht="24">
      <c r="A199" s="4">
        <v>193</v>
      </c>
      <c r="B199" s="5" t="s">
        <v>199</v>
      </c>
      <c r="C199" s="5" t="s">
        <v>27</v>
      </c>
      <c r="D199" s="5" t="s">
        <v>360</v>
      </c>
      <c r="E199" s="38"/>
      <c r="F199" s="5" t="s">
        <v>360</v>
      </c>
      <c r="G199" s="5"/>
      <c r="H199" s="6" t="s">
        <v>23</v>
      </c>
      <c r="I199" s="31">
        <v>1600</v>
      </c>
      <c r="J199" s="32">
        <v>1500</v>
      </c>
      <c r="K199" s="44"/>
      <c r="L199" s="45"/>
      <c r="M199" s="33">
        <f t="shared" si="4"/>
        <v>0</v>
      </c>
      <c r="N199" s="48"/>
      <c r="O199" s="45"/>
      <c r="P199" s="33">
        <f t="shared" si="5"/>
        <v>0</v>
      </c>
      <c r="R199" s="30"/>
      <c r="S199" s="30"/>
    </row>
    <row r="200" spans="1:19">
      <c r="A200" s="4">
        <v>194</v>
      </c>
      <c r="B200" s="5" t="s">
        <v>199</v>
      </c>
      <c r="C200" s="5" t="s">
        <v>27</v>
      </c>
      <c r="D200" s="5" t="s">
        <v>361</v>
      </c>
      <c r="E200" s="38"/>
      <c r="F200" s="5" t="s">
        <v>361</v>
      </c>
      <c r="G200" s="5" t="s">
        <v>362</v>
      </c>
      <c r="H200" s="6" t="s">
        <v>23</v>
      </c>
      <c r="I200" s="31">
        <v>1100</v>
      </c>
      <c r="J200" s="32">
        <v>1100</v>
      </c>
      <c r="K200" s="44"/>
      <c r="L200" s="45"/>
      <c r="M200" s="33">
        <f t="shared" ref="M200:M263" si="6">ROUND(K200+L200,0)</f>
        <v>0</v>
      </c>
      <c r="N200" s="48"/>
      <c r="O200" s="45"/>
      <c r="P200" s="33">
        <f t="shared" ref="P200:P263" si="7">ROUND(N200+O200,0)</f>
        <v>0</v>
      </c>
      <c r="R200" s="30"/>
      <c r="S200" s="30"/>
    </row>
    <row r="201" spans="1:19">
      <c r="A201" s="4">
        <v>195</v>
      </c>
      <c r="B201" s="5" t="s">
        <v>199</v>
      </c>
      <c r="C201" s="5" t="s">
        <v>27</v>
      </c>
      <c r="D201" s="5" t="s">
        <v>363</v>
      </c>
      <c r="E201" s="38"/>
      <c r="F201" s="5" t="s">
        <v>363</v>
      </c>
      <c r="G201" s="5" t="s">
        <v>364</v>
      </c>
      <c r="H201" s="6" t="s">
        <v>23</v>
      </c>
      <c r="I201" s="31">
        <v>10400</v>
      </c>
      <c r="J201" s="32">
        <v>9900</v>
      </c>
      <c r="K201" s="44"/>
      <c r="L201" s="45"/>
      <c r="M201" s="33">
        <f t="shared" si="6"/>
        <v>0</v>
      </c>
      <c r="N201" s="48"/>
      <c r="O201" s="45"/>
      <c r="P201" s="33">
        <f t="shared" si="7"/>
        <v>0</v>
      </c>
      <c r="R201" s="30"/>
      <c r="S201" s="30"/>
    </row>
    <row r="202" spans="1:19">
      <c r="A202" s="4">
        <v>196</v>
      </c>
      <c r="B202" s="5" t="s">
        <v>199</v>
      </c>
      <c r="C202" s="5" t="s">
        <v>27</v>
      </c>
      <c r="D202" s="5" t="s">
        <v>365</v>
      </c>
      <c r="E202" s="38"/>
      <c r="F202" s="5" t="s">
        <v>365</v>
      </c>
      <c r="G202" s="5"/>
      <c r="H202" s="6" t="s">
        <v>23</v>
      </c>
      <c r="I202" s="31">
        <v>2300</v>
      </c>
      <c r="J202" s="32">
        <v>2200</v>
      </c>
      <c r="K202" s="44"/>
      <c r="L202" s="45"/>
      <c r="M202" s="33">
        <f t="shared" si="6"/>
        <v>0</v>
      </c>
      <c r="N202" s="48"/>
      <c r="O202" s="45"/>
      <c r="P202" s="33">
        <f t="shared" si="7"/>
        <v>0</v>
      </c>
      <c r="R202" s="30"/>
      <c r="S202" s="30"/>
    </row>
    <row r="203" spans="1:19">
      <c r="A203" s="4">
        <v>197</v>
      </c>
      <c r="B203" s="5" t="s">
        <v>199</v>
      </c>
      <c r="C203" s="5" t="s">
        <v>27</v>
      </c>
      <c r="D203" s="5" t="s">
        <v>366</v>
      </c>
      <c r="E203" s="38"/>
      <c r="F203" s="5" t="s">
        <v>366</v>
      </c>
      <c r="G203" s="5"/>
      <c r="H203" s="6" t="s">
        <v>23</v>
      </c>
      <c r="I203" s="31">
        <v>2200</v>
      </c>
      <c r="J203" s="32">
        <v>2100</v>
      </c>
      <c r="K203" s="44"/>
      <c r="L203" s="45"/>
      <c r="M203" s="33">
        <f t="shared" si="6"/>
        <v>0</v>
      </c>
      <c r="N203" s="48"/>
      <c r="O203" s="45"/>
      <c r="P203" s="33">
        <f t="shared" si="7"/>
        <v>0</v>
      </c>
      <c r="R203" s="30"/>
      <c r="S203" s="30"/>
    </row>
    <row r="204" spans="1:19">
      <c r="A204" s="4">
        <v>198</v>
      </c>
      <c r="B204" s="5" t="s">
        <v>199</v>
      </c>
      <c r="C204" s="5" t="s">
        <v>27</v>
      </c>
      <c r="D204" s="5" t="s">
        <v>367</v>
      </c>
      <c r="E204" s="38"/>
      <c r="F204" s="5" t="s">
        <v>367</v>
      </c>
      <c r="G204" s="5"/>
      <c r="H204" s="6" t="s">
        <v>23</v>
      </c>
      <c r="I204" s="31">
        <v>2300</v>
      </c>
      <c r="J204" s="32">
        <v>2200</v>
      </c>
      <c r="K204" s="44"/>
      <c r="L204" s="45"/>
      <c r="M204" s="33">
        <f t="shared" si="6"/>
        <v>0</v>
      </c>
      <c r="N204" s="48"/>
      <c r="O204" s="45"/>
      <c r="P204" s="33">
        <f t="shared" si="7"/>
        <v>0</v>
      </c>
      <c r="R204" s="30"/>
      <c r="S204" s="30"/>
    </row>
    <row r="205" spans="1:19">
      <c r="A205" s="4">
        <v>199</v>
      </c>
      <c r="B205" s="5" t="s">
        <v>199</v>
      </c>
      <c r="C205" s="5" t="s">
        <v>27</v>
      </c>
      <c r="D205" s="5" t="s">
        <v>368</v>
      </c>
      <c r="E205" s="38"/>
      <c r="F205" s="5" t="s">
        <v>368</v>
      </c>
      <c r="G205" s="5"/>
      <c r="H205" s="6" t="s">
        <v>23</v>
      </c>
      <c r="I205" s="31">
        <v>1900</v>
      </c>
      <c r="J205" s="32">
        <v>1800</v>
      </c>
      <c r="K205" s="44"/>
      <c r="L205" s="45"/>
      <c r="M205" s="33">
        <f t="shared" si="6"/>
        <v>0</v>
      </c>
      <c r="N205" s="48"/>
      <c r="O205" s="45"/>
      <c r="P205" s="33">
        <f t="shared" si="7"/>
        <v>0</v>
      </c>
      <c r="R205" s="30"/>
      <c r="S205" s="30"/>
    </row>
    <row r="206" spans="1:19">
      <c r="A206" s="4">
        <v>200</v>
      </c>
      <c r="B206" s="5" t="s">
        <v>199</v>
      </c>
      <c r="C206" s="5" t="s">
        <v>135</v>
      </c>
      <c r="D206" s="5" t="s">
        <v>369</v>
      </c>
      <c r="E206" s="38"/>
      <c r="F206" s="5" t="s">
        <v>369</v>
      </c>
      <c r="G206" s="5" t="s">
        <v>331</v>
      </c>
      <c r="H206" s="6" t="s">
        <v>325</v>
      </c>
      <c r="I206" s="31">
        <v>225100</v>
      </c>
      <c r="J206" s="32">
        <v>213900</v>
      </c>
      <c r="K206" s="44"/>
      <c r="L206" s="45"/>
      <c r="M206" s="33">
        <f t="shared" si="6"/>
        <v>0</v>
      </c>
      <c r="N206" s="48"/>
      <c r="O206" s="45"/>
      <c r="P206" s="33">
        <f t="shared" si="7"/>
        <v>0</v>
      </c>
      <c r="R206" s="30"/>
      <c r="S206" s="30"/>
    </row>
    <row r="207" spans="1:19">
      <c r="A207" s="4">
        <v>201</v>
      </c>
      <c r="B207" s="5" t="s">
        <v>199</v>
      </c>
      <c r="C207" s="5" t="s">
        <v>33</v>
      </c>
      <c r="D207" s="5" t="s">
        <v>370</v>
      </c>
      <c r="E207" s="38"/>
      <c r="F207" s="5" t="s">
        <v>370</v>
      </c>
      <c r="G207" s="5"/>
      <c r="H207" s="6" t="s">
        <v>23</v>
      </c>
      <c r="I207" s="31">
        <v>375300</v>
      </c>
      <c r="J207" s="34">
        <v>357000</v>
      </c>
      <c r="K207" s="44"/>
      <c r="L207" s="45"/>
      <c r="M207" s="33">
        <f t="shared" si="6"/>
        <v>0</v>
      </c>
      <c r="N207" s="48"/>
      <c r="O207" s="45"/>
      <c r="P207" s="33">
        <f t="shared" si="7"/>
        <v>0</v>
      </c>
      <c r="R207" s="30"/>
      <c r="S207" s="30"/>
    </row>
    <row r="208" spans="1:19" ht="24">
      <c r="A208" s="4">
        <v>202</v>
      </c>
      <c r="B208" s="5" t="s">
        <v>199</v>
      </c>
      <c r="C208" s="5" t="s">
        <v>27</v>
      </c>
      <c r="D208" s="5" t="s">
        <v>371</v>
      </c>
      <c r="E208" s="38"/>
      <c r="F208" s="5" t="s">
        <v>371</v>
      </c>
      <c r="G208" s="5" t="s">
        <v>67</v>
      </c>
      <c r="H208" s="6" t="s">
        <v>23</v>
      </c>
      <c r="I208" s="31">
        <v>329200</v>
      </c>
      <c r="J208" s="34">
        <v>312700</v>
      </c>
      <c r="K208" s="44"/>
      <c r="L208" s="45"/>
      <c r="M208" s="33">
        <f t="shared" si="6"/>
        <v>0</v>
      </c>
      <c r="N208" s="48"/>
      <c r="O208" s="45"/>
      <c r="P208" s="33">
        <f t="shared" si="7"/>
        <v>0</v>
      </c>
      <c r="R208" s="30"/>
      <c r="S208" s="30"/>
    </row>
    <row r="209" spans="1:19" ht="24">
      <c r="A209" s="4">
        <v>203</v>
      </c>
      <c r="B209" s="5" t="s">
        <v>199</v>
      </c>
      <c r="C209" s="5" t="s">
        <v>27</v>
      </c>
      <c r="D209" s="5" t="s">
        <v>372</v>
      </c>
      <c r="E209" s="38"/>
      <c r="F209" s="5" t="s">
        <v>372</v>
      </c>
      <c r="G209" s="5" t="s">
        <v>67</v>
      </c>
      <c r="H209" s="6" t="s">
        <v>67</v>
      </c>
      <c r="I209" s="31">
        <v>72300</v>
      </c>
      <c r="J209" s="34">
        <v>68800</v>
      </c>
      <c r="K209" s="44"/>
      <c r="L209" s="45"/>
      <c r="M209" s="33">
        <f t="shared" si="6"/>
        <v>0</v>
      </c>
      <c r="N209" s="48"/>
      <c r="O209" s="45"/>
      <c r="P209" s="33">
        <f t="shared" si="7"/>
        <v>0</v>
      </c>
      <c r="R209" s="30"/>
      <c r="S209" s="30"/>
    </row>
    <row r="210" spans="1:19" ht="24">
      <c r="A210" s="4">
        <v>204</v>
      </c>
      <c r="B210" s="5" t="s">
        <v>199</v>
      </c>
      <c r="C210" s="5" t="s">
        <v>135</v>
      </c>
      <c r="D210" s="5" t="s">
        <v>373</v>
      </c>
      <c r="E210" s="38"/>
      <c r="F210" s="5" t="s">
        <v>373</v>
      </c>
      <c r="G210" s="5" t="s">
        <v>67</v>
      </c>
      <c r="H210" s="6" t="s">
        <v>67</v>
      </c>
      <c r="I210" s="31">
        <v>24200</v>
      </c>
      <c r="J210" s="32">
        <v>23000</v>
      </c>
      <c r="K210" s="44"/>
      <c r="L210" s="45"/>
      <c r="M210" s="33">
        <f t="shared" si="6"/>
        <v>0</v>
      </c>
      <c r="N210" s="48"/>
      <c r="O210" s="45"/>
      <c r="P210" s="33">
        <f t="shared" si="7"/>
        <v>0</v>
      </c>
      <c r="R210" s="30"/>
      <c r="S210" s="30"/>
    </row>
    <row r="211" spans="1:19">
      <c r="A211" s="4">
        <v>205</v>
      </c>
      <c r="B211" s="5" t="s">
        <v>199</v>
      </c>
      <c r="C211" s="5" t="s">
        <v>27</v>
      </c>
      <c r="D211" s="5" t="s">
        <v>374</v>
      </c>
      <c r="E211" s="38"/>
      <c r="F211" s="5" t="s">
        <v>374</v>
      </c>
      <c r="G211" s="5"/>
      <c r="H211" s="6" t="s">
        <v>23</v>
      </c>
      <c r="I211" s="31">
        <v>4200</v>
      </c>
      <c r="J211" s="32">
        <v>4000</v>
      </c>
      <c r="K211" s="44"/>
      <c r="L211" s="45"/>
      <c r="M211" s="33">
        <f t="shared" si="6"/>
        <v>0</v>
      </c>
      <c r="N211" s="48"/>
      <c r="O211" s="45"/>
      <c r="P211" s="33">
        <f t="shared" si="7"/>
        <v>0</v>
      </c>
      <c r="R211" s="30"/>
      <c r="S211" s="30"/>
    </row>
    <row r="212" spans="1:19">
      <c r="A212" s="4">
        <v>206</v>
      </c>
      <c r="B212" s="5" t="s">
        <v>199</v>
      </c>
      <c r="C212" s="5" t="s">
        <v>27</v>
      </c>
      <c r="D212" s="5" t="s">
        <v>375</v>
      </c>
      <c r="E212" s="38"/>
      <c r="F212" s="5" t="s">
        <v>376</v>
      </c>
      <c r="G212" s="5"/>
      <c r="H212" s="6" t="s">
        <v>23</v>
      </c>
      <c r="I212" s="31">
        <v>298400</v>
      </c>
      <c r="J212" s="32">
        <v>284000</v>
      </c>
      <c r="K212" s="44"/>
      <c r="L212" s="45"/>
      <c r="M212" s="33">
        <f t="shared" si="6"/>
        <v>0</v>
      </c>
      <c r="N212" s="48"/>
      <c r="O212" s="45"/>
      <c r="P212" s="33">
        <f t="shared" si="7"/>
        <v>0</v>
      </c>
      <c r="R212" s="30"/>
      <c r="S212" s="30"/>
    </row>
    <row r="213" spans="1:19">
      <c r="A213" s="4">
        <v>207</v>
      </c>
      <c r="B213" s="5" t="s">
        <v>199</v>
      </c>
      <c r="C213" s="5" t="s">
        <v>184</v>
      </c>
      <c r="D213" s="5" t="s">
        <v>377</v>
      </c>
      <c r="E213" s="38"/>
      <c r="F213" s="5" t="s">
        <v>378</v>
      </c>
      <c r="G213" s="5"/>
      <c r="H213" s="6" t="s">
        <v>23</v>
      </c>
      <c r="I213" s="31">
        <v>700</v>
      </c>
      <c r="J213" s="32">
        <v>700</v>
      </c>
      <c r="K213" s="44"/>
      <c r="L213" s="45"/>
      <c r="M213" s="33">
        <f t="shared" si="6"/>
        <v>0</v>
      </c>
      <c r="N213" s="48"/>
      <c r="O213" s="45"/>
      <c r="P213" s="33">
        <f t="shared" si="7"/>
        <v>0</v>
      </c>
      <c r="R213" s="30"/>
      <c r="S213" s="30"/>
    </row>
    <row r="214" spans="1:19" ht="24">
      <c r="A214" s="4">
        <v>208</v>
      </c>
      <c r="B214" s="5" t="s">
        <v>199</v>
      </c>
      <c r="C214" s="5" t="s">
        <v>33</v>
      </c>
      <c r="D214" s="5" t="s">
        <v>379</v>
      </c>
      <c r="E214" s="38"/>
      <c r="F214" s="5" t="s">
        <v>379</v>
      </c>
      <c r="G214" s="5"/>
      <c r="H214" s="6" t="s">
        <v>23</v>
      </c>
      <c r="I214" s="31">
        <v>47200</v>
      </c>
      <c r="J214" s="32">
        <v>44900</v>
      </c>
      <c r="K214" s="44"/>
      <c r="L214" s="45"/>
      <c r="M214" s="33">
        <f t="shared" si="6"/>
        <v>0</v>
      </c>
      <c r="N214" s="48"/>
      <c r="O214" s="45"/>
      <c r="P214" s="33">
        <f t="shared" si="7"/>
        <v>0</v>
      </c>
      <c r="R214" s="30"/>
      <c r="S214" s="30"/>
    </row>
    <row r="215" spans="1:19">
      <c r="A215" s="4">
        <v>209</v>
      </c>
      <c r="B215" s="5" t="s">
        <v>199</v>
      </c>
      <c r="C215" s="5" t="s">
        <v>19</v>
      </c>
      <c r="D215" s="5" t="s">
        <v>380</v>
      </c>
      <c r="E215" s="38"/>
      <c r="F215" s="5" t="s">
        <v>380</v>
      </c>
      <c r="G215" s="5"/>
      <c r="H215" s="6" t="s">
        <v>23</v>
      </c>
      <c r="I215" s="31">
        <v>17800</v>
      </c>
      <c r="J215" s="32">
        <v>17000</v>
      </c>
      <c r="K215" s="44"/>
      <c r="L215" s="45"/>
      <c r="M215" s="33">
        <f t="shared" si="6"/>
        <v>0</v>
      </c>
      <c r="N215" s="48"/>
      <c r="O215" s="45"/>
      <c r="P215" s="33">
        <f t="shared" si="7"/>
        <v>0</v>
      </c>
      <c r="R215" s="30"/>
      <c r="S215" s="30"/>
    </row>
    <row r="216" spans="1:19">
      <c r="A216" s="4">
        <v>210</v>
      </c>
      <c r="B216" s="5" t="s">
        <v>199</v>
      </c>
      <c r="C216" s="5" t="s">
        <v>19</v>
      </c>
      <c r="D216" s="5" t="s">
        <v>381</v>
      </c>
      <c r="E216" s="38"/>
      <c r="F216" s="5" t="s">
        <v>382</v>
      </c>
      <c r="G216" s="5" t="s">
        <v>383</v>
      </c>
      <c r="H216" s="6" t="s">
        <v>23</v>
      </c>
      <c r="I216" s="31">
        <v>44400</v>
      </c>
      <c r="J216" s="32">
        <v>42200</v>
      </c>
      <c r="K216" s="44"/>
      <c r="L216" s="45"/>
      <c r="M216" s="33">
        <f t="shared" si="6"/>
        <v>0</v>
      </c>
      <c r="N216" s="48"/>
      <c r="O216" s="45"/>
      <c r="P216" s="33">
        <f t="shared" si="7"/>
        <v>0</v>
      </c>
      <c r="R216" s="30"/>
      <c r="S216" s="30"/>
    </row>
    <row r="217" spans="1:19">
      <c r="A217" s="4">
        <v>211</v>
      </c>
      <c r="B217" s="5" t="s">
        <v>199</v>
      </c>
      <c r="C217" s="5" t="s">
        <v>135</v>
      </c>
      <c r="D217" s="9" t="s">
        <v>384</v>
      </c>
      <c r="E217" s="38"/>
      <c r="F217" s="5" t="s">
        <v>384</v>
      </c>
      <c r="G217" s="5"/>
      <c r="H217" s="6" t="s">
        <v>23</v>
      </c>
      <c r="I217" s="31">
        <v>600</v>
      </c>
      <c r="J217" s="32">
        <v>600</v>
      </c>
      <c r="K217" s="44"/>
      <c r="L217" s="45"/>
      <c r="M217" s="33">
        <f t="shared" si="6"/>
        <v>0</v>
      </c>
      <c r="N217" s="48"/>
      <c r="O217" s="45"/>
      <c r="P217" s="33">
        <f t="shared" si="7"/>
        <v>0</v>
      </c>
      <c r="R217" s="30"/>
      <c r="S217" s="30"/>
    </row>
    <row r="218" spans="1:19">
      <c r="A218" s="4">
        <v>212</v>
      </c>
      <c r="B218" s="5" t="s">
        <v>199</v>
      </c>
      <c r="C218" s="5" t="s">
        <v>135</v>
      </c>
      <c r="D218" s="5" t="s">
        <v>385</v>
      </c>
      <c r="E218" s="38"/>
      <c r="F218" s="5" t="s">
        <v>385</v>
      </c>
      <c r="G218" s="5"/>
      <c r="H218" s="6" t="s">
        <v>23</v>
      </c>
      <c r="I218" s="31">
        <v>500</v>
      </c>
      <c r="J218" s="32">
        <v>400</v>
      </c>
      <c r="K218" s="44"/>
      <c r="L218" s="45"/>
      <c r="M218" s="33">
        <f t="shared" si="6"/>
        <v>0</v>
      </c>
      <c r="N218" s="48"/>
      <c r="O218" s="45"/>
      <c r="P218" s="33">
        <f t="shared" si="7"/>
        <v>0</v>
      </c>
      <c r="R218" s="30"/>
      <c r="S218" s="30"/>
    </row>
    <row r="219" spans="1:19">
      <c r="A219" s="4">
        <v>213</v>
      </c>
      <c r="B219" s="5" t="s">
        <v>199</v>
      </c>
      <c r="C219" s="5" t="s">
        <v>135</v>
      </c>
      <c r="D219" s="5" t="s">
        <v>386</v>
      </c>
      <c r="E219" s="38"/>
      <c r="F219" s="5" t="s">
        <v>386</v>
      </c>
      <c r="G219" s="5"/>
      <c r="H219" s="6" t="s">
        <v>23</v>
      </c>
      <c r="I219" s="31">
        <v>800</v>
      </c>
      <c r="J219" s="32">
        <v>800</v>
      </c>
      <c r="K219" s="44"/>
      <c r="L219" s="45"/>
      <c r="M219" s="33">
        <f t="shared" si="6"/>
        <v>0</v>
      </c>
      <c r="N219" s="48"/>
      <c r="O219" s="45"/>
      <c r="P219" s="33">
        <f t="shared" si="7"/>
        <v>0</v>
      </c>
      <c r="R219" s="30"/>
      <c r="S219" s="30"/>
    </row>
    <row r="220" spans="1:19">
      <c r="A220" s="4">
        <v>214</v>
      </c>
      <c r="B220" s="5" t="s">
        <v>199</v>
      </c>
      <c r="C220" s="5" t="s">
        <v>135</v>
      </c>
      <c r="D220" s="5" t="s">
        <v>387</v>
      </c>
      <c r="E220" s="38"/>
      <c r="F220" s="5" t="s">
        <v>387</v>
      </c>
      <c r="G220" s="5"/>
      <c r="H220" s="6" t="s">
        <v>23</v>
      </c>
      <c r="I220" s="31">
        <v>800</v>
      </c>
      <c r="J220" s="32">
        <v>800</v>
      </c>
      <c r="K220" s="44"/>
      <c r="L220" s="45"/>
      <c r="M220" s="33">
        <f t="shared" si="6"/>
        <v>0</v>
      </c>
      <c r="N220" s="48"/>
      <c r="O220" s="45"/>
      <c r="P220" s="33">
        <f t="shared" si="7"/>
        <v>0</v>
      </c>
      <c r="R220" s="30"/>
      <c r="S220" s="30"/>
    </row>
    <row r="221" spans="1:19" ht="24">
      <c r="A221" s="4">
        <v>215</v>
      </c>
      <c r="B221" s="5" t="s">
        <v>199</v>
      </c>
      <c r="C221" s="5" t="s">
        <v>135</v>
      </c>
      <c r="D221" s="5" t="s">
        <v>388</v>
      </c>
      <c r="E221" s="38"/>
      <c r="F221" s="5" t="s">
        <v>388</v>
      </c>
      <c r="G221" s="5"/>
      <c r="H221" s="6" t="s">
        <v>23</v>
      </c>
      <c r="I221" s="31">
        <v>300</v>
      </c>
      <c r="J221" s="32">
        <v>200</v>
      </c>
      <c r="K221" s="44"/>
      <c r="L221" s="45"/>
      <c r="M221" s="33">
        <f t="shared" si="6"/>
        <v>0</v>
      </c>
      <c r="N221" s="48"/>
      <c r="O221" s="45"/>
      <c r="P221" s="33">
        <f t="shared" si="7"/>
        <v>0</v>
      </c>
      <c r="R221" s="30"/>
      <c r="S221" s="30"/>
    </row>
    <row r="222" spans="1:19">
      <c r="A222" s="4">
        <v>216</v>
      </c>
      <c r="B222" s="5" t="s">
        <v>199</v>
      </c>
      <c r="C222" s="5" t="s">
        <v>135</v>
      </c>
      <c r="D222" s="5" t="s">
        <v>389</v>
      </c>
      <c r="E222" s="38"/>
      <c r="F222" s="5" t="s">
        <v>389</v>
      </c>
      <c r="G222" s="5"/>
      <c r="H222" s="6" t="s">
        <v>23</v>
      </c>
      <c r="I222" s="31">
        <v>700</v>
      </c>
      <c r="J222" s="32">
        <v>700</v>
      </c>
      <c r="K222" s="44"/>
      <c r="L222" s="45"/>
      <c r="M222" s="33">
        <f t="shared" si="6"/>
        <v>0</v>
      </c>
      <c r="N222" s="48"/>
      <c r="O222" s="45"/>
      <c r="P222" s="33">
        <f t="shared" si="7"/>
        <v>0</v>
      </c>
      <c r="R222" s="30"/>
      <c r="S222" s="30"/>
    </row>
    <row r="223" spans="1:19">
      <c r="A223" s="4">
        <v>217</v>
      </c>
      <c r="B223" s="5" t="s">
        <v>199</v>
      </c>
      <c r="C223" s="5" t="s">
        <v>27</v>
      </c>
      <c r="D223" s="5" t="s">
        <v>390</v>
      </c>
      <c r="E223" s="38"/>
      <c r="F223" s="5" t="s">
        <v>391</v>
      </c>
      <c r="G223" s="5" t="s">
        <v>183</v>
      </c>
      <c r="H223" s="6" t="s">
        <v>36</v>
      </c>
      <c r="I223" s="31">
        <v>12100</v>
      </c>
      <c r="J223" s="32">
        <v>11500</v>
      </c>
      <c r="K223" s="44"/>
      <c r="L223" s="45"/>
      <c r="M223" s="33">
        <f t="shared" si="6"/>
        <v>0</v>
      </c>
      <c r="N223" s="48"/>
      <c r="O223" s="45"/>
      <c r="P223" s="33">
        <f t="shared" si="7"/>
        <v>0</v>
      </c>
      <c r="R223" s="30"/>
      <c r="S223" s="30"/>
    </row>
    <row r="224" spans="1:19">
      <c r="A224" s="4">
        <v>218</v>
      </c>
      <c r="B224" s="5" t="s">
        <v>199</v>
      </c>
      <c r="C224" s="5" t="s">
        <v>27</v>
      </c>
      <c r="D224" s="5" t="s">
        <v>392</v>
      </c>
      <c r="E224" s="38"/>
      <c r="F224" s="5" t="s">
        <v>392</v>
      </c>
      <c r="G224" s="5"/>
      <c r="H224" s="6" t="s">
        <v>23</v>
      </c>
      <c r="I224" s="31">
        <v>10200</v>
      </c>
      <c r="J224" s="32">
        <v>9700</v>
      </c>
      <c r="K224" s="44"/>
      <c r="L224" s="45"/>
      <c r="M224" s="33">
        <f t="shared" si="6"/>
        <v>0</v>
      </c>
      <c r="N224" s="48"/>
      <c r="O224" s="45"/>
      <c r="P224" s="33">
        <f t="shared" si="7"/>
        <v>0</v>
      </c>
      <c r="R224" s="30"/>
      <c r="S224" s="30"/>
    </row>
    <row r="225" spans="1:19" ht="24">
      <c r="A225" s="4">
        <v>219</v>
      </c>
      <c r="B225" s="5" t="s">
        <v>199</v>
      </c>
      <c r="C225" s="5" t="s">
        <v>27</v>
      </c>
      <c r="D225" s="5" t="s">
        <v>393</v>
      </c>
      <c r="E225" s="38"/>
      <c r="F225" s="5" t="s">
        <v>394</v>
      </c>
      <c r="G225" s="5"/>
      <c r="H225" s="6" t="s">
        <v>23</v>
      </c>
      <c r="I225" s="31">
        <v>344900</v>
      </c>
      <c r="J225" s="32">
        <v>328000</v>
      </c>
      <c r="K225" s="44"/>
      <c r="L225" s="45"/>
      <c r="M225" s="33">
        <f t="shared" si="6"/>
        <v>0</v>
      </c>
      <c r="N225" s="48"/>
      <c r="O225" s="45"/>
      <c r="P225" s="33">
        <f t="shared" si="7"/>
        <v>0</v>
      </c>
      <c r="R225" s="30"/>
      <c r="S225" s="30"/>
    </row>
    <row r="226" spans="1:19" ht="24">
      <c r="A226" s="4">
        <v>220</v>
      </c>
      <c r="B226" s="5" t="s">
        <v>199</v>
      </c>
      <c r="C226" s="5" t="s">
        <v>27</v>
      </c>
      <c r="D226" s="5" t="s">
        <v>395</v>
      </c>
      <c r="E226" s="38"/>
      <c r="F226" s="5" t="s">
        <v>396</v>
      </c>
      <c r="G226" s="5"/>
      <c r="H226" s="6" t="s">
        <v>23</v>
      </c>
      <c r="I226" s="31">
        <v>226600</v>
      </c>
      <c r="J226" s="32">
        <v>215200</v>
      </c>
      <c r="K226" s="44"/>
      <c r="L226" s="45"/>
      <c r="M226" s="33">
        <f t="shared" si="6"/>
        <v>0</v>
      </c>
      <c r="N226" s="48"/>
      <c r="O226" s="45"/>
      <c r="P226" s="33">
        <f t="shared" si="7"/>
        <v>0</v>
      </c>
      <c r="R226" s="30"/>
      <c r="S226" s="30"/>
    </row>
    <row r="227" spans="1:19">
      <c r="A227" s="4">
        <v>221</v>
      </c>
      <c r="B227" s="5" t="s">
        <v>199</v>
      </c>
      <c r="C227" s="5" t="s">
        <v>27</v>
      </c>
      <c r="D227" s="5" t="s">
        <v>397</v>
      </c>
      <c r="E227" s="38"/>
      <c r="F227" s="5" t="s">
        <v>398</v>
      </c>
      <c r="G227" s="5"/>
      <c r="H227" s="6" t="s">
        <v>23</v>
      </c>
      <c r="I227" s="31">
        <v>286400</v>
      </c>
      <c r="J227" s="32">
        <v>272400</v>
      </c>
      <c r="K227" s="44"/>
      <c r="L227" s="45"/>
      <c r="M227" s="33">
        <f t="shared" si="6"/>
        <v>0</v>
      </c>
      <c r="N227" s="48"/>
      <c r="O227" s="45"/>
      <c r="P227" s="33">
        <f t="shared" si="7"/>
        <v>0</v>
      </c>
      <c r="R227" s="30"/>
      <c r="S227" s="30"/>
    </row>
    <row r="228" spans="1:19">
      <c r="A228" s="4">
        <v>222</v>
      </c>
      <c r="B228" s="5" t="s">
        <v>199</v>
      </c>
      <c r="C228" s="5" t="s">
        <v>27</v>
      </c>
      <c r="D228" s="5" t="s">
        <v>399</v>
      </c>
      <c r="E228" s="38"/>
      <c r="F228" s="5" t="s">
        <v>399</v>
      </c>
      <c r="G228" s="5" t="s">
        <v>400</v>
      </c>
      <c r="H228" s="6" t="s">
        <v>104</v>
      </c>
      <c r="I228" s="31">
        <v>383000</v>
      </c>
      <c r="J228" s="32">
        <v>364400</v>
      </c>
      <c r="K228" s="44"/>
      <c r="L228" s="45"/>
      <c r="M228" s="33">
        <f t="shared" si="6"/>
        <v>0</v>
      </c>
      <c r="N228" s="48"/>
      <c r="O228" s="45"/>
      <c r="P228" s="33">
        <f t="shared" si="7"/>
        <v>0</v>
      </c>
      <c r="R228" s="30"/>
      <c r="S228" s="30"/>
    </row>
    <row r="229" spans="1:19">
      <c r="A229" s="4">
        <v>223</v>
      </c>
      <c r="B229" s="5" t="s">
        <v>199</v>
      </c>
      <c r="C229" s="5" t="s">
        <v>227</v>
      </c>
      <c r="D229" s="5" t="s">
        <v>401</v>
      </c>
      <c r="E229" s="38"/>
      <c r="F229" s="5" t="s">
        <v>401</v>
      </c>
      <c r="G229" s="5"/>
      <c r="H229" s="6" t="s">
        <v>23</v>
      </c>
      <c r="I229" s="31">
        <v>97100</v>
      </c>
      <c r="J229" s="32">
        <v>92300</v>
      </c>
      <c r="K229" s="44"/>
      <c r="L229" s="45"/>
      <c r="M229" s="33">
        <f t="shared" si="6"/>
        <v>0</v>
      </c>
      <c r="N229" s="48"/>
      <c r="O229" s="45"/>
      <c r="P229" s="33">
        <f t="shared" si="7"/>
        <v>0</v>
      </c>
      <c r="R229" s="30"/>
      <c r="S229" s="30"/>
    </row>
    <row r="230" spans="1:19">
      <c r="A230" s="4">
        <v>224</v>
      </c>
      <c r="B230" s="5" t="s">
        <v>199</v>
      </c>
      <c r="C230" s="5" t="s">
        <v>27</v>
      </c>
      <c r="D230" s="5" t="s">
        <v>402</v>
      </c>
      <c r="E230" s="38"/>
      <c r="F230" s="5" t="s">
        <v>403</v>
      </c>
      <c r="G230" s="5"/>
      <c r="H230" s="6" t="s">
        <v>23</v>
      </c>
      <c r="I230" s="31">
        <v>10900</v>
      </c>
      <c r="J230" s="32">
        <v>10300</v>
      </c>
      <c r="K230" s="44"/>
      <c r="L230" s="45"/>
      <c r="M230" s="33">
        <f t="shared" si="6"/>
        <v>0</v>
      </c>
      <c r="N230" s="48"/>
      <c r="O230" s="45"/>
      <c r="P230" s="33">
        <f t="shared" si="7"/>
        <v>0</v>
      </c>
      <c r="R230" s="30"/>
      <c r="S230" s="30"/>
    </row>
    <row r="231" spans="1:19">
      <c r="A231" s="4">
        <v>225</v>
      </c>
      <c r="B231" s="5" t="s">
        <v>199</v>
      </c>
      <c r="C231" s="5" t="s">
        <v>33</v>
      </c>
      <c r="D231" s="5" t="s">
        <v>404</v>
      </c>
      <c r="E231" s="38"/>
      <c r="F231" s="5" t="s">
        <v>404</v>
      </c>
      <c r="G231" s="5" t="s">
        <v>405</v>
      </c>
      <c r="H231" s="6" t="s">
        <v>23</v>
      </c>
      <c r="I231" s="31">
        <v>272200</v>
      </c>
      <c r="J231" s="32">
        <v>259000</v>
      </c>
      <c r="K231" s="44"/>
      <c r="L231" s="45"/>
      <c r="M231" s="33">
        <f t="shared" si="6"/>
        <v>0</v>
      </c>
      <c r="N231" s="48"/>
      <c r="O231" s="45"/>
      <c r="P231" s="33">
        <f t="shared" si="7"/>
        <v>0</v>
      </c>
      <c r="R231" s="30"/>
      <c r="S231" s="30"/>
    </row>
    <row r="232" spans="1:19">
      <c r="A232" s="4">
        <v>226</v>
      </c>
      <c r="B232" s="5" t="s">
        <v>199</v>
      </c>
      <c r="C232" s="5" t="s">
        <v>33</v>
      </c>
      <c r="D232" s="5" t="s">
        <v>406</v>
      </c>
      <c r="E232" s="38"/>
      <c r="F232" s="5" t="s">
        <v>406</v>
      </c>
      <c r="G232" s="5" t="s">
        <v>407</v>
      </c>
      <c r="H232" s="6" t="s">
        <v>23</v>
      </c>
      <c r="I232" s="31">
        <v>4800</v>
      </c>
      <c r="J232" s="32">
        <v>4600</v>
      </c>
      <c r="K232" s="44"/>
      <c r="L232" s="45"/>
      <c r="M232" s="33">
        <f t="shared" si="6"/>
        <v>0</v>
      </c>
      <c r="N232" s="48"/>
      <c r="O232" s="45"/>
      <c r="P232" s="33">
        <f t="shared" si="7"/>
        <v>0</v>
      </c>
      <c r="R232" s="30"/>
      <c r="S232" s="30"/>
    </row>
    <row r="233" spans="1:19">
      <c r="A233" s="4">
        <v>227</v>
      </c>
      <c r="B233" s="5" t="s">
        <v>199</v>
      </c>
      <c r="C233" s="5" t="s">
        <v>33</v>
      </c>
      <c r="D233" s="5" t="s">
        <v>408</v>
      </c>
      <c r="E233" s="38"/>
      <c r="F233" s="5" t="s">
        <v>409</v>
      </c>
      <c r="G233" s="5" t="s">
        <v>407</v>
      </c>
      <c r="H233" s="6" t="s">
        <v>23</v>
      </c>
      <c r="I233" s="31">
        <v>6300</v>
      </c>
      <c r="J233" s="32">
        <v>6000</v>
      </c>
      <c r="K233" s="44"/>
      <c r="L233" s="45"/>
      <c r="M233" s="33">
        <f t="shared" si="6"/>
        <v>0</v>
      </c>
      <c r="N233" s="48"/>
      <c r="O233" s="45"/>
      <c r="P233" s="33">
        <f t="shared" si="7"/>
        <v>0</v>
      </c>
      <c r="R233" s="30"/>
      <c r="S233" s="30"/>
    </row>
    <row r="234" spans="1:19" ht="24">
      <c r="A234" s="4">
        <v>228</v>
      </c>
      <c r="B234" s="5" t="s">
        <v>410</v>
      </c>
      <c r="C234" s="5" t="s">
        <v>349</v>
      </c>
      <c r="D234" s="5" t="s">
        <v>411</v>
      </c>
      <c r="E234" s="38"/>
      <c r="F234" s="5" t="s">
        <v>411</v>
      </c>
      <c r="G234" s="5" t="s">
        <v>67</v>
      </c>
      <c r="H234" s="6" t="s">
        <v>67</v>
      </c>
      <c r="I234" s="31">
        <v>379100</v>
      </c>
      <c r="J234" s="32">
        <v>360400</v>
      </c>
      <c r="K234" s="44"/>
      <c r="L234" s="45"/>
      <c r="M234" s="33">
        <f t="shared" si="6"/>
        <v>0</v>
      </c>
      <c r="N234" s="48"/>
      <c r="O234" s="45"/>
      <c r="P234" s="33">
        <f t="shared" si="7"/>
        <v>0</v>
      </c>
      <c r="R234" s="30"/>
      <c r="S234" s="30"/>
    </row>
    <row r="235" spans="1:19">
      <c r="A235" s="4">
        <v>229</v>
      </c>
      <c r="B235" s="5" t="s">
        <v>410</v>
      </c>
      <c r="C235" s="5" t="s">
        <v>33</v>
      </c>
      <c r="D235" s="5" t="s">
        <v>412</v>
      </c>
      <c r="E235" s="38"/>
      <c r="F235" s="5" t="s">
        <v>412</v>
      </c>
      <c r="G235" s="5"/>
      <c r="H235" s="6" t="s">
        <v>23</v>
      </c>
      <c r="I235" s="31">
        <v>551800</v>
      </c>
      <c r="J235" s="32">
        <v>524800</v>
      </c>
      <c r="K235" s="44"/>
      <c r="L235" s="45"/>
      <c r="M235" s="33">
        <f t="shared" si="6"/>
        <v>0</v>
      </c>
      <c r="N235" s="48"/>
      <c r="O235" s="45"/>
      <c r="P235" s="33">
        <f t="shared" si="7"/>
        <v>0</v>
      </c>
      <c r="R235" s="30"/>
      <c r="S235" s="30"/>
    </row>
    <row r="236" spans="1:19">
      <c r="A236" s="4">
        <v>230</v>
      </c>
      <c r="B236" s="5" t="s">
        <v>410</v>
      </c>
      <c r="C236" s="5" t="s">
        <v>33</v>
      </c>
      <c r="D236" s="5" t="s">
        <v>413</v>
      </c>
      <c r="E236" s="38"/>
      <c r="F236" s="5" t="s">
        <v>413</v>
      </c>
      <c r="G236" s="5"/>
      <c r="H236" s="6" t="s">
        <v>23</v>
      </c>
      <c r="I236" s="31">
        <v>1755000</v>
      </c>
      <c r="J236" s="32">
        <v>1669000</v>
      </c>
      <c r="K236" s="44"/>
      <c r="L236" s="45"/>
      <c r="M236" s="33">
        <f t="shared" si="6"/>
        <v>0</v>
      </c>
      <c r="N236" s="48"/>
      <c r="O236" s="45"/>
      <c r="P236" s="33">
        <f t="shared" si="7"/>
        <v>0</v>
      </c>
      <c r="R236" s="30"/>
      <c r="S236" s="30"/>
    </row>
    <row r="237" spans="1:19">
      <c r="A237" s="4">
        <v>231</v>
      </c>
      <c r="B237" s="5" t="s">
        <v>410</v>
      </c>
      <c r="C237" s="5" t="s">
        <v>27</v>
      </c>
      <c r="D237" s="5" t="s">
        <v>414</v>
      </c>
      <c r="E237" s="38"/>
      <c r="F237" s="5" t="s">
        <v>415</v>
      </c>
      <c r="G237" s="5"/>
      <c r="H237" s="6" t="s">
        <v>23</v>
      </c>
      <c r="I237" s="31">
        <v>246100</v>
      </c>
      <c r="J237" s="32">
        <v>234000</v>
      </c>
      <c r="K237" s="44"/>
      <c r="L237" s="45"/>
      <c r="M237" s="33">
        <f t="shared" si="6"/>
        <v>0</v>
      </c>
      <c r="N237" s="48"/>
      <c r="O237" s="45"/>
      <c r="P237" s="33">
        <f t="shared" si="7"/>
        <v>0</v>
      </c>
      <c r="R237" s="30"/>
      <c r="S237" s="30"/>
    </row>
    <row r="238" spans="1:19">
      <c r="A238" s="4">
        <v>232</v>
      </c>
      <c r="B238" s="5" t="s">
        <v>410</v>
      </c>
      <c r="C238" s="5" t="s">
        <v>27</v>
      </c>
      <c r="D238" s="5" t="s">
        <v>414</v>
      </c>
      <c r="E238" s="38"/>
      <c r="F238" s="5" t="s">
        <v>416</v>
      </c>
      <c r="G238" s="5" t="s">
        <v>417</v>
      </c>
      <c r="H238" s="6" t="s">
        <v>23</v>
      </c>
      <c r="I238" s="31">
        <v>103800</v>
      </c>
      <c r="J238" s="32">
        <v>98600</v>
      </c>
      <c r="K238" s="44"/>
      <c r="L238" s="45"/>
      <c r="M238" s="33">
        <f t="shared" si="6"/>
        <v>0</v>
      </c>
      <c r="N238" s="48"/>
      <c r="O238" s="45"/>
      <c r="P238" s="33">
        <f t="shared" si="7"/>
        <v>0</v>
      </c>
      <c r="R238" s="30"/>
      <c r="S238" s="30"/>
    </row>
    <row r="239" spans="1:19">
      <c r="A239" s="4">
        <v>233</v>
      </c>
      <c r="B239" s="5" t="s">
        <v>410</v>
      </c>
      <c r="C239" s="5" t="s">
        <v>27</v>
      </c>
      <c r="D239" s="5" t="s">
        <v>414</v>
      </c>
      <c r="E239" s="38"/>
      <c r="F239" s="5" t="s">
        <v>418</v>
      </c>
      <c r="G239" s="5"/>
      <c r="H239" s="6" t="s">
        <v>23</v>
      </c>
      <c r="I239" s="31">
        <v>180500</v>
      </c>
      <c r="J239" s="34">
        <v>171700</v>
      </c>
      <c r="K239" s="44"/>
      <c r="L239" s="45"/>
      <c r="M239" s="33">
        <f t="shared" si="6"/>
        <v>0</v>
      </c>
      <c r="N239" s="48"/>
      <c r="O239" s="45"/>
      <c r="P239" s="33">
        <f t="shared" si="7"/>
        <v>0</v>
      </c>
      <c r="R239" s="30"/>
      <c r="S239" s="30"/>
    </row>
    <row r="240" spans="1:19">
      <c r="A240" s="4">
        <v>234</v>
      </c>
      <c r="B240" s="5" t="s">
        <v>410</v>
      </c>
      <c r="C240" s="5" t="s">
        <v>27</v>
      </c>
      <c r="D240" s="5" t="s">
        <v>419</v>
      </c>
      <c r="E240" s="38"/>
      <c r="F240" s="5" t="s">
        <v>420</v>
      </c>
      <c r="G240" s="5"/>
      <c r="H240" s="6" t="s">
        <v>23</v>
      </c>
      <c r="I240" s="31">
        <v>449500</v>
      </c>
      <c r="J240" s="34">
        <v>427500</v>
      </c>
      <c r="K240" s="44"/>
      <c r="L240" s="45"/>
      <c r="M240" s="33">
        <f t="shared" si="6"/>
        <v>0</v>
      </c>
      <c r="N240" s="48"/>
      <c r="O240" s="45"/>
      <c r="P240" s="33">
        <f t="shared" si="7"/>
        <v>0</v>
      </c>
      <c r="R240" s="30"/>
      <c r="S240" s="30"/>
    </row>
    <row r="241" spans="1:19">
      <c r="A241" s="4">
        <v>235</v>
      </c>
      <c r="B241" s="5" t="s">
        <v>410</v>
      </c>
      <c r="C241" s="5" t="s">
        <v>27</v>
      </c>
      <c r="D241" s="5" t="s">
        <v>421</v>
      </c>
      <c r="E241" s="38"/>
      <c r="F241" s="5" t="s">
        <v>422</v>
      </c>
      <c r="G241" s="5"/>
      <c r="H241" s="6" t="s">
        <v>23</v>
      </c>
      <c r="I241" s="31">
        <v>368300</v>
      </c>
      <c r="J241" s="34">
        <v>350300</v>
      </c>
      <c r="K241" s="44"/>
      <c r="L241" s="45"/>
      <c r="M241" s="33">
        <f t="shared" si="6"/>
        <v>0</v>
      </c>
      <c r="N241" s="48"/>
      <c r="O241" s="45"/>
      <c r="P241" s="33">
        <f t="shared" si="7"/>
        <v>0</v>
      </c>
      <c r="R241" s="30"/>
      <c r="S241" s="30"/>
    </row>
    <row r="242" spans="1:19">
      <c r="A242" s="4">
        <v>236</v>
      </c>
      <c r="B242" s="5" t="s">
        <v>410</v>
      </c>
      <c r="C242" s="5" t="s">
        <v>260</v>
      </c>
      <c r="D242" s="5" t="s">
        <v>423</v>
      </c>
      <c r="E242" s="38"/>
      <c r="F242" s="5" t="s">
        <v>423</v>
      </c>
      <c r="G242" s="5"/>
      <c r="H242" s="6" t="s">
        <v>23</v>
      </c>
      <c r="I242" s="31">
        <v>9100</v>
      </c>
      <c r="J242" s="34">
        <v>8700</v>
      </c>
      <c r="K242" s="44"/>
      <c r="L242" s="45"/>
      <c r="M242" s="33">
        <f t="shared" si="6"/>
        <v>0</v>
      </c>
      <c r="N242" s="48"/>
      <c r="O242" s="45"/>
      <c r="P242" s="33">
        <f t="shared" si="7"/>
        <v>0</v>
      </c>
      <c r="R242" s="30"/>
      <c r="S242" s="30"/>
    </row>
    <row r="243" spans="1:19">
      <c r="A243" s="4">
        <v>237</v>
      </c>
      <c r="B243" s="5" t="s">
        <v>410</v>
      </c>
      <c r="C243" s="5" t="s">
        <v>260</v>
      </c>
      <c r="D243" s="5" t="s">
        <v>424</v>
      </c>
      <c r="E243" s="38"/>
      <c r="F243" s="5" t="s">
        <v>425</v>
      </c>
      <c r="G243" s="5"/>
      <c r="H243" s="6" t="s">
        <v>23</v>
      </c>
      <c r="I243" s="31">
        <v>717500</v>
      </c>
      <c r="J243" s="32">
        <v>682400</v>
      </c>
      <c r="K243" s="44"/>
      <c r="L243" s="45"/>
      <c r="M243" s="33">
        <f t="shared" si="6"/>
        <v>0</v>
      </c>
      <c r="N243" s="48"/>
      <c r="O243" s="45"/>
      <c r="P243" s="33">
        <f t="shared" si="7"/>
        <v>0</v>
      </c>
      <c r="R243" s="30"/>
      <c r="S243" s="30"/>
    </row>
    <row r="244" spans="1:19">
      <c r="A244" s="4">
        <v>238</v>
      </c>
      <c r="B244" s="5" t="s">
        <v>410</v>
      </c>
      <c r="C244" s="5" t="s">
        <v>260</v>
      </c>
      <c r="D244" s="5" t="s">
        <v>426</v>
      </c>
      <c r="E244" s="38"/>
      <c r="F244" s="5" t="s">
        <v>427</v>
      </c>
      <c r="G244" s="5"/>
      <c r="H244" s="6" t="s">
        <v>23</v>
      </c>
      <c r="I244" s="31">
        <v>834700</v>
      </c>
      <c r="J244" s="32">
        <v>794000</v>
      </c>
      <c r="K244" s="44"/>
      <c r="L244" s="45"/>
      <c r="M244" s="33">
        <f t="shared" si="6"/>
        <v>0</v>
      </c>
      <c r="N244" s="48"/>
      <c r="O244" s="45"/>
      <c r="P244" s="33">
        <f t="shared" si="7"/>
        <v>0</v>
      </c>
      <c r="R244" s="30"/>
      <c r="S244" s="30"/>
    </row>
    <row r="245" spans="1:19">
      <c r="A245" s="4">
        <v>239</v>
      </c>
      <c r="B245" s="5" t="s">
        <v>410</v>
      </c>
      <c r="C245" s="5" t="s">
        <v>33</v>
      </c>
      <c r="D245" s="5" t="s">
        <v>428</v>
      </c>
      <c r="E245" s="38"/>
      <c r="F245" s="5" t="s">
        <v>428</v>
      </c>
      <c r="G245" s="5"/>
      <c r="H245" s="6" t="s">
        <v>23</v>
      </c>
      <c r="I245" s="31">
        <v>1354200</v>
      </c>
      <c r="J245" s="32">
        <v>1286700</v>
      </c>
      <c r="K245" s="44"/>
      <c r="L245" s="45"/>
      <c r="M245" s="33">
        <f t="shared" si="6"/>
        <v>0</v>
      </c>
      <c r="N245" s="48"/>
      <c r="O245" s="45"/>
      <c r="P245" s="33">
        <f t="shared" si="7"/>
        <v>0</v>
      </c>
      <c r="R245" s="30"/>
      <c r="S245" s="30"/>
    </row>
    <row r="246" spans="1:19" ht="24">
      <c r="A246" s="4">
        <v>240</v>
      </c>
      <c r="B246" s="5" t="s">
        <v>410</v>
      </c>
      <c r="C246" s="5" t="s">
        <v>33</v>
      </c>
      <c r="D246" s="5" t="s">
        <v>429</v>
      </c>
      <c r="E246" s="38"/>
      <c r="F246" s="5" t="s">
        <v>429</v>
      </c>
      <c r="G246" s="5"/>
      <c r="H246" s="6" t="s">
        <v>23</v>
      </c>
      <c r="I246" s="31">
        <v>853600</v>
      </c>
      <c r="J246" s="32">
        <v>811000</v>
      </c>
      <c r="K246" s="44"/>
      <c r="L246" s="45"/>
      <c r="M246" s="33">
        <f t="shared" si="6"/>
        <v>0</v>
      </c>
      <c r="N246" s="48"/>
      <c r="O246" s="45"/>
      <c r="P246" s="33">
        <f t="shared" si="7"/>
        <v>0</v>
      </c>
      <c r="R246" s="30"/>
      <c r="S246" s="30"/>
    </row>
    <row r="247" spans="1:19">
      <c r="A247" s="4">
        <v>241</v>
      </c>
      <c r="B247" s="5" t="s">
        <v>410</v>
      </c>
      <c r="C247" s="5" t="s">
        <v>33</v>
      </c>
      <c r="D247" s="5" t="s">
        <v>430</v>
      </c>
      <c r="E247" s="38"/>
      <c r="F247" s="5" t="s">
        <v>430</v>
      </c>
      <c r="G247" s="5"/>
      <c r="H247" s="6" t="s">
        <v>23</v>
      </c>
      <c r="I247" s="31">
        <v>533800</v>
      </c>
      <c r="J247" s="32">
        <v>507800</v>
      </c>
      <c r="K247" s="44"/>
      <c r="L247" s="45"/>
      <c r="M247" s="33">
        <f t="shared" si="6"/>
        <v>0</v>
      </c>
      <c r="N247" s="48"/>
      <c r="O247" s="45"/>
      <c r="P247" s="33">
        <f t="shared" si="7"/>
        <v>0</v>
      </c>
      <c r="R247" s="30"/>
      <c r="S247" s="30"/>
    </row>
    <row r="248" spans="1:19">
      <c r="A248" s="4">
        <v>242</v>
      </c>
      <c r="B248" s="5" t="s">
        <v>410</v>
      </c>
      <c r="C248" s="5" t="s">
        <v>33</v>
      </c>
      <c r="D248" s="5" t="s">
        <v>431</v>
      </c>
      <c r="E248" s="38"/>
      <c r="F248" s="5" t="s">
        <v>431</v>
      </c>
      <c r="G248" s="5"/>
      <c r="H248" s="6" t="s">
        <v>23</v>
      </c>
      <c r="I248" s="31">
        <v>990400</v>
      </c>
      <c r="J248" s="32">
        <v>941400</v>
      </c>
      <c r="K248" s="44"/>
      <c r="L248" s="45"/>
      <c r="M248" s="33">
        <f t="shared" si="6"/>
        <v>0</v>
      </c>
      <c r="N248" s="48"/>
      <c r="O248" s="45"/>
      <c r="P248" s="33">
        <f t="shared" si="7"/>
        <v>0</v>
      </c>
      <c r="R248" s="30"/>
      <c r="S248" s="30"/>
    </row>
    <row r="249" spans="1:19">
      <c r="A249" s="4">
        <v>243</v>
      </c>
      <c r="B249" s="5" t="s">
        <v>410</v>
      </c>
      <c r="C249" s="5" t="s">
        <v>33</v>
      </c>
      <c r="D249" s="5" t="s">
        <v>432</v>
      </c>
      <c r="E249" s="38"/>
      <c r="F249" s="5" t="s">
        <v>432</v>
      </c>
      <c r="G249" s="5"/>
      <c r="H249" s="6" t="s">
        <v>23</v>
      </c>
      <c r="I249" s="31">
        <v>1426000</v>
      </c>
      <c r="J249" s="32">
        <v>1356100</v>
      </c>
      <c r="K249" s="44"/>
      <c r="L249" s="45"/>
      <c r="M249" s="33">
        <f t="shared" si="6"/>
        <v>0</v>
      </c>
      <c r="N249" s="48"/>
      <c r="O249" s="45"/>
      <c r="P249" s="33">
        <f t="shared" si="7"/>
        <v>0</v>
      </c>
      <c r="R249" s="30"/>
      <c r="S249" s="30"/>
    </row>
    <row r="250" spans="1:19">
      <c r="A250" s="4">
        <v>244</v>
      </c>
      <c r="B250" s="5" t="s">
        <v>410</v>
      </c>
      <c r="C250" s="5" t="s">
        <v>33</v>
      </c>
      <c r="D250" s="5" t="s">
        <v>433</v>
      </c>
      <c r="E250" s="38"/>
      <c r="F250" s="5" t="s">
        <v>433</v>
      </c>
      <c r="G250" s="5"/>
      <c r="H250" s="6" t="s">
        <v>23</v>
      </c>
      <c r="I250" s="31">
        <v>1805900</v>
      </c>
      <c r="J250" s="32">
        <v>1717400</v>
      </c>
      <c r="K250" s="44"/>
      <c r="L250" s="45"/>
      <c r="M250" s="33">
        <f t="shared" si="6"/>
        <v>0</v>
      </c>
      <c r="N250" s="48"/>
      <c r="O250" s="45"/>
      <c r="P250" s="33">
        <f t="shared" si="7"/>
        <v>0</v>
      </c>
      <c r="R250" s="30"/>
      <c r="S250" s="30"/>
    </row>
    <row r="251" spans="1:19" ht="24">
      <c r="A251" s="4">
        <v>245</v>
      </c>
      <c r="B251" s="5" t="s">
        <v>410</v>
      </c>
      <c r="C251" s="5" t="s">
        <v>33</v>
      </c>
      <c r="D251" s="5" t="s">
        <v>434</v>
      </c>
      <c r="E251" s="38"/>
      <c r="F251" s="5" t="s">
        <v>434</v>
      </c>
      <c r="G251" s="5"/>
      <c r="H251" s="6" t="s">
        <v>23</v>
      </c>
      <c r="I251" s="31">
        <v>404100</v>
      </c>
      <c r="J251" s="32">
        <v>384700</v>
      </c>
      <c r="K251" s="44"/>
      <c r="L251" s="45"/>
      <c r="M251" s="33">
        <f t="shared" si="6"/>
        <v>0</v>
      </c>
      <c r="N251" s="48"/>
      <c r="O251" s="45"/>
      <c r="P251" s="33">
        <f t="shared" si="7"/>
        <v>0</v>
      </c>
      <c r="R251" s="30"/>
      <c r="S251" s="30"/>
    </row>
    <row r="252" spans="1:19" ht="24">
      <c r="A252" s="4">
        <v>246</v>
      </c>
      <c r="B252" s="5" t="s">
        <v>410</v>
      </c>
      <c r="C252" s="5" t="s">
        <v>27</v>
      </c>
      <c r="D252" s="5" t="s">
        <v>435</v>
      </c>
      <c r="E252" s="38"/>
      <c r="F252" s="5" t="s">
        <v>435</v>
      </c>
      <c r="G252" s="5"/>
      <c r="H252" s="6" t="s">
        <v>23</v>
      </c>
      <c r="I252" s="31">
        <v>102000</v>
      </c>
      <c r="J252" s="32">
        <v>96900</v>
      </c>
      <c r="K252" s="44"/>
      <c r="L252" s="45"/>
      <c r="M252" s="33">
        <f t="shared" si="6"/>
        <v>0</v>
      </c>
      <c r="N252" s="48"/>
      <c r="O252" s="45"/>
      <c r="P252" s="33">
        <f t="shared" si="7"/>
        <v>0</v>
      </c>
      <c r="R252" s="30"/>
      <c r="S252" s="30"/>
    </row>
    <row r="253" spans="1:19">
      <c r="A253" s="4">
        <v>247</v>
      </c>
      <c r="B253" s="5" t="s">
        <v>410</v>
      </c>
      <c r="C253" s="5" t="s">
        <v>27</v>
      </c>
      <c r="D253" s="5" t="s">
        <v>436</v>
      </c>
      <c r="E253" s="38"/>
      <c r="F253" s="5" t="s">
        <v>436</v>
      </c>
      <c r="G253" s="5"/>
      <c r="H253" s="6" t="s">
        <v>23</v>
      </c>
      <c r="I253" s="31">
        <v>786500</v>
      </c>
      <c r="J253" s="32">
        <v>748200</v>
      </c>
      <c r="K253" s="44"/>
      <c r="L253" s="45"/>
      <c r="M253" s="33">
        <f t="shared" si="6"/>
        <v>0</v>
      </c>
      <c r="N253" s="48"/>
      <c r="O253" s="45"/>
      <c r="P253" s="33">
        <f t="shared" si="7"/>
        <v>0</v>
      </c>
      <c r="R253" s="30"/>
      <c r="S253" s="30"/>
    </row>
    <row r="254" spans="1:19">
      <c r="A254" s="4">
        <v>248</v>
      </c>
      <c r="B254" s="5" t="s">
        <v>410</v>
      </c>
      <c r="C254" s="5" t="s">
        <v>33</v>
      </c>
      <c r="D254" s="5" t="s">
        <v>437</v>
      </c>
      <c r="E254" s="38"/>
      <c r="F254" s="5" t="s">
        <v>437</v>
      </c>
      <c r="G254" s="5"/>
      <c r="H254" s="6" t="s">
        <v>23</v>
      </c>
      <c r="I254" s="31">
        <v>71400</v>
      </c>
      <c r="J254" s="32">
        <v>67900</v>
      </c>
      <c r="K254" s="44"/>
      <c r="L254" s="45"/>
      <c r="M254" s="33">
        <f t="shared" si="6"/>
        <v>0</v>
      </c>
      <c r="N254" s="48"/>
      <c r="O254" s="45"/>
      <c r="P254" s="33">
        <f t="shared" si="7"/>
        <v>0</v>
      </c>
      <c r="R254" s="30"/>
      <c r="S254" s="30"/>
    </row>
    <row r="255" spans="1:19">
      <c r="A255" s="4">
        <v>249</v>
      </c>
      <c r="B255" s="5" t="s">
        <v>410</v>
      </c>
      <c r="C255" s="5" t="s">
        <v>33</v>
      </c>
      <c r="D255" s="5" t="s">
        <v>438</v>
      </c>
      <c r="E255" s="38"/>
      <c r="F255" s="5" t="s">
        <v>438</v>
      </c>
      <c r="G255" s="5"/>
      <c r="H255" s="6" t="s">
        <v>23</v>
      </c>
      <c r="I255" s="31">
        <v>71200</v>
      </c>
      <c r="J255" s="32">
        <v>67700</v>
      </c>
      <c r="K255" s="44"/>
      <c r="L255" s="45"/>
      <c r="M255" s="33">
        <f t="shared" si="6"/>
        <v>0</v>
      </c>
      <c r="N255" s="48"/>
      <c r="O255" s="45"/>
      <c r="P255" s="33">
        <f t="shared" si="7"/>
        <v>0</v>
      </c>
      <c r="R255" s="30"/>
      <c r="S255" s="30"/>
    </row>
    <row r="256" spans="1:19">
      <c r="A256" s="4">
        <v>250</v>
      </c>
      <c r="B256" s="5" t="s">
        <v>410</v>
      </c>
      <c r="C256" s="5" t="s">
        <v>33</v>
      </c>
      <c r="D256" s="5" t="s">
        <v>439</v>
      </c>
      <c r="E256" s="38"/>
      <c r="F256" s="5" t="s">
        <v>439</v>
      </c>
      <c r="G256" s="5"/>
      <c r="H256" s="6" t="s">
        <v>23</v>
      </c>
      <c r="I256" s="31">
        <v>71200</v>
      </c>
      <c r="J256" s="32">
        <v>67700</v>
      </c>
      <c r="K256" s="44"/>
      <c r="L256" s="45"/>
      <c r="M256" s="33">
        <f t="shared" si="6"/>
        <v>0</v>
      </c>
      <c r="N256" s="48"/>
      <c r="O256" s="45"/>
      <c r="P256" s="33">
        <f t="shared" si="7"/>
        <v>0</v>
      </c>
      <c r="R256" s="30"/>
      <c r="S256" s="30"/>
    </row>
    <row r="257" spans="1:19">
      <c r="A257" s="4">
        <v>251</v>
      </c>
      <c r="B257" s="5" t="s">
        <v>410</v>
      </c>
      <c r="C257" s="5" t="s">
        <v>33</v>
      </c>
      <c r="D257" s="5" t="s">
        <v>440</v>
      </c>
      <c r="E257" s="38"/>
      <c r="F257" s="5" t="s">
        <v>440</v>
      </c>
      <c r="G257" s="5"/>
      <c r="H257" s="6" t="s">
        <v>23</v>
      </c>
      <c r="I257" s="31">
        <v>71200</v>
      </c>
      <c r="J257" s="32">
        <v>67700</v>
      </c>
      <c r="K257" s="44"/>
      <c r="L257" s="45"/>
      <c r="M257" s="33">
        <f t="shared" si="6"/>
        <v>0</v>
      </c>
      <c r="N257" s="48"/>
      <c r="O257" s="45"/>
      <c r="P257" s="33">
        <f t="shared" si="7"/>
        <v>0</v>
      </c>
      <c r="R257" s="30"/>
      <c r="S257" s="30"/>
    </row>
    <row r="258" spans="1:19">
      <c r="A258" s="4">
        <v>252</v>
      </c>
      <c r="B258" s="5" t="s">
        <v>410</v>
      </c>
      <c r="C258" s="5" t="s">
        <v>33</v>
      </c>
      <c r="D258" s="5" t="s">
        <v>441</v>
      </c>
      <c r="E258" s="38"/>
      <c r="F258" s="5" t="s">
        <v>441</v>
      </c>
      <c r="G258" s="5"/>
      <c r="H258" s="6" t="s">
        <v>23</v>
      </c>
      <c r="I258" s="31">
        <v>879500</v>
      </c>
      <c r="J258" s="32">
        <v>835600</v>
      </c>
      <c r="K258" s="44"/>
      <c r="L258" s="45"/>
      <c r="M258" s="33">
        <f t="shared" si="6"/>
        <v>0</v>
      </c>
      <c r="N258" s="48"/>
      <c r="O258" s="45"/>
      <c r="P258" s="33">
        <f t="shared" si="7"/>
        <v>0</v>
      </c>
      <c r="R258" s="30"/>
      <c r="S258" s="30"/>
    </row>
    <row r="259" spans="1:19">
      <c r="A259" s="4">
        <v>253</v>
      </c>
      <c r="B259" s="5" t="s">
        <v>410</v>
      </c>
      <c r="C259" s="5" t="s">
        <v>33</v>
      </c>
      <c r="D259" s="5" t="s">
        <v>442</v>
      </c>
      <c r="E259" s="38"/>
      <c r="F259" s="5" t="s">
        <v>442</v>
      </c>
      <c r="G259" s="5"/>
      <c r="H259" s="6" t="s">
        <v>23</v>
      </c>
      <c r="I259" s="31">
        <v>468800</v>
      </c>
      <c r="J259" s="32">
        <v>445700</v>
      </c>
      <c r="K259" s="44"/>
      <c r="L259" s="45"/>
      <c r="M259" s="33">
        <f t="shared" si="6"/>
        <v>0</v>
      </c>
      <c r="N259" s="48"/>
      <c r="O259" s="45"/>
      <c r="P259" s="33">
        <f t="shared" si="7"/>
        <v>0</v>
      </c>
      <c r="R259" s="30"/>
      <c r="S259" s="30"/>
    </row>
    <row r="260" spans="1:19">
      <c r="A260" s="4">
        <v>254</v>
      </c>
      <c r="B260" s="5" t="s">
        <v>410</v>
      </c>
      <c r="C260" s="5" t="s">
        <v>33</v>
      </c>
      <c r="D260" s="5" t="s">
        <v>443</v>
      </c>
      <c r="E260" s="38"/>
      <c r="F260" s="5" t="s">
        <v>443</v>
      </c>
      <c r="G260" s="5"/>
      <c r="H260" s="6" t="s">
        <v>23</v>
      </c>
      <c r="I260" s="31">
        <v>688200</v>
      </c>
      <c r="J260" s="32">
        <v>654100</v>
      </c>
      <c r="K260" s="44"/>
      <c r="L260" s="45"/>
      <c r="M260" s="33">
        <f t="shared" si="6"/>
        <v>0</v>
      </c>
      <c r="N260" s="48"/>
      <c r="O260" s="45"/>
      <c r="P260" s="33">
        <f t="shared" si="7"/>
        <v>0</v>
      </c>
      <c r="R260" s="30"/>
      <c r="S260" s="30"/>
    </row>
    <row r="261" spans="1:19">
      <c r="A261" s="4">
        <v>255</v>
      </c>
      <c r="B261" s="5" t="s">
        <v>410</v>
      </c>
      <c r="C261" s="5" t="s">
        <v>33</v>
      </c>
      <c r="D261" s="5" t="s">
        <v>444</v>
      </c>
      <c r="E261" s="40"/>
      <c r="F261" s="5" t="s">
        <v>444</v>
      </c>
      <c r="G261" s="5"/>
      <c r="H261" s="6" t="s">
        <v>23</v>
      </c>
      <c r="I261" s="31">
        <v>387700</v>
      </c>
      <c r="J261" s="32">
        <v>368400</v>
      </c>
      <c r="K261" s="44"/>
      <c r="L261" s="45"/>
      <c r="M261" s="33">
        <f t="shared" si="6"/>
        <v>0</v>
      </c>
      <c r="N261" s="48"/>
      <c r="O261" s="45"/>
      <c r="P261" s="33">
        <f t="shared" si="7"/>
        <v>0</v>
      </c>
      <c r="R261" s="30"/>
      <c r="S261" s="30"/>
    </row>
    <row r="262" spans="1:19">
      <c r="A262" s="4">
        <v>256</v>
      </c>
      <c r="B262" s="5" t="s">
        <v>410</v>
      </c>
      <c r="C262" s="5" t="s">
        <v>33</v>
      </c>
      <c r="D262" s="5" t="s">
        <v>445</v>
      </c>
      <c r="E262" s="38"/>
      <c r="F262" s="5" t="s">
        <v>445</v>
      </c>
      <c r="G262" s="5"/>
      <c r="H262" s="6" t="s">
        <v>23</v>
      </c>
      <c r="I262" s="31">
        <v>546100</v>
      </c>
      <c r="J262" s="32">
        <v>518900</v>
      </c>
      <c r="K262" s="44"/>
      <c r="L262" s="45"/>
      <c r="M262" s="33">
        <f t="shared" si="6"/>
        <v>0</v>
      </c>
      <c r="N262" s="48"/>
      <c r="O262" s="45"/>
      <c r="P262" s="33">
        <f t="shared" si="7"/>
        <v>0</v>
      </c>
      <c r="R262" s="30"/>
      <c r="S262" s="30"/>
    </row>
    <row r="263" spans="1:19">
      <c r="A263" s="4">
        <v>257</v>
      </c>
      <c r="B263" s="5" t="s">
        <v>410</v>
      </c>
      <c r="C263" s="5" t="s">
        <v>33</v>
      </c>
      <c r="D263" s="5" t="s">
        <v>446</v>
      </c>
      <c r="E263" s="38"/>
      <c r="F263" s="5" t="s">
        <v>446</v>
      </c>
      <c r="G263" s="5"/>
      <c r="H263" s="6" t="s">
        <v>23</v>
      </c>
      <c r="I263" s="31">
        <v>1566100</v>
      </c>
      <c r="J263" s="32">
        <v>1489400</v>
      </c>
      <c r="K263" s="44"/>
      <c r="L263" s="45"/>
      <c r="M263" s="33">
        <f t="shared" si="6"/>
        <v>0</v>
      </c>
      <c r="N263" s="48"/>
      <c r="O263" s="45"/>
      <c r="P263" s="33">
        <f t="shared" si="7"/>
        <v>0</v>
      </c>
      <c r="R263" s="30"/>
      <c r="S263" s="30"/>
    </row>
    <row r="264" spans="1:19">
      <c r="A264" s="4">
        <v>258</v>
      </c>
      <c r="B264" s="5" t="s">
        <v>410</v>
      </c>
      <c r="C264" s="5" t="s">
        <v>33</v>
      </c>
      <c r="D264" s="5" t="s">
        <v>447</v>
      </c>
      <c r="E264" s="38"/>
      <c r="F264" s="5" t="s">
        <v>447</v>
      </c>
      <c r="G264" s="5"/>
      <c r="H264" s="6" t="s">
        <v>23</v>
      </c>
      <c r="I264" s="31">
        <v>1484700</v>
      </c>
      <c r="J264" s="32">
        <v>1412100</v>
      </c>
      <c r="K264" s="44"/>
      <c r="L264" s="45"/>
      <c r="M264" s="33">
        <f t="shared" ref="M264:M327" si="8">ROUND(K264+L264,0)</f>
        <v>0</v>
      </c>
      <c r="N264" s="48"/>
      <c r="O264" s="45"/>
      <c r="P264" s="33">
        <f t="shared" ref="P264:P327" si="9">ROUND(N264+O264,0)</f>
        <v>0</v>
      </c>
      <c r="R264" s="30"/>
      <c r="S264" s="30"/>
    </row>
    <row r="265" spans="1:19">
      <c r="A265" s="4">
        <v>259</v>
      </c>
      <c r="B265" s="5" t="s">
        <v>410</v>
      </c>
      <c r="C265" s="5" t="s">
        <v>33</v>
      </c>
      <c r="D265" s="5" t="s">
        <v>448</v>
      </c>
      <c r="E265" s="38"/>
      <c r="F265" s="5" t="s">
        <v>448</v>
      </c>
      <c r="G265" s="5"/>
      <c r="H265" s="6" t="s">
        <v>23</v>
      </c>
      <c r="I265" s="31">
        <v>941500</v>
      </c>
      <c r="J265" s="32">
        <v>895700</v>
      </c>
      <c r="K265" s="44"/>
      <c r="L265" s="45"/>
      <c r="M265" s="33">
        <f t="shared" si="8"/>
        <v>0</v>
      </c>
      <c r="N265" s="48"/>
      <c r="O265" s="45"/>
      <c r="P265" s="33">
        <f t="shared" si="9"/>
        <v>0</v>
      </c>
      <c r="R265" s="30"/>
      <c r="S265" s="30"/>
    </row>
    <row r="266" spans="1:19">
      <c r="A266" s="4">
        <v>260</v>
      </c>
      <c r="B266" s="5" t="s">
        <v>410</v>
      </c>
      <c r="C266" s="5" t="s">
        <v>33</v>
      </c>
      <c r="D266" s="5" t="s">
        <v>449</v>
      </c>
      <c r="E266" s="38"/>
      <c r="F266" s="5" t="s">
        <v>449</v>
      </c>
      <c r="G266" s="5"/>
      <c r="H266" s="6" t="s">
        <v>23</v>
      </c>
      <c r="I266" s="31">
        <v>1040200</v>
      </c>
      <c r="J266" s="32">
        <v>989600</v>
      </c>
      <c r="K266" s="44"/>
      <c r="L266" s="45"/>
      <c r="M266" s="33">
        <f t="shared" si="8"/>
        <v>0</v>
      </c>
      <c r="N266" s="48"/>
      <c r="O266" s="45"/>
      <c r="P266" s="33">
        <f t="shared" si="9"/>
        <v>0</v>
      </c>
      <c r="R266" s="30"/>
      <c r="S266" s="30"/>
    </row>
    <row r="267" spans="1:19">
      <c r="A267" s="4">
        <v>261</v>
      </c>
      <c r="B267" s="5" t="s">
        <v>410</v>
      </c>
      <c r="C267" s="5" t="s">
        <v>33</v>
      </c>
      <c r="D267" s="5" t="s">
        <v>450</v>
      </c>
      <c r="E267" s="38"/>
      <c r="F267" s="5" t="s">
        <v>450</v>
      </c>
      <c r="G267" s="5"/>
      <c r="H267" s="6" t="s">
        <v>23</v>
      </c>
      <c r="I267" s="31">
        <v>1758100</v>
      </c>
      <c r="J267" s="32">
        <v>1672100</v>
      </c>
      <c r="K267" s="44"/>
      <c r="L267" s="45"/>
      <c r="M267" s="33">
        <f t="shared" si="8"/>
        <v>0</v>
      </c>
      <c r="N267" s="48"/>
      <c r="O267" s="45"/>
      <c r="P267" s="33">
        <f t="shared" si="9"/>
        <v>0</v>
      </c>
      <c r="R267" s="30"/>
      <c r="S267" s="30"/>
    </row>
    <row r="268" spans="1:19">
      <c r="A268" s="4">
        <v>262</v>
      </c>
      <c r="B268" s="5" t="s">
        <v>410</v>
      </c>
      <c r="C268" s="5" t="s">
        <v>33</v>
      </c>
      <c r="D268" s="5" t="s">
        <v>451</v>
      </c>
      <c r="E268" s="38"/>
      <c r="F268" s="5" t="s">
        <v>451</v>
      </c>
      <c r="G268" s="5"/>
      <c r="H268" s="6" t="s">
        <v>23</v>
      </c>
      <c r="I268" s="31">
        <v>947200</v>
      </c>
      <c r="J268" s="32">
        <v>901000</v>
      </c>
      <c r="K268" s="44"/>
      <c r="L268" s="45"/>
      <c r="M268" s="33">
        <f t="shared" si="8"/>
        <v>0</v>
      </c>
      <c r="N268" s="48"/>
      <c r="O268" s="45"/>
      <c r="P268" s="33">
        <f t="shared" si="9"/>
        <v>0</v>
      </c>
      <c r="R268" s="30"/>
      <c r="S268" s="30"/>
    </row>
    <row r="269" spans="1:19">
      <c r="A269" s="4">
        <v>263</v>
      </c>
      <c r="B269" s="5" t="s">
        <v>410</v>
      </c>
      <c r="C269" s="5" t="s">
        <v>33</v>
      </c>
      <c r="D269" s="5" t="s">
        <v>452</v>
      </c>
      <c r="E269" s="38"/>
      <c r="F269" s="5" t="s">
        <v>452</v>
      </c>
      <c r="G269" s="5"/>
      <c r="H269" s="6" t="s">
        <v>23</v>
      </c>
      <c r="I269" s="31">
        <v>727100</v>
      </c>
      <c r="J269" s="32">
        <v>691600</v>
      </c>
      <c r="K269" s="44"/>
      <c r="L269" s="45"/>
      <c r="M269" s="33">
        <f t="shared" si="8"/>
        <v>0</v>
      </c>
      <c r="N269" s="48"/>
      <c r="O269" s="45"/>
      <c r="P269" s="33">
        <f t="shared" si="9"/>
        <v>0</v>
      </c>
      <c r="R269" s="30"/>
      <c r="S269" s="30"/>
    </row>
    <row r="270" spans="1:19">
      <c r="A270" s="4">
        <v>264</v>
      </c>
      <c r="B270" s="5" t="s">
        <v>410</v>
      </c>
      <c r="C270" s="5" t="s">
        <v>33</v>
      </c>
      <c r="D270" s="5" t="s">
        <v>453</v>
      </c>
      <c r="E270" s="38"/>
      <c r="F270" s="5" t="s">
        <v>453</v>
      </c>
      <c r="G270" s="5"/>
      <c r="H270" s="6" t="s">
        <v>23</v>
      </c>
      <c r="I270" s="31">
        <v>3202400</v>
      </c>
      <c r="J270" s="32">
        <v>3046300</v>
      </c>
      <c r="K270" s="44"/>
      <c r="L270" s="45"/>
      <c r="M270" s="33">
        <f t="shared" si="8"/>
        <v>0</v>
      </c>
      <c r="N270" s="48"/>
      <c r="O270" s="45"/>
      <c r="P270" s="33">
        <f t="shared" si="9"/>
        <v>0</v>
      </c>
      <c r="R270" s="30"/>
      <c r="S270" s="30"/>
    </row>
    <row r="271" spans="1:19">
      <c r="A271" s="4">
        <v>265</v>
      </c>
      <c r="B271" s="5" t="s">
        <v>410</v>
      </c>
      <c r="C271" s="5" t="s">
        <v>33</v>
      </c>
      <c r="D271" s="5" t="s">
        <v>454</v>
      </c>
      <c r="E271" s="38"/>
      <c r="F271" s="5" t="s">
        <v>454</v>
      </c>
      <c r="G271" s="5"/>
      <c r="H271" s="6" t="s">
        <v>23</v>
      </c>
      <c r="I271" s="31">
        <v>2110500</v>
      </c>
      <c r="J271" s="32">
        <v>2007500</v>
      </c>
      <c r="K271" s="44"/>
      <c r="L271" s="45"/>
      <c r="M271" s="33">
        <f t="shared" si="8"/>
        <v>0</v>
      </c>
      <c r="N271" s="48"/>
      <c r="O271" s="45"/>
      <c r="P271" s="33">
        <f t="shared" si="9"/>
        <v>0</v>
      </c>
      <c r="R271" s="30"/>
      <c r="S271" s="30"/>
    </row>
    <row r="272" spans="1:19">
      <c r="A272" s="4">
        <v>266</v>
      </c>
      <c r="B272" s="5" t="s">
        <v>410</v>
      </c>
      <c r="C272" s="5" t="s">
        <v>33</v>
      </c>
      <c r="D272" s="5" t="s">
        <v>455</v>
      </c>
      <c r="E272" s="38"/>
      <c r="F272" s="5" t="s">
        <v>455</v>
      </c>
      <c r="G272" s="5"/>
      <c r="H272" s="6" t="s">
        <v>23</v>
      </c>
      <c r="I272" s="31">
        <v>2019500</v>
      </c>
      <c r="J272" s="32">
        <v>1920700</v>
      </c>
      <c r="K272" s="44"/>
      <c r="L272" s="45"/>
      <c r="M272" s="33">
        <f t="shared" si="8"/>
        <v>0</v>
      </c>
      <c r="N272" s="48"/>
      <c r="O272" s="45"/>
      <c r="P272" s="33">
        <f t="shared" si="9"/>
        <v>0</v>
      </c>
      <c r="R272" s="30"/>
      <c r="S272" s="30"/>
    </row>
    <row r="273" spans="1:19">
      <c r="A273" s="4">
        <v>267</v>
      </c>
      <c r="B273" s="5" t="s">
        <v>410</v>
      </c>
      <c r="C273" s="5" t="s">
        <v>33</v>
      </c>
      <c r="D273" s="5" t="s">
        <v>456</v>
      </c>
      <c r="E273" s="38"/>
      <c r="F273" s="5" t="s">
        <v>456</v>
      </c>
      <c r="G273" s="5"/>
      <c r="H273" s="6" t="s">
        <v>23</v>
      </c>
      <c r="I273" s="31">
        <v>1253200</v>
      </c>
      <c r="J273" s="32">
        <v>1192000</v>
      </c>
      <c r="K273" s="44"/>
      <c r="L273" s="45"/>
      <c r="M273" s="33">
        <f t="shared" si="8"/>
        <v>0</v>
      </c>
      <c r="N273" s="48"/>
      <c r="O273" s="45"/>
      <c r="P273" s="33">
        <f t="shared" si="9"/>
        <v>0</v>
      </c>
      <c r="R273" s="30"/>
      <c r="S273" s="30"/>
    </row>
    <row r="274" spans="1:19">
      <c r="A274" s="4">
        <v>268</v>
      </c>
      <c r="B274" s="5" t="s">
        <v>410</v>
      </c>
      <c r="C274" s="5" t="s">
        <v>33</v>
      </c>
      <c r="D274" s="5" t="s">
        <v>457</v>
      </c>
      <c r="E274" s="38"/>
      <c r="F274" s="5" t="s">
        <v>457</v>
      </c>
      <c r="G274" s="5"/>
      <c r="H274" s="6" t="s">
        <v>23</v>
      </c>
      <c r="I274" s="31">
        <v>1006600</v>
      </c>
      <c r="J274" s="32">
        <v>957200</v>
      </c>
      <c r="K274" s="44"/>
      <c r="L274" s="45"/>
      <c r="M274" s="33">
        <f t="shared" si="8"/>
        <v>0</v>
      </c>
      <c r="N274" s="48"/>
      <c r="O274" s="45"/>
      <c r="P274" s="33">
        <f t="shared" si="9"/>
        <v>0</v>
      </c>
      <c r="R274" s="30"/>
      <c r="S274" s="30"/>
    </row>
    <row r="275" spans="1:19">
      <c r="A275" s="4">
        <v>269</v>
      </c>
      <c r="B275" s="5" t="s">
        <v>410</v>
      </c>
      <c r="C275" s="5" t="s">
        <v>33</v>
      </c>
      <c r="D275" s="5" t="s">
        <v>458</v>
      </c>
      <c r="E275" s="38"/>
      <c r="F275" s="5" t="s">
        <v>458</v>
      </c>
      <c r="G275" s="5"/>
      <c r="H275" s="6" t="s">
        <v>23</v>
      </c>
      <c r="I275" s="31">
        <v>1880500</v>
      </c>
      <c r="J275" s="32">
        <v>1788600</v>
      </c>
      <c r="K275" s="44"/>
      <c r="L275" s="45"/>
      <c r="M275" s="33">
        <f t="shared" si="8"/>
        <v>0</v>
      </c>
      <c r="N275" s="48"/>
      <c r="O275" s="45"/>
      <c r="P275" s="33">
        <f t="shared" si="9"/>
        <v>0</v>
      </c>
      <c r="R275" s="30"/>
      <c r="S275" s="30"/>
    </row>
    <row r="276" spans="1:19">
      <c r="A276" s="4">
        <v>270</v>
      </c>
      <c r="B276" s="5" t="s">
        <v>410</v>
      </c>
      <c r="C276" s="5" t="s">
        <v>33</v>
      </c>
      <c r="D276" s="5" t="s">
        <v>459</v>
      </c>
      <c r="E276" s="38"/>
      <c r="F276" s="5" t="s">
        <v>459</v>
      </c>
      <c r="G276" s="5"/>
      <c r="H276" s="6" t="s">
        <v>23</v>
      </c>
      <c r="I276" s="31">
        <v>849400</v>
      </c>
      <c r="J276" s="32">
        <v>808000</v>
      </c>
      <c r="K276" s="44"/>
      <c r="L276" s="45"/>
      <c r="M276" s="33">
        <f t="shared" si="8"/>
        <v>0</v>
      </c>
      <c r="N276" s="48"/>
      <c r="O276" s="45"/>
      <c r="P276" s="33">
        <f t="shared" si="9"/>
        <v>0</v>
      </c>
      <c r="R276" s="30"/>
      <c r="S276" s="30"/>
    </row>
    <row r="277" spans="1:19">
      <c r="A277" s="4">
        <v>271</v>
      </c>
      <c r="B277" s="5" t="s">
        <v>410</v>
      </c>
      <c r="C277" s="5" t="s">
        <v>33</v>
      </c>
      <c r="D277" s="5" t="s">
        <v>460</v>
      </c>
      <c r="E277" s="38"/>
      <c r="F277" s="5" t="s">
        <v>460</v>
      </c>
      <c r="G277" s="5"/>
      <c r="H277" s="6" t="s">
        <v>23</v>
      </c>
      <c r="I277" s="31">
        <v>1045700</v>
      </c>
      <c r="J277" s="32">
        <v>994700</v>
      </c>
      <c r="K277" s="44"/>
      <c r="L277" s="45"/>
      <c r="M277" s="33">
        <f t="shared" si="8"/>
        <v>0</v>
      </c>
      <c r="N277" s="48"/>
      <c r="O277" s="45"/>
      <c r="P277" s="33">
        <f t="shared" si="9"/>
        <v>0</v>
      </c>
      <c r="R277" s="30"/>
      <c r="S277" s="30"/>
    </row>
    <row r="278" spans="1:19">
      <c r="A278" s="4">
        <v>272</v>
      </c>
      <c r="B278" s="5" t="s">
        <v>410</v>
      </c>
      <c r="C278" s="5" t="s">
        <v>33</v>
      </c>
      <c r="D278" s="5" t="s">
        <v>461</v>
      </c>
      <c r="E278" s="38"/>
      <c r="F278" s="5" t="s">
        <v>461</v>
      </c>
      <c r="G278" s="5"/>
      <c r="H278" s="6" t="s">
        <v>23</v>
      </c>
      <c r="I278" s="31">
        <v>434600</v>
      </c>
      <c r="J278" s="32">
        <v>413300</v>
      </c>
      <c r="K278" s="44"/>
      <c r="L278" s="45"/>
      <c r="M278" s="33">
        <f t="shared" si="8"/>
        <v>0</v>
      </c>
      <c r="N278" s="48"/>
      <c r="O278" s="45"/>
      <c r="P278" s="33">
        <f t="shared" si="9"/>
        <v>0</v>
      </c>
      <c r="R278" s="30"/>
      <c r="S278" s="30"/>
    </row>
    <row r="279" spans="1:19">
      <c r="A279" s="4">
        <v>273</v>
      </c>
      <c r="B279" s="5" t="s">
        <v>410</v>
      </c>
      <c r="C279" s="5" t="s">
        <v>33</v>
      </c>
      <c r="D279" s="5" t="s">
        <v>462</v>
      </c>
      <c r="E279" s="38"/>
      <c r="F279" s="5" t="s">
        <v>462</v>
      </c>
      <c r="G279" s="5"/>
      <c r="H279" s="6" t="s">
        <v>23</v>
      </c>
      <c r="I279" s="31">
        <v>767000</v>
      </c>
      <c r="J279" s="32">
        <v>729600</v>
      </c>
      <c r="K279" s="44"/>
      <c r="L279" s="45"/>
      <c r="M279" s="33">
        <f t="shared" si="8"/>
        <v>0</v>
      </c>
      <c r="N279" s="48"/>
      <c r="O279" s="45"/>
      <c r="P279" s="33">
        <f t="shared" si="9"/>
        <v>0</v>
      </c>
      <c r="R279" s="30"/>
      <c r="S279" s="30"/>
    </row>
    <row r="280" spans="1:19">
      <c r="A280" s="4">
        <v>274</v>
      </c>
      <c r="B280" s="5" t="s">
        <v>410</v>
      </c>
      <c r="C280" s="5" t="s">
        <v>33</v>
      </c>
      <c r="D280" s="5" t="s">
        <v>463</v>
      </c>
      <c r="E280" s="38"/>
      <c r="F280" s="5" t="s">
        <v>463</v>
      </c>
      <c r="G280" s="5"/>
      <c r="H280" s="6" t="s">
        <v>23</v>
      </c>
      <c r="I280" s="31">
        <v>412800</v>
      </c>
      <c r="J280" s="32">
        <v>392600</v>
      </c>
      <c r="K280" s="44"/>
      <c r="L280" s="45"/>
      <c r="M280" s="33">
        <f t="shared" si="8"/>
        <v>0</v>
      </c>
      <c r="N280" s="48"/>
      <c r="O280" s="45"/>
      <c r="P280" s="33">
        <f t="shared" si="9"/>
        <v>0</v>
      </c>
      <c r="R280" s="30"/>
      <c r="S280" s="30"/>
    </row>
    <row r="281" spans="1:19">
      <c r="A281" s="4">
        <v>275</v>
      </c>
      <c r="B281" s="5" t="s">
        <v>410</v>
      </c>
      <c r="C281" s="5" t="s">
        <v>33</v>
      </c>
      <c r="D281" s="5" t="s">
        <v>464</v>
      </c>
      <c r="E281" s="38"/>
      <c r="F281" s="5" t="s">
        <v>464</v>
      </c>
      <c r="G281" s="5"/>
      <c r="H281" s="6" t="s">
        <v>23</v>
      </c>
      <c r="I281" s="31">
        <v>1012200</v>
      </c>
      <c r="J281" s="32">
        <v>962800</v>
      </c>
      <c r="K281" s="44"/>
      <c r="L281" s="45"/>
      <c r="M281" s="33">
        <f t="shared" si="8"/>
        <v>0</v>
      </c>
      <c r="N281" s="48"/>
      <c r="O281" s="45"/>
      <c r="P281" s="33">
        <f t="shared" si="9"/>
        <v>0</v>
      </c>
      <c r="R281" s="30"/>
      <c r="S281" s="30"/>
    </row>
    <row r="282" spans="1:19">
      <c r="A282" s="4">
        <v>276</v>
      </c>
      <c r="B282" s="5" t="s">
        <v>410</v>
      </c>
      <c r="C282" s="5" t="s">
        <v>33</v>
      </c>
      <c r="D282" s="5" t="s">
        <v>465</v>
      </c>
      <c r="E282" s="38"/>
      <c r="F282" s="5" t="s">
        <v>465</v>
      </c>
      <c r="G282" s="5"/>
      <c r="H282" s="6" t="s">
        <v>23</v>
      </c>
      <c r="I282" s="31">
        <v>3398400</v>
      </c>
      <c r="J282" s="32">
        <v>3233000</v>
      </c>
      <c r="K282" s="44"/>
      <c r="L282" s="45"/>
      <c r="M282" s="33">
        <f t="shared" si="8"/>
        <v>0</v>
      </c>
      <c r="N282" s="48"/>
      <c r="O282" s="45"/>
      <c r="P282" s="33">
        <f t="shared" si="9"/>
        <v>0</v>
      </c>
      <c r="R282" s="30"/>
      <c r="S282" s="30"/>
    </row>
    <row r="283" spans="1:19">
      <c r="A283" s="4">
        <v>277</v>
      </c>
      <c r="B283" s="5" t="s">
        <v>410</v>
      </c>
      <c r="C283" s="5" t="s">
        <v>33</v>
      </c>
      <c r="D283" s="5" t="s">
        <v>466</v>
      </c>
      <c r="E283" s="38"/>
      <c r="F283" s="5" t="s">
        <v>466</v>
      </c>
      <c r="G283" s="5"/>
      <c r="H283" s="6" t="s">
        <v>23</v>
      </c>
      <c r="I283" s="31">
        <v>1342700</v>
      </c>
      <c r="J283" s="32">
        <v>1276900</v>
      </c>
      <c r="K283" s="44"/>
      <c r="L283" s="45"/>
      <c r="M283" s="33">
        <f t="shared" si="8"/>
        <v>0</v>
      </c>
      <c r="N283" s="48"/>
      <c r="O283" s="45"/>
      <c r="P283" s="33">
        <f t="shared" si="9"/>
        <v>0</v>
      </c>
      <c r="R283" s="30"/>
      <c r="S283" s="30"/>
    </row>
    <row r="284" spans="1:19">
      <c r="A284" s="4">
        <v>278</v>
      </c>
      <c r="B284" s="5" t="s">
        <v>410</v>
      </c>
      <c r="C284" s="5" t="s">
        <v>33</v>
      </c>
      <c r="D284" s="5" t="s">
        <v>467</v>
      </c>
      <c r="E284" s="38"/>
      <c r="F284" s="5" t="s">
        <v>467</v>
      </c>
      <c r="G284" s="5"/>
      <c r="H284" s="6" t="s">
        <v>23</v>
      </c>
      <c r="I284" s="31">
        <v>1208200</v>
      </c>
      <c r="J284" s="32">
        <v>1149200</v>
      </c>
      <c r="K284" s="44"/>
      <c r="L284" s="45"/>
      <c r="M284" s="33">
        <f t="shared" si="8"/>
        <v>0</v>
      </c>
      <c r="N284" s="48"/>
      <c r="O284" s="45"/>
      <c r="P284" s="33">
        <f t="shared" si="9"/>
        <v>0</v>
      </c>
      <c r="R284" s="30"/>
      <c r="S284" s="30"/>
    </row>
    <row r="285" spans="1:19">
      <c r="A285" s="4">
        <v>279</v>
      </c>
      <c r="B285" s="5" t="s">
        <v>410</v>
      </c>
      <c r="C285" s="5" t="s">
        <v>33</v>
      </c>
      <c r="D285" s="5" t="s">
        <v>468</v>
      </c>
      <c r="E285" s="38"/>
      <c r="F285" s="5" t="s">
        <v>468</v>
      </c>
      <c r="G285" s="5"/>
      <c r="H285" s="6" t="s">
        <v>23</v>
      </c>
      <c r="I285" s="31">
        <v>1283300</v>
      </c>
      <c r="J285" s="32">
        <v>1220700</v>
      </c>
      <c r="K285" s="44"/>
      <c r="L285" s="45"/>
      <c r="M285" s="33">
        <f t="shared" si="8"/>
        <v>0</v>
      </c>
      <c r="N285" s="48"/>
      <c r="O285" s="45"/>
      <c r="P285" s="33">
        <f t="shared" si="9"/>
        <v>0</v>
      </c>
      <c r="R285" s="30"/>
      <c r="S285" s="30"/>
    </row>
    <row r="286" spans="1:19">
      <c r="A286" s="4">
        <v>280</v>
      </c>
      <c r="B286" s="5" t="s">
        <v>410</v>
      </c>
      <c r="C286" s="5" t="s">
        <v>33</v>
      </c>
      <c r="D286" s="5" t="s">
        <v>469</v>
      </c>
      <c r="E286" s="38"/>
      <c r="F286" s="5" t="s">
        <v>469</v>
      </c>
      <c r="G286" s="5"/>
      <c r="H286" s="6" t="s">
        <v>23</v>
      </c>
      <c r="I286" s="31">
        <v>1208200</v>
      </c>
      <c r="J286" s="32">
        <v>1149200</v>
      </c>
      <c r="K286" s="44"/>
      <c r="L286" s="45"/>
      <c r="M286" s="33">
        <f t="shared" si="8"/>
        <v>0</v>
      </c>
      <c r="N286" s="48"/>
      <c r="O286" s="45"/>
      <c r="P286" s="33">
        <f t="shared" si="9"/>
        <v>0</v>
      </c>
      <c r="R286" s="30"/>
      <c r="S286" s="30"/>
    </row>
    <row r="287" spans="1:19">
      <c r="A287" s="4">
        <v>281</v>
      </c>
      <c r="B287" s="5" t="s">
        <v>410</v>
      </c>
      <c r="C287" s="5" t="s">
        <v>33</v>
      </c>
      <c r="D287" s="5" t="s">
        <v>470</v>
      </c>
      <c r="E287" s="38"/>
      <c r="F287" s="5" t="s">
        <v>470</v>
      </c>
      <c r="G287" s="5"/>
      <c r="H287" s="6" t="s">
        <v>23</v>
      </c>
      <c r="I287" s="31">
        <v>1208200</v>
      </c>
      <c r="J287" s="32">
        <v>1149200</v>
      </c>
      <c r="K287" s="44"/>
      <c r="L287" s="45"/>
      <c r="M287" s="33">
        <f t="shared" si="8"/>
        <v>0</v>
      </c>
      <c r="N287" s="48"/>
      <c r="O287" s="45"/>
      <c r="P287" s="33">
        <f t="shared" si="9"/>
        <v>0</v>
      </c>
      <c r="R287" s="30"/>
      <c r="S287" s="30"/>
    </row>
    <row r="288" spans="1:19">
      <c r="A288" s="4">
        <v>282</v>
      </c>
      <c r="B288" s="5" t="s">
        <v>410</v>
      </c>
      <c r="C288" s="5" t="s">
        <v>33</v>
      </c>
      <c r="D288" s="5" t="s">
        <v>471</v>
      </c>
      <c r="E288" s="38"/>
      <c r="F288" s="5" t="s">
        <v>471</v>
      </c>
      <c r="G288" s="5"/>
      <c r="H288" s="6" t="s">
        <v>23</v>
      </c>
      <c r="I288" s="31">
        <v>1123500</v>
      </c>
      <c r="J288" s="32">
        <v>1068700</v>
      </c>
      <c r="K288" s="44"/>
      <c r="L288" s="45"/>
      <c r="M288" s="33">
        <f t="shared" si="8"/>
        <v>0</v>
      </c>
      <c r="N288" s="48"/>
      <c r="O288" s="45"/>
      <c r="P288" s="33">
        <f t="shared" si="9"/>
        <v>0</v>
      </c>
      <c r="R288" s="30"/>
      <c r="S288" s="30"/>
    </row>
    <row r="289" spans="1:19">
      <c r="A289" s="4">
        <v>283</v>
      </c>
      <c r="B289" s="5" t="s">
        <v>410</v>
      </c>
      <c r="C289" s="5" t="s">
        <v>33</v>
      </c>
      <c r="D289" s="5" t="s">
        <v>472</v>
      </c>
      <c r="E289" s="38"/>
      <c r="F289" s="5" t="s">
        <v>472</v>
      </c>
      <c r="G289" s="5"/>
      <c r="H289" s="6" t="s">
        <v>23</v>
      </c>
      <c r="I289" s="31">
        <v>4503800</v>
      </c>
      <c r="J289" s="32">
        <v>4284700</v>
      </c>
      <c r="K289" s="44"/>
      <c r="L289" s="45"/>
      <c r="M289" s="33">
        <f t="shared" si="8"/>
        <v>0</v>
      </c>
      <c r="N289" s="48"/>
      <c r="O289" s="45"/>
      <c r="P289" s="33">
        <f t="shared" si="9"/>
        <v>0</v>
      </c>
      <c r="R289" s="30"/>
      <c r="S289" s="30"/>
    </row>
    <row r="290" spans="1:19">
      <c r="A290" s="4">
        <v>284</v>
      </c>
      <c r="B290" s="5" t="s">
        <v>410</v>
      </c>
      <c r="C290" s="5" t="s">
        <v>33</v>
      </c>
      <c r="D290" s="5" t="s">
        <v>473</v>
      </c>
      <c r="E290" s="38"/>
      <c r="F290" s="5" t="s">
        <v>473</v>
      </c>
      <c r="G290" s="5"/>
      <c r="H290" s="6" t="s">
        <v>23</v>
      </c>
      <c r="I290" s="31">
        <v>385400</v>
      </c>
      <c r="J290" s="32">
        <v>366400</v>
      </c>
      <c r="K290" s="44"/>
      <c r="L290" s="45"/>
      <c r="M290" s="33">
        <f t="shared" si="8"/>
        <v>0</v>
      </c>
      <c r="N290" s="48"/>
      <c r="O290" s="45"/>
      <c r="P290" s="33">
        <f t="shared" si="9"/>
        <v>0</v>
      </c>
      <c r="R290" s="30"/>
      <c r="S290" s="30"/>
    </row>
    <row r="291" spans="1:19" ht="24">
      <c r="A291" s="4">
        <v>285</v>
      </c>
      <c r="B291" s="5" t="s">
        <v>410</v>
      </c>
      <c r="C291" s="5" t="s">
        <v>33</v>
      </c>
      <c r="D291" s="5" t="s">
        <v>474</v>
      </c>
      <c r="E291" s="38"/>
      <c r="F291" s="5" t="s">
        <v>474</v>
      </c>
      <c r="G291" s="5"/>
      <c r="H291" s="6" t="s">
        <v>23</v>
      </c>
      <c r="I291" s="31">
        <v>1027100</v>
      </c>
      <c r="J291" s="32">
        <v>976200</v>
      </c>
      <c r="K291" s="44"/>
      <c r="L291" s="45"/>
      <c r="M291" s="33">
        <f t="shared" si="8"/>
        <v>0</v>
      </c>
      <c r="N291" s="48"/>
      <c r="O291" s="45"/>
      <c r="P291" s="33">
        <f t="shared" si="9"/>
        <v>0</v>
      </c>
      <c r="R291" s="30"/>
      <c r="S291" s="30"/>
    </row>
    <row r="292" spans="1:19">
      <c r="A292" s="4">
        <v>286</v>
      </c>
      <c r="B292" s="5" t="s">
        <v>410</v>
      </c>
      <c r="C292" s="5" t="s">
        <v>33</v>
      </c>
      <c r="D292" s="5" t="s">
        <v>475</v>
      </c>
      <c r="E292" s="38"/>
      <c r="F292" s="5" t="s">
        <v>475</v>
      </c>
      <c r="G292" s="5"/>
      <c r="H292" s="6" t="s">
        <v>23</v>
      </c>
      <c r="I292" s="31">
        <v>312400</v>
      </c>
      <c r="J292" s="32">
        <v>297100</v>
      </c>
      <c r="K292" s="44"/>
      <c r="L292" s="45"/>
      <c r="M292" s="33">
        <f t="shared" si="8"/>
        <v>0</v>
      </c>
      <c r="N292" s="48"/>
      <c r="O292" s="45"/>
      <c r="P292" s="33">
        <f t="shared" si="9"/>
        <v>0</v>
      </c>
      <c r="R292" s="30"/>
      <c r="S292" s="30"/>
    </row>
    <row r="293" spans="1:19">
      <c r="A293" s="4">
        <v>287</v>
      </c>
      <c r="B293" s="5" t="s">
        <v>410</v>
      </c>
      <c r="C293" s="5" t="s">
        <v>33</v>
      </c>
      <c r="D293" s="5" t="s">
        <v>476</v>
      </c>
      <c r="E293" s="38"/>
      <c r="F293" s="5" t="s">
        <v>476</v>
      </c>
      <c r="G293" s="5"/>
      <c r="H293" s="6" t="s">
        <v>23</v>
      </c>
      <c r="I293" s="31">
        <v>649500</v>
      </c>
      <c r="J293" s="32">
        <v>617900</v>
      </c>
      <c r="K293" s="44"/>
      <c r="L293" s="45"/>
      <c r="M293" s="33">
        <f t="shared" si="8"/>
        <v>0</v>
      </c>
      <c r="N293" s="48"/>
      <c r="O293" s="45"/>
      <c r="P293" s="33">
        <f t="shared" si="9"/>
        <v>0</v>
      </c>
      <c r="R293" s="30"/>
      <c r="S293" s="30"/>
    </row>
    <row r="294" spans="1:19">
      <c r="A294" s="4">
        <v>288</v>
      </c>
      <c r="B294" s="5" t="s">
        <v>410</v>
      </c>
      <c r="C294" s="5" t="s">
        <v>33</v>
      </c>
      <c r="D294" s="5" t="s">
        <v>477</v>
      </c>
      <c r="E294" s="38"/>
      <c r="F294" s="5" t="s">
        <v>477</v>
      </c>
      <c r="G294" s="5"/>
      <c r="H294" s="6" t="s">
        <v>23</v>
      </c>
      <c r="I294" s="31">
        <v>522600</v>
      </c>
      <c r="J294" s="32">
        <v>497000</v>
      </c>
      <c r="K294" s="44"/>
      <c r="L294" s="45"/>
      <c r="M294" s="33">
        <f t="shared" si="8"/>
        <v>0</v>
      </c>
      <c r="N294" s="48"/>
      <c r="O294" s="45"/>
      <c r="P294" s="33">
        <f t="shared" si="9"/>
        <v>0</v>
      </c>
      <c r="R294" s="30"/>
      <c r="S294" s="30"/>
    </row>
    <row r="295" spans="1:19">
      <c r="A295" s="4">
        <v>289</v>
      </c>
      <c r="B295" s="5" t="s">
        <v>410</v>
      </c>
      <c r="C295" s="5" t="s">
        <v>33</v>
      </c>
      <c r="D295" s="5" t="s">
        <v>478</v>
      </c>
      <c r="E295" s="38"/>
      <c r="F295" s="5" t="s">
        <v>478</v>
      </c>
      <c r="G295" s="5"/>
      <c r="H295" s="6" t="s">
        <v>23</v>
      </c>
      <c r="I295" s="31">
        <v>423700</v>
      </c>
      <c r="J295" s="32">
        <v>403100</v>
      </c>
      <c r="K295" s="44"/>
      <c r="L295" s="45"/>
      <c r="M295" s="33">
        <f t="shared" si="8"/>
        <v>0</v>
      </c>
      <c r="N295" s="48"/>
      <c r="O295" s="45"/>
      <c r="P295" s="33">
        <f t="shared" si="9"/>
        <v>0</v>
      </c>
      <c r="R295" s="30"/>
      <c r="S295" s="30"/>
    </row>
    <row r="296" spans="1:19">
      <c r="A296" s="4">
        <v>290</v>
      </c>
      <c r="B296" s="5" t="s">
        <v>410</v>
      </c>
      <c r="C296" s="5" t="s">
        <v>33</v>
      </c>
      <c r="D296" s="5" t="s">
        <v>479</v>
      </c>
      <c r="E296" s="38"/>
      <c r="F296" s="5" t="s">
        <v>479</v>
      </c>
      <c r="G296" s="5"/>
      <c r="H296" s="6" t="s">
        <v>23</v>
      </c>
      <c r="I296" s="31">
        <v>1554500</v>
      </c>
      <c r="J296" s="32">
        <v>1478500</v>
      </c>
      <c r="K296" s="44"/>
      <c r="L296" s="45"/>
      <c r="M296" s="33">
        <f t="shared" si="8"/>
        <v>0</v>
      </c>
      <c r="N296" s="48"/>
      <c r="O296" s="45"/>
      <c r="P296" s="33">
        <f t="shared" si="9"/>
        <v>0</v>
      </c>
      <c r="R296" s="30"/>
      <c r="S296" s="30"/>
    </row>
    <row r="297" spans="1:19">
      <c r="A297" s="4">
        <v>291</v>
      </c>
      <c r="B297" s="5" t="s">
        <v>410</v>
      </c>
      <c r="C297" s="5" t="s">
        <v>33</v>
      </c>
      <c r="D297" s="5" t="s">
        <v>480</v>
      </c>
      <c r="E297" s="38"/>
      <c r="F297" s="5" t="s">
        <v>480</v>
      </c>
      <c r="G297" s="5"/>
      <c r="H297" s="6" t="s">
        <v>23</v>
      </c>
      <c r="I297" s="31">
        <v>1284600</v>
      </c>
      <c r="J297" s="32">
        <v>1222500</v>
      </c>
      <c r="K297" s="44"/>
      <c r="L297" s="45"/>
      <c r="M297" s="33">
        <f t="shared" si="8"/>
        <v>0</v>
      </c>
      <c r="N297" s="48"/>
      <c r="O297" s="45"/>
      <c r="P297" s="33">
        <f t="shared" si="9"/>
        <v>0</v>
      </c>
      <c r="R297" s="30"/>
      <c r="S297" s="30"/>
    </row>
    <row r="298" spans="1:19">
      <c r="A298" s="4">
        <v>292</v>
      </c>
      <c r="B298" s="5" t="s">
        <v>410</v>
      </c>
      <c r="C298" s="5" t="s">
        <v>33</v>
      </c>
      <c r="D298" s="5" t="s">
        <v>481</v>
      </c>
      <c r="E298" s="38"/>
      <c r="F298" s="5" t="s">
        <v>481</v>
      </c>
      <c r="G298" s="5"/>
      <c r="H298" s="6" t="s">
        <v>23</v>
      </c>
      <c r="I298" s="31">
        <v>2001600</v>
      </c>
      <c r="J298" s="32">
        <v>1904400</v>
      </c>
      <c r="K298" s="44"/>
      <c r="L298" s="45"/>
      <c r="M298" s="33">
        <f t="shared" si="8"/>
        <v>0</v>
      </c>
      <c r="N298" s="48"/>
      <c r="O298" s="45"/>
      <c r="P298" s="33">
        <f t="shared" si="9"/>
        <v>0</v>
      </c>
      <c r="R298" s="30"/>
      <c r="S298" s="30"/>
    </row>
    <row r="299" spans="1:19">
      <c r="A299" s="4">
        <v>293</v>
      </c>
      <c r="B299" s="5" t="s">
        <v>410</v>
      </c>
      <c r="C299" s="5" t="s">
        <v>33</v>
      </c>
      <c r="D299" s="5" t="s">
        <v>482</v>
      </c>
      <c r="E299" s="38"/>
      <c r="F299" s="5" t="s">
        <v>482</v>
      </c>
      <c r="G299" s="5"/>
      <c r="H299" s="6" t="s">
        <v>23</v>
      </c>
      <c r="I299" s="31">
        <v>734100</v>
      </c>
      <c r="J299" s="32">
        <v>697400</v>
      </c>
      <c r="K299" s="44"/>
      <c r="L299" s="45"/>
      <c r="M299" s="33">
        <f t="shared" si="8"/>
        <v>0</v>
      </c>
      <c r="N299" s="48"/>
      <c r="O299" s="45"/>
      <c r="P299" s="33">
        <f t="shared" si="9"/>
        <v>0</v>
      </c>
      <c r="R299" s="30"/>
      <c r="S299" s="30"/>
    </row>
    <row r="300" spans="1:19">
      <c r="A300" s="4">
        <v>294</v>
      </c>
      <c r="B300" s="5" t="s">
        <v>410</v>
      </c>
      <c r="C300" s="5" t="s">
        <v>33</v>
      </c>
      <c r="D300" s="5" t="s">
        <v>483</v>
      </c>
      <c r="E300" s="38"/>
      <c r="F300" s="5" t="s">
        <v>483</v>
      </c>
      <c r="G300" s="5"/>
      <c r="H300" s="6" t="s">
        <v>23</v>
      </c>
      <c r="I300" s="31">
        <v>1944700</v>
      </c>
      <c r="J300" s="32">
        <v>1849800</v>
      </c>
      <c r="K300" s="44"/>
      <c r="L300" s="45"/>
      <c r="M300" s="33">
        <f t="shared" si="8"/>
        <v>0</v>
      </c>
      <c r="N300" s="48"/>
      <c r="O300" s="45"/>
      <c r="P300" s="33">
        <f t="shared" si="9"/>
        <v>0</v>
      </c>
      <c r="R300" s="30"/>
      <c r="S300" s="30"/>
    </row>
    <row r="301" spans="1:19">
      <c r="A301" s="4">
        <v>295</v>
      </c>
      <c r="B301" s="5" t="s">
        <v>410</v>
      </c>
      <c r="C301" s="5" t="s">
        <v>33</v>
      </c>
      <c r="D301" s="5" t="s">
        <v>484</v>
      </c>
      <c r="E301" s="38"/>
      <c r="F301" s="5" t="s">
        <v>484</v>
      </c>
      <c r="G301" s="5"/>
      <c r="H301" s="6" t="s">
        <v>23</v>
      </c>
      <c r="I301" s="31">
        <v>1919200</v>
      </c>
      <c r="J301" s="32">
        <v>1825500</v>
      </c>
      <c r="K301" s="44"/>
      <c r="L301" s="45"/>
      <c r="M301" s="33">
        <f t="shared" si="8"/>
        <v>0</v>
      </c>
      <c r="N301" s="48"/>
      <c r="O301" s="45"/>
      <c r="P301" s="33">
        <f t="shared" si="9"/>
        <v>0</v>
      </c>
      <c r="R301" s="30"/>
      <c r="S301" s="30"/>
    </row>
    <row r="302" spans="1:19">
      <c r="A302" s="4">
        <v>296</v>
      </c>
      <c r="B302" s="5" t="s">
        <v>410</v>
      </c>
      <c r="C302" s="5" t="s">
        <v>33</v>
      </c>
      <c r="D302" s="5" t="s">
        <v>485</v>
      </c>
      <c r="E302" s="38"/>
      <c r="F302" s="5" t="s">
        <v>485</v>
      </c>
      <c r="G302" s="5"/>
      <c r="H302" s="6" t="s">
        <v>23</v>
      </c>
      <c r="I302" s="31">
        <v>402100</v>
      </c>
      <c r="J302" s="32">
        <v>382300</v>
      </c>
      <c r="K302" s="44"/>
      <c r="L302" s="45"/>
      <c r="M302" s="33">
        <f t="shared" si="8"/>
        <v>0</v>
      </c>
      <c r="N302" s="48"/>
      <c r="O302" s="45"/>
      <c r="P302" s="33">
        <f t="shared" si="9"/>
        <v>0</v>
      </c>
      <c r="R302" s="30"/>
      <c r="S302" s="30"/>
    </row>
    <row r="303" spans="1:19">
      <c r="A303" s="4">
        <v>297</v>
      </c>
      <c r="B303" s="5" t="s">
        <v>410</v>
      </c>
      <c r="C303" s="5" t="s">
        <v>33</v>
      </c>
      <c r="D303" s="5" t="s">
        <v>486</v>
      </c>
      <c r="E303" s="38"/>
      <c r="F303" s="5" t="s">
        <v>486</v>
      </c>
      <c r="G303" s="5"/>
      <c r="H303" s="6" t="s">
        <v>23</v>
      </c>
      <c r="I303" s="31">
        <v>3347500</v>
      </c>
      <c r="J303" s="32">
        <v>3185100</v>
      </c>
      <c r="K303" s="44"/>
      <c r="L303" s="45"/>
      <c r="M303" s="33">
        <f t="shared" si="8"/>
        <v>0</v>
      </c>
      <c r="N303" s="48"/>
      <c r="O303" s="45"/>
      <c r="P303" s="33">
        <f t="shared" si="9"/>
        <v>0</v>
      </c>
      <c r="R303" s="30"/>
      <c r="S303" s="30"/>
    </row>
    <row r="304" spans="1:19">
      <c r="A304" s="4">
        <v>298</v>
      </c>
      <c r="B304" s="5" t="s">
        <v>410</v>
      </c>
      <c r="C304" s="5" t="s">
        <v>33</v>
      </c>
      <c r="D304" s="5" t="s">
        <v>487</v>
      </c>
      <c r="E304" s="38"/>
      <c r="F304" s="5" t="s">
        <v>487</v>
      </c>
      <c r="G304" s="5"/>
      <c r="H304" s="6" t="s">
        <v>23</v>
      </c>
      <c r="I304" s="31">
        <v>1232100</v>
      </c>
      <c r="J304" s="32">
        <v>1171700</v>
      </c>
      <c r="K304" s="44"/>
      <c r="L304" s="45"/>
      <c r="M304" s="33">
        <f t="shared" si="8"/>
        <v>0</v>
      </c>
      <c r="N304" s="48"/>
      <c r="O304" s="45"/>
      <c r="P304" s="33">
        <f t="shared" si="9"/>
        <v>0</v>
      </c>
      <c r="R304" s="30"/>
      <c r="S304" s="30"/>
    </row>
    <row r="305" spans="1:19">
      <c r="A305" s="4">
        <v>299</v>
      </c>
      <c r="B305" s="5" t="s">
        <v>410</v>
      </c>
      <c r="C305" s="5" t="s">
        <v>33</v>
      </c>
      <c r="D305" s="5" t="s">
        <v>488</v>
      </c>
      <c r="E305" s="38"/>
      <c r="F305" s="5" t="s">
        <v>488</v>
      </c>
      <c r="G305" s="5"/>
      <c r="H305" s="6" t="s">
        <v>23</v>
      </c>
      <c r="I305" s="31">
        <v>2941800</v>
      </c>
      <c r="J305" s="32">
        <v>2797800</v>
      </c>
      <c r="K305" s="44"/>
      <c r="L305" s="45"/>
      <c r="M305" s="33">
        <f t="shared" si="8"/>
        <v>0</v>
      </c>
      <c r="N305" s="48"/>
      <c r="O305" s="45"/>
      <c r="P305" s="33">
        <f t="shared" si="9"/>
        <v>0</v>
      </c>
      <c r="R305" s="30"/>
      <c r="S305" s="30"/>
    </row>
    <row r="306" spans="1:19">
      <c r="A306" s="4">
        <v>300</v>
      </c>
      <c r="B306" s="5" t="s">
        <v>410</v>
      </c>
      <c r="C306" s="5" t="s">
        <v>33</v>
      </c>
      <c r="D306" s="5" t="s">
        <v>489</v>
      </c>
      <c r="E306" s="38"/>
      <c r="F306" s="5" t="s">
        <v>489</v>
      </c>
      <c r="G306" s="5"/>
      <c r="H306" s="6" t="s">
        <v>23</v>
      </c>
      <c r="I306" s="31">
        <v>1384000</v>
      </c>
      <c r="J306" s="32">
        <v>1316400</v>
      </c>
      <c r="K306" s="44"/>
      <c r="L306" s="45"/>
      <c r="M306" s="33">
        <f t="shared" si="8"/>
        <v>0</v>
      </c>
      <c r="N306" s="48"/>
      <c r="O306" s="45"/>
      <c r="P306" s="33">
        <f t="shared" si="9"/>
        <v>0</v>
      </c>
      <c r="R306" s="30"/>
      <c r="S306" s="30"/>
    </row>
    <row r="307" spans="1:19" ht="24">
      <c r="A307" s="4">
        <v>301</v>
      </c>
      <c r="B307" s="5" t="s">
        <v>410</v>
      </c>
      <c r="C307" s="5" t="s">
        <v>33</v>
      </c>
      <c r="D307" s="5" t="s">
        <v>490</v>
      </c>
      <c r="E307" s="38"/>
      <c r="F307" s="5" t="s">
        <v>490</v>
      </c>
      <c r="G307" s="5"/>
      <c r="H307" s="6" t="s">
        <v>23</v>
      </c>
      <c r="I307" s="31">
        <v>236500</v>
      </c>
      <c r="J307" s="32">
        <v>225000</v>
      </c>
      <c r="K307" s="44"/>
      <c r="L307" s="45"/>
      <c r="M307" s="33">
        <f t="shared" si="8"/>
        <v>0</v>
      </c>
      <c r="N307" s="48"/>
      <c r="O307" s="45"/>
      <c r="P307" s="33">
        <f t="shared" si="9"/>
        <v>0</v>
      </c>
      <c r="R307" s="30"/>
      <c r="S307" s="30"/>
    </row>
    <row r="308" spans="1:19">
      <c r="A308" s="4">
        <v>302</v>
      </c>
      <c r="B308" s="5" t="s">
        <v>410</v>
      </c>
      <c r="C308" s="5" t="s">
        <v>33</v>
      </c>
      <c r="D308" s="5" t="s">
        <v>491</v>
      </c>
      <c r="E308" s="38"/>
      <c r="F308" s="5" t="s">
        <v>491</v>
      </c>
      <c r="G308" s="5"/>
      <c r="H308" s="6" t="s">
        <v>23</v>
      </c>
      <c r="I308" s="31">
        <v>2348200</v>
      </c>
      <c r="J308" s="32">
        <v>2234000</v>
      </c>
      <c r="K308" s="44"/>
      <c r="L308" s="45"/>
      <c r="M308" s="33">
        <f t="shared" si="8"/>
        <v>0</v>
      </c>
      <c r="N308" s="48"/>
      <c r="O308" s="45"/>
      <c r="P308" s="33">
        <f t="shared" si="9"/>
        <v>0</v>
      </c>
      <c r="R308" s="30"/>
      <c r="S308" s="30"/>
    </row>
    <row r="309" spans="1:19">
      <c r="A309" s="4">
        <v>303</v>
      </c>
      <c r="B309" s="5" t="s">
        <v>410</v>
      </c>
      <c r="C309" s="5" t="s">
        <v>33</v>
      </c>
      <c r="D309" s="5" t="s">
        <v>492</v>
      </c>
      <c r="E309" s="38"/>
      <c r="F309" s="5" t="s">
        <v>492</v>
      </c>
      <c r="G309" s="5"/>
      <c r="H309" s="6" t="s">
        <v>23</v>
      </c>
      <c r="I309" s="31">
        <v>1585300</v>
      </c>
      <c r="J309" s="32">
        <v>1507900</v>
      </c>
      <c r="K309" s="44"/>
      <c r="L309" s="45"/>
      <c r="M309" s="33">
        <f t="shared" si="8"/>
        <v>0</v>
      </c>
      <c r="N309" s="48"/>
      <c r="O309" s="45"/>
      <c r="P309" s="33">
        <f t="shared" si="9"/>
        <v>0</v>
      </c>
      <c r="R309" s="30"/>
      <c r="S309" s="30"/>
    </row>
    <row r="310" spans="1:19">
      <c r="A310" s="4">
        <v>304</v>
      </c>
      <c r="B310" s="5" t="s">
        <v>410</v>
      </c>
      <c r="C310" s="5" t="s">
        <v>33</v>
      </c>
      <c r="D310" s="5" t="s">
        <v>493</v>
      </c>
      <c r="E310" s="38"/>
      <c r="F310" s="5" t="s">
        <v>493</v>
      </c>
      <c r="G310" s="5"/>
      <c r="H310" s="6" t="s">
        <v>23</v>
      </c>
      <c r="I310" s="31">
        <v>1069600</v>
      </c>
      <c r="J310" s="32">
        <v>1017800</v>
      </c>
      <c r="K310" s="44"/>
      <c r="L310" s="45"/>
      <c r="M310" s="33">
        <f t="shared" si="8"/>
        <v>0</v>
      </c>
      <c r="N310" s="48"/>
      <c r="O310" s="45"/>
      <c r="P310" s="33">
        <f t="shared" si="9"/>
        <v>0</v>
      </c>
      <c r="R310" s="30"/>
      <c r="S310" s="30"/>
    </row>
    <row r="311" spans="1:19" ht="24">
      <c r="A311" s="4">
        <v>305</v>
      </c>
      <c r="B311" s="5" t="s">
        <v>410</v>
      </c>
      <c r="C311" s="5" t="s">
        <v>33</v>
      </c>
      <c r="D311" s="5" t="s">
        <v>494</v>
      </c>
      <c r="E311" s="38"/>
      <c r="F311" s="5" t="s">
        <v>494</v>
      </c>
      <c r="G311" s="5"/>
      <c r="H311" s="6" t="s">
        <v>23</v>
      </c>
      <c r="I311" s="31">
        <v>613300</v>
      </c>
      <c r="J311" s="32">
        <v>583400</v>
      </c>
      <c r="K311" s="44"/>
      <c r="L311" s="45"/>
      <c r="M311" s="33">
        <f t="shared" si="8"/>
        <v>0</v>
      </c>
      <c r="N311" s="48"/>
      <c r="O311" s="45"/>
      <c r="P311" s="33">
        <f t="shared" si="9"/>
        <v>0</v>
      </c>
      <c r="R311" s="30"/>
      <c r="S311" s="30"/>
    </row>
    <row r="312" spans="1:19">
      <c r="A312" s="4">
        <v>306</v>
      </c>
      <c r="B312" s="5" t="s">
        <v>410</v>
      </c>
      <c r="C312" s="5" t="s">
        <v>33</v>
      </c>
      <c r="D312" s="5" t="s">
        <v>495</v>
      </c>
      <c r="E312" s="38"/>
      <c r="F312" s="5" t="s">
        <v>495</v>
      </c>
      <c r="G312" s="5"/>
      <c r="H312" s="6" t="s">
        <v>23</v>
      </c>
      <c r="I312" s="31">
        <v>413400</v>
      </c>
      <c r="J312" s="32">
        <v>392800</v>
      </c>
      <c r="K312" s="44"/>
      <c r="L312" s="45"/>
      <c r="M312" s="33">
        <f t="shared" si="8"/>
        <v>0</v>
      </c>
      <c r="N312" s="48"/>
      <c r="O312" s="45"/>
      <c r="P312" s="33">
        <f t="shared" si="9"/>
        <v>0</v>
      </c>
      <c r="R312" s="30"/>
      <c r="S312" s="30"/>
    </row>
    <row r="313" spans="1:19">
      <c r="A313" s="4">
        <v>307</v>
      </c>
      <c r="B313" s="5" t="s">
        <v>410</v>
      </c>
      <c r="C313" s="5" t="s">
        <v>33</v>
      </c>
      <c r="D313" s="5" t="s">
        <v>496</v>
      </c>
      <c r="E313" s="38"/>
      <c r="F313" s="5" t="s">
        <v>496</v>
      </c>
      <c r="G313" s="5"/>
      <c r="H313" s="6" t="s">
        <v>23</v>
      </c>
      <c r="I313" s="31">
        <v>681800</v>
      </c>
      <c r="J313" s="32">
        <v>648500</v>
      </c>
      <c r="K313" s="44"/>
      <c r="L313" s="45"/>
      <c r="M313" s="33">
        <f t="shared" si="8"/>
        <v>0</v>
      </c>
      <c r="N313" s="48"/>
      <c r="O313" s="45"/>
      <c r="P313" s="33">
        <f t="shared" si="9"/>
        <v>0</v>
      </c>
      <c r="R313" s="30"/>
      <c r="S313" s="30"/>
    </row>
    <row r="314" spans="1:19">
      <c r="A314" s="4">
        <v>308</v>
      </c>
      <c r="B314" s="5" t="s">
        <v>410</v>
      </c>
      <c r="C314" s="5" t="s">
        <v>33</v>
      </c>
      <c r="D314" s="5" t="s">
        <v>497</v>
      </c>
      <c r="E314" s="38"/>
      <c r="F314" s="5" t="s">
        <v>497</v>
      </c>
      <c r="G314" s="5"/>
      <c r="H314" s="6" t="s">
        <v>23</v>
      </c>
      <c r="I314" s="31">
        <v>539100</v>
      </c>
      <c r="J314" s="32">
        <v>512900</v>
      </c>
      <c r="K314" s="44"/>
      <c r="L314" s="45"/>
      <c r="M314" s="33">
        <f t="shared" si="8"/>
        <v>0</v>
      </c>
      <c r="N314" s="48"/>
      <c r="O314" s="45"/>
      <c r="P314" s="33">
        <f t="shared" si="9"/>
        <v>0</v>
      </c>
      <c r="R314" s="30"/>
      <c r="S314" s="30"/>
    </row>
    <row r="315" spans="1:19">
      <c r="A315" s="4">
        <v>309</v>
      </c>
      <c r="B315" s="5" t="s">
        <v>410</v>
      </c>
      <c r="C315" s="5" t="s">
        <v>33</v>
      </c>
      <c r="D315" s="5" t="s">
        <v>498</v>
      </c>
      <c r="E315" s="38"/>
      <c r="F315" s="5" t="s">
        <v>498</v>
      </c>
      <c r="G315" s="5"/>
      <c r="H315" s="6" t="s">
        <v>23</v>
      </c>
      <c r="I315" s="31">
        <v>887900</v>
      </c>
      <c r="J315" s="32">
        <v>844400</v>
      </c>
      <c r="K315" s="44"/>
      <c r="L315" s="45"/>
      <c r="M315" s="33">
        <f t="shared" si="8"/>
        <v>0</v>
      </c>
      <c r="N315" s="48"/>
      <c r="O315" s="45"/>
      <c r="P315" s="33">
        <f t="shared" si="9"/>
        <v>0</v>
      </c>
      <c r="R315" s="30"/>
      <c r="S315" s="30"/>
    </row>
    <row r="316" spans="1:19">
      <c r="A316" s="4">
        <v>310</v>
      </c>
      <c r="B316" s="5" t="s">
        <v>410</v>
      </c>
      <c r="C316" s="5" t="s">
        <v>33</v>
      </c>
      <c r="D316" s="5" t="s">
        <v>499</v>
      </c>
      <c r="E316" s="38"/>
      <c r="F316" s="5" t="s">
        <v>499</v>
      </c>
      <c r="G316" s="5"/>
      <c r="H316" s="6" t="s">
        <v>23</v>
      </c>
      <c r="I316" s="31">
        <v>1335700</v>
      </c>
      <c r="J316" s="32">
        <v>1270400</v>
      </c>
      <c r="K316" s="44"/>
      <c r="L316" s="45"/>
      <c r="M316" s="33">
        <f t="shared" si="8"/>
        <v>0</v>
      </c>
      <c r="N316" s="48"/>
      <c r="O316" s="45"/>
      <c r="P316" s="33">
        <f t="shared" si="9"/>
        <v>0</v>
      </c>
      <c r="R316" s="30"/>
      <c r="S316" s="30"/>
    </row>
    <row r="317" spans="1:19">
      <c r="A317" s="4">
        <v>311</v>
      </c>
      <c r="B317" s="5" t="s">
        <v>410</v>
      </c>
      <c r="C317" s="5" t="s">
        <v>33</v>
      </c>
      <c r="D317" s="5" t="s">
        <v>500</v>
      </c>
      <c r="E317" s="38"/>
      <c r="F317" s="5" t="s">
        <v>500</v>
      </c>
      <c r="G317" s="5"/>
      <c r="H317" s="6" t="s">
        <v>23</v>
      </c>
      <c r="I317" s="31">
        <v>809300</v>
      </c>
      <c r="J317" s="32">
        <v>769700</v>
      </c>
      <c r="K317" s="44"/>
      <c r="L317" s="45"/>
      <c r="M317" s="33">
        <f t="shared" si="8"/>
        <v>0</v>
      </c>
      <c r="N317" s="48"/>
      <c r="O317" s="45"/>
      <c r="P317" s="33">
        <f t="shared" si="9"/>
        <v>0</v>
      </c>
      <c r="R317" s="30"/>
      <c r="S317" s="30"/>
    </row>
    <row r="318" spans="1:19" ht="24">
      <c r="A318" s="4">
        <v>312</v>
      </c>
      <c r="B318" s="5" t="s">
        <v>410</v>
      </c>
      <c r="C318" s="5" t="s">
        <v>33</v>
      </c>
      <c r="D318" s="5" t="s">
        <v>501</v>
      </c>
      <c r="E318" s="38"/>
      <c r="F318" s="5" t="s">
        <v>501</v>
      </c>
      <c r="G318" s="5"/>
      <c r="H318" s="6" t="s">
        <v>23</v>
      </c>
      <c r="I318" s="31">
        <v>722400</v>
      </c>
      <c r="J318" s="32">
        <v>686500</v>
      </c>
      <c r="K318" s="44"/>
      <c r="L318" s="45"/>
      <c r="M318" s="33">
        <f t="shared" si="8"/>
        <v>0</v>
      </c>
      <c r="N318" s="48"/>
      <c r="O318" s="45"/>
      <c r="P318" s="33">
        <f t="shared" si="9"/>
        <v>0</v>
      </c>
      <c r="R318" s="30"/>
      <c r="S318" s="30"/>
    </row>
    <row r="319" spans="1:19" ht="24">
      <c r="A319" s="4">
        <v>313</v>
      </c>
      <c r="B319" s="5" t="s">
        <v>410</v>
      </c>
      <c r="C319" s="5" t="s">
        <v>33</v>
      </c>
      <c r="D319" s="5" t="s">
        <v>502</v>
      </c>
      <c r="E319" s="38"/>
      <c r="F319" s="5" t="s">
        <v>502</v>
      </c>
      <c r="G319" s="5"/>
      <c r="H319" s="6" t="s">
        <v>23</v>
      </c>
      <c r="I319" s="31">
        <v>344400</v>
      </c>
      <c r="J319" s="32">
        <v>327500</v>
      </c>
      <c r="K319" s="44"/>
      <c r="L319" s="45"/>
      <c r="M319" s="33">
        <f t="shared" si="8"/>
        <v>0</v>
      </c>
      <c r="N319" s="48"/>
      <c r="O319" s="45"/>
      <c r="P319" s="33">
        <f t="shared" si="9"/>
        <v>0</v>
      </c>
      <c r="R319" s="30"/>
      <c r="S319" s="30"/>
    </row>
    <row r="320" spans="1:19" ht="24">
      <c r="A320" s="4">
        <v>314</v>
      </c>
      <c r="B320" s="5" t="s">
        <v>410</v>
      </c>
      <c r="C320" s="5" t="s">
        <v>33</v>
      </c>
      <c r="D320" s="5" t="s">
        <v>503</v>
      </c>
      <c r="E320" s="38"/>
      <c r="F320" s="5" t="s">
        <v>503</v>
      </c>
      <c r="G320" s="5"/>
      <c r="H320" s="6" t="s">
        <v>23</v>
      </c>
      <c r="I320" s="31">
        <v>579300</v>
      </c>
      <c r="J320" s="32">
        <v>551100</v>
      </c>
      <c r="K320" s="44"/>
      <c r="L320" s="45"/>
      <c r="M320" s="33">
        <f t="shared" si="8"/>
        <v>0</v>
      </c>
      <c r="N320" s="48"/>
      <c r="O320" s="45"/>
      <c r="P320" s="33">
        <f t="shared" si="9"/>
        <v>0</v>
      </c>
      <c r="R320" s="30"/>
      <c r="S320" s="30"/>
    </row>
    <row r="321" spans="1:19" ht="24">
      <c r="A321" s="4">
        <v>315</v>
      </c>
      <c r="B321" s="5" t="s">
        <v>410</v>
      </c>
      <c r="C321" s="5" t="s">
        <v>33</v>
      </c>
      <c r="D321" s="5" t="s">
        <v>504</v>
      </c>
      <c r="E321" s="38"/>
      <c r="F321" s="5" t="s">
        <v>504</v>
      </c>
      <c r="G321" s="5"/>
      <c r="H321" s="6" t="s">
        <v>23</v>
      </c>
      <c r="I321" s="31">
        <v>257000</v>
      </c>
      <c r="J321" s="32">
        <v>244400</v>
      </c>
      <c r="K321" s="44"/>
      <c r="L321" s="45"/>
      <c r="M321" s="33">
        <f t="shared" si="8"/>
        <v>0</v>
      </c>
      <c r="N321" s="48"/>
      <c r="O321" s="45"/>
      <c r="P321" s="33">
        <f t="shared" si="9"/>
        <v>0</v>
      </c>
      <c r="R321" s="30"/>
      <c r="S321" s="30"/>
    </row>
    <row r="322" spans="1:19">
      <c r="A322" s="4">
        <v>316</v>
      </c>
      <c r="B322" s="5" t="s">
        <v>410</v>
      </c>
      <c r="C322" s="5" t="s">
        <v>33</v>
      </c>
      <c r="D322" s="5" t="s">
        <v>505</v>
      </c>
      <c r="E322" s="38"/>
      <c r="F322" s="5" t="s">
        <v>505</v>
      </c>
      <c r="G322" s="5"/>
      <c r="H322" s="6" t="s">
        <v>23</v>
      </c>
      <c r="I322" s="31">
        <v>291200</v>
      </c>
      <c r="J322" s="32">
        <v>277000</v>
      </c>
      <c r="K322" s="44"/>
      <c r="L322" s="45"/>
      <c r="M322" s="33">
        <f t="shared" si="8"/>
        <v>0</v>
      </c>
      <c r="N322" s="48"/>
      <c r="O322" s="45"/>
      <c r="P322" s="33">
        <f t="shared" si="9"/>
        <v>0</v>
      </c>
      <c r="R322" s="30"/>
      <c r="S322" s="30"/>
    </row>
    <row r="323" spans="1:19" ht="24">
      <c r="A323" s="4">
        <v>317</v>
      </c>
      <c r="B323" s="5" t="s">
        <v>410</v>
      </c>
      <c r="C323" s="5" t="s">
        <v>33</v>
      </c>
      <c r="D323" s="5" t="s">
        <v>506</v>
      </c>
      <c r="E323" s="38"/>
      <c r="F323" s="5" t="s">
        <v>506</v>
      </c>
      <c r="G323" s="5"/>
      <c r="H323" s="6" t="s">
        <v>23</v>
      </c>
      <c r="I323" s="31">
        <v>333600</v>
      </c>
      <c r="J323" s="32">
        <v>317300</v>
      </c>
      <c r="K323" s="44"/>
      <c r="L323" s="45"/>
      <c r="M323" s="33">
        <f t="shared" si="8"/>
        <v>0</v>
      </c>
      <c r="N323" s="48"/>
      <c r="O323" s="45"/>
      <c r="P323" s="33">
        <f t="shared" si="9"/>
        <v>0</v>
      </c>
      <c r="R323" s="30"/>
      <c r="S323" s="30"/>
    </row>
    <row r="324" spans="1:19">
      <c r="A324" s="4">
        <v>318</v>
      </c>
      <c r="B324" s="5" t="s">
        <v>410</v>
      </c>
      <c r="C324" s="5" t="s">
        <v>33</v>
      </c>
      <c r="D324" s="5" t="s">
        <v>507</v>
      </c>
      <c r="E324" s="38"/>
      <c r="F324" s="5" t="s">
        <v>507</v>
      </c>
      <c r="G324" s="5"/>
      <c r="H324" s="6" t="s">
        <v>23</v>
      </c>
      <c r="I324" s="31">
        <v>2192800</v>
      </c>
      <c r="J324" s="32">
        <v>2085900</v>
      </c>
      <c r="K324" s="44"/>
      <c r="L324" s="45"/>
      <c r="M324" s="33">
        <f t="shared" si="8"/>
        <v>0</v>
      </c>
      <c r="N324" s="48"/>
      <c r="O324" s="45"/>
      <c r="P324" s="33">
        <f t="shared" si="9"/>
        <v>0</v>
      </c>
      <c r="R324" s="30"/>
      <c r="S324" s="30"/>
    </row>
    <row r="325" spans="1:19">
      <c r="A325" s="4">
        <v>319</v>
      </c>
      <c r="B325" s="5" t="s">
        <v>410</v>
      </c>
      <c r="C325" s="5" t="s">
        <v>33</v>
      </c>
      <c r="D325" s="5" t="s">
        <v>508</v>
      </c>
      <c r="E325" s="38"/>
      <c r="F325" s="5" t="s">
        <v>508</v>
      </c>
      <c r="G325" s="5"/>
      <c r="H325" s="6" t="s">
        <v>23</v>
      </c>
      <c r="I325" s="31">
        <v>440300</v>
      </c>
      <c r="J325" s="32">
        <v>418600</v>
      </c>
      <c r="K325" s="44"/>
      <c r="L325" s="45"/>
      <c r="M325" s="33">
        <f t="shared" si="8"/>
        <v>0</v>
      </c>
      <c r="N325" s="48"/>
      <c r="O325" s="45"/>
      <c r="P325" s="33">
        <f t="shared" si="9"/>
        <v>0</v>
      </c>
      <c r="R325" s="30"/>
      <c r="S325" s="30"/>
    </row>
    <row r="326" spans="1:19">
      <c r="A326" s="4">
        <v>320</v>
      </c>
      <c r="B326" s="5" t="s">
        <v>410</v>
      </c>
      <c r="C326" s="5" t="s">
        <v>33</v>
      </c>
      <c r="D326" s="5" t="s">
        <v>509</v>
      </c>
      <c r="E326" s="38"/>
      <c r="F326" s="5" t="s">
        <v>509</v>
      </c>
      <c r="G326" s="5"/>
      <c r="H326" s="6" t="s">
        <v>23</v>
      </c>
      <c r="I326" s="31">
        <v>1232100</v>
      </c>
      <c r="J326" s="32">
        <v>1171700</v>
      </c>
      <c r="K326" s="44"/>
      <c r="L326" s="45"/>
      <c r="M326" s="33">
        <f t="shared" si="8"/>
        <v>0</v>
      </c>
      <c r="N326" s="48"/>
      <c r="O326" s="45"/>
      <c r="P326" s="33">
        <f t="shared" si="9"/>
        <v>0</v>
      </c>
      <c r="R326" s="30"/>
      <c r="S326" s="30"/>
    </row>
    <row r="327" spans="1:19">
      <c r="A327" s="4">
        <v>321</v>
      </c>
      <c r="B327" s="5" t="s">
        <v>410</v>
      </c>
      <c r="C327" s="5" t="s">
        <v>33</v>
      </c>
      <c r="D327" s="5" t="s">
        <v>510</v>
      </c>
      <c r="E327" s="38"/>
      <c r="F327" s="5" t="s">
        <v>510</v>
      </c>
      <c r="G327" s="5"/>
      <c r="H327" s="6" t="s">
        <v>23</v>
      </c>
      <c r="I327" s="31">
        <v>903900</v>
      </c>
      <c r="J327" s="32">
        <v>859700</v>
      </c>
      <c r="K327" s="44"/>
      <c r="L327" s="45"/>
      <c r="M327" s="33">
        <f t="shared" si="8"/>
        <v>0</v>
      </c>
      <c r="N327" s="48"/>
      <c r="O327" s="45"/>
      <c r="P327" s="33">
        <f t="shared" si="9"/>
        <v>0</v>
      </c>
      <c r="R327" s="30"/>
      <c r="S327" s="30"/>
    </row>
    <row r="328" spans="1:19" ht="24">
      <c r="A328" s="4">
        <v>322</v>
      </c>
      <c r="B328" s="11" t="s">
        <v>199</v>
      </c>
      <c r="C328" s="11" t="s">
        <v>27</v>
      </c>
      <c r="D328" s="11" t="s">
        <v>511</v>
      </c>
      <c r="E328" s="41"/>
      <c r="F328" s="11" t="s">
        <v>511</v>
      </c>
      <c r="G328" s="11"/>
      <c r="H328" s="12" t="s">
        <v>23</v>
      </c>
      <c r="I328" s="31">
        <v>3700</v>
      </c>
      <c r="J328" s="34">
        <v>3500</v>
      </c>
      <c r="K328" s="44"/>
      <c r="L328" s="45"/>
      <c r="M328" s="33">
        <f t="shared" ref="M328:M391" si="10">ROUND(K328+L328,0)</f>
        <v>0</v>
      </c>
      <c r="N328" s="48"/>
      <c r="O328" s="45"/>
      <c r="P328" s="33">
        <f t="shared" ref="P328:P391" si="11">ROUND(N328+O328,0)</f>
        <v>0</v>
      </c>
      <c r="R328" s="30"/>
      <c r="S328" s="30"/>
    </row>
    <row r="329" spans="1:19">
      <c r="A329" s="4">
        <v>323</v>
      </c>
      <c r="B329" s="5" t="s">
        <v>162</v>
      </c>
      <c r="C329" s="5" t="s">
        <v>188</v>
      </c>
      <c r="D329" s="5" t="s">
        <v>512</v>
      </c>
      <c r="E329" s="38"/>
      <c r="F329" s="5" t="s">
        <v>512</v>
      </c>
      <c r="G329" s="5" t="s">
        <v>513</v>
      </c>
      <c r="H329" s="6" t="s">
        <v>23</v>
      </c>
      <c r="I329" s="31">
        <v>7100</v>
      </c>
      <c r="J329" s="32">
        <v>6800</v>
      </c>
      <c r="K329" s="44"/>
      <c r="L329" s="45"/>
      <c r="M329" s="33">
        <f t="shared" si="10"/>
        <v>0</v>
      </c>
      <c r="N329" s="48"/>
      <c r="O329" s="45"/>
      <c r="P329" s="33">
        <f t="shared" si="11"/>
        <v>0</v>
      </c>
      <c r="R329" s="30"/>
      <c r="S329" s="30"/>
    </row>
    <row r="330" spans="1:19" ht="24">
      <c r="A330" s="4">
        <v>324</v>
      </c>
      <c r="B330" s="5" t="s">
        <v>199</v>
      </c>
      <c r="C330" s="5" t="s">
        <v>27</v>
      </c>
      <c r="D330" s="5" t="s">
        <v>514</v>
      </c>
      <c r="E330" s="38"/>
      <c r="F330" s="5" t="s">
        <v>514</v>
      </c>
      <c r="G330" s="5" t="s">
        <v>67</v>
      </c>
      <c r="H330" s="6" t="s">
        <v>67</v>
      </c>
      <c r="I330" s="31">
        <v>67200</v>
      </c>
      <c r="J330" s="32">
        <v>63900</v>
      </c>
      <c r="K330" s="44"/>
      <c r="L330" s="45"/>
      <c r="M330" s="33">
        <f t="shared" si="10"/>
        <v>0</v>
      </c>
      <c r="N330" s="48"/>
      <c r="O330" s="45"/>
      <c r="P330" s="33">
        <f t="shared" si="11"/>
        <v>0</v>
      </c>
      <c r="R330" s="30"/>
      <c r="S330" s="30"/>
    </row>
    <row r="331" spans="1:19">
      <c r="A331" s="4">
        <v>325</v>
      </c>
      <c r="B331" s="5" t="s">
        <v>162</v>
      </c>
      <c r="C331" s="5" t="s">
        <v>163</v>
      </c>
      <c r="D331" s="5" t="s">
        <v>515</v>
      </c>
      <c r="E331" s="38"/>
      <c r="F331" s="5" t="s">
        <v>515</v>
      </c>
      <c r="G331" s="5" t="s">
        <v>516</v>
      </c>
      <c r="H331" s="6" t="s">
        <v>23</v>
      </c>
      <c r="I331" s="31">
        <v>25300</v>
      </c>
      <c r="J331" s="32">
        <v>24100</v>
      </c>
      <c r="K331" s="44"/>
      <c r="L331" s="45"/>
      <c r="M331" s="33">
        <f t="shared" si="10"/>
        <v>0</v>
      </c>
      <c r="N331" s="48"/>
      <c r="O331" s="45"/>
      <c r="P331" s="33">
        <f t="shared" si="11"/>
        <v>0</v>
      </c>
      <c r="R331" s="30"/>
      <c r="S331" s="30"/>
    </row>
    <row r="332" spans="1:19">
      <c r="A332" s="4">
        <v>326</v>
      </c>
      <c r="B332" s="5" t="s">
        <v>410</v>
      </c>
      <c r="C332" s="5" t="s">
        <v>27</v>
      </c>
      <c r="D332" s="5" t="s">
        <v>517</v>
      </c>
      <c r="E332" s="38"/>
      <c r="F332" s="5" t="s">
        <v>517</v>
      </c>
      <c r="G332" s="5"/>
      <c r="H332" s="6" t="s">
        <v>23</v>
      </c>
      <c r="I332" s="31">
        <v>959300</v>
      </c>
      <c r="J332" s="32">
        <v>912500</v>
      </c>
      <c r="K332" s="44"/>
      <c r="L332" s="45"/>
      <c r="M332" s="33">
        <f t="shared" si="10"/>
        <v>0</v>
      </c>
      <c r="N332" s="48"/>
      <c r="O332" s="45"/>
      <c r="P332" s="33">
        <f t="shared" si="11"/>
        <v>0</v>
      </c>
      <c r="R332" s="30"/>
      <c r="S332" s="30"/>
    </row>
    <row r="333" spans="1:19">
      <c r="A333" s="4">
        <v>327</v>
      </c>
      <c r="B333" s="5" t="s">
        <v>410</v>
      </c>
      <c r="C333" s="5" t="s">
        <v>27</v>
      </c>
      <c r="D333" s="5" t="s">
        <v>518</v>
      </c>
      <c r="E333" s="38"/>
      <c r="F333" s="5" t="s">
        <v>518</v>
      </c>
      <c r="G333" s="5"/>
      <c r="H333" s="6" t="s">
        <v>23</v>
      </c>
      <c r="I333" s="31">
        <v>493900</v>
      </c>
      <c r="J333" s="32">
        <v>469800</v>
      </c>
      <c r="K333" s="44"/>
      <c r="L333" s="45"/>
      <c r="M333" s="33">
        <f t="shared" si="10"/>
        <v>0</v>
      </c>
      <c r="N333" s="48"/>
      <c r="O333" s="45"/>
      <c r="P333" s="33">
        <f t="shared" si="11"/>
        <v>0</v>
      </c>
      <c r="R333" s="30"/>
      <c r="S333" s="30"/>
    </row>
    <row r="334" spans="1:19" ht="24">
      <c r="A334" s="4">
        <v>328</v>
      </c>
      <c r="B334" s="5" t="s">
        <v>410</v>
      </c>
      <c r="C334" s="5" t="s">
        <v>27</v>
      </c>
      <c r="D334" s="5" t="s">
        <v>519</v>
      </c>
      <c r="E334" s="38"/>
      <c r="F334" s="5" t="s">
        <v>519</v>
      </c>
      <c r="G334" s="5"/>
      <c r="H334" s="6" t="s">
        <v>23</v>
      </c>
      <c r="I334" s="31">
        <v>615100</v>
      </c>
      <c r="J334" s="32">
        <v>584800</v>
      </c>
      <c r="K334" s="44"/>
      <c r="L334" s="45"/>
      <c r="M334" s="33">
        <f t="shared" si="10"/>
        <v>0</v>
      </c>
      <c r="N334" s="48"/>
      <c r="O334" s="45"/>
      <c r="P334" s="33">
        <f t="shared" si="11"/>
        <v>0</v>
      </c>
      <c r="R334" s="30"/>
      <c r="S334" s="30"/>
    </row>
    <row r="335" spans="1:19">
      <c r="A335" s="4">
        <v>329</v>
      </c>
      <c r="B335" s="5" t="s">
        <v>410</v>
      </c>
      <c r="C335" s="5" t="s">
        <v>27</v>
      </c>
      <c r="D335" s="5" t="s">
        <v>520</v>
      </c>
      <c r="E335" s="38"/>
      <c r="F335" s="5" t="s">
        <v>520</v>
      </c>
      <c r="G335" s="5"/>
      <c r="H335" s="6" t="s">
        <v>23</v>
      </c>
      <c r="I335" s="31">
        <v>746200</v>
      </c>
      <c r="J335" s="32">
        <v>709900</v>
      </c>
      <c r="K335" s="44"/>
      <c r="L335" s="45"/>
      <c r="M335" s="33">
        <f t="shared" si="10"/>
        <v>0</v>
      </c>
      <c r="N335" s="48"/>
      <c r="O335" s="45"/>
      <c r="P335" s="33">
        <f t="shared" si="11"/>
        <v>0</v>
      </c>
      <c r="R335" s="30"/>
      <c r="S335" s="30"/>
    </row>
    <row r="336" spans="1:19">
      <c r="A336" s="4">
        <v>330</v>
      </c>
      <c r="B336" s="11" t="s">
        <v>410</v>
      </c>
      <c r="C336" s="11" t="s">
        <v>27</v>
      </c>
      <c r="D336" s="11" t="s">
        <v>521</v>
      </c>
      <c r="E336" s="41"/>
      <c r="F336" s="11" t="s">
        <v>521</v>
      </c>
      <c r="G336" s="11"/>
      <c r="H336" s="12" t="s">
        <v>23</v>
      </c>
      <c r="I336" s="31">
        <v>1068100</v>
      </c>
      <c r="J336" s="32">
        <v>1016300</v>
      </c>
      <c r="K336" s="44"/>
      <c r="L336" s="45"/>
      <c r="M336" s="33">
        <f t="shared" si="10"/>
        <v>0</v>
      </c>
      <c r="N336" s="48"/>
      <c r="O336" s="45"/>
      <c r="P336" s="33">
        <f t="shared" si="11"/>
        <v>0</v>
      </c>
      <c r="R336" s="30"/>
      <c r="S336" s="30"/>
    </row>
    <row r="337" spans="1:19" ht="24">
      <c r="A337" s="4">
        <v>331</v>
      </c>
      <c r="B337" s="5" t="s">
        <v>199</v>
      </c>
      <c r="C337" s="5" t="s">
        <v>135</v>
      </c>
      <c r="D337" s="5" t="s">
        <v>522</v>
      </c>
      <c r="E337" s="40"/>
      <c r="F337" s="5" t="s">
        <v>522</v>
      </c>
      <c r="G337" s="5"/>
      <c r="H337" s="6" t="s">
        <v>23</v>
      </c>
      <c r="I337" s="31">
        <v>20600</v>
      </c>
      <c r="J337" s="32">
        <v>19600</v>
      </c>
      <c r="K337" s="44"/>
      <c r="L337" s="45"/>
      <c r="M337" s="33">
        <f t="shared" si="10"/>
        <v>0</v>
      </c>
      <c r="N337" s="48"/>
      <c r="O337" s="45"/>
      <c r="P337" s="33">
        <f t="shared" si="11"/>
        <v>0</v>
      </c>
      <c r="R337" s="30"/>
      <c r="S337" s="30"/>
    </row>
    <row r="338" spans="1:19" ht="24">
      <c r="A338" s="4">
        <v>332</v>
      </c>
      <c r="B338" s="5" t="s">
        <v>199</v>
      </c>
      <c r="C338" s="5" t="s">
        <v>27</v>
      </c>
      <c r="D338" s="5" t="s">
        <v>523</v>
      </c>
      <c r="E338" s="38"/>
      <c r="F338" s="5" t="s">
        <v>523</v>
      </c>
      <c r="G338" s="5"/>
      <c r="H338" s="6" t="s">
        <v>23</v>
      </c>
      <c r="I338" s="31">
        <v>400</v>
      </c>
      <c r="J338" s="32">
        <v>400</v>
      </c>
      <c r="K338" s="44"/>
      <c r="L338" s="45"/>
      <c r="M338" s="33">
        <f t="shared" si="10"/>
        <v>0</v>
      </c>
      <c r="N338" s="48"/>
      <c r="O338" s="45"/>
      <c r="P338" s="33">
        <f t="shared" si="11"/>
        <v>0</v>
      </c>
      <c r="R338" s="30"/>
      <c r="S338" s="30"/>
    </row>
    <row r="339" spans="1:19" ht="24">
      <c r="A339" s="4">
        <v>333</v>
      </c>
      <c r="B339" s="11" t="s">
        <v>410</v>
      </c>
      <c r="C339" s="11" t="s">
        <v>33</v>
      </c>
      <c r="D339" s="11" t="s">
        <v>524</v>
      </c>
      <c r="E339" s="41"/>
      <c r="F339" s="11" t="s">
        <v>524</v>
      </c>
      <c r="G339" s="11"/>
      <c r="H339" s="12" t="s">
        <v>23</v>
      </c>
      <c r="I339" s="31">
        <v>488400</v>
      </c>
      <c r="J339" s="32">
        <v>464500</v>
      </c>
      <c r="K339" s="44"/>
      <c r="L339" s="45"/>
      <c r="M339" s="33">
        <f t="shared" si="10"/>
        <v>0</v>
      </c>
      <c r="N339" s="48"/>
      <c r="O339" s="45"/>
      <c r="P339" s="33">
        <f t="shared" si="11"/>
        <v>0</v>
      </c>
      <c r="R339" s="30"/>
      <c r="S339" s="30"/>
    </row>
    <row r="340" spans="1:19" ht="24">
      <c r="A340" s="4">
        <v>334</v>
      </c>
      <c r="B340" s="11" t="s">
        <v>410</v>
      </c>
      <c r="C340" s="11" t="s">
        <v>33</v>
      </c>
      <c r="D340" s="11" t="s">
        <v>525</v>
      </c>
      <c r="E340" s="41"/>
      <c r="F340" s="11" t="s">
        <v>525</v>
      </c>
      <c r="G340" s="11"/>
      <c r="H340" s="12" t="s">
        <v>23</v>
      </c>
      <c r="I340" s="31">
        <v>1127200</v>
      </c>
      <c r="J340" s="32">
        <v>1072500</v>
      </c>
      <c r="K340" s="44"/>
      <c r="L340" s="45"/>
      <c r="M340" s="33">
        <f t="shared" si="10"/>
        <v>0</v>
      </c>
      <c r="N340" s="48"/>
      <c r="O340" s="45"/>
      <c r="P340" s="33">
        <f t="shared" si="11"/>
        <v>0</v>
      </c>
      <c r="R340" s="30"/>
      <c r="S340" s="30"/>
    </row>
    <row r="341" spans="1:19" ht="24">
      <c r="A341" s="4">
        <v>335</v>
      </c>
      <c r="B341" s="5" t="s">
        <v>410</v>
      </c>
      <c r="C341" s="5" t="s">
        <v>33</v>
      </c>
      <c r="D341" s="5" t="s">
        <v>526</v>
      </c>
      <c r="E341" s="41"/>
      <c r="F341" s="5" t="s">
        <v>526</v>
      </c>
      <c r="G341" s="5"/>
      <c r="H341" s="6" t="s">
        <v>23</v>
      </c>
      <c r="I341" s="31">
        <v>733500</v>
      </c>
      <c r="J341" s="32">
        <v>697800</v>
      </c>
      <c r="K341" s="44"/>
      <c r="L341" s="45"/>
      <c r="M341" s="33">
        <f t="shared" si="10"/>
        <v>0</v>
      </c>
      <c r="N341" s="48"/>
      <c r="O341" s="45"/>
      <c r="P341" s="33">
        <f t="shared" si="11"/>
        <v>0</v>
      </c>
      <c r="R341" s="30"/>
      <c r="S341" s="30"/>
    </row>
    <row r="342" spans="1:19" ht="24">
      <c r="A342" s="4">
        <v>336</v>
      </c>
      <c r="B342" s="5" t="s">
        <v>410</v>
      </c>
      <c r="C342" s="5" t="s">
        <v>33</v>
      </c>
      <c r="D342" s="5" t="s">
        <v>527</v>
      </c>
      <c r="E342" s="40"/>
      <c r="F342" s="5" t="s">
        <v>527</v>
      </c>
      <c r="G342" s="5"/>
      <c r="H342" s="6" t="s">
        <v>23</v>
      </c>
      <c r="I342" s="31">
        <v>1767300</v>
      </c>
      <c r="J342" s="32">
        <v>1681400</v>
      </c>
      <c r="K342" s="44"/>
      <c r="L342" s="45"/>
      <c r="M342" s="33">
        <f t="shared" si="10"/>
        <v>0</v>
      </c>
      <c r="N342" s="48"/>
      <c r="O342" s="45"/>
      <c r="P342" s="33">
        <f t="shared" si="11"/>
        <v>0</v>
      </c>
      <c r="R342" s="30"/>
      <c r="S342" s="30"/>
    </row>
    <row r="343" spans="1:19" ht="24">
      <c r="A343" s="4">
        <v>337</v>
      </c>
      <c r="B343" s="5" t="s">
        <v>410</v>
      </c>
      <c r="C343" s="5" t="s">
        <v>33</v>
      </c>
      <c r="D343" s="5" t="s">
        <v>528</v>
      </c>
      <c r="E343" s="40"/>
      <c r="F343" s="5" t="s">
        <v>528</v>
      </c>
      <c r="G343" s="5"/>
      <c r="H343" s="6" t="s">
        <v>23</v>
      </c>
      <c r="I343" s="31">
        <v>1935800</v>
      </c>
      <c r="J343" s="32">
        <v>1840900</v>
      </c>
      <c r="K343" s="44"/>
      <c r="L343" s="45"/>
      <c r="M343" s="33">
        <f t="shared" si="10"/>
        <v>0</v>
      </c>
      <c r="N343" s="48"/>
      <c r="O343" s="45"/>
      <c r="P343" s="33">
        <f t="shared" si="11"/>
        <v>0</v>
      </c>
      <c r="R343" s="30"/>
      <c r="S343" s="30"/>
    </row>
    <row r="344" spans="1:19" ht="24">
      <c r="A344" s="4">
        <v>338</v>
      </c>
      <c r="B344" s="5" t="s">
        <v>410</v>
      </c>
      <c r="C344" s="5" t="s">
        <v>33</v>
      </c>
      <c r="D344" s="5" t="s">
        <v>529</v>
      </c>
      <c r="E344" s="38"/>
      <c r="F344" s="5" t="s">
        <v>529</v>
      </c>
      <c r="G344" s="5"/>
      <c r="H344" s="6" t="s">
        <v>23</v>
      </c>
      <c r="I344" s="31">
        <v>1494800</v>
      </c>
      <c r="J344" s="32">
        <v>1421600</v>
      </c>
      <c r="K344" s="44"/>
      <c r="L344" s="45"/>
      <c r="M344" s="33">
        <f t="shared" si="10"/>
        <v>0</v>
      </c>
      <c r="N344" s="48"/>
      <c r="O344" s="45"/>
      <c r="P344" s="33">
        <f t="shared" si="11"/>
        <v>0</v>
      </c>
      <c r="R344" s="30"/>
      <c r="S344" s="30"/>
    </row>
    <row r="345" spans="1:19" ht="24">
      <c r="A345" s="4">
        <v>339</v>
      </c>
      <c r="B345" s="5" t="s">
        <v>410</v>
      </c>
      <c r="C345" s="5" t="s">
        <v>33</v>
      </c>
      <c r="D345" s="5" t="s">
        <v>530</v>
      </c>
      <c r="E345" s="38"/>
      <c r="F345" s="5" t="s">
        <v>530</v>
      </c>
      <c r="G345" s="5"/>
      <c r="H345" s="6" t="s">
        <v>23</v>
      </c>
      <c r="I345" s="31">
        <v>1933800</v>
      </c>
      <c r="J345" s="32">
        <v>1838500</v>
      </c>
      <c r="K345" s="44"/>
      <c r="L345" s="45"/>
      <c r="M345" s="33">
        <f t="shared" si="10"/>
        <v>0</v>
      </c>
      <c r="N345" s="48"/>
      <c r="O345" s="45"/>
      <c r="P345" s="33">
        <f t="shared" si="11"/>
        <v>0</v>
      </c>
      <c r="R345" s="30"/>
      <c r="S345" s="30"/>
    </row>
    <row r="346" spans="1:19">
      <c r="A346" s="4">
        <v>340</v>
      </c>
      <c r="B346" s="5" t="s">
        <v>410</v>
      </c>
      <c r="C346" s="5" t="s">
        <v>33</v>
      </c>
      <c r="D346" s="5" t="s">
        <v>531</v>
      </c>
      <c r="E346" s="40"/>
      <c r="F346" s="5" t="s">
        <v>531</v>
      </c>
      <c r="G346" s="5"/>
      <c r="H346" s="6" t="s">
        <v>23</v>
      </c>
      <c r="I346" s="31">
        <v>823500</v>
      </c>
      <c r="J346" s="32">
        <v>783500</v>
      </c>
      <c r="K346" s="44"/>
      <c r="L346" s="45"/>
      <c r="M346" s="33">
        <f t="shared" si="10"/>
        <v>0</v>
      </c>
      <c r="N346" s="48"/>
      <c r="O346" s="45"/>
      <c r="P346" s="33">
        <f t="shared" si="11"/>
        <v>0</v>
      </c>
      <c r="R346" s="30"/>
      <c r="S346" s="30"/>
    </row>
    <row r="347" spans="1:19" ht="24">
      <c r="A347" s="4">
        <v>341</v>
      </c>
      <c r="B347" s="5" t="s">
        <v>410</v>
      </c>
      <c r="C347" s="5" t="s">
        <v>33</v>
      </c>
      <c r="D347" s="5" t="s">
        <v>532</v>
      </c>
      <c r="E347" s="40"/>
      <c r="F347" s="5" t="s">
        <v>532</v>
      </c>
      <c r="G347" s="5"/>
      <c r="H347" s="6" t="s">
        <v>23</v>
      </c>
      <c r="I347" s="31">
        <v>680400</v>
      </c>
      <c r="J347" s="32">
        <v>647300</v>
      </c>
      <c r="K347" s="44"/>
      <c r="L347" s="45"/>
      <c r="M347" s="33">
        <f t="shared" si="10"/>
        <v>0</v>
      </c>
      <c r="N347" s="48"/>
      <c r="O347" s="45"/>
      <c r="P347" s="33">
        <f t="shared" si="11"/>
        <v>0</v>
      </c>
      <c r="R347" s="30"/>
      <c r="S347" s="30"/>
    </row>
    <row r="348" spans="1:19">
      <c r="A348" s="4">
        <v>342</v>
      </c>
      <c r="B348" s="5" t="s">
        <v>199</v>
      </c>
      <c r="C348" s="5" t="s">
        <v>135</v>
      </c>
      <c r="D348" s="5" t="s">
        <v>533</v>
      </c>
      <c r="E348" s="40"/>
      <c r="F348" s="5" t="s">
        <v>533</v>
      </c>
      <c r="G348" s="5" t="s">
        <v>534</v>
      </c>
      <c r="H348" s="6" t="s">
        <v>23</v>
      </c>
      <c r="I348" s="31">
        <v>4800</v>
      </c>
      <c r="J348" s="32">
        <v>4500</v>
      </c>
      <c r="K348" s="44"/>
      <c r="L348" s="45"/>
      <c r="M348" s="33">
        <f t="shared" si="10"/>
        <v>0</v>
      </c>
      <c r="N348" s="48"/>
      <c r="O348" s="45"/>
      <c r="P348" s="33">
        <f t="shared" si="11"/>
        <v>0</v>
      </c>
      <c r="R348" s="30"/>
      <c r="S348" s="30"/>
    </row>
    <row r="349" spans="1:19" ht="24">
      <c r="A349" s="4">
        <v>343</v>
      </c>
      <c r="B349" s="5" t="s">
        <v>199</v>
      </c>
      <c r="C349" s="5" t="s">
        <v>135</v>
      </c>
      <c r="D349" s="5" t="s">
        <v>535</v>
      </c>
      <c r="E349" s="38"/>
      <c r="F349" s="5" t="s">
        <v>535</v>
      </c>
      <c r="G349" s="5" t="s">
        <v>536</v>
      </c>
      <c r="H349" s="6" t="s">
        <v>23</v>
      </c>
      <c r="I349" s="31">
        <v>5400</v>
      </c>
      <c r="J349" s="32">
        <v>5100</v>
      </c>
      <c r="K349" s="44"/>
      <c r="L349" s="45"/>
      <c r="M349" s="33">
        <f t="shared" si="10"/>
        <v>0</v>
      </c>
      <c r="N349" s="48"/>
      <c r="O349" s="45"/>
      <c r="P349" s="33">
        <f t="shared" si="11"/>
        <v>0</v>
      </c>
      <c r="R349" s="30"/>
      <c r="S349" s="30"/>
    </row>
    <row r="350" spans="1:19">
      <c r="A350" s="4">
        <v>344</v>
      </c>
      <c r="B350" s="5" t="s">
        <v>410</v>
      </c>
      <c r="C350" s="5" t="s">
        <v>317</v>
      </c>
      <c r="D350" s="5" t="s">
        <v>537</v>
      </c>
      <c r="E350" s="38"/>
      <c r="F350" s="5" t="s">
        <v>537</v>
      </c>
      <c r="G350" s="5"/>
      <c r="H350" s="6" t="s">
        <v>23</v>
      </c>
      <c r="I350" s="31">
        <v>9400</v>
      </c>
      <c r="J350" s="32">
        <v>9000</v>
      </c>
      <c r="K350" s="44"/>
      <c r="L350" s="45"/>
      <c r="M350" s="33">
        <f t="shared" si="10"/>
        <v>0</v>
      </c>
      <c r="N350" s="48"/>
      <c r="O350" s="45"/>
      <c r="P350" s="33">
        <f t="shared" si="11"/>
        <v>0</v>
      </c>
      <c r="R350" s="30"/>
      <c r="S350" s="30"/>
    </row>
    <row r="351" spans="1:19">
      <c r="A351" s="4">
        <v>345</v>
      </c>
      <c r="B351" s="10" t="s">
        <v>410</v>
      </c>
      <c r="C351" s="10" t="s">
        <v>33</v>
      </c>
      <c r="D351" s="5" t="s">
        <v>538</v>
      </c>
      <c r="E351" s="40"/>
      <c r="F351" s="5" t="s">
        <v>538</v>
      </c>
      <c r="G351" s="5"/>
      <c r="H351" s="13" t="s">
        <v>23</v>
      </c>
      <c r="I351" s="31">
        <v>1375200</v>
      </c>
      <c r="J351" s="32">
        <v>1307600</v>
      </c>
      <c r="K351" s="44"/>
      <c r="L351" s="45"/>
      <c r="M351" s="33">
        <f t="shared" si="10"/>
        <v>0</v>
      </c>
      <c r="N351" s="48"/>
      <c r="O351" s="45"/>
      <c r="P351" s="33">
        <f t="shared" si="11"/>
        <v>0</v>
      </c>
      <c r="R351" s="30"/>
      <c r="S351" s="30"/>
    </row>
    <row r="352" spans="1:19">
      <c r="A352" s="4">
        <v>346</v>
      </c>
      <c r="B352" s="5" t="s">
        <v>18</v>
      </c>
      <c r="C352" s="5" t="s">
        <v>33</v>
      </c>
      <c r="D352" s="5" t="s">
        <v>539</v>
      </c>
      <c r="E352" s="38"/>
      <c r="F352" s="5" t="s">
        <v>539</v>
      </c>
      <c r="G352" s="5" t="s">
        <v>540</v>
      </c>
      <c r="H352" s="6" t="s">
        <v>104</v>
      </c>
      <c r="I352" s="31">
        <v>30300</v>
      </c>
      <c r="J352" s="32">
        <v>28800</v>
      </c>
      <c r="K352" s="44"/>
      <c r="L352" s="45"/>
      <c r="M352" s="33">
        <f t="shared" si="10"/>
        <v>0</v>
      </c>
      <c r="N352" s="48"/>
      <c r="O352" s="45"/>
      <c r="P352" s="33">
        <f t="shared" si="11"/>
        <v>0</v>
      </c>
      <c r="R352" s="30"/>
      <c r="S352" s="30"/>
    </row>
    <row r="353" spans="1:19">
      <c r="A353" s="4">
        <v>347</v>
      </c>
      <c r="B353" s="5" t="s">
        <v>18</v>
      </c>
      <c r="C353" s="5" t="s">
        <v>184</v>
      </c>
      <c r="D353" s="5" t="s">
        <v>541</v>
      </c>
      <c r="E353" s="38"/>
      <c r="F353" s="5" t="s">
        <v>541</v>
      </c>
      <c r="G353" s="5" t="s">
        <v>110</v>
      </c>
      <c r="H353" s="6" t="s">
        <v>23</v>
      </c>
      <c r="I353" s="31">
        <v>21700</v>
      </c>
      <c r="J353" s="32">
        <v>20600</v>
      </c>
      <c r="K353" s="44"/>
      <c r="L353" s="45"/>
      <c r="M353" s="33">
        <f t="shared" si="10"/>
        <v>0</v>
      </c>
      <c r="N353" s="48"/>
      <c r="O353" s="45"/>
      <c r="P353" s="33">
        <f t="shared" si="11"/>
        <v>0</v>
      </c>
      <c r="R353" s="30"/>
      <c r="S353" s="30"/>
    </row>
    <row r="354" spans="1:19">
      <c r="A354" s="4">
        <v>348</v>
      </c>
      <c r="B354" s="11" t="s">
        <v>18</v>
      </c>
      <c r="C354" s="11" t="s">
        <v>33</v>
      </c>
      <c r="D354" s="11" t="s">
        <v>542</v>
      </c>
      <c r="E354" s="41"/>
      <c r="F354" s="11" t="s">
        <v>542</v>
      </c>
      <c r="G354" s="11" t="s">
        <v>129</v>
      </c>
      <c r="H354" s="12" t="s">
        <v>23</v>
      </c>
      <c r="I354" s="31">
        <v>12600</v>
      </c>
      <c r="J354" s="32">
        <v>12000</v>
      </c>
      <c r="K354" s="44"/>
      <c r="L354" s="45"/>
      <c r="M354" s="33">
        <f t="shared" si="10"/>
        <v>0</v>
      </c>
      <c r="N354" s="48"/>
      <c r="O354" s="45"/>
      <c r="P354" s="33">
        <f t="shared" si="11"/>
        <v>0</v>
      </c>
      <c r="R354" s="30"/>
      <c r="S354" s="30"/>
    </row>
    <row r="355" spans="1:19">
      <c r="A355" s="4">
        <v>349</v>
      </c>
      <c r="B355" s="11" t="s">
        <v>199</v>
      </c>
      <c r="C355" s="11" t="s">
        <v>159</v>
      </c>
      <c r="D355" s="11" t="s">
        <v>543</v>
      </c>
      <c r="E355" s="41"/>
      <c r="F355" s="11" t="s">
        <v>543</v>
      </c>
      <c r="G355" s="11"/>
      <c r="H355" s="12" t="s">
        <v>23</v>
      </c>
      <c r="I355" s="31">
        <v>2100</v>
      </c>
      <c r="J355" s="32">
        <v>2000</v>
      </c>
      <c r="K355" s="44"/>
      <c r="L355" s="45"/>
      <c r="M355" s="33">
        <f t="shared" si="10"/>
        <v>0</v>
      </c>
      <c r="N355" s="48"/>
      <c r="O355" s="45"/>
      <c r="P355" s="33">
        <f t="shared" si="11"/>
        <v>0</v>
      </c>
      <c r="R355" s="30"/>
      <c r="S355" s="30"/>
    </row>
    <row r="356" spans="1:19" ht="24">
      <c r="A356" s="4">
        <v>350</v>
      </c>
      <c r="B356" s="5" t="s">
        <v>199</v>
      </c>
      <c r="C356" s="5" t="s">
        <v>33</v>
      </c>
      <c r="D356" s="5" t="s">
        <v>544</v>
      </c>
      <c r="E356" s="38"/>
      <c r="F356" s="5" t="s">
        <v>544</v>
      </c>
      <c r="G356" s="5" t="s">
        <v>407</v>
      </c>
      <c r="H356" s="6" t="s">
        <v>23</v>
      </c>
      <c r="I356" s="31">
        <v>6300</v>
      </c>
      <c r="J356" s="32">
        <v>6000</v>
      </c>
      <c r="K356" s="44"/>
      <c r="L356" s="45"/>
      <c r="M356" s="33">
        <f t="shared" si="10"/>
        <v>0</v>
      </c>
      <c r="N356" s="48"/>
      <c r="O356" s="45"/>
      <c r="P356" s="33">
        <f t="shared" si="11"/>
        <v>0</v>
      </c>
      <c r="R356" s="30"/>
      <c r="S356" s="30"/>
    </row>
    <row r="357" spans="1:19">
      <c r="A357" s="4">
        <v>351</v>
      </c>
      <c r="B357" s="5" t="s">
        <v>410</v>
      </c>
      <c r="C357" s="5" t="s">
        <v>33</v>
      </c>
      <c r="D357" s="5" t="s">
        <v>545</v>
      </c>
      <c r="E357" s="38"/>
      <c r="F357" s="5" t="s">
        <v>545</v>
      </c>
      <c r="G357" s="5"/>
      <c r="H357" s="6" t="s">
        <v>23</v>
      </c>
      <c r="I357" s="31">
        <v>2889600</v>
      </c>
      <c r="J357" s="32">
        <v>2749100</v>
      </c>
      <c r="K357" s="44"/>
      <c r="L357" s="45"/>
      <c r="M357" s="33">
        <f t="shared" si="10"/>
        <v>0</v>
      </c>
      <c r="N357" s="48"/>
      <c r="O357" s="45"/>
      <c r="P357" s="33">
        <f t="shared" si="11"/>
        <v>0</v>
      </c>
      <c r="R357" s="30"/>
      <c r="S357" s="30"/>
    </row>
    <row r="358" spans="1:19" ht="24">
      <c r="A358" s="4">
        <v>352</v>
      </c>
      <c r="B358" s="5" t="s">
        <v>18</v>
      </c>
      <c r="C358" s="5" t="s">
        <v>27</v>
      </c>
      <c r="D358" s="5" t="s">
        <v>546</v>
      </c>
      <c r="E358" s="38"/>
      <c r="F358" s="5" t="s">
        <v>546</v>
      </c>
      <c r="G358" s="5"/>
      <c r="H358" s="6" t="s">
        <v>23</v>
      </c>
      <c r="I358" s="31">
        <v>579700</v>
      </c>
      <c r="J358" s="32">
        <v>551400</v>
      </c>
      <c r="K358" s="44"/>
      <c r="L358" s="45"/>
      <c r="M358" s="33">
        <f t="shared" si="10"/>
        <v>0</v>
      </c>
      <c r="N358" s="48"/>
      <c r="O358" s="45"/>
      <c r="P358" s="33">
        <f t="shared" si="11"/>
        <v>0</v>
      </c>
      <c r="R358" s="30"/>
      <c r="S358" s="30"/>
    </row>
    <row r="359" spans="1:19">
      <c r="A359" s="4">
        <v>353</v>
      </c>
      <c r="B359" s="5" t="s">
        <v>18</v>
      </c>
      <c r="C359" s="5" t="s">
        <v>33</v>
      </c>
      <c r="D359" s="5" t="s">
        <v>547</v>
      </c>
      <c r="E359" s="38"/>
      <c r="F359" s="5" t="s">
        <v>547</v>
      </c>
      <c r="G359" s="5" t="s">
        <v>516</v>
      </c>
      <c r="H359" s="6" t="s">
        <v>23</v>
      </c>
      <c r="I359" s="31">
        <v>19300</v>
      </c>
      <c r="J359" s="32">
        <v>18400</v>
      </c>
      <c r="K359" s="44"/>
      <c r="L359" s="45"/>
      <c r="M359" s="33">
        <f t="shared" si="10"/>
        <v>0</v>
      </c>
      <c r="N359" s="48"/>
      <c r="O359" s="45"/>
      <c r="P359" s="33">
        <f t="shared" si="11"/>
        <v>0</v>
      </c>
      <c r="R359" s="30"/>
      <c r="S359" s="30"/>
    </row>
    <row r="360" spans="1:19">
      <c r="A360" s="4">
        <v>354</v>
      </c>
      <c r="B360" s="5" t="s">
        <v>18</v>
      </c>
      <c r="C360" s="5" t="s">
        <v>33</v>
      </c>
      <c r="D360" s="5" t="s">
        <v>548</v>
      </c>
      <c r="E360" s="38"/>
      <c r="F360" s="5" t="s">
        <v>548</v>
      </c>
      <c r="G360" s="5" t="s">
        <v>516</v>
      </c>
      <c r="H360" s="6" t="s">
        <v>23</v>
      </c>
      <c r="I360" s="31">
        <v>26800</v>
      </c>
      <c r="J360" s="32">
        <v>25500</v>
      </c>
      <c r="K360" s="44"/>
      <c r="L360" s="45"/>
      <c r="M360" s="33">
        <f t="shared" si="10"/>
        <v>0</v>
      </c>
      <c r="N360" s="48"/>
      <c r="O360" s="45"/>
      <c r="P360" s="33">
        <f t="shared" si="11"/>
        <v>0</v>
      </c>
      <c r="R360" s="30"/>
      <c r="S360" s="30"/>
    </row>
    <row r="361" spans="1:19">
      <c r="A361" s="4">
        <v>355</v>
      </c>
      <c r="B361" s="11" t="s">
        <v>18</v>
      </c>
      <c r="C361" s="11" t="s">
        <v>163</v>
      </c>
      <c r="D361" s="11" t="s">
        <v>549</v>
      </c>
      <c r="E361" s="41"/>
      <c r="F361" s="11" t="s">
        <v>549</v>
      </c>
      <c r="G361" s="11" t="s">
        <v>43</v>
      </c>
      <c r="H361" s="12" t="s">
        <v>23</v>
      </c>
      <c r="I361" s="31">
        <v>14500</v>
      </c>
      <c r="J361" s="32">
        <v>13800</v>
      </c>
      <c r="K361" s="44"/>
      <c r="L361" s="45"/>
      <c r="M361" s="33">
        <f t="shared" si="10"/>
        <v>0</v>
      </c>
      <c r="N361" s="48"/>
      <c r="O361" s="45"/>
      <c r="P361" s="33">
        <f t="shared" si="11"/>
        <v>0</v>
      </c>
      <c r="R361" s="30"/>
      <c r="S361" s="30"/>
    </row>
    <row r="362" spans="1:19" ht="24">
      <c r="A362" s="4">
        <v>356</v>
      </c>
      <c r="B362" s="11" t="s">
        <v>18</v>
      </c>
      <c r="C362" s="11" t="s">
        <v>27</v>
      </c>
      <c r="D362" s="11" t="s">
        <v>550</v>
      </c>
      <c r="E362" s="41"/>
      <c r="F362" s="11" t="s">
        <v>550</v>
      </c>
      <c r="G362" s="11" t="s">
        <v>534</v>
      </c>
      <c r="H362" s="12" t="s">
        <v>36</v>
      </c>
      <c r="I362" s="31">
        <v>42700</v>
      </c>
      <c r="J362" s="32">
        <v>40700</v>
      </c>
      <c r="K362" s="44"/>
      <c r="L362" s="45"/>
      <c r="M362" s="33">
        <f t="shared" si="10"/>
        <v>0</v>
      </c>
      <c r="N362" s="48"/>
      <c r="O362" s="45"/>
      <c r="P362" s="33">
        <f t="shared" si="11"/>
        <v>0</v>
      </c>
      <c r="R362" s="30"/>
      <c r="S362" s="30"/>
    </row>
    <row r="363" spans="1:19" ht="24">
      <c r="A363" s="4">
        <v>357</v>
      </c>
      <c r="B363" s="5" t="s">
        <v>18</v>
      </c>
      <c r="C363" s="5" t="s">
        <v>27</v>
      </c>
      <c r="D363" s="5" t="s">
        <v>551</v>
      </c>
      <c r="E363" s="40"/>
      <c r="F363" s="5" t="s">
        <v>551</v>
      </c>
      <c r="G363" s="5" t="s">
        <v>534</v>
      </c>
      <c r="H363" s="6" t="s">
        <v>36</v>
      </c>
      <c r="I363" s="31">
        <v>42700</v>
      </c>
      <c r="J363" s="32">
        <v>40700</v>
      </c>
      <c r="K363" s="44"/>
      <c r="L363" s="45"/>
      <c r="M363" s="33">
        <f t="shared" si="10"/>
        <v>0</v>
      </c>
      <c r="N363" s="48"/>
      <c r="O363" s="45"/>
      <c r="P363" s="33">
        <f t="shared" si="11"/>
        <v>0</v>
      </c>
      <c r="R363" s="30"/>
      <c r="S363" s="30"/>
    </row>
    <row r="364" spans="1:19" ht="24">
      <c r="A364" s="4">
        <v>358</v>
      </c>
      <c r="B364" s="11" t="s">
        <v>18</v>
      </c>
      <c r="C364" s="11" t="s">
        <v>27</v>
      </c>
      <c r="D364" s="11" t="s">
        <v>552</v>
      </c>
      <c r="E364" s="41"/>
      <c r="F364" s="11" t="s">
        <v>552</v>
      </c>
      <c r="G364" s="11" t="s">
        <v>534</v>
      </c>
      <c r="H364" s="12" t="s">
        <v>36</v>
      </c>
      <c r="I364" s="31">
        <v>37100</v>
      </c>
      <c r="J364" s="32">
        <v>35200</v>
      </c>
      <c r="K364" s="44"/>
      <c r="L364" s="45"/>
      <c r="M364" s="33">
        <f t="shared" si="10"/>
        <v>0</v>
      </c>
      <c r="N364" s="48"/>
      <c r="O364" s="45"/>
      <c r="P364" s="33">
        <f t="shared" si="11"/>
        <v>0</v>
      </c>
      <c r="R364" s="30"/>
      <c r="S364" s="30"/>
    </row>
    <row r="365" spans="1:19" ht="24">
      <c r="A365" s="4">
        <v>359</v>
      </c>
      <c r="B365" s="11" t="s">
        <v>18</v>
      </c>
      <c r="C365" s="11" t="s">
        <v>27</v>
      </c>
      <c r="D365" s="11" t="s">
        <v>553</v>
      </c>
      <c r="E365" s="41"/>
      <c r="F365" s="11" t="s">
        <v>553</v>
      </c>
      <c r="G365" s="11" t="s">
        <v>534</v>
      </c>
      <c r="H365" s="12" t="s">
        <v>36</v>
      </c>
      <c r="I365" s="31">
        <v>37100</v>
      </c>
      <c r="J365" s="32">
        <v>35200</v>
      </c>
      <c r="K365" s="44"/>
      <c r="L365" s="45"/>
      <c r="M365" s="33">
        <f t="shared" si="10"/>
        <v>0</v>
      </c>
      <c r="N365" s="48"/>
      <c r="O365" s="45"/>
      <c r="P365" s="33">
        <f t="shared" si="11"/>
        <v>0</v>
      </c>
      <c r="R365" s="30"/>
      <c r="S365" s="30"/>
    </row>
    <row r="366" spans="1:19" ht="24">
      <c r="A366" s="4">
        <v>360</v>
      </c>
      <c r="B366" s="5" t="s">
        <v>410</v>
      </c>
      <c r="C366" s="11" t="s">
        <v>33</v>
      </c>
      <c r="D366" s="11" t="s">
        <v>554</v>
      </c>
      <c r="E366" s="41"/>
      <c r="F366" s="11" t="s">
        <v>554</v>
      </c>
      <c r="G366" s="11"/>
      <c r="H366" s="12" t="s">
        <v>23</v>
      </c>
      <c r="I366" s="31">
        <v>676300</v>
      </c>
      <c r="J366" s="32">
        <v>643400</v>
      </c>
      <c r="K366" s="44"/>
      <c r="L366" s="45"/>
      <c r="M366" s="33">
        <f t="shared" si="10"/>
        <v>0</v>
      </c>
      <c r="N366" s="48"/>
      <c r="O366" s="45"/>
      <c r="P366" s="33">
        <f t="shared" si="11"/>
        <v>0</v>
      </c>
      <c r="R366" s="30"/>
      <c r="S366" s="30"/>
    </row>
    <row r="367" spans="1:19">
      <c r="A367" s="4">
        <v>361</v>
      </c>
      <c r="B367" s="5" t="s">
        <v>410</v>
      </c>
      <c r="C367" s="11" t="s">
        <v>33</v>
      </c>
      <c r="D367" s="11" t="s">
        <v>555</v>
      </c>
      <c r="E367" s="41"/>
      <c r="F367" s="11" t="s">
        <v>555</v>
      </c>
      <c r="G367" s="11"/>
      <c r="H367" s="12" t="s">
        <v>23</v>
      </c>
      <c r="I367" s="31">
        <v>2126200</v>
      </c>
      <c r="J367" s="32">
        <v>2022700</v>
      </c>
      <c r="K367" s="44"/>
      <c r="L367" s="45"/>
      <c r="M367" s="33">
        <f t="shared" si="10"/>
        <v>0</v>
      </c>
      <c r="N367" s="48"/>
      <c r="O367" s="45"/>
      <c r="P367" s="33">
        <f t="shared" si="11"/>
        <v>0</v>
      </c>
      <c r="R367" s="30"/>
      <c r="S367" s="30"/>
    </row>
    <row r="368" spans="1:19">
      <c r="A368" s="4">
        <v>362</v>
      </c>
      <c r="B368" s="11" t="s">
        <v>410</v>
      </c>
      <c r="C368" s="11" t="s">
        <v>317</v>
      </c>
      <c r="D368" s="11" t="s">
        <v>556</v>
      </c>
      <c r="E368" s="41"/>
      <c r="F368" s="11" t="s">
        <v>556</v>
      </c>
      <c r="G368" s="11" t="s">
        <v>557</v>
      </c>
      <c r="H368" s="12" t="s">
        <v>23</v>
      </c>
      <c r="I368" s="31">
        <v>22300</v>
      </c>
      <c r="J368" s="32">
        <v>21200</v>
      </c>
      <c r="K368" s="44"/>
      <c r="L368" s="45"/>
      <c r="M368" s="33">
        <f t="shared" si="10"/>
        <v>0</v>
      </c>
      <c r="N368" s="48"/>
      <c r="O368" s="45"/>
      <c r="P368" s="33">
        <f t="shared" si="11"/>
        <v>0</v>
      </c>
      <c r="R368" s="30"/>
      <c r="S368" s="30"/>
    </row>
    <row r="369" spans="1:19">
      <c r="A369" s="4">
        <v>363</v>
      </c>
      <c r="B369" s="11" t="s">
        <v>18</v>
      </c>
      <c r="C369" s="11" t="s">
        <v>27</v>
      </c>
      <c r="D369" s="11" t="s">
        <v>558</v>
      </c>
      <c r="E369" s="41"/>
      <c r="F369" s="11" t="s">
        <v>558</v>
      </c>
      <c r="G369" s="11"/>
      <c r="H369" s="12" t="s">
        <v>23</v>
      </c>
      <c r="I369" s="31">
        <v>3700</v>
      </c>
      <c r="J369" s="32">
        <v>3500</v>
      </c>
      <c r="K369" s="44"/>
      <c r="L369" s="45"/>
      <c r="M369" s="33">
        <f t="shared" si="10"/>
        <v>0</v>
      </c>
      <c r="N369" s="48"/>
      <c r="O369" s="45"/>
      <c r="P369" s="33">
        <f t="shared" si="11"/>
        <v>0</v>
      </c>
      <c r="R369" s="30"/>
      <c r="S369" s="30"/>
    </row>
    <row r="370" spans="1:19" ht="24">
      <c r="A370" s="4">
        <v>364</v>
      </c>
      <c r="B370" s="11" t="s">
        <v>18</v>
      </c>
      <c r="C370" s="11" t="s">
        <v>27</v>
      </c>
      <c r="D370" s="11" t="s">
        <v>559</v>
      </c>
      <c r="E370" s="41"/>
      <c r="F370" s="11" t="s">
        <v>559</v>
      </c>
      <c r="G370" s="11" t="s">
        <v>560</v>
      </c>
      <c r="H370" s="12" t="s">
        <v>36</v>
      </c>
      <c r="I370" s="31">
        <v>21300</v>
      </c>
      <c r="J370" s="32">
        <v>20300</v>
      </c>
      <c r="K370" s="44"/>
      <c r="L370" s="45"/>
      <c r="M370" s="33">
        <f t="shared" si="10"/>
        <v>0</v>
      </c>
      <c r="N370" s="48"/>
      <c r="O370" s="45"/>
      <c r="P370" s="33">
        <f t="shared" si="11"/>
        <v>0</v>
      </c>
      <c r="R370" s="30"/>
      <c r="S370" s="30"/>
    </row>
    <row r="371" spans="1:19" ht="24">
      <c r="A371" s="4">
        <v>365</v>
      </c>
      <c r="B371" s="11" t="s">
        <v>199</v>
      </c>
      <c r="C371" s="11" t="s">
        <v>27</v>
      </c>
      <c r="D371" s="11" t="s">
        <v>561</v>
      </c>
      <c r="E371" s="41"/>
      <c r="F371" s="11" t="s">
        <v>561</v>
      </c>
      <c r="G371" s="11"/>
      <c r="H371" s="12" t="s">
        <v>23</v>
      </c>
      <c r="I371" s="31">
        <v>74600</v>
      </c>
      <c r="J371" s="32">
        <v>71000</v>
      </c>
      <c r="K371" s="44"/>
      <c r="L371" s="45"/>
      <c r="M371" s="33">
        <f t="shared" si="10"/>
        <v>0</v>
      </c>
      <c r="N371" s="48"/>
      <c r="O371" s="45"/>
      <c r="P371" s="33">
        <f t="shared" si="11"/>
        <v>0</v>
      </c>
      <c r="R371" s="30"/>
      <c r="S371" s="30"/>
    </row>
    <row r="372" spans="1:19">
      <c r="A372" s="4">
        <v>366</v>
      </c>
      <c r="B372" s="11" t="s">
        <v>199</v>
      </c>
      <c r="C372" s="11" t="s">
        <v>27</v>
      </c>
      <c r="D372" s="11" t="s">
        <v>562</v>
      </c>
      <c r="E372" s="41"/>
      <c r="F372" s="11" t="s">
        <v>562</v>
      </c>
      <c r="G372" s="11"/>
      <c r="H372" s="12" t="s">
        <v>23</v>
      </c>
      <c r="I372" s="31">
        <v>26500</v>
      </c>
      <c r="J372" s="32">
        <v>25200</v>
      </c>
      <c r="K372" s="44"/>
      <c r="L372" s="45"/>
      <c r="M372" s="33">
        <f t="shared" si="10"/>
        <v>0</v>
      </c>
      <c r="N372" s="48"/>
      <c r="O372" s="45"/>
      <c r="P372" s="33">
        <f t="shared" si="11"/>
        <v>0</v>
      </c>
      <c r="R372" s="30"/>
      <c r="S372" s="30"/>
    </row>
    <row r="373" spans="1:19">
      <c r="A373" s="4">
        <v>367</v>
      </c>
      <c r="B373" s="11" t="s">
        <v>199</v>
      </c>
      <c r="C373" s="11" t="s">
        <v>27</v>
      </c>
      <c r="D373" s="11" t="s">
        <v>563</v>
      </c>
      <c r="E373" s="41"/>
      <c r="F373" s="11" t="s">
        <v>563</v>
      </c>
      <c r="G373" s="11"/>
      <c r="H373" s="12" t="s">
        <v>23</v>
      </c>
      <c r="I373" s="31">
        <v>34700</v>
      </c>
      <c r="J373" s="32">
        <v>33000</v>
      </c>
      <c r="K373" s="44"/>
      <c r="L373" s="45"/>
      <c r="M373" s="33">
        <f t="shared" si="10"/>
        <v>0</v>
      </c>
      <c r="N373" s="48"/>
      <c r="O373" s="45"/>
      <c r="P373" s="33">
        <f t="shared" si="11"/>
        <v>0</v>
      </c>
      <c r="R373" s="30"/>
      <c r="S373" s="30"/>
    </row>
    <row r="374" spans="1:19">
      <c r="A374" s="4">
        <v>368</v>
      </c>
      <c r="B374" s="11" t="s">
        <v>410</v>
      </c>
      <c r="C374" s="11" t="s">
        <v>33</v>
      </c>
      <c r="D374" s="11" t="s">
        <v>564</v>
      </c>
      <c r="E374" s="41"/>
      <c r="F374" s="11" t="s">
        <v>564</v>
      </c>
      <c r="G374" s="11"/>
      <c r="H374" s="12" t="s">
        <v>23</v>
      </c>
      <c r="I374" s="31">
        <v>670300</v>
      </c>
      <c r="J374" s="32">
        <v>637700</v>
      </c>
      <c r="K374" s="44"/>
      <c r="L374" s="45"/>
      <c r="M374" s="33">
        <f t="shared" si="10"/>
        <v>0</v>
      </c>
      <c r="N374" s="48"/>
      <c r="O374" s="45"/>
      <c r="P374" s="33">
        <f t="shared" si="11"/>
        <v>0</v>
      </c>
      <c r="R374" s="30"/>
      <c r="S374" s="30"/>
    </row>
    <row r="375" spans="1:19" ht="24">
      <c r="A375" s="4">
        <v>369</v>
      </c>
      <c r="B375" s="11" t="s">
        <v>199</v>
      </c>
      <c r="C375" s="11" t="s">
        <v>33</v>
      </c>
      <c r="D375" s="11" t="s">
        <v>565</v>
      </c>
      <c r="E375" s="41"/>
      <c r="F375" s="11" t="s">
        <v>565</v>
      </c>
      <c r="G375" s="11"/>
      <c r="H375" s="12" t="s">
        <v>23</v>
      </c>
      <c r="I375" s="31">
        <v>111200</v>
      </c>
      <c r="J375" s="32">
        <v>105800</v>
      </c>
      <c r="K375" s="44"/>
      <c r="L375" s="45"/>
      <c r="M375" s="33">
        <f t="shared" si="10"/>
        <v>0</v>
      </c>
      <c r="N375" s="48"/>
      <c r="O375" s="45"/>
      <c r="P375" s="33">
        <f t="shared" si="11"/>
        <v>0</v>
      </c>
      <c r="R375" s="30"/>
      <c r="S375" s="30"/>
    </row>
    <row r="376" spans="1:19">
      <c r="A376" s="4">
        <v>370</v>
      </c>
      <c r="B376" s="11" t="s">
        <v>410</v>
      </c>
      <c r="C376" s="11" t="s">
        <v>27</v>
      </c>
      <c r="D376" s="11" t="s">
        <v>566</v>
      </c>
      <c r="E376" s="41"/>
      <c r="F376" s="11" t="s">
        <v>566</v>
      </c>
      <c r="G376" s="11"/>
      <c r="H376" s="12" t="s">
        <v>23</v>
      </c>
      <c r="I376" s="31">
        <v>1704000</v>
      </c>
      <c r="J376" s="32">
        <v>1620600</v>
      </c>
      <c r="K376" s="44"/>
      <c r="L376" s="45"/>
      <c r="M376" s="33">
        <f t="shared" si="10"/>
        <v>0</v>
      </c>
      <c r="N376" s="48"/>
      <c r="O376" s="45"/>
      <c r="P376" s="33">
        <f t="shared" si="11"/>
        <v>0</v>
      </c>
      <c r="R376" s="30"/>
      <c r="S376" s="30"/>
    </row>
    <row r="377" spans="1:19" ht="24">
      <c r="A377" s="4">
        <v>371</v>
      </c>
      <c r="B377" s="11" t="s">
        <v>410</v>
      </c>
      <c r="C377" s="11" t="s">
        <v>33</v>
      </c>
      <c r="D377" s="11" t="s">
        <v>567</v>
      </c>
      <c r="E377" s="41"/>
      <c r="F377" s="11" t="s">
        <v>567</v>
      </c>
      <c r="G377" s="11"/>
      <c r="H377" s="12" t="s">
        <v>23</v>
      </c>
      <c r="I377" s="31">
        <v>1240500</v>
      </c>
      <c r="J377" s="32">
        <v>1179500</v>
      </c>
      <c r="K377" s="44"/>
      <c r="L377" s="45"/>
      <c r="M377" s="33">
        <f t="shared" si="10"/>
        <v>0</v>
      </c>
      <c r="N377" s="48"/>
      <c r="O377" s="45"/>
      <c r="P377" s="33">
        <f t="shared" si="11"/>
        <v>0</v>
      </c>
      <c r="R377" s="30"/>
      <c r="S377" s="30"/>
    </row>
    <row r="378" spans="1:19">
      <c r="A378" s="4">
        <v>372</v>
      </c>
      <c r="B378" s="5" t="s">
        <v>410</v>
      </c>
      <c r="C378" s="11" t="s">
        <v>33</v>
      </c>
      <c r="D378" s="11" t="s">
        <v>568</v>
      </c>
      <c r="E378" s="41"/>
      <c r="F378" s="11" t="s">
        <v>568</v>
      </c>
      <c r="G378" s="11"/>
      <c r="H378" s="12" t="s">
        <v>23</v>
      </c>
      <c r="I378" s="31">
        <v>2871800</v>
      </c>
      <c r="J378" s="32">
        <v>2731000</v>
      </c>
      <c r="K378" s="44"/>
      <c r="L378" s="45"/>
      <c r="M378" s="33">
        <f t="shared" si="10"/>
        <v>0</v>
      </c>
      <c r="N378" s="48"/>
      <c r="O378" s="45"/>
      <c r="P378" s="33">
        <f t="shared" si="11"/>
        <v>0</v>
      </c>
      <c r="R378" s="30"/>
      <c r="S378" s="30"/>
    </row>
    <row r="379" spans="1:19">
      <c r="A379" s="4">
        <v>373</v>
      </c>
      <c r="B379" s="5" t="s">
        <v>410</v>
      </c>
      <c r="C379" s="11" t="s">
        <v>33</v>
      </c>
      <c r="D379" s="11" t="s">
        <v>569</v>
      </c>
      <c r="E379" s="41"/>
      <c r="F379" s="11" t="s">
        <v>569</v>
      </c>
      <c r="G379" s="11"/>
      <c r="H379" s="12" t="s">
        <v>23</v>
      </c>
      <c r="I379" s="31">
        <v>371600</v>
      </c>
      <c r="J379" s="32">
        <v>353400</v>
      </c>
      <c r="K379" s="44"/>
      <c r="L379" s="45"/>
      <c r="M379" s="33">
        <f t="shared" si="10"/>
        <v>0</v>
      </c>
      <c r="N379" s="48"/>
      <c r="O379" s="45"/>
      <c r="P379" s="33">
        <f t="shared" si="11"/>
        <v>0</v>
      </c>
      <c r="R379" s="30"/>
      <c r="S379" s="30"/>
    </row>
    <row r="380" spans="1:19">
      <c r="A380" s="4">
        <v>374</v>
      </c>
      <c r="B380" s="11" t="s">
        <v>18</v>
      </c>
      <c r="C380" s="11" t="s">
        <v>184</v>
      </c>
      <c r="D380" s="11" t="s">
        <v>570</v>
      </c>
      <c r="E380" s="41"/>
      <c r="F380" s="11" t="s">
        <v>570</v>
      </c>
      <c r="G380" s="11"/>
      <c r="H380" s="12" t="s">
        <v>23</v>
      </c>
      <c r="I380" s="31">
        <v>35800</v>
      </c>
      <c r="J380" s="32">
        <v>34100</v>
      </c>
      <c r="K380" s="44"/>
      <c r="L380" s="45"/>
      <c r="M380" s="33">
        <f t="shared" si="10"/>
        <v>0</v>
      </c>
      <c r="N380" s="48"/>
      <c r="O380" s="45"/>
      <c r="P380" s="33">
        <f t="shared" si="11"/>
        <v>0</v>
      </c>
      <c r="R380" s="30"/>
      <c r="S380" s="30"/>
    </row>
    <row r="381" spans="1:19">
      <c r="A381" s="4">
        <v>375</v>
      </c>
      <c r="B381" s="11" t="s">
        <v>18</v>
      </c>
      <c r="C381" s="11" t="s">
        <v>27</v>
      </c>
      <c r="D381" s="11" t="s">
        <v>571</v>
      </c>
      <c r="E381" s="41"/>
      <c r="F381" s="11" t="s">
        <v>571</v>
      </c>
      <c r="G381" s="11"/>
      <c r="H381" s="12" t="s">
        <v>23</v>
      </c>
      <c r="I381" s="31">
        <v>6100</v>
      </c>
      <c r="J381" s="32">
        <v>5800</v>
      </c>
      <c r="K381" s="44"/>
      <c r="L381" s="45"/>
      <c r="M381" s="33">
        <f t="shared" si="10"/>
        <v>0</v>
      </c>
      <c r="N381" s="48"/>
      <c r="O381" s="45"/>
      <c r="P381" s="33">
        <f t="shared" si="11"/>
        <v>0</v>
      </c>
      <c r="R381" s="30"/>
      <c r="S381" s="30"/>
    </row>
    <row r="382" spans="1:19">
      <c r="A382" s="4">
        <v>376</v>
      </c>
      <c r="B382" s="11" t="s">
        <v>199</v>
      </c>
      <c r="C382" s="11" t="s">
        <v>27</v>
      </c>
      <c r="D382" s="11" t="s">
        <v>572</v>
      </c>
      <c r="E382" s="41"/>
      <c r="F382" s="11" t="s">
        <v>572</v>
      </c>
      <c r="G382" s="11" t="s">
        <v>573</v>
      </c>
      <c r="H382" s="12" t="s">
        <v>104</v>
      </c>
      <c r="I382" s="31">
        <v>6300</v>
      </c>
      <c r="J382" s="32">
        <v>6000</v>
      </c>
      <c r="K382" s="44"/>
      <c r="L382" s="45"/>
      <c r="M382" s="33">
        <f t="shared" si="10"/>
        <v>0</v>
      </c>
      <c r="N382" s="48"/>
      <c r="O382" s="45"/>
      <c r="P382" s="33">
        <f t="shared" si="11"/>
        <v>0</v>
      </c>
      <c r="R382" s="30"/>
      <c r="S382" s="30"/>
    </row>
    <row r="383" spans="1:19">
      <c r="A383" s="4">
        <v>377</v>
      </c>
      <c r="B383" s="11" t="s">
        <v>410</v>
      </c>
      <c r="C383" s="11" t="s">
        <v>33</v>
      </c>
      <c r="D383" s="11" t="s">
        <v>574</v>
      </c>
      <c r="E383" s="41"/>
      <c r="F383" s="11" t="s">
        <v>574</v>
      </c>
      <c r="G383" s="11"/>
      <c r="H383" s="12" t="s">
        <v>23</v>
      </c>
      <c r="I383" s="31">
        <v>3263900</v>
      </c>
      <c r="J383" s="32">
        <v>3105300</v>
      </c>
      <c r="K383" s="44"/>
      <c r="L383" s="45"/>
      <c r="M383" s="33">
        <f t="shared" si="10"/>
        <v>0</v>
      </c>
      <c r="N383" s="48"/>
      <c r="O383" s="45"/>
      <c r="P383" s="33">
        <f t="shared" si="11"/>
        <v>0</v>
      </c>
      <c r="R383" s="30"/>
      <c r="S383" s="30"/>
    </row>
    <row r="384" spans="1:19" ht="24">
      <c r="A384" s="4">
        <v>378</v>
      </c>
      <c r="B384" s="11" t="s">
        <v>199</v>
      </c>
      <c r="C384" s="11" t="s">
        <v>27</v>
      </c>
      <c r="D384" s="11" t="s">
        <v>575</v>
      </c>
      <c r="E384" s="41"/>
      <c r="F384" s="11" t="s">
        <v>575</v>
      </c>
      <c r="G384" s="11"/>
      <c r="H384" s="12" t="s">
        <v>67</v>
      </c>
      <c r="I384" s="31">
        <v>54900</v>
      </c>
      <c r="J384" s="32">
        <v>52300</v>
      </c>
      <c r="K384" s="44"/>
      <c r="L384" s="45"/>
      <c r="M384" s="33">
        <f t="shared" si="10"/>
        <v>0</v>
      </c>
      <c r="N384" s="48"/>
      <c r="O384" s="45"/>
      <c r="P384" s="33">
        <f t="shared" si="11"/>
        <v>0</v>
      </c>
      <c r="R384" s="30"/>
      <c r="S384" s="30"/>
    </row>
    <row r="385" spans="1:19">
      <c r="A385" s="4">
        <v>379</v>
      </c>
      <c r="B385" s="11" t="s">
        <v>410</v>
      </c>
      <c r="C385" s="11" t="s">
        <v>317</v>
      </c>
      <c r="D385" s="11" t="s">
        <v>576</v>
      </c>
      <c r="E385" s="41"/>
      <c r="F385" s="11" t="s">
        <v>576</v>
      </c>
      <c r="G385" s="11"/>
      <c r="H385" s="12" t="s">
        <v>23</v>
      </c>
      <c r="I385" s="31">
        <v>27000</v>
      </c>
      <c r="J385" s="32">
        <v>25700</v>
      </c>
      <c r="K385" s="44"/>
      <c r="L385" s="45"/>
      <c r="M385" s="33">
        <f t="shared" si="10"/>
        <v>0</v>
      </c>
      <c r="N385" s="48"/>
      <c r="O385" s="45"/>
      <c r="P385" s="33">
        <f t="shared" si="11"/>
        <v>0</v>
      </c>
      <c r="R385" s="30"/>
      <c r="S385" s="30"/>
    </row>
    <row r="386" spans="1:19" ht="24">
      <c r="A386" s="4">
        <v>380</v>
      </c>
      <c r="B386" s="5" t="s">
        <v>199</v>
      </c>
      <c r="C386" s="11" t="s">
        <v>27</v>
      </c>
      <c r="D386" s="11" t="s">
        <v>577</v>
      </c>
      <c r="E386" s="41"/>
      <c r="F386" s="11" t="s">
        <v>577</v>
      </c>
      <c r="G386" s="11"/>
      <c r="H386" s="12" t="s">
        <v>23</v>
      </c>
      <c r="I386" s="31">
        <v>135800</v>
      </c>
      <c r="J386" s="32">
        <v>129200</v>
      </c>
      <c r="K386" s="44"/>
      <c r="L386" s="45"/>
      <c r="M386" s="33">
        <f t="shared" si="10"/>
        <v>0</v>
      </c>
      <c r="N386" s="48"/>
      <c r="O386" s="45"/>
      <c r="P386" s="33">
        <f t="shared" si="11"/>
        <v>0</v>
      </c>
      <c r="R386" s="30"/>
      <c r="S386" s="30"/>
    </row>
    <row r="387" spans="1:19">
      <c r="A387" s="4">
        <v>381</v>
      </c>
      <c r="B387" s="5" t="s">
        <v>410</v>
      </c>
      <c r="C387" s="11" t="s">
        <v>33</v>
      </c>
      <c r="D387" s="11" t="s">
        <v>578</v>
      </c>
      <c r="E387" s="41"/>
      <c r="F387" s="11" t="s">
        <v>578</v>
      </c>
      <c r="G387" s="11"/>
      <c r="H387" s="12" t="s">
        <v>23</v>
      </c>
      <c r="I387" s="31">
        <v>1087200</v>
      </c>
      <c r="J387" s="32">
        <v>1034300</v>
      </c>
      <c r="K387" s="44"/>
      <c r="L387" s="45"/>
      <c r="M387" s="33">
        <f t="shared" si="10"/>
        <v>0</v>
      </c>
      <c r="N387" s="48"/>
      <c r="O387" s="45"/>
      <c r="P387" s="33">
        <f t="shared" si="11"/>
        <v>0</v>
      </c>
      <c r="R387" s="30"/>
      <c r="S387" s="30"/>
    </row>
    <row r="388" spans="1:19">
      <c r="A388" s="4">
        <v>382</v>
      </c>
      <c r="B388" s="11" t="s">
        <v>410</v>
      </c>
      <c r="C388" s="11" t="s">
        <v>33</v>
      </c>
      <c r="D388" s="11" t="s">
        <v>579</v>
      </c>
      <c r="E388" s="41"/>
      <c r="F388" s="11" t="s">
        <v>579</v>
      </c>
      <c r="G388" s="11"/>
      <c r="H388" s="12" t="s">
        <v>23</v>
      </c>
      <c r="I388" s="31">
        <v>1347500</v>
      </c>
      <c r="J388" s="32">
        <v>1281900</v>
      </c>
      <c r="K388" s="44"/>
      <c r="L388" s="45"/>
      <c r="M388" s="33">
        <f t="shared" si="10"/>
        <v>0</v>
      </c>
      <c r="N388" s="48"/>
      <c r="O388" s="45"/>
      <c r="P388" s="33">
        <f t="shared" si="11"/>
        <v>0</v>
      </c>
      <c r="R388" s="30"/>
      <c r="S388" s="30"/>
    </row>
    <row r="389" spans="1:19">
      <c r="A389" s="4">
        <v>383</v>
      </c>
      <c r="B389" s="11" t="s">
        <v>410</v>
      </c>
      <c r="C389" s="11" t="s">
        <v>33</v>
      </c>
      <c r="D389" s="11" t="s">
        <v>580</v>
      </c>
      <c r="E389" s="41"/>
      <c r="F389" s="11" t="s">
        <v>580</v>
      </c>
      <c r="G389" s="11"/>
      <c r="H389" s="12" t="s">
        <v>23</v>
      </c>
      <c r="I389" s="31">
        <v>1347500</v>
      </c>
      <c r="J389" s="32">
        <v>1281900</v>
      </c>
      <c r="K389" s="44"/>
      <c r="L389" s="45"/>
      <c r="M389" s="33">
        <f t="shared" si="10"/>
        <v>0</v>
      </c>
      <c r="N389" s="48"/>
      <c r="O389" s="45"/>
      <c r="P389" s="33">
        <f t="shared" si="11"/>
        <v>0</v>
      </c>
      <c r="R389" s="30"/>
      <c r="S389" s="30"/>
    </row>
    <row r="390" spans="1:19">
      <c r="A390" s="4">
        <v>384</v>
      </c>
      <c r="B390" s="11" t="s">
        <v>410</v>
      </c>
      <c r="C390" s="11" t="s">
        <v>33</v>
      </c>
      <c r="D390" s="11" t="s">
        <v>581</v>
      </c>
      <c r="E390" s="41"/>
      <c r="F390" s="11" t="s">
        <v>581</v>
      </c>
      <c r="G390" s="11"/>
      <c r="H390" s="12" t="s">
        <v>23</v>
      </c>
      <c r="I390" s="31">
        <v>1127600</v>
      </c>
      <c r="J390" s="32">
        <v>1072500</v>
      </c>
      <c r="K390" s="44"/>
      <c r="L390" s="45"/>
      <c r="M390" s="33">
        <f t="shared" si="10"/>
        <v>0</v>
      </c>
      <c r="N390" s="48"/>
      <c r="O390" s="45"/>
      <c r="P390" s="33">
        <f t="shared" si="11"/>
        <v>0</v>
      </c>
      <c r="R390" s="30"/>
      <c r="S390" s="30"/>
    </row>
    <row r="391" spans="1:19">
      <c r="A391" s="4">
        <v>385</v>
      </c>
      <c r="B391" s="11" t="s">
        <v>410</v>
      </c>
      <c r="C391" s="11" t="s">
        <v>33</v>
      </c>
      <c r="D391" s="11" t="s">
        <v>582</v>
      </c>
      <c r="E391" s="41"/>
      <c r="F391" s="11" t="s">
        <v>582</v>
      </c>
      <c r="G391" s="11"/>
      <c r="H391" s="12" t="s">
        <v>23</v>
      </c>
      <c r="I391" s="31">
        <v>1191500</v>
      </c>
      <c r="J391" s="32">
        <v>1161900</v>
      </c>
      <c r="K391" s="44"/>
      <c r="L391" s="45"/>
      <c r="M391" s="33">
        <f t="shared" si="10"/>
        <v>0</v>
      </c>
      <c r="N391" s="48"/>
      <c r="O391" s="45"/>
      <c r="P391" s="33">
        <f t="shared" si="11"/>
        <v>0</v>
      </c>
      <c r="R391" s="30"/>
      <c r="S391" s="30"/>
    </row>
    <row r="392" spans="1:19">
      <c r="A392" s="4">
        <v>386</v>
      </c>
      <c r="B392" s="11" t="s">
        <v>410</v>
      </c>
      <c r="C392" s="11" t="s">
        <v>33</v>
      </c>
      <c r="D392" s="11" t="s">
        <v>583</v>
      </c>
      <c r="E392" s="41"/>
      <c r="F392" s="11" t="s">
        <v>583</v>
      </c>
      <c r="G392" s="11"/>
      <c r="H392" s="12" t="s">
        <v>23</v>
      </c>
      <c r="I392" s="31">
        <v>703300</v>
      </c>
      <c r="J392" s="32">
        <v>669300</v>
      </c>
      <c r="K392" s="44"/>
      <c r="L392" s="45"/>
      <c r="M392" s="33">
        <f t="shared" ref="M392:M455" si="12">ROUND(K392+L392,0)</f>
        <v>0</v>
      </c>
      <c r="N392" s="48"/>
      <c r="O392" s="45"/>
      <c r="P392" s="33">
        <f t="shared" ref="P392:P455" si="13">ROUND(N392+O392,0)</f>
        <v>0</v>
      </c>
      <c r="R392" s="30"/>
      <c r="S392" s="30"/>
    </row>
    <row r="393" spans="1:19">
      <c r="A393" s="4">
        <v>387</v>
      </c>
      <c r="B393" s="11" t="s">
        <v>199</v>
      </c>
      <c r="C393" s="11" t="s">
        <v>135</v>
      </c>
      <c r="D393" s="11" t="s">
        <v>584</v>
      </c>
      <c r="E393" s="41"/>
      <c r="F393" s="11" t="s">
        <v>584</v>
      </c>
      <c r="G393" s="11"/>
      <c r="H393" s="12" t="s">
        <v>23</v>
      </c>
      <c r="I393" s="31">
        <v>21500</v>
      </c>
      <c r="J393" s="32">
        <v>20400</v>
      </c>
      <c r="K393" s="44"/>
      <c r="L393" s="45"/>
      <c r="M393" s="33">
        <f t="shared" si="12"/>
        <v>0</v>
      </c>
      <c r="N393" s="48"/>
      <c r="O393" s="45"/>
      <c r="P393" s="33">
        <f t="shared" si="13"/>
        <v>0</v>
      </c>
      <c r="R393" s="30"/>
      <c r="S393" s="30"/>
    </row>
    <row r="394" spans="1:19">
      <c r="A394" s="4">
        <v>388</v>
      </c>
      <c r="B394" s="11" t="s">
        <v>410</v>
      </c>
      <c r="C394" s="11" t="s">
        <v>317</v>
      </c>
      <c r="D394" s="11" t="s">
        <v>585</v>
      </c>
      <c r="E394" s="41"/>
      <c r="F394" s="11" t="s">
        <v>585</v>
      </c>
      <c r="G394" s="11"/>
      <c r="H394" s="12" t="s">
        <v>23</v>
      </c>
      <c r="I394" s="31">
        <v>8400</v>
      </c>
      <c r="J394" s="32">
        <v>8000</v>
      </c>
      <c r="K394" s="44"/>
      <c r="L394" s="45"/>
      <c r="M394" s="33">
        <f t="shared" si="12"/>
        <v>0</v>
      </c>
      <c r="N394" s="48"/>
      <c r="O394" s="45"/>
      <c r="P394" s="33">
        <f t="shared" si="13"/>
        <v>0</v>
      </c>
      <c r="R394" s="30"/>
      <c r="S394" s="30"/>
    </row>
    <row r="395" spans="1:19">
      <c r="A395" s="4">
        <v>389</v>
      </c>
      <c r="B395" s="11" t="s">
        <v>199</v>
      </c>
      <c r="C395" s="11" t="s">
        <v>349</v>
      </c>
      <c r="D395" s="11" t="s">
        <v>586</v>
      </c>
      <c r="E395" s="41"/>
      <c r="F395" s="11" t="s">
        <v>586</v>
      </c>
      <c r="G395" s="11" t="s">
        <v>96</v>
      </c>
      <c r="H395" s="12" t="s">
        <v>96</v>
      </c>
      <c r="I395" s="31">
        <v>51400</v>
      </c>
      <c r="J395" s="32">
        <v>48900</v>
      </c>
      <c r="K395" s="44"/>
      <c r="L395" s="45"/>
      <c r="M395" s="33">
        <f t="shared" si="12"/>
        <v>0</v>
      </c>
      <c r="N395" s="48"/>
      <c r="O395" s="45"/>
      <c r="P395" s="33">
        <f t="shared" si="13"/>
        <v>0</v>
      </c>
      <c r="R395" s="30"/>
      <c r="S395" s="30"/>
    </row>
    <row r="396" spans="1:19">
      <c r="A396" s="4">
        <v>390</v>
      </c>
      <c r="B396" s="11" t="s">
        <v>410</v>
      </c>
      <c r="C396" s="11" t="s">
        <v>317</v>
      </c>
      <c r="D396" s="11" t="s">
        <v>587</v>
      </c>
      <c r="E396" s="41"/>
      <c r="F396" s="11" t="s">
        <v>587</v>
      </c>
      <c r="G396" s="11"/>
      <c r="H396" s="12" t="s">
        <v>23</v>
      </c>
      <c r="I396" s="31">
        <v>198800</v>
      </c>
      <c r="J396" s="32">
        <v>189000</v>
      </c>
      <c r="K396" s="44"/>
      <c r="L396" s="45"/>
      <c r="M396" s="33">
        <f t="shared" si="12"/>
        <v>0</v>
      </c>
      <c r="N396" s="48"/>
      <c r="O396" s="45"/>
      <c r="P396" s="33">
        <f t="shared" si="13"/>
        <v>0</v>
      </c>
      <c r="R396" s="30"/>
      <c r="S396" s="30"/>
    </row>
    <row r="397" spans="1:19" ht="24">
      <c r="A397" s="4">
        <v>391</v>
      </c>
      <c r="B397" s="11" t="s">
        <v>410</v>
      </c>
      <c r="C397" s="11" t="s">
        <v>317</v>
      </c>
      <c r="D397" s="11" t="s">
        <v>588</v>
      </c>
      <c r="E397" s="41"/>
      <c r="F397" s="11" t="s">
        <v>588</v>
      </c>
      <c r="G397" s="11"/>
      <c r="H397" s="12" t="s">
        <v>23</v>
      </c>
      <c r="I397" s="31">
        <v>180900</v>
      </c>
      <c r="J397" s="32">
        <v>172100</v>
      </c>
      <c r="K397" s="44"/>
      <c r="L397" s="45"/>
      <c r="M397" s="33">
        <f t="shared" si="12"/>
        <v>0</v>
      </c>
      <c r="N397" s="48"/>
      <c r="O397" s="45"/>
      <c r="P397" s="33">
        <f t="shared" si="13"/>
        <v>0</v>
      </c>
      <c r="R397" s="30"/>
      <c r="S397" s="30"/>
    </row>
    <row r="398" spans="1:19">
      <c r="A398" s="4">
        <v>392</v>
      </c>
      <c r="B398" s="11" t="s">
        <v>410</v>
      </c>
      <c r="C398" s="11" t="s">
        <v>33</v>
      </c>
      <c r="D398" s="11" t="s">
        <v>589</v>
      </c>
      <c r="E398" s="41"/>
      <c r="F398" s="11" t="s">
        <v>589</v>
      </c>
      <c r="G398" s="11"/>
      <c r="H398" s="12" t="s">
        <v>23</v>
      </c>
      <c r="I398" s="31">
        <v>679600</v>
      </c>
      <c r="J398" s="32">
        <v>646600</v>
      </c>
      <c r="K398" s="44"/>
      <c r="L398" s="45"/>
      <c r="M398" s="33">
        <f t="shared" si="12"/>
        <v>0</v>
      </c>
      <c r="N398" s="48"/>
      <c r="O398" s="45"/>
      <c r="P398" s="33">
        <f t="shared" si="13"/>
        <v>0</v>
      </c>
      <c r="R398" s="30"/>
      <c r="S398" s="30"/>
    </row>
    <row r="399" spans="1:19" ht="24">
      <c r="A399" s="4">
        <v>393</v>
      </c>
      <c r="B399" s="11" t="s">
        <v>410</v>
      </c>
      <c r="C399" s="11" t="s">
        <v>33</v>
      </c>
      <c r="D399" s="11" t="s">
        <v>590</v>
      </c>
      <c r="E399" s="41"/>
      <c r="F399" s="11" t="s">
        <v>590</v>
      </c>
      <c r="G399" s="11"/>
      <c r="H399" s="12" t="s">
        <v>23</v>
      </c>
      <c r="I399" s="31">
        <v>1167800</v>
      </c>
      <c r="J399" s="32">
        <v>1111000</v>
      </c>
      <c r="K399" s="44"/>
      <c r="L399" s="45"/>
      <c r="M399" s="33">
        <f t="shared" si="12"/>
        <v>0</v>
      </c>
      <c r="N399" s="48"/>
      <c r="O399" s="45"/>
      <c r="P399" s="33">
        <f t="shared" si="13"/>
        <v>0</v>
      </c>
      <c r="R399" s="30"/>
      <c r="S399" s="30"/>
    </row>
    <row r="400" spans="1:19">
      <c r="A400" s="4">
        <v>394</v>
      </c>
      <c r="B400" s="11" t="s">
        <v>410</v>
      </c>
      <c r="C400" s="11" t="s">
        <v>33</v>
      </c>
      <c r="D400" s="11" t="s">
        <v>591</v>
      </c>
      <c r="E400" s="41"/>
      <c r="F400" s="11" t="s">
        <v>591</v>
      </c>
      <c r="G400" s="11"/>
      <c r="H400" s="12" t="s">
        <v>23</v>
      </c>
      <c r="I400" s="31">
        <v>749900</v>
      </c>
      <c r="J400" s="32">
        <v>712900</v>
      </c>
      <c r="K400" s="44"/>
      <c r="L400" s="45"/>
      <c r="M400" s="33">
        <f t="shared" si="12"/>
        <v>0</v>
      </c>
      <c r="N400" s="48"/>
      <c r="O400" s="45"/>
      <c r="P400" s="33">
        <f t="shared" si="13"/>
        <v>0</v>
      </c>
      <c r="R400" s="30"/>
      <c r="S400" s="30"/>
    </row>
    <row r="401" spans="1:19">
      <c r="A401" s="4">
        <v>395</v>
      </c>
      <c r="B401" s="11" t="s">
        <v>18</v>
      </c>
      <c r="C401" s="11" t="s">
        <v>33</v>
      </c>
      <c r="D401" s="11" t="s">
        <v>592</v>
      </c>
      <c r="E401" s="41"/>
      <c r="F401" s="11" t="s">
        <v>592</v>
      </c>
      <c r="G401" s="11" t="s">
        <v>593</v>
      </c>
      <c r="H401" s="12" t="s">
        <v>23</v>
      </c>
      <c r="I401" s="31">
        <v>28200</v>
      </c>
      <c r="J401" s="32">
        <v>26800</v>
      </c>
      <c r="K401" s="44"/>
      <c r="L401" s="45"/>
      <c r="M401" s="33">
        <f t="shared" si="12"/>
        <v>0</v>
      </c>
      <c r="N401" s="48"/>
      <c r="O401" s="45"/>
      <c r="P401" s="33">
        <f t="shared" si="13"/>
        <v>0</v>
      </c>
      <c r="R401" s="30"/>
      <c r="S401" s="30"/>
    </row>
    <row r="402" spans="1:19">
      <c r="A402" s="4">
        <v>396</v>
      </c>
      <c r="B402" s="5" t="s">
        <v>199</v>
      </c>
      <c r="C402" s="11" t="s">
        <v>27</v>
      </c>
      <c r="D402" s="11" t="s">
        <v>594</v>
      </c>
      <c r="E402" s="41"/>
      <c r="F402" s="11" t="s">
        <v>594</v>
      </c>
      <c r="G402" s="11"/>
      <c r="H402" s="12" t="s">
        <v>23</v>
      </c>
      <c r="I402" s="31">
        <v>26500</v>
      </c>
      <c r="J402" s="32">
        <v>25200</v>
      </c>
      <c r="K402" s="44"/>
      <c r="L402" s="45"/>
      <c r="M402" s="33">
        <f t="shared" si="12"/>
        <v>0</v>
      </c>
      <c r="N402" s="48"/>
      <c r="O402" s="45"/>
      <c r="P402" s="33">
        <f t="shared" si="13"/>
        <v>0</v>
      </c>
      <c r="R402" s="30"/>
      <c r="S402" s="30"/>
    </row>
    <row r="403" spans="1:19">
      <c r="A403" s="4">
        <v>397</v>
      </c>
      <c r="B403" s="5" t="s">
        <v>18</v>
      </c>
      <c r="C403" s="11" t="s">
        <v>27</v>
      </c>
      <c r="D403" s="11" t="s">
        <v>595</v>
      </c>
      <c r="E403" s="41"/>
      <c r="F403" s="11" t="s">
        <v>595</v>
      </c>
      <c r="G403" s="11"/>
      <c r="H403" s="12" t="s">
        <v>23</v>
      </c>
      <c r="I403" s="31">
        <v>333100</v>
      </c>
      <c r="J403" s="32">
        <v>316800</v>
      </c>
      <c r="K403" s="44"/>
      <c r="L403" s="45"/>
      <c r="M403" s="33">
        <f t="shared" si="12"/>
        <v>0</v>
      </c>
      <c r="N403" s="48"/>
      <c r="O403" s="45"/>
      <c r="P403" s="33">
        <f t="shared" si="13"/>
        <v>0</v>
      </c>
      <c r="R403" s="30"/>
      <c r="S403" s="30"/>
    </row>
    <row r="404" spans="1:19">
      <c r="A404" s="4">
        <v>398</v>
      </c>
      <c r="B404" s="5" t="s">
        <v>410</v>
      </c>
      <c r="C404" s="11" t="s">
        <v>33</v>
      </c>
      <c r="D404" s="11" t="s">
        <v>596</v>
      </c>
      <c r="E404" s="41"/>
      <c r="F404" s="11" t="s">
        <v>596</v>
      </c>
      <c r="G404" s="11"/>
      <c r="H404" s="12" t="s">
        <v>23</v>
      </c>
      <c r="I404" s="31">
        <v>1416000</v>
      </c>
      <c r="J404" s="32">
        <v>1347100</v>
      </c>
      <c r="K404" s="44"/>
      <c r="L404" s="45"/>
      <c r="M404" s="33">
        <f t="shared" si="12"/>
        <v>0</v>
      </c>
      <c r="N404" s="48"/>
      <c r="O404" s="45"/>
      <c r="P404" s="33">
        <f t="shared" si="13"/>
        <v>0</v>
      </c>
      <c r="R404" s="30"/>
      <c r="S404" s="30"/>
    </row>
    <row r="405" spans="1:19" ht="24">
      <c r="A405" s="4">
        <v>399</v>
      </c>
      <c r="B405" s="11" t="s">
        <v>410</v>
      </c>
      <c r="C405" s="11" t="s">
        <v>33</v>
      </c>
      <c r="D405" s="11" t="s">
        <v>597</v>
      </c>
      <c r="E405" s="41"/>
      <c r="F405" s="11" t="s">
        <v>597</v>
      </c>
      <c r="G405" s="11"/>
      <c r="H405" s="12" t="s">
        <v>23</v>
      </c>
      <c r="I405" s="31">
        <v>593800</v>
      </c>
      <c r="J405" s="32">
        <v>565000</v>
      </c>
      <c r="K405" s="44"/>
      <c r="L405" s="45"/>
      <c r="M405" s="33">
        <f t="shared" si="12"/>
        <v>0</v>
      </c>
      <c r="N405" s="48"/>
      <c r="O405" s="45"/>
      <c r="P405" s="33">
        <f t="shared" si="13"/>
        <v>0</v>
      </c>
      <c r="R405" s="30"/>
      <c r="S405" s="30"/>
    </row>
    <row r="406" spans="1:19">
      <c r="A406" s="4">
        <v>400</v>
      </c>
      <c r="B406" s="5" t="s">
        <v>18</v>
      </c>
      <c r="C406" s="11" t="s">
        <v>27</v>
      </c>
      <c r="D406" s="11" t="s">
        <v>598</v>
      </c>
      <c r="E406" s="41"/>
      <c r="F406" s="11" t="s">
        <v>598</v>
      </c>
      <c r="G406" s="11" t="s">
        <v>534</v>
      </c>
      <c r="H406" s="12" t="s">
        <v>36</v>
      </c>
      <c r="I406" s="31">
        <v>11600</v>
      </c>
      <c r="J406" s="32">
        <v>11100</v>
      </c>
      <c r="K406" s="44"/>
      <c r="L406" s="45"/>
      <c r="M406" s="33">
        <f t="shared" si="12"/>
        <v>0</v>
      </c>
      <c r="N406" s="48"/>
      <c r="O406" s="45"/>
      <c r="P406" s="33">
        <f t="shared" si="13"/>
        <v>0</v>
      </c>
      <c r="R406" s="30"/>
      <c r="S406" s="30"/>
    </row>
    <row r="407" spans="1:19">
      <c r="A407" s="4">
        <v>401</v>
      </c>
      <c r="B407" s="11" t="s">
        <v>18</v>
      </c>
      <c r="C407" s="11" t="s">
        <v>27</v>
      </c>
      <c r="D407" s="11" t="s">
        <v>599</v>
      </c>
      <c r="E407" s="41"/>
      <c r="F407" s="11" t="s">
        <v>599</v>
      </c>
      <c r="G407" s="11" t="s">
        <v>534</v>
      </c>
      <c r="H407" s="12" t="s">
        <v>36</v>
      </c>
      <c r="I407" s="31">
        <v>14400</v>
      </c>
      <c r="J407" s="32">
        <v>13700</v>
      </c>
      <c r="K407" s="44"/>
      <c r="L407" s="45"/>
      <c r="M407" s="33">
        <f t="shared" si="12"/>
        <v>0</v>
      </c>
      <c r="N407" s="48"/>
      <c r="O407" s="45"/>
      <c r="P407" s="33">
        <f t="shared" si="13"/>
        <v>0</v>
      </c>
      <c r="R407" s="30"/>
      <c r="S407" s="30"/>
    </row>
    <row r="408" spans="1:19">
      <c r="A408" s="4">
        <v>402</v>
      </c>
      <c r="B408" s="11" t="s">
        <v>18</v>
      </c>
      <c r="C408" s="11" t="s">
        <v>27</v>
      </c>
      <c r="D408" s="11" t="s">
        <v>600</v>
      </c>
      <c r="E408" s="41"/>
      <c r="F408" s="11" t="s">
        <v>600</v>
      </c>
      <c r="G408" s="11" t="s">
        <v>534</v>
      </c>
      <c r="H408" s="12" t="s">
        <v>36</v>
      </c>
      <c r="I408" s="31">
        <v>13800</v>
      </c>
      <c r="J408" s="32">
        <v>13200</v>
      </c>
      <c r="K408" s="44"/>
      <c r="L408" s="45"/>
      <c r="M408" s="33">
        <f t="shared" si="12"/>
        <v>0</v>
      </c>
      <c r="N408" s="48"/>
      <c r="O408" s="45"/>
      <c r="P408" s="33">
        <f t="shared" si="13"/>
        <v>0</v>
      </c>
      <c r="R408" s="30"/>
      <c r="S408" s="30"/>
    </row>
    <row r="409" spans="1:19">
      <c r="A409" s="4">
        <v>403</v>
      </c>
      <c r="B409" s="11" t="s">
        <v>162</v>
      </c>
      <c r="C409" s="11" t="s">
        <v>27</v>
      </c>
      <c r="D409" s="11" t="s">
        <v>601</v>
      </c>
      <c r="E409" s="41"/>
      <c r="F409" s="11" t="s">
        <v>601</v>
      </c>
      <c r="G409" s="11" t="s">
        <v>602</v>
      </c>
      <c r="H409" s="12" t="s">
        <v>23</v>
      </c>
      <c r="I409" s="31">
        <v>325900</v>
      </c>
      <c r="J409" s="32">
        <v>309900</v>
      </c>
      <c r="K409" s="44"/>
      <c r="L409" s="45"/>
      <c r="M409" s="33">
        <f t="shared" si="12"/>
        <v>0</v>
      </c>
      <c r="N409" s="48"/>
      <c r="O409" s="45"/>
      <c r="P409" s="33">
        <f t="shared" si="13"/>
        <v>0</v>
      </c>
      <c r="R409" s="30"/>
      <c r="S409" s="30"/>
    </row>
    <row r="410" spans="1:19">
      <c r="A410" s="4">
        <v>404</v>
      </c>
      <c r="B410" s="11" t="s">
        <v>410</v>
      </c>
      <c r="C410" s="11" t="s">
        <v>33</v>
      </c>
      <c r="D410" s="11" t="s">
        <v>603</v>
      </c>
      <c r="E410" s="41"/>
      <c r="F410" s="11" t="s">
        <v>603</v>
      </c>
      <c r="G410" s="11"/>
      <c r="H410" s="12" t="s">
        <v>23</v>
      </c>
      <c r="I410" s="31">
        <v>1455500</v>
      </c>
      <c r="J410" s="32">
        <v>1384300</v>
      </c>
      <c r="K410" s="44"/>
      <c r="L410" s="45"/>
      <c r="M410" s="33">
        <f t="shared" si="12"/>
        <v>0</v>
      </c>
      <c r="N410" s="48"/>
      <c r="O410" s="45"/>
      <c r="P410" s="33">
        <f t="shared" si="13"/>
        <v>0</v>
      </c>
      <c r="R410" s="30"/>
      <c r="S410" s="30"/>
    </row>
    <row r="411" spans="1:19">
      <c r="A411" s="4">
        <v>405</v>
      </c>
      <c r="B411" s="11" t="s">
        <v>162</v>
      </c>
      <c r="C411" s="11" t="s">
        <v>163</v>
      </c>
      <c r="D411" s="11" t="s">
        <v>604</v>
      </c>
      <c r="E411" s="41"/>
      <c r="F411" s="11" t="s">
        <v>604</v>
      </c>
      <c r="G411" s="11" t="s">
        <v>129</v>
      </c>
      <c r="H411" s="12" t="s">
        <v>23</v>
      </c>
      <c r="I411" s="31">
        <v>85800</v>
      </c>
      <c r="J411" s="32">
        <v>81600</v>
      </c>
      <c r="K411" s="44"/>
      <c r="L411" s="45"/>
      <c r="M411" s="33">
        <f t="shared" si="12"/>
        <v>0</v>
      </c>
      <c r="N411" s="48"/>
      <c r="O411" s="45"/>
      <c r="P411" s="33">
        <f t="shared" si="13"/>
        <v>0</v>
      </c>
      <c r="R411" s="30"/>
      <c r="S411" s="30"/>
    </row>
    <row r="412" spans="1:19" ht="24">
      <c r="A412" s="4">
        <v>406</v>
      </c>
      <c r="B412" s="11" t="s">
        <v>18</v>
      </c>
      <c r="C412" s="11" t="s">
        <v>33</v>
      </c>
      <c r="D412" s="11" t="s">
        <v>605</v>
      </c>
      <c r="E412" s="41"/>
      <c r="F412" s="11" t="s">
        <v>605</v>
      </c>
      <c r="G412" s="11" t="s">
        <v>606</v>
      </c>
      <c r="H412" s="12" t="s">
        <v>23</v>
      </c>
      <c r="I412" s="31">
        <v>29700</v>
      </c>
      <c r="J412" s="32">
        <v>28300</v>
      </c>
      <c r="K412" s="44"/>
      <c r="L412" s="45"/>
      <c r="M412" s="33">
        <f t="shared" si="12"/>
        <v>0</v>
      </c>
      <c r="N412" s="48"/>
      <c r="O412" s="45"/>
      <c r="P412" s="33">
        <f t="shared" si="13"/>
        <v>0</v>
      </c>
      <c r="R412" s="30"/>
      <c r="S412" s="30"/>
    </row>
    <row r="413" spans="1:19">
      <c r="A413" s="4">
        <v>407</v>
      </c>
      <c r="B413" s="5" t="s">
        <v>410</v>
      </c>
      <c r="C413" s="11" t="s">
        <v>33</v>
      </c>
      <c r="D413" s="11" t="s">
        <v>607</v>
      </c>
      <c r="E413" s="41"/>
      <c r="F413" s="11" t="s">
        <v>607</v>
      </c>
      <c r="G413" s="11"/>
      <c r="H413" s="12" t="s">
        <v>23</v>
      </c>
      <c r="I413" s="31">
        <v>2453900</v>
      </c>
      <c r="J413" s="32">
        <v>2378500</v>
      </c>
      <c r="K413" s="44"/>
      <c r="L413" s="45"/>
      <c r="M413" s="33">
        <f t="shared" si="12"/>
        <v>0</v>
      </c>
      <c r="N413" s="48"/>
      <c r="O413" s="45"/>
      <c r="P413" s="33">
        <f t="shared" si="13"/>
        <v>0</v>
      </c>
      <c r="R413" s="30"/>
      <c r="S413" s="30"/>
    </row>
    <row r="414" spans="1:19">
      <c r="A414" s="4">
        <v>408</v>
      </c>
      <c r="B414" s="11" t="s">
        <v>410</v>
      </c>
      <c r="C414" s="11" t="s">
        <v>33</v>
      </c>
      <c r="D414" s="11" t="s">
        <v>608</v>
      </c>
      <c r="E414" s="41"/>
      <c r="F414" s="11" t="s">
        <v>608</v>
      </c>
      <c r="G414" s="11"/>
      <c r="H414" s="12" t="s">
        <v>23</v>
      </c>
      <c r="I414" s="31">
        <v>469900</v>
      </c>
      <c r="J414" s="32">
        <v>446800</v>
      </c>
      <c r="K414" s="44"/>
      <c r="L414" s="45"/>
      <c r="M414" s="33">
        <f t="shared" si="12"/>
        <v>0</v>
      </c>
      <c r="N414" s="48"/>
      <c r="O414" s="45"/>
      <c r="P414" s="33">
        <f t="shared" si="13"/>
        <v>0</v>
      </c>
      <c r="R414" s="30"/>
      <c r="S414" s="30"/>
    </row>
    <row r="415" spans="1:19">
      <c r="A415" s="4">
        <v>409</v>
      </c>
      <c r="B415" s="5" t="s">
        <v>410</v>
      </c>
      <c r="C415" s="11" t="s">
        <v>33</v>
      </c>
      <c r="D415" s="11" t="s">
        <v>609</v>
      </c>
      <c r="E415" s="41"/>
      <c r="F415" s="11" t="s">
        <v>609</v>
      </c>
      <c r="G415" s="11"/>
      <c r="H415" s="12" t="s">
        <v>23</v>
      </c>
      <c r="I415" s="31">
        <v>1820900</v>
      </c>
      <c r="J415" s="32">
        <v>1732500</v>
      </c>
      <c r="K415" s="44"/>
      <c r="L415" s="45"/>
      <c r="M415" s="33">
        <f t="shared" si="12"/>
        <v>0</v>
      </c>
      <c r="N415" s="48"/>
      <c r="O415" s="45"/>
      <c r="P415" s="33">
        <f t="shared" si="13"/>
        <v>0</v>
      </c>
      <c r="R415" s="30"/>
      <c r="S415" s="30"/>
    </row>
    <row r="416" spans="1:19">
      <c r="A416" s="4">
        <v>410</v>
      </c>
      <c r="B416" s="11" t="s">
        <v>18</v>
      </c>
      <c r="C416" s="11" t="s">
        <v>33</v>
      </c>
      <c r="D416" s="11" t="s">
        <v>610</v>
      </c>
      <c r="E416" s="41"/>
      <c r="F416" s="11" t="s">
        <v>610</v>
      </c>
      <c r="G416" s="11"/>
      <c r="H416" s="12" t="s">
        <v>23</v>
      </c>
      <c r="I416" s="31">
        <v>511500</v>
      </c>
      <c r="J416" s="32">
        <v>486400</v>
      </c>
      <c r="K416" s="44"/>
      <c r="L416" s="45"/>
      <c r="M416" s="33">
        <f t="shared" si="12"/>
        <v>0</v>
      </c>
      <c r="N416" s="48"/>
      <c r="O416" s="45"/>
      <c r="P416" s="33">
        <f t="shared" si="13"/>
        <v>0</v>
      </c>
      <c r="R416" s="30"/>
      <c r="S416" s="30"/>
    </row>
    <row r="417" spans="1:19">
      <c r="A417" s="4">
        <v>411</v>
      </c>
      <c r="B417" s="5" t="s">
        <v>162</v>
      </c>
      <c r="C417" s="11" t="s">
        <v>135</v>
      </c>
      <c r="D417" s="11" t="s">
        <v>611</v>
      </c>
      <c r="E417" s="41"/>
      <c r="F417" s="11" t="s">
        <v>611</v>
      </c>
      <c r="G417" s="11" t="s">
        <v>612</v>
      </c>
      <c r="H417" s="12" t="s">
        <v>36</v>
      </c>
      <c r="I417" s="31">
        <v>8100</v>
      </c>
      <c r="J417" s="32">
        <v>7700</v>
      </c>
      <c r="K417" s="44"/>
      <c r="L417" s="45"/>
      <c r="M417" s="33">
        <f t="shared" si="12"/>
        <v>0</v>
      </c>
      <c r="N417" s="48"/>
      <c r="O417" s="45"/>
      <c r="P417" s="33">
        <f t="shared" si="13"/>
        <v>0</v>
      </c>
      <c r="R417" s="30"/>
      <c r="S417" s="30"/>
    </row>
    <row r="418" spans="1:19" ht="24">
      <c r="A418" s="4">
        <v>412</v>
      </c>
      <c r="B418" s="11" t="s">
        <v>410</v>
      </c>
      <c r="C418" s="11" t="s">
        <v>33</v>
      </c>
      <c r="D418" s="11" t="s">
        <v>613</v>
      </c>
      <c r="E418" s="41"/>
      <c r="F418" s="11" t="s">
        <v>613</v>
      </c>
      <c r="G418" s="11"/>
      <c r="H418" s="12" t="s">
        <v>23</v>
      </c>
      <c r="I418" s="31">
        <v>1328100</v>
      </c>
      <c r="J418" s="32">
        <v>1263600</v>
      </c>
      <c r="K418" s="44"/>
      <c r="L418" s="45"/>
      <c r="M418" s="33">
        <f t="shared" si="12"/>
        <v>0</v>
      </c>
      <c r="N418" s="48"/>
      <c r="O418" s="45"/>
      <c r="P418" s="33">
        <f t="shared" si="13"/>
        <v>0</v>
      </c>
      <c r="R418" s="30"/>
      <c r="S418" s="30"/>
    </row>
    <row r="419" spans="1:19">
      <c r="A419" s="4">
        <v>413</v>
      </c>
      <c r="B419" s="11" t="s">
        <v>18</v>
      </c>
      <c r="C419" s="11" t="s">
        <v>27</v>
      </c>
      <c r="D419" s="11" t="s">
        <v>614</v>
      </c>
      <c r="E419" s="41"/>
      <c r="F419" s="11" t="s">
        <v>614</v>
      </c>
      <c r="G419" s="11" t="s">
        <v>615</v>
      </c>
      <c r="H419" s="12" t="s">
        <v>104</v>
      </c>
      <c r="I419" s="31">
        <v>44600</v>
      </c>
      <c r="J419" s="32">
        <v>42600</v>
      </c>
      <c r="K419" s="44"/>
      <c r="L419" s="45"/>
      <c r="M419" s="33">
        <f t="shared" si="12"/>
        <v>0</v>
      </c>
      <c r="N419" s="48"/>
      <c r="O419" s="45"/>
      <c r="P419" s="33">
        <f t="shared" si="13"/>
        <v>0</v>
      </c>
      <c r="R419" s="30"/>
      <c r="S419" s="30"/>
    </row>
    <row r="420" spans="1:19">
      <c r="A420" s="4">
        <v>414</v>
      </c>
      <c r="B420" s="11" t="s">
        <v>410</v>
      </c>
      <c r="C420" s="11" t="s">
        <v>33</v>
      </c>
      <c r="D420" s="11" t="s">
        <v>616</v>
      </c>
      <c r="E420" s="41"/>
      <c r="F420" s="11" t="s">
        <v>616</v>
      </c>
      <c r="G420" s="11"/>
      <c r="H420" s="12" t="s">
        <v>23</v>
      </c>
      <c r="I420" s="31">
        <v>257300</v>
      </c>
      <c r="J420" s="32">
        <v>244900</v>
      </c>
      <c r="K420" s="44"/>
      <c r="L420" s="45"/>
      <c r="M420" s="33">
        <f t="shared" si="12"/>
        <v>0</v>
      </c>
      <c r="N420" s="48"/>
      <c r="O420" s="45"/>
      <c r="P420" s="33">
        <f t="shared" si="13"/>
        <v>0</v>
      </c>
      <c r="R420" s="30"/>
      <c r="S420" s="30"/>
    </row>
    <row r="421" spans="1:19">
      <c r="A421" s="4">
        <v>415</v>
      </c>
      <c r="B421" s="11" t="s">
        <v>410</v>
      </c>
      <c r="C421" s="11" t="s">
        <v>33</v>
      </c>
      <c r="D421" s="11" t="s">
        <v>617</v>
      </c>
      <c r="E421" s="41"/>
      <c r="F421" s="11" t="s">
        <v>617</v>
      </c>
      <c r="G421" s="11"/>
      <c r="H421" s="12" t="s">
        <v>23</v>
      </c>
      <c r="I421" s="31">
        <v>1067900</v>
      </c>
      <c r="J421" s="32">
        <v>1015900</v>
      </c>
      <c r="K421" s="44"/>
      <c r="L421" s="45"/>
      <c r="M421" s="33">
        <f t="shared" si="12"/>
        <v>0</v>
      </c>
      <c r="N421" s="48"/>
      <c r="O421" s="45"/>
      <c r="P421" s="33">
        <f t="shared" si="13"/>
        <v>0</v>
      </c>
      <c r="R421" s="30"/>
      <c r="S421" s="30"/>
    </row>
    <row r="422" spans="1:19">
      <c r="A422" s="4">
        <v>416</v>
      </c>
      <c r="B422" s="11" t="s">
        <v>18</v>
      </c>
      <c r="C422" s="11" t="s">
        <v>27</v>
      </c>
      <c r="D422" s="11" t="s">
        <v>618</v>
      </c>
      <c r="E422" s="41"/>
      <c r="F422" s="11" t="s">
        <v>618</v>
      </c>
      <c r="G422" s="11" t="s">
        <v>534</v>
      </c>
      <c r="H422" s="12" t="s">
        <v>36</v>
      </c>
      <c r="I422" s="31">
        <v>7200</v>
      </c>
      <c r="J422" s="32">
        <v>6800</v>
      </c>
      <c r="K422" s="44"/>
      <c r="L422" s="45"/>
      <c r="M422" s="33">
        <f t="shared" si="12"/>
        <v>0</v>
      </c>
      <c r="N422" s="48"/>
      <c r="O422" s="45"/>
      <c r="P422" s="33">
        <f t="shared" si="13"/>
        <v>0</v>
      </c>
      <c r="R422" s="30"/>
      <c r="S422" s="30"/>
    </row>
    <row r="423" spans="1:19">
      <c r="A423" s="4">
        <v>417</v>
      </c>
      <c r="B423" s="11" t="s">
        <v>18</v>
      </c>
      <c r="C423" s="11" t="s">
        <v>27</v>
      </c>
      <c r="D423" s="11" t="s">
        <v>619</v>
      </c>
      <c r="E423" s="41"/>
      <c r="F423" s="11" t="s">
        <v>619</v>
      </c>
      <c r="G423" s="11" t="s">
        <v>534</v>
      </c>
      <c r="H423" s="12" t="s">
        <v>36</v>
      </c>
      <c r="I423" s="31">
        <v>5100</v>
      </c>
      <c r="J423" s="32">
        <v>4800</v>
      </c>
      <c r="K423" s="44"/>
      <c r="L423" s="45"/>
      <c r="M423" s="33">
        <f t="shared" si="12"/>
        <v>0</v>
      </c>
      <c r="N423" s="48"/>
      <c r="O423" s="45"/>
      <c r="P423" s="33">
        <f t="shared" si="13"/>
        <v>0</v>
      </c>
      <c r="R423" s="30"/>
      <c r="S423" s="30"/>
    </row>
    <row r="424" spans="1:19">
      <c r="A424" s="4">
        <v>418</v>
      </c>
      <c r="B424" s="5" t="s">
        <v>18</v>
      </c>
      <c r="C424" s="11" t="s">
        <v>27</v>
      </c>
      <c r="D424" s="11" t="s">
        <v>620</v>
      </c>
      <c r="E424" s="41"/>
      <c r="F424" s="11" t="s">
        <v>620</v>
      </c>
      <c r="G424" s="11" t="s">
        <v>534</v>
      </c>
      <c r="H424" s="12" t="s">
        <v>36</v>
      </c>
      <c r="I424" s="31">
        <v>6300</v>
      </c>
      <c r="J424" s="32">
        <v>6000</v>
      </c>
      <c r="K424" s="44"/>
      <c r="L424" s="45"/>
      <c r="M424" s="33">
        <f t="shared" si="12"/>
        <v>0</v>
      </c>
      <c r="N424" s="48"/>
      <c r="O424" s="45"/>
      <c r="P424" s="33">
        <f t="shared" si="13"/>
        <v>0</v>
      </c>
      <c r="R424" s="30"/>
      <c r="S424" s="30"/>
    </row>
    <row r="425" spans="1:19">
      <c r="A425" s="4">
        <v>419</v>
      </c>
      <c r="B425" s="11" t="s">
        <v>18</v>
      </c>
      <c r="C425" s="11" t="s">
        <v>27</v>
      </c>
      <c r="D425" s="11" t="s">
        <v>621</v>
      </c>
      <c r="E425" s="41"/>
      <c r="F425" s="11" t="s">
        <v>621</v>
      </c>
      <c r="G425" s="11" t="s">
        <v>534</v>
      </c>
      <c r="H425" s="12" t="s">
        <v>36</v>
      </c>
      <c r="I425" s="31">
        <v>7000</v>
      </c>
      <c r="J425" s="32">
        <v>6600</v>
      </c>
      <c r="K425" s="44"/>
      <c r="L425" s="45"/>
      <c r="M425" s="33">
        <f t="shared" si="12"/>
        <v>0</v>
      </c>
      <c r="N425" s="48"/>
      <c r="O425" s="45"/>
      <c r="P425" s="33">
        <f t="shared" si="13"/>
        <v>0</v>
      </c>
      <c r="R425" s="30"/>
      <c r="S425" s="30"/>
    </row>
    <row r="426" spans="1:19">
      <c r="A426" s="4">
        <v>420</v>
      </c>
      <c r="B426" s="5" t="s">
        <v>18</v>
      </c>
      <c r="C426" s="11" t="s">
        <v>27</v>
      </c>
      <c r="D426" s="11" t="s">
        <v>622</v>
      </c>
      <c r="E426" s="41"/>
      <c r="F426" s="11" t="s">
        <v>622</v>
      </c>
      <c r="G426" s="11" t="s">
        <v>534</v>
      </c>
      <c r="H426" s="12" t="s">
        <v>36</v>
      </c>
      <c r="I426" s="31">
        <v>4600</v>
      </c>
      <c r="J426" s="32">
        <v>4400</v>
      </c>
      <c r="K426" s="44"/>
      <c r="L426" s="45"/>
      <c r="M426" s="33">
        <f t="shared" si="12"/>
        <v>0</v>
      </c>
      <c r="N426" s="48"/>
      <c r="O426" s="45"/>
      <c r="P426" s="33">
        <f t="shared" si="13"/>
        <v>0</v>
      </c>
      <c r="R426" s="30"/>
      <c r="S426" s="30"/>
    </row>
    <row r="427" spans="1:19">
      <c r="A427" s="4">
        <v>421</v>
      </c>
      <c r="B427" s="11" t="s">
        <v>18</v>
      </c>
      <c r="C427" s="11" t="s">
        <v>27</v>
      </c>
      <c r="D427" s="11" t="s">
        <v>623</v>
      </c>
      <c r="E427" s="41"/>
      <c r="F427" s="11" t="s">
        <v>623</v>
      </c>
      <c r="G427" s="11" t="s">
        <v>534</v>
      </c>
      <c r="H427" s="12" t="s">
        <v>36</v>
      </c>
      <c r="I427" s="31">
        <v>4100</v>
      </c>
      <c r="J427" s="32">
        <v>3900</v>
      </c>
      <c r="K427" s="44"/>
      <c r="L427" s="45"/>
      <c r="M427" s="33">
        <f t="shared" si="12"/>
        <v>0</v>
      </c>
      <c r="N427" s="48"/>
      <c r="O427" s="45"/>
      <c r="P427" s="33">
        <f t="shared" si="13"/>
        <v>0</v>
      </c>
      <c r="R427" s="30"/>
      <c r="S427" s="30"/>
    </row>
    <row r="428" spans="1:19">
      <c r="A428" s="4">
        <v>422</v>
      </c>
      <c r="B428" s="11" t="s">
        <v>18</v>
      </c>
      <c r="C428" s="11" t="s">
        <v>27</v>
      </c>
      <c r="D428" s="11" t="s">
        <v>624</v>
      </c>
      <c r="E428" s="41"/>
      <c r="F428" s="11" t="s">
        <v>624</v>
      </c>
      <c r="G428" s="11" t="s">
        <v>534</v>
      </c>
      <c r="H428" s="12" t="s">
        <v>36</v>
      </c>
      <c r="I428" s="31">
        <v>4300</v>
      </c>
      <c r="J428" s="32">
        <v>4100</v>
      </c>
      <c r="K428" s="44"/>
      <c r="L428" s="45"/>
      <c r="M428" s="33">
        <f t="shared" si="12"/>
        <v>0</v>
      </c>
      <c r="N428" s="48"/>
      <c r="O428" s="45"/>
      <c r="P428" s="33">
        <f t="shared" si="13"/>
        <v>0</v>
      </c>
      <c r="R428" s="30"/>
      <c r="S428" s="30"/>
    </row>
    <row r="429" spans="1:19">
      <c r="A429" s="4">
        <v>423</v>
      </c>
      <c r="B429" s="11" t="s">
        <v>18</v>
      </c>
      <c r="C429" s="11" t="s">
        <v>27</v>
      </c>
      <c r="D429" s="11" t="s">
        <v>625</v>
      </c>
      <c r="E429" s="41"/>
      <c r="F429" s="11" t="s">
        <v>625</v>
      </c>
      <c r="G429" s="11" t="s">
        <v>534</v>
      </c>
      <c r="H429" s="12" t="s">
        <v>36</v>
      </c>
      <c r="I429" s="31">
        <v>4300</v>
      </c>
      <c r="J429" s="32">
        <v>4100</v>
      </c>
      <c r="K429" s="44"/>
      <c r="L429" s="45"/>
      <c r="M429" s="33">
        <f t="shared" si="12"/>
        <v>0</v>
      </c>
      <c r="N429" s="48"/>
      <c r="O429" s="45"/>
      <c r="P429" s="33">
        <f t="shared" si="13"/>
        <v>0</v>
      </c>
      <c r="R429" s="30"/>
      <c r="S429" s="30"/>
    </row>
    <row r="430" spans="1:19">
      <c r="A430" s="4">
        <v>424</v>
      </c>
      <c r="B430" s="11" t="s">
        <v>18</v>
      </c>
      <c r="C430" s="11" t="s">
        <v>27</v>
      </c>
      <c r="D430" s="11" t="s">
        <v>626</v>
      </c>
      <c r="E430" s="41"/>
      <c r="F430" s="11" t="s">
        <v>626</v>
      </c>
      <c r="G430" s="11" t="s">
        <v>534</v>
      </c>
      <c r="H430" s="12" t="s">
        <v>36</v>
      </c>
      <c r="I430" s="31">
        <v>2900</v>
      </c>
      <c r="J430" s="32">
        <v>2700</v>
      </c>
      <c r="K430" s="44"/>
      <c r="L430" s="45"/>
      <c r="M430" s="33">
        <f t="shared" si="12"/>
        <v>0</v>
      </c>
      <c r="N430" s="48"/>
      <c r="O430" s="45"/>
      <c r="P430" s="33">
        <f t="shared" si="13"/>
        <v>0</v>
      </c>
      <c r="R430" s="30"/>
      <c r="S430" s="30"/>
    </row>
    <row r="431" spans="1:19">
      <c r="A431" s="4">
        <v>425</v>
      </c>
      <c r="B431" s="11" t="s">
        <v>18</v>
      </c>
      <c r="C431" s="11" t="s">
        <v>27</v>
      </c>
      <c r="D431" s="11" t="s">
        <v>627</v>
      </c>
      <c r="E431" s="41"/>
      <c r="F431" s="11" t="s">
        <v>627</v>
      </c>
      <c r="G431" s="11" t="s">
        <v>534</v>
      </c>
      <c r="H431" s="12" t="s">
        <v>36</v>
      </c>
      <c r="I431" s="31">
        <v>2900</v>
      </c>
      <c r="J431" s="32">
        <v>2700</v>
      </c>
      <c r="K431" s="44"/>
      <c r="L431" s="45"/>
      <c r="M431" s="33">
        <f t="shared" si="12"/>
        <v>0</v>
      </c>
      <c r="N431" s="48"/>
      <c r="O431" s="45"/>
      <c r="P431" s="33">
        <f t="shared" si="13"/>
        <v>0</v>
      </c>
      <c r="R431" s="30"/>
      <c r="S431" s="30"/>
    </row>
    <row r="432" spans="1:19">
      <c r="A432" s="4">
        <v>426</v>
      </c>
      <c r="B432" s="11" t="s">
        <v>18</v>
      </c>
      <c r="C432" s="11" t="s">
        <v>27</v>
      </c>
      <c r="D432" s="11" t="s">
        <v>628</v>
      </c>
      <c r="E432" s="41"/>
      <c r="F432" s="11" t="s">
        <v>628</v>
      </c>
      <c r="G432" s="11" t="s">
        <v>534</v>
      </c>
      <c r="H432" s="12" t="s">
        <v>36</v>
      </c>
      <c r="I432" s="31">
        <v>2900</v>
      </c>
      <c r="J432" s="32">
        <v>2700</v>
      </c>
      <c r="K432" s="44"/>
      <c r="L432" s="45"/>
      <c r="M432" s="33">
        <f t="shared" si="12"/>
        <v>0</v>
      </c>
      <c r="N432" s="48"/>
      <c r="O432" s="45"/>
      <c r="P432" s="33">
        <f t="shared" si="13"/>
        <v>0</v>
      </c>
      <c r="R432" s="30"/>
      <c r="S432" s="30"/>
    </row>
    <row r="433" spans="1:19">
      <c r="A433" s="4">
        <v>427</v>
      </c>
      <c r="B433" s="5" t="s">
        <v>18</v>
      </c>
      <c r="C433" s="11" t="s">
        <v>27</v>
      </c>
      <c r="D433" s="11" t="s">
        <v>629</v>
      </c>
      <c r="E433" s="41"/>
      <c r="F433" s="11" t="s">
        <v>629</v>
      </c>
      <c r="G433" s="11" t="s">
        <v>534</v>
      </c>
      <c r="H433" s="12" t="s">
        <v>36</v>
      </c>
      <c r="I433" s="31">
        <v>2900</v>
      </c>
      <c r="J433" s="32">
        <v>2700</v>
      </c>
      <c r="K433" s="44"/>
      <c r="L433" s="45"/>
      <c r="M433" s="33">
        <f t="shared" si="12"/>
        <v>0</v>
      </c>
      <c r="N433" s="48"/>
      <c r="O433" s="45"/>
      <c r="P433" s="33">
        <f t="shared" si="13"/>
        <v>0</v>
      </c>
      <c r="R433" s="30"/>
      <c r="S433" s="30"/>
    </row>
    <row r="434" spans="1:19">
      <c r="A434" s="4">
        <v>428</v>
      </c>
      <c r="B434" s="11" t="s">
        <v>18</v>
      </c>
      <c r="C434" s="11" t="s">
        <v>27</v>
      </c>
      <c r="D434" s="11" t="s">
        <v>630</v>
      </c>
      <c r="E434" s="41"/>
      <c r="F434" s="11" t="s">
        <v>630</v>
      </c>
      <c r="G434" s="11" t="s">
        <v>560</v>
      </c>
      <c r="H434" s="12" t="s">
        <v>36</v>
      </c>
      <c r="I434" s="31">
        <v>2900</v>
      </c>
      <c r="J434" s="32">
        <v>2700</v>
      </c>
      <c r="K434" s="44"/>
      <c r="L434" s="45"/>
      <c r="M434" s="33">
        <f t="shared" si="12"/>
        <v>0</v>
      </c>
      <c r="N434" s="48"/>
      <c r="O434" s="45"/>
      <c r="P434" s="33">
        <f t="shared" si="13"/>
        <v>0</v>
      </c>
      <c r="R434" s="30"/>
      <c r="S434" s="30"/>
    </row>
    <row r="435" spans="1:19">
      <c r="A435" s="4">
        <v>429</v>
      </c>
      <c r="B435" s="11" t="s">
        <v>18</v>
      </c>
      <c r="C435" s="11" t="s">
        <v>27</v>
      </c>
      <c r="D435" s="11" t="s">
        <v>631</v>
      </c>
      <c r="E435" s="41"/>
      <c r="F435" s="11" t="s">
        <v>631</v>
      </c>
      <c r="G435" s="11" t="s">
        <v>560</v>
      </c>
      <c r="H435" s="12" t="s">
        <v>36</v>
      </c>
      <c r="I435" s="31">
        <v>2600</v>
      </c>
      <c r="J435" s="32">
        <v>2400</v>
      </c>
      <c r="K435" s="44"/>
      <c r="L435" s="45"/>
      <c r="M435" s="33">
        <f t="shared" si="12"/>
        <v>0</v>
      </c>
      <c r="N435" s="48"/>
      <c r="O435" s="45"/>
      <c r="P435" s="33">
        <f t="shared" si="13"/>
        <v>0</v>
      </c>
      <c r="R435" s="30"/>
      <c r="S435" s="30"/>
    </row>
    <row r="436" spans="1:19">
      <c r="A436" s="4">
        <v>430</v>
      </c>
      <c r="B436" s="11" t="s">
        <v>18</v>
      </c>
      <c r="C436" s="11" t="s">
        <v>27</v>
      </c>
      <c r="D436" s="11" t="s">
        <v>632</v>
      </c>
      <c r="E436" s="41"/>
      <c r="F436" s="11" t="s">
        <v>632</v>
      </c>
      <c r="G436" s="11" t="s">
        <v>560</v>
      </c>
      <c r="H436" s="12" t="s">
        <v>36</v>
      </c>
      <c r="I436" s="31">
        <v>10200</v>
      </c>
      <c r="J436" s="32">
        <v>9700</v>
      </c>
      <c r="K436" s="44"/>
      <c r="L436" s="45"/>
      <c r="M436" s="33">
        <f t="shared" si="12"/>
        <v>0</v>
      </c>
      <c r="N436" s="48"/>
      <c r="O436" s="45"/>
      <c r="P436" s="33">
        <f t="shared" si="13"/>
        <v>0</v>
      </c>
      <c r="R436" s="30"/>
      <c r="S436" s="30"/>
    </row>
    <row r="437" spans="1:19">
      <c r="A437" s="4">
        <v>431</v>
      </c>
      <c r="B437" s="11" t="s">
        <v>18</v>
      </c>
      <c r="C437" s="11" t="s">
        <v>27</v>
      </c>
      <c r="D437" s="11" t="s">
        <v>633</v>
      </c>
      <c r="E437" s="41"/>
      <c r="F437" s="11" t="s">
        <v>633</v>
      </c>
      <c r="G437" s="11" t="s">
        <v>560</v>
      </c>
      <c r="H437" s="12" t="s">
        <v>36</v>
      </c>
      <c r="I437" s="31">
        <v>8600</v>
      </c>
      <c r="J437" s="32">
        <v>8200</v>
      </c>
      <c r="K437" s="44"/>
      <c r="L437" s="45"/>
      <c r="M437" s="33">
        <f t="shared" si="12"/>
        <v>0</v>
      </c>
      <c r="N437" s="48"/>
      <c r="O437" s="45"/>
      <c r="P437" s="33">
        <f t="shared" si="13"/>
        <v>0</v>
      </c>
      <c r="R437" s="30"/>
      <c r="S437" s="30"/>
    </row>
    <row r="438" spans="1:19">
      <c r="A438" s="4">
        <v>432</v>
      </c>
      <c r="B438" s="11" t="s">
        <v>18</v>
      </c>
      <c r="C438" s="11" t="s">
        <v>27</v>
      </c>
      <c r="D438" s="11" t="s">
        <v>634</v>
      </c>
      <c r="E438" s="41"/>
      <c r="F438" s="11" t="s">
        <v>634</v>
      </c>
      <c r="G438" s="11" t="s">
        <v>560</v>
      </c>
      <c r="H438" s="12" t="s">
        <v>36</v>
      </c>
      <c r="I438" s="31">
        <v>12200</v>
      </c>
      <c r="J438" s="32">
        <v>11600</v>
      </c>
      <c r="K438" s="44"/>
      <c r="L438" s="45"/>
      <c r="M438" s="33">
        <f t="shared" si="12"/>
        <v>0</v>
      </c>
      <c r="N438" s="48"/>
      <c r="O438" s="45"/>
      <c r="P438" s="33">
        <f t="shared" si="13"/>
        <v>0</v>
      </c>
      <c r="R438" s="30"/>
      <c r="S438" s="30"/>
    </row>
    <row r="439" spans="1:19">
      <c r="A439" s="4">
        <v>433</v>
      </c>
      <c r="B439" s="11" t="s">
        <v>18</v>
      </c>
      <c r="C439" s="11" t="s">
        <v>27</v>
      </c>
      <c r="D439" s="11" t="s">
        <v>635</v>
      </c>
      <c r="E439" s="41"/>
      <c r="F439" s="11" t="s">
        <v>635</v>
      </c>
      <c r="G439" s="11" t="s">
        <v>560</v>
      </c>
      <c r="H439" s="12" t="s">
        <v>36</v>
      </c>
      <c r="I439" s="31">
        <v>11800</v>
      </c>
      <c r="J439" s="32">
        <v>11200</v>
      </c>
      <c r="K439" s="44"/>
      <c r="L439" s="45"/>
      <c r="M439" s="33">
        <f t="shared" si="12"/>
        <v>0</v>
      </c>
      <c r="N439" s="48"/>
      <c r="O439" s="45"/>
      <c r="P439" s="33">
        <f t="shared" si="13"/>
        <v>0</v>
      </c>
      <c r="R439" s="30"/>
      <c r="S439" s="30"/>
    </row>
    <row r="440" spans="1:19">
      <c r="A440" s="4">
        <v>434</v>
      </c>
      <c r="B440" s="11" t="s">
        <v>18</v>
      </c>
      <c r="C440" s="11" t="s">
        <v>27</v>
      </c>
      <c r="D440" s="11" t="s">
        <v>636</v>
      </c>
      <c r="E440" s="41"/>
      <c r="F440" s="11" t="s">
        <v>636</v>
      </c>
      <c r="G440" s="11" t="s">
        <v>560</v>
      </c>
      <c r="H440" s="12" t="s">
        <v>36</v>
      </c>
      <c r="I440" s="31">
        <v>12200</v>
      </c>
      <c r="J440" s="32">
        <v>11600</v>
      </c>
      <c r="K440" s="44"/>
      <c r="L440" s="45"/>
      <c r="M440" s="33">
        <f t="shared" si="12"/>
        <v>0</v>
      </c>
      <c r="N440" s="48"/>
      <c r="O440" s="45"/>
      <c r="P440" s="33">
        <f t="shared" si="13"/>
        <v>0</v>
      </c>
      <c r="R440" s="30"/>
      <c r="S440" s="30"/>
    </row>
    <row r="441" spans="1:19">
      <c r="A441" s="4">
        <v>435</v>
      </c>
      <c r="B441" s="11" t="s">
        <v>199</v>
      </c>
      <c r="C441" s="11" t="s">
        <v>33</v>
      </c>
      <c r="D441" s="11" t="s">
        <v>637</v>
      </c>
      <c r="E441" s="41"/>
      <c r="F441" s="11" t="s">
        <v>637</v>
      </c>
      <c r="G441" s="11"/>
      <c r="H441" s="12" t="s">
        <v>23</v>
      </c>
      <c r="I441" s="31">
        <v>19900</v>
      </c>
      <c r="J441" s="32">
        <v>18900</v>
      </c>
      <c r="K441" s="44"/>
      <c r="L441" s="45"/>
      <c r="M441" s="33">
        <f t="shared" si="12"/>
        <v>0</v>
      </c>
      <c r="N441" s="48"/>
      <c r="O441" s="45"/>
      <c r="P441" s="33">
        <f t="shared" si="13"/>
        <v>0</v>
      </c>
      <c r="R441" s="30"/>
      <c r="S441" s="30"/>
    </row>
    <row r="442" spans="1:19">
      <c r="A442" s="4">
        <v>436</v>
      </c>
      <c r="B442" s="11" t="s">
        <v>410</v>
      </c>
      <c r="C442" s="11" t="s">
        <v>317</v>
      </c>
      <c r="D442" s="11" t="s">
        <v>638</v>
      </c>
      <c r="E442" s="41"/>
      <c r="F442" s="11" t="s">
        <v>638</v>
      </c>
      <c r="G442" s="11"/>
      <c r="H442" s="12" t="s">
        <v>23</v>
      </c>
      <c r="I442" s="31">
        <v>31800</v>
      </c>
      <c r="J442" s="32">
        <v>30300</v>
      </c>
      <c r="K442" s="44"/>
      <c r="L442" s="45"/>
      <c r="M442" s="33">
        <f t="shared" si="12"/>
        <v>0</v>
      </c>
      <c r="N442" s="48"/>
      <c r="O442" s="45"/>
      <c r="P442" s="33">
        <f t="shared" si="13"/>
        <v>0</v>
      </c>
      <c r="R442" s="30"/>
      <c r="S442" s="30"/>
    </row>
    <row r="443" spans="1:19" ht="24">
      <c r="A443" s="4">
        <v>437</v>
      </c>
      <c r="B443" s="11" t="s">
        <v>410</v>
      </c>
      <c r="C443" s="11" t="s">
        <v>33</v>
      </c>
      <c r="D443" s="11" t="s">
        <v>639</v>
      </c>
      <c r="E443" s="41"/>
      <c r="F443" s="11" t="s">
        <v>639</v>
      </c>
      <c r="G443" s="11"/>
      <c r="H443" s="12" t="s">
        <v>23</v>
      </c>
      <c r="I443" s="31">
        <v>478500</v>
      </c>
      <c r="J443" s="32">
        <v>455200</v>
      </c>
      <c r="K443" s="44"/>
      <c r="L443" s="45"/>
      <c r="M443" s="33">
        <f t="shared" si="12"/>
        <v>0</v>
      </c>
      <c r="N443" s="48"/>
      <c r="O443" s="45"/>
      <c r="P443" s="33">
        <f t="shared" si="13"/>
        <v>0</v>
      </c>
      <c r="R443" s="30"/>
      <c r="S443" s="30"/>
    </row>
    <row r="444" spans="1:19">
      <c r="A444" s="4">
        <v>438</v>
      </c>
      <c r="B444" s="11" t="s">
        <v>410</v>
      </c>
      <c r="C444" s="11" t="s">
        <v>33</v>
      </c>
      <c r="D444" s="11" t="s">
        <v>640</v>
      </c>
      <c r="E444" s="41"/>
      <c r="F444" s="11" t="s">
        <v>640</v>
      </c>
      <c r="G444" s="11"/>
      <c r="H444" s="12" t="s">
        <v>23</v>
      </c>
      <c r="I444" s="31">
        <v>19000</v>
      </c>
      <c r="J444" s="32">
        <v>18100</v>
      </c>
      <c r="K444" s="44"/>
      <c r="L444" s="45"/>
      <c r="M444" s="33">
        <f t="shared" si="12"/>
        <v>0</v>
      </c>
      <c r="N444" s="48"/>
      <c r="O444" s="45"/>
      <c r="P444" s="33">
        <f t="shared" si="13"/>
        <v>0</v>
      </c>
      <c r="R444" s="30"/>
      <c r="S444" s="30"/>
    </row>
    <row r="445" spans="1:19" ht="24">
      <c r="A445" s="4">
        <v>439</v>
      </c>
      <c r="B445" s="11" t="s">
        <v>410</v>
      </c>
      <c r="C445" s="11" t="s">
        <v>317</v>
      </c>
      <c r="D445" s="11" t="s">
        <v>641</v>
      </c>
      <c r="E445" s="41"/>
      <c r="F445" s="11" t="s">
        <v>641</v>
      </c>
      <c r="G445" s="11"/>
      <c r="H445" s="12" t="s">
        <v>23</v>
      </c>
      <c r="I445" s="31">
        <v>43700</v>
      </c>
      <c r="J445" s="32">
        <v>41500</v>
      </c>
      <c r="K445" s="44"/>
      <c r="L445" s="45"/>
      <c r="M445" s="33">
        <f t="shared" si="12"/>
        <v>0</v>
      </c>
      <c r="N445" s="48"/>
      <c r="O445" s="45"/>
      <c r="P445" s="33">
        <f t="shared" si="13"/>
        <v>0</v>
      </c>
      <c r="R445" s="30"/>
      <c r="S445" s="30"/>
    </row>
    <row r="446" spans="1:19" ht="24">
      <c r="A446" s="4">
        <v>440</v>
      </c>
      <c r="B446" s="11" t="s">
        <v>199</v>
      </c>
      <c r="C446" s="11" t="s">
        <v>135</v>
      </c>
      <c r="D446" s="11" t="s">
        <v>642</v>
      </c>
      <c r="E446" s="41"/>
      <c r="F446" s="11" t="s">
        <v>642</v>
      </c>
      <c r="G446" s="11"/>
      <c r="H446" s="12" t="s">
        <v>36</v>
      </c>
      <c r="I446" s="31">
        <v>67500</v>
      </c>
      <c r="J446" s="32">
        <v>64200</v>
      </c>
      <c r="K446" s="44"/>
      <c r="L446" s="45"/>
      <c r="M446" s="33">
        <f t="shared" si="12"/>
        <v>0</v>
      </c>
      <c r="N446" s="48"/>
      <c r="O446" s="45"/>
      <c r="P446" s="33">
        <f t="shared" si="13"/>
        <v>0</v>
      </c>
      <c r="R446" s="30"/>
      <c r="S446" s="30"/>
    </row>
    <row r="447" spans="1:19">
      <c r="A447" s="4">
        <v>441</v>
      </c>
      <c r="B447" s="11" t="s">
        <v>410</v>
      </c>
      <c r="C447" s="11" t="s">
        <v>33</v>
      </c>
      <c r="D447" s="11" t="s">
        <v>643</v>
      </c>
      <c r="E447" s="41"/>
      <c r="F447" s="11" t="s">
        <v>643</v>
      </c>
      <c r="G447" s="11"/>
      <c r="H447" s="12" t="s">
        <v>23</v>
      </c>
      <c r="I447" s="31">
        <v>1426000</v>
      </c>
      <c r="J447" s="32">
        <v>1356600</v>
      </c>
      <c r="K447" s="44"/>
      <c r="L447" s="45"/>
      <c r="M447" s="33">
        <f t="shared" si="12"/>
        <v>0</v>
      </c>
      <c r="N447" s="48"/>
      <c r="O447" s="45"/>
      <c r="P447" s="33">
        <f t="shared" si="13"/>
        <v>0</v>
      </c>
      <c r="R447" s="30"/>
      <c r="S447" s="30"/>
    </row>
    <row r="448" spans="1:19" ht="24">
      <c r="A448" s="4">
        <v>442</v>
      </c>
      <c r="B448" s="11" t="s">
        <v>410</v>
      </c>
      <c r="C448" s="11" t="s">
        <v>27</v>
      </c>
      <c r="D448" s="11" t="s">
        <v>644</v>
      </c>
      <c r="E448" s="41"/>
      <c r="F448" s="11" t="s">
        <v>644</v>
      </c>
      <c r="G448" s="11"/>
      <c r="H448" s="12" t="s">
        <v>23</v>
      </c>
      <c r="I448" s="31">
        <v>1036200</v>
      </c>
      <c r="J448" s="32">
        <v>985800</v>
      </c>
      <c r="K448" s="44"/>
      <c r="L448" s="45"/>
      <c r="M448" s="33">
        <f t="shared" si="12"/>
        <v>0</v>
      </c>
      <c r="N448" s="48"/>
      <c r="O448" s="45"/>
      <c r="P448" s="33">
        <f t="shared" si="13"/>
        <v>0</v>
      </c>
      <c r="R448" s="30"/>
      <c r="S448" s="30"/>
    </row>
    <row r="449" spans="1:19">
      <c r="A449" s="4">
        <v>443</v>
      </c>
      <c r="B449" s="11" t="s">
        <v>410</v>
      </c>
      <c r="C449" s="11" t="s">
        <v>33</v>
      </c>
      <c r="D449" s="11" t="s">
        <v>645</v>
      </c>
      <c r="E449" s="41"/>
      <c r="F449" s="11" t="s">
        <v>645</v>
      </c>
      <c r="G449" s="11"/>
      <c r="H449" s="12" t="s">
        <v>23</v>
      </c>
      <c r="I449" s="31">
        <v>957100</v>
      </c>
      <c r="J449" s="32">
        <v>910500</v>
      </c>
      <c r="K449" s="44"/>
      <c r="L449" s="45"/>
      <c r="M449" s="33">
        <f t="shared" si="12"/>
        <v>0</v>
      </c>
      <c r="N449" s="48"/>
      <c r="O449" s="45"/>
      <c r="P449" s="33">
        <f t="shared" si="13"/>
        <v>0</v>
      </c>
      <c r="R449" s="30"/>
      <c r="S449" s="30"/>
    </row>
    <row r="450" spans="1:19">
      <c r="A450" s="4">
        <v>444</v>
      </c>
      <c r="B450" s="11" t="s">
        <v>199</v>
      </c>
      <c r="C450" s="11" t="s">
        <v>27</v>
      </c>
      <c r="D450" s="11" t="s">
        <v>646</v>
      </c>
      <c r="E450" s="41"/>
      <c r="F450" s="11" t="s">
        <v>646</v>
      </c>
      <c r="G450" s="11"/>
      <c r="H450" s="12" t="s">
        <v>23</v>
      </c>
      <c r="I450" s="31">
        <v>279900</v>
      </c>
      <c r="J450" s="32">
        <v>266300</v>
      </c>
      <c r="K450" s="44"/>
      <c r="L450" s="45"/>
      <c r="M450" s="33">
        <f t="shared" si="12"/>
        <v>0</v>
      </c>
      <c r="N450" s="48"/>
      <c r="O450" s="45"/>
      <c r="P450" s="33">
        <f t="shared" si="13"/>
        <v>0</v>
      </c>
      <c r="R450" s="30"/>
      <c r="S450" s="30"/>
    </row>
    <row r="451" spans="1:19">
      <c r="A451" s="4">
        <v>445</v>
      </c>
      <c r="B451" s="11" t="s">
        <v>199</v>
      </c>
      <c r="C451" s="11" t="s">
        <v>227</v>
      </c>
      <c r="D451" s="11" t="s">
        <v>647</v>
      </c>
      <c r="E451" s="41"/>
      <c r="F451" s="11" t="s">
        <v>647</v>
      </c>
      <c r="G451" s="11"/>
      <c r="H451" s="12" t="s">
        <v>23</v>
      </c>
      <c r="I451" s="31">
        <v>192500</v>
      </c>
      <c r="J451" s="32">
        <v>183100</v>
      </c>
      <c r="K451" s="44"/>
      <c r="L451" s="45"/>
      <c r="M451" s="33">
        <f t="shared" si="12"/>
        <v>0</v>
      </c>
      <c r="N451" s="48"/>
      <c r="O451" s="45"/>
      <c r="P451" s="33">
        <f t="shared" si="13"/>
        <v>0</v>
      </c>
      <c r="R451" s="30"/>
      <c r="S451" s="30"/>
    </row>
    <row r="452" spans="1:19">
      <c r="A452" s="4">
        <v>446</v>
      </c>
      <c r="B452" s="11" t="s">
        <v>199</v>
      </c>
      <c r="C452" s="11" t="s">
        <v>135</v>
      </c>
      <c r="D452" s="11" t="s">
        <v>648</v>
      </c>
      <c r="E452" s="41"/>
      <c r="F452" s="11" t="s">
        <v>648</v>
      </c>
      <c r="G452" s="11" t="s">
        <v>649</v>
      </c>
      <c r="H452" s="12" t="s">
        <v>67</v>
      </c>
      <c r="I452" s="31">
        <v>275500</v>
      </c>
      <c r="J452" s="32">
        <v>262100</v>
      </c>
      <c r="K452" s="44"/>
      <c r="L452" s="45"/>
      <c r="M452" s="33">
        <f t="shared" si="12"/>
        <v>0</v>
      </c>
      <c r="N452" s="48"/>
      <c r="O452" s="45"/>
      <c r="P452" s="33">
        <f t="shared" si="13"/>
        <v>0</v>
      </c>
      <c r="R452" s="30"/>
      <c r="S452" s="30"/>
    </row>
    <row r="453" spans="1:19">
      <c r="A453" s="4">
        <v>447</v>
      </c>
      <c r="B453" s="11" t="s">
        <v>410</v>
      </c>
      <c r="C453" s="11" t="s">
        <v>27</v>
      </c>
      <c r="D453" s="11" t="s">
        <v>650</v>
      </c>
      <c r="E453" s="41"/>
      <c r="F453" s="11" t="s">
        <v>650</v>
      </c>
      <c r="G453" s="11"/>
      <c r="H453" s="12" t="s">
        <v>23</v>
      </c>
      <c r="I453" s="31">
        <v>2812400</v>
      </c>
      <c r="J453" s="32">
        <v>2675500</v>
      </c>
      <c r="K453" s="44"/>
      <c r="L453" s="45"/>
      <c r="M453" s="33">
        <f t="shared" si="12"/>
        <v>0</v>
      </c>
      <c r="N453" s="48"/>
      <c r="O453" s="45"/>
      <c r="P453" s="33">
        <f t="shared" si="13"/>
        <v>0</v>
      </c>
      <c r="R453" s="30"/>
      <c r="S453" s="30"/>
    </row>
    <row r="454" spans="1:19" ht="24">
      <c r="A454" s="4">
        <v>448</v>
      </c>
      <c r="B454" s="11" t="s">
        <v>410</v>
      </c>
      <c r="C454" s="11" t="s">
        <v>33</v>
      </c>
      <c r="D454" s="11" t="s">
        <v>651</v>
      </c>
      <c r="E454" s="41"/>
      <c r="F454" s="11" t="s">
        <v>651</v>
      </c>
      <c r="G454" s="11"/>
      <c r="H454" s="12" t="s">
        <v>23</v>
      </c>
      <c r="I454" s="31">
        <v>1456000</v>
      </c>
      <c r="J454" s="32">
        <v>1385100</v>
      </c>
      <c r="K454" s="44"/>
      <c r="L454" s="45"/>
      <c r="M454" s="33">
        <f t="shared" si="12"/>
        <v>0</v>
      </c>
      <c r="N454" s="48"/>
      <c r="O454" s="45"/>
      <c r="P454" s="33">
        <f t="shared" si="13"/>
        <v>0</v>
      </c>
      <c r="R454" s="30"/>
      <c r="S454" s="30"/>
    </row>
    <row r="455" spans="1:19" ht="24">
      <c r="A455" s="4">
        <v>449</v>
      </c>
      <c r="B455" s="11" t="s">
        <v>410</v>
      </c>
      <c r="C455" s="11" t="s">
        <v>27</v>
      </c>
      <c r="D455" s="11" t="s">
        <v>652</v>
      </c>
      <c r="E455" s="41"/>
      <c r="F455" s="11" t="s">
        <v>652</v>
      </c>
      <c r="G455" s="11"/>
      <c r="H455" s="12" t="s">
        <v>23</v>
      </c>
      <c r="I455" s="31">
        <v>219100</v>
      </c>
      <c r="J455" s="32">
        <v>208400</v>
      </c>
      <c r="K455" s="44"/>
      <c r="L455" s="45"/>
      <c r="M455" s="33">
        <f t="shared" si="12"/>
        <v>0</v>
      </c>
      <c r="N455" s="48"/>
      <c r="O455" s="45"/>
      <c r="P455" s="33">
        <f t="shared" si="13"/>
        <v>0</v>
      </c>
      <c r="R455" s="30"/>
      <c r="S455" s="30"/>
    </row>
    <row r="456" spans="1:19">
      <c r="A456" s="4">
        <v>450</v>
      </c>
      <c r="B456" s="11" t="s">
        <v>410</v>
      </c>
      <c r="C456" s="11" t="s">
        <v>33</v>
      </c>
      <c r="D456" s="11" t="s">
        <v>653</v>
      </c>
      <c r="E456" s="41"/>
      <c r="F456" s="11" t="s">
        <v>653</v>
      </c>
      <c r="G456" s="11"/>
      <c r="H456" s="12" t="s">
        <v>23</v>
      </c>
      <c r="I456" s="31">
        <v>1612200</v>
      </c>
      <c r="J456" s="32">
        <v>1571500</v>
      </c>
      <c r="K456" s="44"/>
      <c r="L456" s="45"/>
      <c r="M456" s="33">
        <f t="shared" ref="M456:M475" si="14">ROUND(K456+L456,0)</f>
        <v>0</v>
      </c>
      <c r="N456" s="48"/>
      <c r="O456" s="45"/>
      <c r="P456" s="33">
        <f t="shared" ref="P456:P475" si="15">ROUND(N456+O456,0)</f>
        <v>0</v>
      </c>
      <c r="R456" s="30"/>
      <c r="S456" s="30"/>
    </row>
    <row r="457" spans="1:19">
      <c r="A457" s="4">
        <v>451</v>
      </c>
      <c r="B457" s="11" t="s">
        <v>410</v>
      </c>
      <c r="C457" s="11" t="s">
        <v>33</v>
      </c>
      <c r="D457" s="11" t="s">
        <v>654</v>
      </c>
      <c r="E457" s="41"/>
      <c r="F457" s="11" t="s">
        <v>654</v>
      </c>
      <c r="G457" s="11"/>
      <c r="H457" s="12" t="s">
        <v>23</v>
      </c>
      <c r="I457" s="31">
        <v>389200</v>
      </c>
      <c r="J457" s="32">
        <v>370200</v>
      </c>
      <c r="K457" s="44"/>
      <c r="L457" s="45"/>
      <c r="M457" s="33">
        <f t="shared" si="14"/>
        <v>0</v>
      </c>
      <c r="N457" s="48"/>
      <c r="O457" s="45"/>
      <c r="P457" s="33">
        <f t="shared" si="15"/>
        <v>0</v>
      </c>
      <c r="R457" s="30"/>
      <c r="S457" s="30"/>
    </row>
    <row r="458" spans="1:19">
      <c r="A458" s="4">
        <v>452</v>
      </c>
      <c r="B458" s="11" t="s">
        <v>410</v>
      </c>
      <c r="C458" s="11" t="s">
        <v>33</v>
      </c>
      <c r="D458" s="11" t="s">
        <v>655</v>
      </c>
      <c r="E458" s="41"/>
      <c r="F458" s="11" t="s">
        <v>655</v>
      </c>
      <c r="G458" s="11"/>
      <c r="H458" s="12" t="s">
        <v>23</v>
      </c>
      <c r="I458" s="31">
        <v>421600</v>
      </c>
      <c r="J458" s="32">
        <v>401000</v>
      </c>
      <c r="K458" s="44"/>
      <c r="L458" s="45"/>
      <c r="M458" s="33">
        <f t="shared" si="14"/>
        <v>0</v>
      </c>
      <c r="N458" s="48"/>
      <c r="O458" s="45"/>
      <c r="P458" s="33">
        <f t="shared" si="15"/>
        <v>0</v>
      </c>
      <c r="R458" s="30"/>
      <c r="S458" s="30"/>
    </row>
    <row r="459" spans="1:19" ht="16.5" customHeight="1">
      <c r="A459" s="4">
        <v>453</v>
      </c>
      <c r="B459" s="11" t="s">
        <v>410</v>
      </c>
      <c r="C459" s="11" t="s">
        <v>317</v>
      </c>
      <c r="D459" s="11" t="s">
        <v>656</v>
      </c>
      <c r="E459" s="41"/>
      <c r="F459" s="11" t="s">
        <v>656</v>
      </c>
      <c r="G459" s="11"/>
      <c r="H459" s="12" t="s">
        <v>23</v>
      </c>
      <c r="I459" s="31">
        <v>169300</v>
      </c>
      <c r="J459" s="32">
        <v>161100</v>
      </c>
      <c r="K459" s="44"/>
      <c r="L459" s="45"/>
      <c r="M459" s="33">
        <f t="shared" si="14"/>
        <v>0</v>
      </c>
      <c r="N459" s="48"/>
      <c r="O459" s="45"/>
      <c r="P459" s="33">
        <f t="shared" si="15"/>
        <v>0</v>
      </c>
      <c r="R459" s="30"/>
      <c r="S459" s="30"/>
    </row>
    <row r="460" spans="1:19" ht="16.5" customHeight="1">
      <c r="A460" s="4">
        <v>454</v>
      </c>
      <c r="B460" s="11" t="s">
        <v>410</v>
      </c>
      <c r="C460" s="11" t="s">
        <v>27</v>
      </c>
      <c r="D460" s="11" t="s">
        <v>657</v>
      </c>
      <c r="E460" s="41"/>
      <c r="F460" s="11" t="s">
        <v>656</v>
      </c>
      <c r="G460" s="11"/>
      <c r="H460" s="14" t="s">
        <v>23</v>
      </c>
      <c r="I460" s="31">
        <v>36800</v>
      </c>
      <c r="J460" s="32">
        <v>35000</v>
      </c>
      <c r="K460" s="44"/>
      <c r="L460" s="45"/>
      <c r="M460" s="33">
        <f t="shared" si="14"/>
        <v>0</v>
      </c>
      <c r="N460" s="48"/>
      <c r="O460" s="45"/>
      <c r="P460" s="33">
        <f t="shared" si="15"/>
        <v>0</v>
      </c>
      <c r="R460" s="30"/>
      <c r="S460" s="30"/>
    </row>
    <row r="461" spans="1:19" ht="16.5" customHeight="1">
      <c r="A461" s="4">
        <v>455</v>
      </c>
      <c r="B461" s="11" t="s">
        <v>410</v>
      </c>
      <c r="C461" s="11" t="s">
        <v>33</v>
      </c>
      <c r="D461" s="11" t="s">
        <v>658</v>
      </c>
      <c r="E461" s="41"/>
      <c r="F461" s="11" t="s">
        <v>656</v>
      </c>
      <c r="G461" s="11"/>
      <c r="H461" s="14" t="s">
        <v>23</v>
      </c>
      <c r="I461" s="31">
        <v>1536900</v>
      </c>
      <c r="J461" s="32">
        <v>1463700</v>
      </c>
      <c r="K461" s="44"/>
      <c r="L461" s="45"/>
      <c r="M461" s="33">
        <f t="shared" si="14"/>
        <v>0</v>
      </c>
      <c r="N461" s="48"/>
      <c r="O461" s="45"/>
      <c r="P461" s="33">
        <f t="shared" si="15"/>
        <v>0</v>
      </c>
      <c r="R461" s="30"/>
      <c r="S461" s="30"/>
    </row>
    <row r="462" spans="1:19" ht="16.5" customHeight="1">
      <c r="A462" s="4">
        <v>456</v>
      </c>
      <c r="B462" s="11" t="s">
        <v>410</v>
      </c>
      <c r="C462" s="11" t="s">
        <v>33</v>
      </c>
      <c r="D462" s="11" t="s">
        <v>659</v>
      </c>
      <c r="E462" s="41"/>
      <c r="F462" s="11" t="s">
        <v>656</v>
      </c>
      <c r="G462" s="11"/>
      <c r="H462" s="14" t="s">
        <v>23</v>
      </c>
      <c r="I462" s="31">
        <v>1774500</v>
      </c>
      <c r="J462" s="32">
        <v>1690000</v>
      </c>
      <c r="K462" s="44"/>
      <c r="L462" s="45"/>
      <c r="M462" s="33">
        <f t="shared" si="14"/>
        <v>0</v>
      </c>
      <c r="N462" s="48"/>
      <c r="O462" s="45"/>
      <c r="P462" s="33">
        <f t="shared" si="15"/>
        <v>0</v>
      </c>
      <c r="R462" s="30"/>
      <c r="S462" s="30"/>
    </row>
    <row r="463" spans="1:19" ht="16.5" customHeight="1">
      <c r="A463" s="4">
        <v>457</v>
      </c>
      <c r="B463" s="11" t="s">
        <v>410</v>
      </c>
      <c r="C463" s="11" t="s">
        <v>27</v>
      </c>
      <c r="D463" s="11" t="s">
        <v>660</v>
      </c>
      <c r="E463" s="41"/>
      <c r="F463" s="11" t="s">
        <v>656</v>
      </c>
      <c r="G463" s="11"/>
      <c r="H463" s="14" t="s">
        <v>23</v>
      </c>
      <c r="I463" s="31">
        <v>882000</v>
      </c>
      <c r="J463" s="32">
        <v>840000</v>
      </c>
      <c r="K463" s="44"/>
      <c r="L463" s="45"/>
      <c r="M463" s="33">
        <f t="shared" si="14"/>
        <v>0</v>
      </c>
      <c r="N463" s="48"/>
      <c r="O463" s="45"/>
      <c r="P463" s="33">
        <f t="shared" si="15"/>
        <v>0</v>
      </c>
      <c r="R463" s="30"/>
      <c r="S463" s="30"/>
    </row>
    <row r="464" spans="1:19" ht="16.5" customHeight="1">
      <c r="A464" s="4">
        <v>458</v>
      </c>
      <c r="B464" s="11" t="s">
        <v>18</v>
      </c>
      <c r="C464" s="11" t="s">
        <v>33</v>
      </c>
      <c r="D464" s="11" t="s">
        <v>661</v>
      </c>
      <c r="E464" s="41"/>
      <c r="F464" s="11" t="s">
        <v>656</v>
      </c>
      <c r="G464" s="11"/>
      <c r="H464" s="14" t="s">
        <v>36</v>
      </c>
      <c r="I464" s="31">
        <v>268600</v>
      </c>
      <c r="J464" s="32">
        <v>255900</v>
      </c>
      <c r="K464" s="44"/>
      <c r="L464" s="45"/>
      <c r="M464" s="33">
        <f t="shared" si="14"/>
        <v>0</v>
      </c>
      <c r="N464" s="48"/>
      <c r="O464" s="45"/>
      <c r="P464" s="33">
        <f t="shared" si="15"/>
        <v>0</v>
      </c>
      <c r="R464" s="30"/>
      <c r="S464" s="30"/>
    </row>
    <row r="465" spans="1:19" ht="16.5" customHeight="1">
      <c r="A465" s="4">
        <v>459</v>
      </c>
      <c r="B465" s="11" t="s">
        <v>410</v>
      </c>
      <c r="C465" s="11" t="s">
        <v>27</v>
      </c>
      <c r="D465" s="11" t="s">
        <v>662</v>
      </c>
      <c r="E465" s="41"/>
      <c r="F465" s="11" t="s">
        <v>656</v>
      </c>
      <c r="G465" s="11"/>
      <c r="H465" s="14" t="s">
        <v>36</v>
      </c>
      <c r="I465" s="31">
        <v>56800</v>
      </c>
      <c r="J465" s="32">
        <v>54100</v>
      </c>
      <c r="K465" s="44"/>
      <c r="L465" s="45"/>
      <c r="M465" s="33">
        <f>ROUND(K465+L465,0)</f>
        <v>0</v>
      </c>
      <c r="N465" s="48"/>
      <c r="O465" s="45"/>
      <c r="P465" s="33">
        <f t="shared" si="15"/>
        <v>0</v>
      </c>
      <c r="R465" s="30"/>
      <c r="S465" s="30"/>
    </row>
    <row r="466" spans="1:19" ht="16.5" customHeight="1">
      <c r="A466" s="4">
        <v>460</v>
      </c>
      <c r="B466" s="11" t="s">
        <v>410</v>
      </c>
      <c r="C466" s="11" t="s">
        <v>33</v>
      </c>
      <c r="D466" s="11" t="s">
        <v>663</v>
      </c>
      <c r="E466" s="41"/>
      <c r="F466" s="11" t="s">
        <v>656</v>
      </c>
      <c r="G466" s="11"/>
      <c r="H466" s="14" t="s">
        <v>23</v>
      </c>
      <c r="I466" s="31">
        <v>337400</v>
      </c>
      <c r="J466" s="32">
        <v>321300</v>
      </c>
      <c r="K466" s="44"/>
      <c r="L466" s="45"/>
      <c r="M466" s="33">
        <f t="shared" si="14"/>
        <v>0</v>
      </c>
      <c r="N466" s="48"/>
      <c r="O466" s="45"/>
      <c r="P466" s="33">
        <f>ROUND(N466+O466,0)</f>
        <v>0</v>
      </c>
      <c r="R466" s="30"/>
      <c r="S466" s="30"/>
    </row>
    <row r="467" spans="1:19" ht="16.5" customHeight="1">
      <c r="A467" s="4">
        <v>461</v>
      </c>
      <c r="B467" s="11" t="s">
        <v>410</v>
      </c>
      <c r="C467" s="11" t="s">
        <v>33</v>
      </c>
      <c r="D467" s="11" t="s">
        <v>664</v>
      </c>
      <c r="E467" s="41"/>
      <c r="F467" s="11" t="s">
        <v>656</v>
      </c>
      <c r="G467" s="11"/>
      <c r="H467" s="14" t="s">
        <v>23</v>
      </c>
      <c r="I467" s="31">
        <v>1049000</v>
      </c>
      <c r="J467" s="32">
        <v>999000</v>
      </c>
      <c r="K467" s="44"/>
      <c r="L467" s="45"/>
      <c r="M467" s="33">
        <f t="shared" si="14"/>
        <v>0</v>
      </c>
      <c r="N467" s="48"/>
      <c r="O467" s="45"/>
      <c r="P467" s="33">
        <f t="shared" si="15"/>
        <v>0</v>
      </c>
      <c r="R467" s="30"/>
      <c r="S467" s="30"/>
    </row>
    <row r="468" spans="1:19" ht="16.5" customHeight="1">
      <c r="A468" s="4">
        <v>462</v>
      </c>
      <c r="B468" s="11" t="s">
        <v>410</v>
      </c>
      <c r="C468" s="11" t="s">
        <v>33</v>
      </c>
      <c r="D468" s="11" t="s">
        <v>665</v>
      </c>
      <c r="E468" s="41"/>
      <c r="F468" s="11" t="s">
        <v>656</v>
      </c>
      <c r="G468" s="11"/>
      <c r="H468" s="14" t="s">
        <v>23</v>
      </c>
      <c r="I468" s="31">
        <v>3061300</v>
      </c>
      <c r="J468" s="32">
        <v>2915500</v>
      </c>
      <c r="K468" s="44"/>
      <c r="L468" s="45"/>
      <c r="M468" s="33">
        <f t="shared" si="14"/>
        <v>0</v>
      </c>
      <c r="N468" s="48"/>
      <c r="O468" s="45"/>
      <c r="P468" s="33">
        <f t="shared" si="15"/>
        <v>0</v>
      </c>
      <c r="R468" s="30"/>
      <c r="S468" s="30"/>
    </row>
    <row r="469" spans="1:19" ht="16.5" customHeight="1">
      <c r="A469" s="4">
        <v>463</v>
      </c>
      <c r="B469" s="11" t="s">
        <v>410</v>
      </c>
      <c r="C469" s="11" t="s">
        <v>33</v>
      </c>
      <c r="D469" s="11" t="s">
        <v>666</v>
      </c>
      <c r="E469" s="41"/>
      <c r="F469" s="11" t="s">
        <v>656</v>
      </c>
      <c r="G469" s="11"/>
      <c r="H469" s="14" t="s">
        <v>23</v>
      </c>
      <c r="I469" s="31">
        <v>603500</v>
      </c>
      <c r="J469" s="32">
        <v>574800</v>
      </c>
      <c r="K469" s="44"/>
      <c r="L469" s="45"/>
      <c r="M469" s="33">
        <f t="shared" si="14"/>
        <v>0</v>
      </c>
      <c r="N469" s="48"/>
      <c r="O469" s="45"/>
      <c r="P469" s="33">
        <f t="shared" si="15"/>
        <v>0</v>
      </c>
      <c r="R469" s="30"/>
      <c r="S469" s="30"/>
    </row>
    <row r="470" spans="1:19" ht="16.5" customHeight="1">
      <c r="A470" s="4">
        <v>464</v>
      </c>
      <c r="B470" s="11" t="s">
        <v>410</v>
      </c>
      <c r="C470" s="11" t="s">
        <v>33</v>
      </c>
      <c r="D470" s="11" t="s">
        <v>667</v>
      </c>
      <c r="E470" s="41"/>
      <c r="F470" s="11" t="s">
        <v>656</v>
      </c>
      <c r="G470" s="11"/>
      <c r="H470" s="14" t="s">
        <v>23</v>
      </c>
      <c r="I470" s="31">
        <v>862800</v>
      </c>
      <c r="J470" s="32">
        <v>821700</v>
      </c>
      <c r="K470" s="44"/>
      <c r="L470" s="45"/>
      <c r="M470" s="33">
        <f t="shared" si="14"/>
        <v>0</v>
      </c>
      <c r="N470" s="48"/>
      <c r="O470" s="45"/>
      <c r="P470" s="33">
        <f t="shared" si="15"/>
        <v>0</v>
      </c>
      <c r="R470" s="30"/>
      <c r="S470" s="30"/>
    </row>
    <row r="471" spans="1:19" ht="16.5" customHeight="1">
      <c r="A471" s="4">
        <v>465</v>
      </c>
      <c r="B471" s="11" t="s">
        <v>410</v>
      </c>
      <c r="C471" s="11" t="s">
        <v>33</v>
      </c>
      <c r="D471" s="11" t="s">
        <v>668</v>
      </c>
      <c r="E471" s="41"/>
      <c r="F471" s="11" t="s">
        <v>656</v>
      </c>
      <c r="G471" s="11"/>
      <c r="H471" s="14" t="s">
        <v>23</v>
      </c>
      <c r="I471" s="31">
        <v>862800</v>
      </c>
      <c r="J471" s="32">
        <v>821700</v>
      </c>
      <c r="K471" s="44"/>
      <c r="L471" s="45"/>
      <c r="M471" s="33">
        <f t="shared" si="14"/>
        <v>0</v>
      </c>
      <c r="N471" s="48"/>
      <c r="O471" s="45"/>
      <c r="P471" s="33">
        <f t="shared" si="15"/>
        <v>0</v>
      </c>
      <c r="R471" s="30"/>
      <c r="S471" s="30"/>
    </row>
    <row r="472" spans="1:19" ht="16.5" customHeight="1">
      <c r="A472" s="4">
        <v>466</v>
      </c>
      <c r="B472" s="11" t="s">
        <v>410</v>
      </c>
      <c r="C472" s="11" t="s">
        <v>33</v>
      </c>
      <c r="D472" s="11" t="s">
        <v>669</v>
      </c>
      <c r="E472" s="41"/>
      <c r="F472" s="11" t="s">
        <v>656</v>
      </c>
      <c r="G472" s="11"/>
      <c r="H472" s="14" t="s">
        <v>23</v>
      </c>
      <c r="I472" s="31">
        <v>862800</v>
      </c>
      <c r="J472" s="32">
        <v>821700</v>
      </c>
      <c r="K472" s="44"/>
      <c r="L472" s="45"/>
      <c r="M472" s="33">
        <f t="shared" si="14"/>
        <v>0</v>
      </c>
      <c r="N472" s="48"/>
      <c r="O472" s="45"/>
      <c r="P472" s="33">
        <f t="shared" si="15"/>
        <v>0</v>
      </c>
      <c r="R472" s="30"/>
      <c r="S472" s="30"/>
    </row>
    <row r="473" spans="1:19" ht="16.5" customHeight="1">
      <c r="A473" s="4">
        <v>467</v>
      </c>
      <c r="B473" s="11" t="s">
        <v>410</v>
      </c>
      <c r="C473" s="11" t="s">
        <v>33</v>
      </c>
      <c r="D473" s="11" t="s">
        <v>670</v>
      </c>
      <c r="E473" s="41"/>
      <c r="F473" s="11" t="s">
        <v>656</v>
      </c>
      <c r="G473" s="11"/>
      <c r="H473" s="14" t="s">
        <v>23</v>
      </c>
      <c r="I473" s="31">
        <v>1375300</v>
      </c>
      <c r="J473" s="32">
        <v>1309800</v>
      </c>
      <c r="K473" s="44"/>
      <c r="L473" s="45"/>
      <c r="M473" s="33">
        <f t="shared" si="14"/>
        <v>0</v>
      </c>
      <c r="N473" s="48"/>
      <c r="O473" s="45"/>
      <c r="P473" s="33">
        <f t="shared" si="15"/>
        <v>0</v>
      </c>
      <c r="R473" s="30"/>
      <c r="S473" s="30"/>
    </row>
    <row r="474" spans="1:19" ht="16.5" customHeight="1">
      <c r="A474" s="4">
        <v>468</v>
      </c>
      <c r="B474" s="11" t="s">
        <v>410</v>
      </c>
      <c r="C474" s="11" t="s">
        <v>33</v>
      </c>
      <c r="D474" s="11" t="s">
        <v>671</v>
      </c>
      <c r="E474" s="41"/>
      <c r="F474" s="11" t="s">
        <v>656</v>
      </c>
      <c r="G474" s="11"/>
      <c r="H474" s="14" t="s">
        <v>23</v>
      </c>
      <c r="I474" s="31">
        <v>619500</v>
      </c>
      <c r="J474" s="32">
        <v>590000</v>
      </c>
      <c r="K474" s="44"/>
      <c r="L474" s="45"/>
      <c r="M474" s="33">
        <f t="shared" si="14"/>
        <v>0</v>
      </c>
      <c r="N474" s="48"/>
      <c r="O474" s="45"/>
      <c r="P474" s="33">
        <f>ROUND(N474+O474,0)</f>
        <v>0</v>
      </c>
      <c r="R474" s="30"/>
      <c r="S474" s="30"/>
    </row>
    <row r="475" spans="1:19" ht="16.5" customHeight="1">
      <c r="A475" s="4">
        <v>469</v>
      </c>
      <c r="B475" s="11" t="s">
        <v>410</v>
      </c>
      <c r="C475" s="11" t="s">
        <v>260</v>
      </c>
      <c r="D475" s="11" t="s">
        <v>672</v>
      </c>
      <c r="E475" s="41"/>
      <c r="F475" s="11" t="s">
        <v>656</v>
      </c>
      <c r="G475" s="11"/>
      <c r="H475" s="14" t="s">
        <v>23</v>
      </c>
      <c r="I475" s="31">
        <v>892500</v>
      </c>
      <c r="J475" s="32">
        <v>850000</v>
      </c>
      <c r="K475" s="44"/>
      <c r="L475" s="45"/>
      <c r="M475" s="33">
        <f t="shared" si="14"/>
        <v>0</v>
      </c>
      <c r="N475" s="48"/>
      <c r="O475" s="45"/>
      <c r="P475" s="33">
        <f t="shared" si="15"/>
        <v>0</v>
      </c>
      <c r="R475" s="30"/>
      <c r="S475" s="30"/>
    </row>
    <row r="476" spans="1:19">
      <c r="A476" s="15"/>
      <c r="B476" s="16"/>
      <c r="C476" s="16"/>
      <c r="D476" s="16"/>
      <c r="E476" s="16"/>
      <c r="F476" s="16"/>
      <c r="G476" s="16"/>
      <c r="H476" s="16"/>
      <c r="I476" s="35"/>
      <c r="J476" s="35"/>
      <c r="R476" s="30"/>
      <c r="S476" s="30"/>
    </row>
    <row r="477" spans="1:19" ht="12.75" thickBot="1">
      <c r="A477" s="15"/>
      <c r="B477" s="16"/>
      <c r="C477" s="16"/>
      <c r="D477" s="16"/>
      <c r="E477" s="16"/>
      <c r="F477" s="16"/>
      <c r="G477" s="16"/>
      <c r="H477" s="16"/>
      <c r="I477" s="35"/>
      <c r="J477" s="35"/>
    </row>
    <row r="478" spans="1:19">
      <c r="A478" s="15"/>
      <c r="B478" s="53" t="s">
        <v>680</v>
      </c>
      <c r="C478" s="54"/>
      <c r="D478" s="54"/>
      <c r="E478" s="51">
        <f>SUMIF(B7:B475,"ASEO",M7:M475)+SUMIF(B7:B475,"ASEO",P7:P475)</f>
        <v>0</v>
      </c>
      <c r="F478" s="51"/>
      <c r="G478" s="52"/>
      <c r="H478" s="16"/>
      <c r="I478" s="35"/>
      <c r="J478" s="35"/>
    </row>
    <row r="479" spans="1:19">
      <c r="A479" s="15"/>
      <c r="B479" s="55" t="s">
        <v>681</v>
      </c>
      <c r="C479" s="56"/>
      <c r="D479" s="56"/>
      <c r="E479" s="49">
        <f>SUMIF(B7:B475,"CAFETERIA",M7:M475)+SUMIF(B7:B475,"CAFETERIA",P7:P475)</f>
        <v>0</v>
      </c>
      <c r="F479" s="49"/>
      <c r="G479" s="50"/>
      <c r="H479" s="16"/>
      <c r="I479" s="35"/>
      <c r="J479" s="35"/>
    </row>
    <row r="480" spans="1:19">
      <c r="A480" s="15"/>
      <c r="B480" s="55" t="s">
        <v>682</v>
      </c>
      <c r="C480" s="56"/>
      <c r="D480" s="56"/>
      <c r="E480" s="49">
        <f>SUMIF(B7:B475,"IMPRESOS",M7:M475)+SUMIF(B7:B475,"IMPRESOS",P7:P475)</f>
        <v>0</v>
      </c>
      <c r="F480" s="49"/>
      <c r="G480" s="50"/>
      <c r="H480" s="16"/>
      <c r="I480" s="35"/>
      <c r="J480" s="35"/>
    </row>
    <row r="481" spans="1:10">
      <c r="A481" s="15"/>
      <c r="B481" s="55" t="s">
        <v>683</v>
      </c>
      <c r="C481" s="56"/>
      <c r="D481" s="56"/>
      <c r="E481" s="49">
        <f>SUMIF(B7:B475,"ELEMENTOS DE OFICINA",M7:M475)+SUMIF(B7:B475,"ELEMENTOS DE OFICINA",P7:P475)</f>
        <v>0</v>
      </c>
      <c r="F481" s="49"/>
      <c r="G481" s="50"/>
      <c r="H481" s="16"/>
      <c r="I481" s="35"/>
      <c r="J481" s="35"/>
    </row>
    <row r="482" spans="1:10" ht="12.75" thickBot="1">
      <c r="A482" s="15"/>
      <c r="B482" s="57" t="s">
        <v>684</v>
      </c>
      <c r="C482" s="58"/>
      <c r="D482" s="58"/>
      <c r="E482" s="49">
        <f ca="1">SUMIF(B7:B475,"REPUESTOS",M7:M475)+SUMIF(B7:B476,"REPUESTOS",P7:P475)</f>
        <v>0</v>
      </c>
      <c r="F482" s="49"/>
      <c r="G482" s="50"/>
      <c r="H482" s="16"/>
      <c r="I482" s="35"/>
      <c r="J482" s="35"/>
    </row>
    <row r="483" spans="1:10" hidden="1">
      <c r="A483" s="15"/>
      <c r="B483" s="16"/>
      <c r="C483" s="16"/>
      <c r="D483" s="16"/>
      <c r="E483" s="16"/>
      <c r="F483" s="16"/>
      <c r="G483" s="16"/>
      <c r="H483" s="16"/>
      <c r="I483" s="35"/>
      <c r="J483" s="35"/>
    </row>
    <row r="484" spans="1:10">
      <c r="A484" s="15"/>
      <c r="B484" s="16"/>
      <c r="C484" s="16"/>
      <c r="D484" s="16"/>
      <c r="E484" s="16"/>
      <c r="F484" s="16"/>
      <c r="G484" s="16"/>
      <c r="H484" s="16"/>
      <c r="I484" s="35"/>
      <c r="J484" s="35"/>
    </row>
    <row r="485" spans="1:10">
      <c r="A485" s="70" t="s">
        <v>673</v>
      </c>
      <c r="B485" s="71"/>
      <c r="C485" s="71"/>
      <c r="D485" s="71"/>
      <c r="I485" s="36"/>
      <c r="J485" s="36"/>
    </row>
    <row r="486" spans="1:10">
      <c r="A486" s="70"/>
      <c r="B486" s="71"/>
      <c r="C486" s="71"/>
      <c r="D486" s="71"/>
      <c r="I486" s="30"/>
      <c r="J486" s="30"/>
    </row>
    <row r="487" spans="1:10">
      <c r="A487" s="70"/>
      <c r="B487" s="71"/>
      <c r="C487" s="71"/>
      <c r="D487" s="71"/>
    </row>
    <row r="489" spans="1:10">
      <c r="A489" s="68" t="s">
        <v>674</v>
      </c>
      <c r="B489" s="68"/>
      <c r="C489" s="69"/>
      <c r="D489" s="69"/>
    </row>
    <row r="490" spans="1:10">
      <c r="A490" s="68" t="s">
        <v>675</v>
      </c>
      <c r="B490" s="68"/>
      <c r="C490" s="69"/>
      <c r="D490" s="69"/>
    </row>
    <row r="491" spans="1:10">
      <c r="A491" s="68" t="s">
        <v>676</v>
      </c>
      <c r="B491" s="68"/>
      <c r="C491" s="69"/>
      <c r="D491" s="69"/>
    </row>
    <row r="492" spans="1:10">
      <c r="A492" s="68" t="s">
        <v>677</v>
      </c>
      <c r="B492" s="68"/>
      <c r="C492" s="69"/>
      <c r="D492" s="69"/>
    </row>
  </sheetData>
  <sheetProtection algorithmName="SHA-512" hashValue="kwdSh2Y21UodFpKXp8kf5yxZBwu4VE0P7C2bKmGl8PbfpMJWtm/8CQoXlk4ZzyKkfXElWYz3okzPre12xVinmg==" saltValue="gj7mxrOsZUkRoA6YTKRQkg==" spinCount="100000" sheet="1" objects="1" scenarios="1"/>
  <autoFilter ref="A6:J475" xr:uid="{00000000-0009-0000-0000-000013000000}"/>
  <mergeCells count="28">
    <mergeCell ref="A491:B491"/>
    <mergeCell ref="C491:D491"/>
    <mergeCell ref="A492:B492"/>
    <mergeCell ref="C492:D492"/>
    <mergeCell ref="A485:A487"/>
    <mergeCell ref="B485:D487"/>
    <mergeCell ref="A489:B489"/>
    <mergeCell ref="C489:D489"/>
    <mergeCell ref="A490:B490"/>
    <mergeCell ref="C490:D490"/>
    <mergeCell ref="A1:P1"/>
    <mergeCell ref="A2:P2"/>
    <mergeCell ref="A3:P3"/>
    <mergeCell ref="A4:H5"/>
    <mergeCell ref="I4:J4"/>
    <mergeCell ref="K4:P4"/>
    <mergeCell ref="K5:M5"/>
    <mergeCell ref="N5:P5"/>
    <mergeCell ref="B478:D478"/>
    <mergeCell ref="B479:D479"/>
    <mergeCell ref="B482:D482"/>
    <mergeCell ref="B480:D480"/>
    <mergeCell ref="B481:D481"/>
    <mergeCell ref="E482:G482"/>
    <mergeCell ref="E478:G478"/>
    <mergeCell ref="E479:G479"/>
    <mergeCell ref="E480:G480"/>
    <mergeCell ref="E481:G481"/>
  </mergeCells>
  <hyperlinks>
    <hyperlink ref="D217" r:id="rId1" display="https://www.hiltrento.com/sellos-manuales/871-sello-numerador-12-mm-6-digitos.html" xr:uid="{95789AE6-93DB-42D3-8376-410F510D7417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6FDA7615-C218-4A78-A54E-4AC9DE549F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FED722-C069-4096-AEFC-C60F9BD554B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4FFA3D41-9A58-40C8-9209-5A3E442EC64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B1991DD-5643-4A7A-91FD-FFD08E71ED2D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Lorena Bello Cortes</dc:creator>
  <cp:lastModifiedBy>Camilo Andres Torres Bustamante</cp:lastModifiedBy>
  <dcterms:created xsi:type="dcterms:W3CDTF">2026-10-09T20:11:14Z</dcterms:created>
  <dcterms:modified xsi:type="dcterms:W3CDTF">2026-10-16T22:01:41Z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9acfec2f-def0-4e19-8f64-d5b3b9362c46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9acfec2f-def0-4e19-8f64-d5b3b9362c46</vt:lpwstr>
  </property>
  <property fmtid="{D5CDD505-2E9C-101B-9397-08002B2CF9AE}" pid="6" name="UserId">
    <vt:lpwstr>Angie Lorena Bello Cortes</vt:lpwstr>
  </property>
  <property fmtid="{D5CDD505-2E9C-101B-9397-08002B2CF9AE}" pid="7" name="TagDateTime">
    <vt:lpwstr>2026-10-13T15:43:43Z</vt:lpwstr>
  </property>
  <property fmtid="{D5CDD505-2E9C-101B-9397-08002B2CF9AE}" pid="8" name="GVData">
    <vt:lpwstr>eyJPUyI6IldpbmRvd3MiLCJkb2NJRCI6IjlhY2ZlYzJmLWRlZjAtNGUxOS04ZjY0LWQ1YjNiOTM2MmM0NiIsImRvY1N0YXRlIjoie30iLCJwYXJlbnRMaW5lSWRzIjoiW1wiMjhlYzJhNGEtNjM1YS00ZThhLTkxYTYtNWE5Njg3ZTQ3NTMwXCIsXCJiODIzODVkMi04</vt:lpwstr>
  </property>
  <property fmtid="{D5CDD505-2E9C-101B-9397-08002B2CF9AE}" pid="9" name="GVData0">
    <vt:lpwstr>YzQ0LTQ4YmQtODU1ZC0wZjliNDRmYWZkMGJcIixcImFlODVjMTMzLWJhZTQtNDY2Ny05MWJkLWE0ZTM3MDM4Njk3NlwiXSIsIndyaXR0ZW5LZXlzIjoiW1wiZ3Zkb2NpZFwiLFwiQ2xhc3NpZmljYXRpb25UYWdTZXRJZFwiLFwiQ29tcGxpYW5jZVRhZ1NldElkXCIs</vt:lpwstr>
  </property>
  <property fmtid="{D5CDD505-2E9C-101B-9397-08002B2CF9AE}" pid="10" name="GVData1">
    <vt:lpwstr>XCJGaWxlSWRcIixcIlVzZXJJZFwiLFwiVGFnRGF0ZVRpbWVcIl0iLCJub09mR3ZEYXRhRW50cmllcyI6IjYiLCJsaW5lSWQiOiJiZTI3ODA5OC01NTRkLTRkZTYtODJkMi1mMDZlNTZlM2JlZDgifQ==</vt:lpwstr>
  </property>
  <property fmtid="{D5CDD505-2E9C-101B-9397-08002B2CF9AE}" pid="11" name="GVData2">
    <vt:lpwstr>(end)</vt:lpwstr>
  </property>
  <property fmtid="{D5CDD505-2E9C-101B-9397-08002B2CF9AE}" pid="12" name="ContentTypeId">
    <vt:lpwstr>0x0101005863B650E9255644A1B24DBA1F101A74</vt:lpwstr>
  </property>
  <property fmtid="{D5CDD505-2E9C-101B-9397-08002B2CF9AE}" pid="13" name="MediaServiceImageTags">
    <vt:lpwstr/>
  </property>
</Properties>
</file>