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06"/>
  <workbookPr/>
  <mc:AlternateContent xmlns:mc="http://schemas.openxmlformats.org/markup-compatibility/2006">
    <mc:Choice Requires="x15">
      <x15ac:absPath xmlns:x15ac="http://schemas.microsoft.com/office/spreadsheetml/2010/11/ac" url="C:\Users\LJIMENEZ\Downloads\"/>
    </mc:Choice>
  </mc:AlternateContent>
  <xr:revisionPtr revIDLastSave="6" documentId="13_ncr:1_{F8DD9F70-BEF3-45E7-A4BB-44FAD1DE82B9}" xr6:coauthVersionLast="47" xr6:coauthVersionMax="47" xr10:uidLastSave="{400FB7E4-5939-422F-B655-0D4FB392DAA8}"/>
  <bookViews>
    <workbookView xWindow="-120" yWindow="-120" windowWidth="29040" windowHeight="15720" xr2:uid="{00000000-000D-0000-FFFF-FFFF00000000}"/>
  </bookViews>
  <sheets>
    <sheet name="MATRIZ DE RIESGOS" sheetId="1" r:id="rId1"/>
    <sheet name="VALORACION" sheetId="5" r:id="rId2"/>
    <sheet name="INSTRUCTIVO RIIESGOS CCE" sheetId="9" r:id="rId3"/>
    <sheet name="DATOS" sheetId="2" r:id="rId4"/>
  </sheets>
  <definedNames>
    <definedName name="_xlnm.Print_Area" localSheetId="0">'MATRIZ DE RIESGOS'!$A$1:$Y$22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33" i="1" l="1"/>
  <c r="L33" i="1"/>
  <c r="R32" i="1"/>
  <c r="L32" i="1"/>
  <c r="R31" i="1"/>
  <c r="L31" i="1"/>
  <c r="R30" i="1"/>
  <c r="L30" i="1"/>
  <c r="R29" i="1"/>
  <c r="L29" i="1"/>
  <c r="R28" i="1"/>
  <c r="L28" i="1"/>
  <c r="R27" i="1"/>
  <c r="L27" i="1"/>
  <c r="R26" i="1"/>
  <c r="L26" i="1"/>
  <c r="R25" i="1"/>
  <c r="L25" i="1"/>
  <c r="R24" i="1"/>
  <c r="L24" i="1"/>
  <c r="R23" i="1"/>
  <c r="L23" i="1"/>
  <c r="R22" i="1"/>
  <c r="L22" i="1"/>
  <c r="R21" i="1"/>
  <c r="L21" i="1"/>
  <c r="R20" i="1"/>
  <c r="L20" i="1"/>
  <c r="M16" i="5"/>
  <c r="M17" i="5"/>
  <c r="M18" i="5"/>
  <c r="M19" i="5"/>
  <c r="M15" i="5"/>
  <c r="K16" i="5"/>
  <c r="K17" i="5"/>
  <c r="K18" i="5"/>
  <c r="K19" i="5"/>
  <c r="K15" i="5"/>
  <c r="I16" i="5"/>
  <c r="I17" i="5"/>
  <c r="I18" i="5"/>
  <c r="I19" i="5"/>
  <c r="I15" i="5"/>
  <c r="G16" i="5"/>
  <c r="G17" i="5"/>
  <c r="G18" i="5"/>
  <c r="G19" i="5"/>
  <c r="G15" i="5"/>
  <c r="E16" i="5"/>
  <c r="E17" i="5"/>
  <c r="E18" i="5"/>
  <c r="E19" i="5"/>
  <c r="E15" i="5"/>
  <c r="L7" i="1"/>
  <c r="R7" i="1"/>
  <c r="R8" i="1" l="1"/>
  <c r="R9" i="1"/>
  <c r="R10" i="1"/>
  <c r="L8" i="1"/>
  <c r="L9" i="1"/>
  <c r="L10" i="1"/>
  <c r="L11" i="1"/>
  <c r="L12" i="1"/>
  <c r="L13" i="1"/>
  <c r="L14" i="1"/>
  <c r="L15" i="1"/>
  <c r="L16" i="1"/>
  <c r="L17" i="1"/>
  <c r="L18" i="1"/>
  <c r="L19" i="1"/>
  <c r="R11" i="1"/>
  <c r="R12" i="1"/>
  <c r="R13" i="1"/>
  <c r="R14" i="1"/>
  <c r="R15" i="1"/>
  <c r="R16" i="1"/>
  <c r="R17" i="1"/>
  <c r="R18" i="1"/>
  <c r="R1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tc={AB9E2E55-8F6B-4EA4-AD8B-17192AF22CCF}</author>
    <author>tc={1D0692BC-E40E-4BD8-9B56-2598DAC4249A}</author>
    <author>tc={8B0D02A5-34FC-4667-B997-1AF4E2349A26}</author>
    <author>tc={D3C51C80-530A-46E2-ACFF-2356770C0964}</author>
    <author>tc={A159D7B1-B161-4675-9BDC-FBC79540B48C}</author>
    <author>tc={A55C5577-8F14-4499-A5E8-2008418C2933}</author>
  </authors>
  <commentList>
    <comment ref="G4" authorId="0" shapeId="0" xr:uid="{AB9E2E55-8F6B-4EA4-AD8B-17192AF22CCF}">
      <text>
        <t>[Threaded comment]
Your version of Excel allows you to read this threaded comment; however, any edits to it will get removed if the file is opened in a newer version of Excel. Learn more: https://go.microsoft.com/fwlink/?linkid=870924
Comment:
    Actualizar objeto de conformidad con el anexo técnico.
Reply:
    AJUSTADO EN TODOS LOS DOCUMENTOS</t>
      </text>
    </comment>
    <comment ref="C7" authorId="1" shapeId="0" xr:uid="{1D0692BC-E40E-4BD8-9B56-2598DAC4249A}">
      <text>
        <t>[Threaded comment]
Your version of Excel allows you to read this threaded comment; however, any edits to it will get removed if the file is opened in a newer version of Excel. Learn more: https://go.microsoft.com/fwlink/?linkid=870924
Comment:
    Se recomienda revisar si todos los riesgos contenidos en la matriz son generales o si hay alguno especifico propio del alcance del objeto contractual.</t>
      </text>
    </comment>
    <comment ref="E7" authorId="2" shapeId="0" xr:uid="{8B0D02A5-34FC-4667-B997-1AF4E2349A26}">
      <text>
        <t>[Threaded comment]
Your version of Excel allows you to read this threaded comment; however, any edits to it will get removed if the file is opened in a newer version of Excel. Learn more: https://go.microsoft.com/fwlink/?linkid=870924
Comment:
    Se recomienda revisar si existen riesgos adicionales propios de la etapa de planeación (ej. estimación inadecuada del valor del contrato, deficiencias en el estudio de mercado o en la definición del alcance del servicio) que deban incorporarse a la matriz, en línea con el énfasis que el Manual de Colombia Compra Eficiente da a la identificación temprana de riesgos.</t>
      </text>
    </comment>
    <comment ref="M12" authorId="3" shapeId="0" xr:uid="{D3C51C80-530A-46E2-ACFF-2356770C0964}">
      <text>
        <t>[Threaded comment]
Your version of Excel allows you to read this threaded comment; however, any edits to it will get removed if the file is opened in a newer version of Excel. Learn more: https://go.microsoft.com/fwlink/?linkid=870924
Comment:
    Se reasigna a la entidad estatal, teniendo en cuenta que la expedición del RP es un proceso interno, en el que el contratista no tiene incidencia, de igual forma el responsable del tratamiento, se sugiere revisar todos los riesgos para que se deje claro, a quien se le asigna el riesgo y quien tiene es responsable del tratamiento preventivo del riesgo.
Reply:
    A lugar</t>
      </text>
    </comment>
    <comment ref="N13" authorId="4" shapeId="0" xr:uid="{A159D7B1-B161-4675-9BDC-FBC79540B48C}">
      <text>
        <t>[Threaded comment]
Your version of Excel allows you to read this threaded comment; however, any edits to it will get removed if the file is opened in a newer version of Excel. Learn more: https://go.microsoft.com/fwlink/?linkid=870924
Comment:
    Describir el control preventivo real que reduce la probabilidad de ocurrencia, se sugiere redacción en los riesgos 7,8,9,10,13,15,16 y 17</t>
      </text>
    </comment>
    <comment ref="K29" authorId="5" shapeId="0" xr:uid="{A55C5577-8F14-4499-A5E8-2008418C2933}">
      <text>
        <t xml:space="preserve">[Threaded comment]
Your version of Excel allows you to read this threaded comment; however, any edits to it will get removed if the file is opened in a newer version of Excel. Learn more: https://go.microsoft.com/fwlink/?linkid=870924
Comment:
    Se ajusta la sumatoria de la probabilidad e impacto para definir valoración y categoría. </t>
      </text>
    </comment>
  </commentList>
</comments>
</file>

<file path=xl/sharedStrings.xml><?xml version="1.0" encoding="utf-8"?>
<sst xmlns="http://schemas.openxmlformats.org/spreadsheetml/2006/main" count="525" uniqueCount="226">
  <si>
    <t>SUPERINTENDENCIA DE INDUSTRIA Y COMERCIO - SIC</t>
  </si>
  <si>
    <t>MATRIZ DE RIESGOS</t>
  </si>
  <si>
    <t xml:space="preserve">OBJETO CONTRACTUAL: </t>
  </si>
  <si>
    <t>Prestación del servicio de vigilancia y seguridad privada sin armas, incluidos medios tecnológicos para las instalaciones de la Superintendencia de Industria y Comercio</t>
  </si>
  <si>
    <t>N°</t>
  </si>
  <si>
    <t>CLASE</t>
  </si>
  <si>
    <t>FUENTE</t>
  </si>
  <si>
    <t>ETAPA</t>
  </si>
  <si>
    <t>TIPO</t>
  </si>
  <si>
    <t xml:space="preserve">DESCRIPCIÓN DEL RIESGO
(QUÉ PUEDE PASAR Y CÓMO PUEDE OCURRIR)
</t>
  </si>
  <si>
    <t>CONSECUENCIA DE LA OCURRENCIA DEL EVENTO</t>
  </si>
  <si>
    <t>PROBABILIDAD</t>
  </si>
  <si>
    <t>IMPACTO</t>
  </si>
  <si>
    <t>VALORACIÓN</t>
  </si>
  <si>
    <t>CATEGORÍA</t>
  </si>
  <si>
    <t>A QUIÉN SE LE ASIGNA</t>
  </si>
  <si>
    <t>TRATAMIENTO / CONTROLES</t>
  </si>
  <si>
    <t xml:space="preserve">IMPACTO DESPUÉS DEL TRATAMIENTO		</t>
  </si>
  <si>
    <t>¿AFECTA LA EJECUCIÓN 
DEL CONTRATO?</t>
  </si>
  <si>
    <t>PERSONA RESPONSABLE POR IMPLEMENTAR TRATAMIENTO</t>
  </si>
  <si>
    <t>FECHA ESTIMADA EN QUE INICIA EL TRATAMIENTO</t>
  </si>
  <si>
    <t>FECHA ESTIMADA EN QUE SE COMPLETA EL TRATAMIENTO</t>
  </si>
  <si>
    <t>MONITOREO Y REVISIÓN</t>
  </si>
  <si>
    <t>¿CÓMO SE REALIZA EL MONITOREO?</t>
  </si>
  <si>
    <t>PERIODICIDAD</t>
  </si>
  <si>
    <t xml:space="preserve">GENERAL </t>
  </si>
  <si>
    <t>INTERNO</t>
  </si>
  <si>
    <t>PLANEACIÓN</t>
  </si>
  <si>
    <t>OPERACIONALES</t>
  </si>
  <si>
    <t>Que el estudio previo se encuentre mal diligenciado.</t>
  </si>
  <si>
    <t>Retraso en la contratación, en consecuencia, retraso en las funciones de la Entidad.</t>
  </si>
  <si>
    <t>ENTIDAD ESTATAL</t>
  </si>
  <si>
    <t>Realizar capacitación a los funcionarios de todas las Dependencias para la elaboración de Estudios Previos.</t>
  </si>
  <si>
    <t>SI</t>
  </si>
  <si>
    <t>SUPERVISOR</t>
  </si>
  <si>
    <t>Al momento que el estudio previo sea devuelto a la Dependencia solicitante.</t>
  </si>
  <si>
    <t>Una vez finalizado el estudio previo corregido</t>
  </si>
  <si>
    <t>A través del Grupo de Contratación y de cada una de las Dependencias que solicite la contratación.</t>
  </si>
  <si>
    <t>MENSUAL</t>
  </si>
  <si>
    <t xml:space="preserve">EXTERNO </t>
  </si>
  <si>
    <t>SELECCIÓN</t>
  </si>
  <si>
    <t>SOCIALES O POLÍTICOS</t>
  </si>
  <si>
    <t>Riesgo de colusión, con el fin de lograr que el proceso se adjudique a un proponente particular.</t>
  </si>
  <si>
    <t>Que el proceso de selección se vea afectado en cuanto a objetividad y transparencia.</t>
  </si>
  <si>
    <t>CONTRATISTA</t>
  </si>
  <si>
    <t>Diligenciamiento de pacto de transparencia, compromiso anticorrupción y certificado de participación independiente y verificación de las evaluaciones</t>
  </si>
  <si>
    <t>NO</t>
  </si>
  <si>
    <t>En el período de evaluación de las propuestas</t>
  </si>
  <si>
    <t>Antes de la adjudicación del proceso</t>
  </si>
  <si>
    <t>Evaluación con el inicio de la debida investigación</t>
  </si>
  <si>
    <t>Que los proponentes no cumplan con los requisitos exigidos por la Entidad o que se encuentren incursos en alguna causal de inhabilidad o
incompatibilidad.</t>
  </si>
  <si>
    <t>Imposibilidad de aceptar la oferta</t>
  </si>
  <si>
    <t>Verificación y evaluación de las propuestas presentadas.</t>
  </si>
  <si>
    <t>Al momento de evaluar las propuestas.</t>
  </si>
  <si>
    <t>Con la emisión del informe de evaluación de las propuestas</t>
  </si>
  <si>
    <t>Estudio de las propuestas.</t>
  </si>
  <si>
    <t>SEMANAL</t>
  </si>
  <si>
    <t xml:space="preserve">CONTRATACIÓN </t>
  </si>
  <si>
    <t>Que el contratista no firme el contrato.</t>
  </si>
  <si>
    <t>Retraso en la contratación, en consecuencia retrasos en las funciones misionales de la Entidad.</t>
  </si>
  <si>
    <t>Requerir al contratista para que suscriba el contrato o solicitar una nueva contratación.</t>
  </si>
  <si>
    <t>Una vez vencido el término para firmar el contrato.</t>
  </si>
  <si>
    <t>AL MOMENTO DE FORMALIZAR LA FIRMA DE CONTRATO EN SECOP</t>
  </si>
  <si>
    <t>Mediante requerimiento.</t>
  </si>
  <si>
    <t>Que el contratista no allegue las garantías que requiera el contrato</t>
  </si>
  <si>
    <t>CONTRATISTA / ENTIDAD ESTATAL</t>
  </si>
  <si>
    <t>Requerir al contratista para que allegue la póliza a las instalaciones de la SIC o iniciar el debido proceso para dar cumplimiento a las multas establecidas en el contrato por no cumplimiento de la garantía.</t>
  </si>
  <si>
    <t>Cuando el contratista no allegue las pólizas en el término establecido en el contrato</t>
  </si>
  <si>
    <t>AL RECIBIR Y VERIFICAR LAS GARANTIAS</t>
  </si>
  <si>
    <t>DIARIO</t>
  </si>
  <si>
    <t>No expedición del registro presupuestal.</t>
  </si>
  <si>
    <t>Retraso en la ejecución del contrato.</t>
  </si>
  <si>
    <t>Llevar a cabo el trámite de manera oportuna para lograr la expedición del registro presupuestal</t>
  </si>
  <si>
    <t>Cuando no se expida el registro presupuestal.</t>
  </si>
  <si>
    <t>Cuando se expida el registro presupuestal.</t>
  </si>
  <si>
    <t>Mediante revisión del sistema de trámites.</t>
  </si>
  <si>
    <t>EJECUCIÓN</t>
  </si>
  <si>
    <t>Que el contratista no cumpla con el objeto contractual</t>
  </si>
  <si>
    <t>Inicio de proceso administrativo sancionatorio / aplicación de la garantía de cumplimiento</t>
  </si>
  <si>
    <t>Supervisión periódica in situ del cumplimiento del objeto (cobertura de puestos, turnos, personal asignado) con reporte mensual del supervisor e indicadores de cumplimiento del servicio</t>
  </si>
  <si>
    <t>CONTRATISTA /SUPERVISOR</t>
  </si>
  <si>
    <t>Cuando no se cumpla con el objeto contractual.</t>
  </si>
  <si>
    <t>AL CUMPLIRSE EL OBJETO CONTRACTUAL O AL APLICAR LA GARANTÍA DE CUMPLIMIENTO</t>
  </si>
  <si>
    <t>Mediante informes</t>
  </si>
  <si>
    <t>Que el contratista no presente los informes que el Supervisor requiera.</t>
  </si>
  <si>
    <t>La no certificación de cumplimiento a satisfacción del contratista / Inicio de proceso administrativo sancionatorio</t>
  </si>
  <si>
    <t>Cronograma formal de entregables con requerimientos escritos y verificación de recepción oportuna por parte del Supervisor</t>
  </si>
  <si>
    <t>Cuando el contratista no presente los informes requeridos por el Supervisor.</t>
  </si>
  <si>
    <t>Al liquidarse el contrato</t>
  </si>
  <si>
    <t>Mediante requerimientos del Supervisor</t>
  </si>
  <si>
    <t>Que el contratista no de cumplimiento al procedimiento de administración de bienes devolutivos
y de consumo del contratante.</t>
  </si>
  <si>
    <t>Daño en el patrimonio de la entidad, ya sea por daño o pérdida de los elementos</t>
  </si>
  <si>
    <t>Inventario periódico y actas cruzadas de entrega/devolución de bienes, con verificación física por el Supervisor</t>
  </si>
  <si>
    <t>Mediante informes.</t>
  </si>
  <si>
    <t>Que el contratista no mantenga confidencialidad de la información que le sea entregada para el cumplimiento de
su objeto contractual.</t>
  </si>
  <si>
    <t>Que se filtre información sensible para la entidad y por ende entorpezca las funciones misionales y de apoyo de esta.</t>
  </si>
  <si>
    <t>Suscripción de acuerdos de confidencialidad individuales con el personal del contratista, capacitación en manejo de información y control de accesos a información sensible</t>
  </si>
  <si>
    <t>Cuando el contratista no mantenga confidencialidad de la información entregada por la entidad.</t>
  </si>
  <si>
    <t>Insuficiencia en el personal del contratista.</t>
  </si>
  <si>
    <t>Retrasos en la prestación del servicio o la no realización de la misma. Falta de personal que actúa como interlocutor con la entidad para la solución de inconvenientes o
problemas.</t>
  </si>
  <si>
    <t>INCUMPLIMIENTO DEL CONTRATO/INICIO DE PROCESO ADMINISTRATIVO SANCIONATORIO</t>
  </si>
  <si>
    <t>Aprobación de la garantía única de cumplimiento y acta de inicio.</t>
  </si>
  <si>
    <t>Seguimiento permanente.</t>
  </si>
  <si>
    <t>Daños en la funcionalidad de las aplicaciones misionales de la entidad.</t>
  </si>
  <si>
    <t>Demora en las labores diarias de la entidad y por consecuencia a los usuarios
finales.</t>
  </si>
  <si>
    <t>Efectuar seguimiento permanente.</t>
  </si>
  <si>
    <t>Desde la firma del acta de inicio.</t>
  </si>
  <si>
    <t xml:space="preserve">
Bajo desempeño del personal del contratista.</t>
  </si>
  <si>
    <t>Deficiencias en la prestación del servicio.</t>
  </si>
  <si>
    <t>Verificación de hojas de vida y perfiles del personal antes de su vinculación al servicio, evaluaciones periódicas de desempeño.</t>
  </si>
  <si>
    <t>Efectos derivados de la variación de la tasa de cambio</t>
  </si>
  <si>
    <t>Incumplimiento por parte del contratista por el encarecimiento de los elementos que hacen parte del contrato.</t>
  </si>
  <si>
    <t>Revisar los factores que puedan afectar los valores del contrato.</t>
  </si>
  <si>
    <t>Desde la firma del acta de inicio</t>
  </si>
  <si>
    <t>ESPECIFICO</t>
  </si>
  <si>
    <t>Que el servicio que presta el contratista no cumpla con las condiciones y especificaciones técnicas de
calidad.</t>
  </si>
  <si>
    <t>Mala calidad de la prestación del servicio</t>
  </si>
  <si>
    <t>Indicadores de calidad con verificación periódica (listas de chequeo, supervisión in situ, encuestas de satisfacción)</t>
  </si>
  <si>
    <t>Cuando ocurra</t>
  </si>
  <si>
    <t>No pago de las obligaciones a proveedores, salarios y seguridad social del personal a cargo.</t>
  </si>
  <si>
    <t>Demora en las labores diarias y en consecuencia a él /los usuarios finales.</t>
  </si>
  <si>
    <t>Verificación mensual de pago de seguridad social (planillas PILA) y salarios como requisito previo para el pago al contratista</t>
  </si>
  <si>
    <t>Que se presenten accidentes de trabajo del personal del contratista sufridos al momento de prestar el servicio a la entidad.</t>
  </si>
  <si>
    <t>Verificación de afiliación a ARL, cumplimiento del programa de SST del contratista y capacitación en seguridad del personal</t>
  </si>
  <si>
    <t>ECONÓMICO</t>
  </si>
  <si>
    <t>Perdida o daño de los bienes de la entidad que se presenten o utilicen en virtud de las obligaciones del
contrato.</t>
  </si>
  <si>
    <t>No cumplimiento de las funciones a cargo de la entidad.</t>
  </si>
  <si>
    <t>Llevar a cabo inspecciones permanentes.</t>
  </si>
  <si>
    <t>Aprobación de la garantía única de cumplimiento y acta de inicio</t>
  </si>
  <si>
    <t>Inspecciones permanentes</t>
  </si>
  <si>
    <t>Hurto o daño a los bienes del contratista con los cuales presta el servicio a la entidad.</t>
  </si>
  <si>
    <t>Se puede presentar un retraso en la prestación del servicio</t>
  </si>
  <si>
    <t>Asegurar los bienes con los que se ejecuta el contrato.</t>
  </si>
  <si>
    <t>REGULATORIOS</t>
  </si>
  <si>
    <t>Cambios en la normatividad y en la fijación de las tarifas que soportan el valor de prestación del servicio.</t>
  </si>
  <si>
    <t>Afecta la ejecución del contrato.</t>
  </si>
  <si>
    <t>Realizar estudio de la normatividad y llevar a cabo la aplicación de las medidas gubernamentales.</t>
  </si>
  <si>
    <t>AL FINALIZAR EL CONTRATO</t>
  </si>
  <si>
    <t>Estudio de la normatividad y aplicación de medidas gubernamentales</t>
  </si>
  <si>
    <t>Huelgas, bloqueos, manifestaciones, vandalismo, actos terroristas.</t>
  </si>
  <si>
    <t>Estudio normatividad y aplicación medidas gubernamentales.</t>
  </si>
  <si>
    <t>AL SUBSANAR LOS INCUMPLIMIENTOS O HACER EFECTIVA LA GARANTIA UNICA DE CUMPLIMIENTO</t>
  </si>
  <si>
    <t>Que el contratista no cumpla con las obligaciones estipuladas en el contrato.</t>
  </si>
  <si>
    <t>Que el contratista no cumpla a satisfacción con sus obligaciones.</t>
  </si>
  <si>
    <t>Requerir al contratista</t>
  </si>
  <si>
    <t>Cuando el contratista no atienda las instrucciones dadas por el supervisor del
contrato.</t>
  </si>
  <si>
    <t>AL VERIFICAR QUE SE DIO EL CUMPLIMIENTO O AL APLICAR LA GARANTIA DE CUMPLIMIENTO</t>
  </si>
  <si>
    <t>Requerimientos realizados por el Supervisor</t>
  </si>
  <si>
    <t>Fenómenos naturales que afecten la ejecución del contrato.</t>
  </si>
  <si>
    <t>No prestación del servicio por fuerza mayor.</t>
  </si>
  <si>
    <t>Aplicación de la garantía única de cumplimiento.</t>
  </si>
  <si>
    <t>Seguimiento por el Supervisor</t>
  </si>
  <si>
    <t>Efectos originados por las nuevas normas aplicables al proceso.</t>
  </si>
  <si>
    <t>Demoras en la prestación del servicio.</t>
  </si>
  <si>
    <t>Implementar y empalmar las nuevas normas.</t>
  </si>
  <si>
    <t>Cuando entre en vigencia la nueva norma.</t>
  </si>
  <si>
    <t>Verificación por el Supervisor</t>
  </si>
  <si>
    <t>Que el contratista no garantice los medios y/ procedimientos necesarios para la prestación del servicio tanto en el lugar de origen como en el lugar
destino.</t>
  </si>
  <si>
    <t>Que no cumpla con las obligaciones del contrato.</t>
  </si>
  <si>
    <t>Requerimiento al Contratista</t>
  </si>
  <si>
    <t>Requerimiento realizado por el supervisor</t>
  </si>
  <si>
    <t>Terminación anticipada del contrato.</t>
  </si>
  <si>
    <t>Terminación del Contrato</t>
  </si>
  <si>
    <t>No cumplimiento trámites internos operativo y/o activo.</t>
  </si>
  <si>
    <t>Demoras en la ejecución del contrato</t>
  </si>
  <si>
    <t>Adelantar acciones administrativas y reasignación de funciones si es necesario.</t>
  </si>
  <si>
    <t>Requerimientos realizados por el Supervisor.</t>
  </si>
  <si>
    <t>Pérdida de la habilitación legal del contratista para prestar el servicio de vigilancia y seguridad privada por vencimiento, suspensión, cancelación o negación de la renovación de la licencia de funcionamiento.</t>
  </si>
  <si>
    <t>Imposibilidad jurídica de continuar prestando el servicio y afectación de la continuidad de la vigilancia y seguridad de la Entidad.</t>
  </si>
  <si>
    <t xml:space="preserve">RIESGO ALTO </t>
  </si>
  <si>
    <t>Mantener vigente la licencia de funcionamiento, gestionar oportunamente su renovación e informar al supervisor cualquier actuación que pueda afectar su vigencia o renovación.</t>
  </si>
  <si>
    <t>RIESGO ALTO</t>
  </si>
  <si>
    <t>Inicio de la ejecución del contrato</t>
  </si>
  <si>
    <t>Finalización del contrato</t>
  </si>
  <si>
    <t>Verificación de la vigencia de la licencia y, cuando corresponda, seguimiento al trámite de renovación y a las decisiones de la Superintendencia de Vigilancia y Seguridad Privada.</t>
  </si>
  <si>
    <t>Elaborado por:</t>
  </si>
  <si>
    <t>LUIS ARMANDO ESTRADA ENCISO</t>
  </si>
  <si>
    <t>Revisado por:</t>
  </si>
  <si>
    <t>FELIPE YARA ECHEVERRI</t>
  </si>
  <si>
    <t>Aprobado por:</t>
  </si>
  <si>
    <t>YOLIMA ACERO MONTAÑA</t>
  </si>
  <si>
    <t>Categoría</t>
  </si>
  <si>
    <t>Valoración</t>
  </si>
  <si>
    <t>CATEGORÍA DEL RIESGO</t>
  </si>
  <si>
    <t>Raro (puede ocurrir excepcionalmente)</t>
  </si>
  <si>
    <t>Insignificante</t>
  </si>
  <si>
    <t>Valoración del Riesgo</t>
  </si>
  <si>
    <t>Improbable (puede ocurrir ocasionalmente)</t>
  </si>
  <si>
    <t>Menor</t>
  </si>
  <si>
    <t xml:space="preserve">8, 9 y 10 </t>
  </si>
  <si>
    <t>Riesgo extremo</t>
  </si>
  <si>
    <t>Posible (puede ocurrir en cualquier momento futuro)</t>
  </si>
  <si>
    <t>Moderado</t>
  </si>
  <si>
    <t xml:space="preserve">6 y 7 </t>
  </si>
  <si>
    <t>Riesgo alto</t>
  </si>
  <si>
    <t>Probable (probablemente va a ocurrir)</t>
  </si>
  <si>
    <t>Mayor</t>
  </si>
  <si>
    <t>Riesgo medio</t>
  </si>
  <si>
    <t>Casi cierto (ocurre en la mayoría de circunstancias)</t>
  </si>
  <si>
    <t>Catastrófico</t>
  </si>
  <si>
    <t xml:space="preserve">2, 3 y 4 </t>
  </si>
  <si>
    <t>Riesgo bajo</t>
  </si>
  <si>
    <t xml:space="preserve">VALORACIÓN DE RIESGOS </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</si>
  <si>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</si>
  <si>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</si>
  <si>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</si>
  <si>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</si>
  <si>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</si>
  <si>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</si>
  <si>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</si>
  <si>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</si>
  <si>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</si>
  <si>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</si>
  <si>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</si>
  <si>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</si>
  <si>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r>
      <t xml:space="preserve">Fuente:  Manual para la Identificación y Cobertura del Riesgo en los Procesos de Contratación  </t>
    </r>
    <r>
      <rPr>
        <b/>
        <sz val="11"/>
        <color rgb="FF000000"/>
        <rFont val="Arial"/>
        <family val="2"/>
      </rPr>
      <t>https://www.colombiacompra.gov.co/wp-content/uploads/2025/05/2017-manual-para-la-identificacion-y-cobertura-del-riesgo-en-los-procesos-de-contratacion-M-ICR-01.pdf</t>
    </r>
  </si>
  <si>
    <t>A QUIEN SE LE ASIGNA</t>
  </si>
  <si>
    <t>AFECTA LA EJECUCION</t>
  </si>
  <si>
    <t>PERSONA RESPONSABLE</t>
  </si>
  <si>
    <t>FINANCIEROS</t>
  </si>
  <si>
    <t>BIMENSUAL</t>
  </si>
  <si>
    <t xml:space="preserve">TRIMESTRAL </t>
  </si>
  <si>
    <t>NATURALES</t>
  </si>
  <si>
    <t>SEMESTRAL</t>
  </si>
  <si>
    <t>AMBIENTALES</t>
  </si>
  <si>
    <t>TECNOLÓGICOS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</si>
</sst>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Aptos Narrow"/>
      <family val="2"/>
      <scheme val="minor"/>
    </font>
    <font>
      <b/>
      <sz val="11"/>
      <color theme="1"/>
      <name val="Aptos Narrow"/>
      <family val="2"/>
      <scheme val="minor"/>
    </font>
    <font>
      <sz val="10"/>
      <color theme="1"/>
      <name val="Arial"/>
      <family val="2"/>
    </font>
    <font>
      <b/>
      <sz val="10"/>
      <color theme="1"/>
      <name val="Arial"/>
      <family val="2"/>
    </font>
    <font>
      <b/>
      <sz val="10"/>
      <color theme="0"/>
      <name val="Arial"/>
      <family val="2"/>
    </font>
    <font>
      <sz val="10"/>
      <name val="Garamond"/>
      <family val="1"/>
    </font>
    <font>
      <b/>
      <sz val="10"/>
      <name val="Arial"/>
      <family val="2"/>
    </font>
    <font>
      <sz val="10"/>
      <name val="Arial"/>
      <family val="2"/>
    </font>
    <font>
      <b/>
      <sz val="11"/>
      <color theme="0"/>
      <name val="Aptos Narrow"/>
      <family val="2"/>
      <scheme val="minor"/>
    </font>
    <font>
      <b/>
      <sz val="8"/>
      <color theme="1"/>
      <name val="Arial"/>
      <family val="2"/>
    </font>
    <font>
      <sz val="8"/>
      <color theme="1"/>
      <name val="Arial"/>
      <family val="2"/>
    </font>
    <font>
      <sz val="11"/>
      <color rgb="FF000000"/>
      <name val="Arial"/>
      <family val="2"/>
    </font>
    <font>
      <sz val="12"/>
      <color theme="1"/>
      <name val="Arial"/>
      <family val="2"/>
      <charset val="1"/>
    </font>
    <font>
      <sz val="12"/>
      <color theme="1"/>
      <name val="Aptos"/>
      <family val="2"/>
      <charset val="1"/>
    </font>
    <font>
      <b/>
      <sz val="12"/>
      <color theme="1"/>
      <name val="Arial"/>
      <family val="2"/>
      <charset val="1"/>
    </font>
    <font>
      <b/>
      <sz val="11"/>
      <color rgb="FF000000"/>
      <name val="Arial"/>
      <family val="2"/>
    </font>
    <font>
      <sz val="11"/>
      <color theme="1"/>
      <name val="Arial"/>
      <family val="2"/>
    </font>
    <font>
      <sz val="11"/>
      <color theme="1"/>
      <name val="Arial Narrow"/>
      <family val="2"/>
    </font>
    <font>
      <b/>
      <sz val="12"/>
      <color theme="0"/>
      <name val="Arial Narrow"/>
      <family val="2"/>
    </font>
    <font>
      <b/>
      <sz val="11"/>
      <color theme="1"/>
      <name val="Arial Narrow"/>
      <family val="2"/>
    </font>
    <font>
      <b/>
      <sz val="11"/>
      <color theme="0"/>
      <name val="Arial Narrow"/>
      <family val="2"/>
    </font>
  </fonts>
  <fills count="12">
    <fill>
      <patternFill patternType="none"/>
    </fill>
    <fill>
      <patternFill patternType="gray125"/>
    </fill>
    <fill>
      <patternFill patternType="solid">
        <fgColor theme="3" tint="0.499984740745262"/>
        <bgColor indexed="64"/>
      </patternFill>
    </fill>
    <fill>
      <patternFill patternType="solid">
        <fgColor rgb="FF92D050"/>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rgb="FFFF0000"/>
        <bgColor indexed="64"/>
      </patternFill>
    </fill>
    <fill>
      <patternFill patternType="solid">
        <fgColor rgb="FFFFC000"/>
        <bgColor indexed="64"/>
      </patternFill>
    </fill>
    <fill>
      <patternFill patternType="solid">
        <fgColor rgb="FFFFFF00"/>
        <bgColor indexed="64"/>
      </patternFill>
    </fill>
    <fill>
      <patternFill patternType="solid">
        <fgColor theme="0" tint="-0.249977111117893"/>
        <bgColor indexed="64"/>
      </patternFill>
    </fill>
    <fill>
      <patternFill patternType="solid">
        <fgColor rgb="FF890F2E"/>
        <bgColor indexed="64"/>
      </patternFill>
    </fill>
    <fill>
      <patternFill patternType="solid">
        <fgColor rgb="FFB10949"/>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74">
    <xf numFmtId="0" fontId="0" fillId="0" borderId="0" xfId="0"/>
    <xf numFmtId="0" fontId="0" fillId="0" borderId="0" xfId="0" applyAlignment="1">
      <alignment horizontal="center" vertical="center"/>
    </xf>
    <xf numFmtId="0" fontId="2" fillId="0" borderId="0" xfId="0" applyFont="1" applyAlignment="1">
      <alignment horizontal="center" vertical="center"/>
    </xf>
    <xf numFmtId="0" fontId="0" fillId="0" borderId="0" xfId="0" applyAlignment="1">
      <alignment horizont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0" xfId="0" applyAlignment="1">
      <alignment wrapText="1"/>
    </xf>
    <xf numFmtId="0" fontId="0" fillId="0" borderId="1" xfId="0" applyBorder="1" applyAlignment="1">
      <alignment horizontal="center" vertical="center"/>
    </xf>
    <xf numFmtId="0" fontId="0" fillId="0" borderId="1" xfId="0" applyBorder="1" applyAlignment="1">
      <alignment horizontal="center"/>
    </xf>
    <xf numFmtId="0" fontId="0" fillId="0" borderId="1" xfId="0" applyBorder="1"/>
    <xf numFmtId="0" fontId="1" fillId="2"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6" fillId="4" borderId="2" xfId="0" applyFont="1" applyFill="1" applyBorder="1" applyAlignment="1">
      <alignment horizontal="center" vertical="center" wrapText="1"/>
    </xf>
    <xf numFmtId="0" fontId="7" fillId="0" borderId="2" xfId="0" applyFont="1" applyBorder="1" applyAlignment="1">
      <alignment horizontal="center" vertical="center" wrapText="1"/>
    </xf>
    <xf numFmtId="0" fontId="6" fillId="5" borderId="2"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5" fillId="0" borderId="0" xfId="0" applyFont="1"/>
    <xf numFmtId="0" fontId="6" fillId="9" borderId="1"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7" fillId="8"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0" fillId="0" borderId="1" xfId="0" applyBorder="1" applyAlignment="1">
      <alignment horizontal="center" vertical="center" wrapText="1"/>
    </xf>
    <xf numFmtId="0" fontId="12" fillId="0" borderId="0" xfId="0" applyFont="1"/>
    <xf numFmtId="0" fontId="13" fillId="0" borderId="0" xfId="0" applyFont="1"/>
    <xf numFmtId="0" fontId="14" fillId="0" borderId="0" xfId="0" applyFont="1"/>
    <xf numFmtId="0" fontId="17" fillId="0" borderId="0" xfId="0" applyFont="1" applyAlignment="1">
      <alignment horizontal="center" vertical="center"/>
    </xf>
    <xf numFmtId="0" fontId="19" fillId="0" borderId="0" xfId="0" applyFont="1" applyAlignment="1">
      <alignment horizontal="center" vertical="center"/>
    </xf>
    <xf numFmtId="0" fontId="20" fillId="11" borderId="1" xfId="0" applyFont="1" applyFill="1" applyBorder="1" applyAlignment="1">
      <alignment horizontal="center" vertical="center" wrapText="1"/>
    </xf>
    <xf numFmtId="0" fontId="20" fillId="11" borderId="1" xfId="0" applyFont="1" applyFill="1" applyBorder="1" applyAlignment="1">
      <alignment horizontal="center" vertical="center" textRotation="90" wrapText="1"/>
    </xf>
    <xf numFmtId="0" fontId="2" fillId="0" borderId="14" xfId="0" applyFont="1" applyBorder="1" applyAlignment="1">
      <alignment horizontal="center" vertical="center"/>
    </xf>
    <xf numFmtId="0" fontId="2" fillId="0" borderId="14" xfId="0" applyFont="1" applyBorder="1" applyAlignment="1">
      <alignment horizontal="center" vertical="center" wrapText="1"/>
    </xf>
    <xf numFmtId="0" fontId="2" fillId="0" borderId="4" xfId="0" applyFont="1" applyBorder="1" applyAlignment="1">
      <alignment horizontal="center" vertical="center"/>
    </xf>
    <xf numFmtId="0" fontId="2" fillId="0" borderId="4" xfId="0" applyFont="1" applyBorder="1" applyAlignment="1">
      <alignment horizontal="center" vertical="center" wrapText="1"/>
    </xf>
    <xf numFmtId="0" fontId="20" fillId="11" borderId="1" xfId="0" applyFont="1" applyFill="1" applyBorder="1" applyAlignment="1">
      <alignment horizontal="center" vertical="center" wrapText="1"/>
    </xf>
    <xf numFmtId="0" fontId="9" fillId="0" borderId="2" xfId="0" applyFont="1" applyBorder="1" applyAlignment="1">
      <alignment horizontal="center" vertical="center"/>
    </xf>
    <xf numFmtId="0" fontId="9" fillId="0" borderId="7" xfId="0" applyFont="1" applyBorder="1" applyAlignment="1">
      <alignment horizontal="center" vertical="center"/>
    </xf>
    <xf numFmtId="0" fontId="9" fillId="0" borderId="3"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10" fillId="0" borderId="3" xfId="0" applyFont="1" applyBorder="1" applyAlignment="1">
      <alignment horizontal="center" vertical="center"/>
    </xf>
    <xf numFmtId="0" fontId="18" fillId="11" borderId="1" xfId="0" applyFont="1" applyFill="1" applyBorder="1" applyAlignment="1">
      <alignment horizontal="center" vertical="center"/>
    </xf>
    <xf numFmtId="0" fontId="20" fillId="11" borderId="1" xfId="0" applyFont="1" applyFill="1" applyBorder="1" applyAlignment="1">
      <alignment horizontal="center" vertical="center"/>
    </xf>
    <xf numFmtId="0" fontId="20" fillId="11" borderId="1" xfId="0" applyFont="1" applyFill="1" applyBorder="1" applyAlignment="1">
      <alignment horizontal="center" vertical="center" textRotation="90" wrapText="1"/>
    </xf>
    <xf numFmtId="0" fontId="17" fillId="11" borderId="9" xfId="0" applyFont="1" applyFill="1" applyBorder="1" applyAlignment="1">
      <alignment horizontal="center" vertical="center"/>
    </xf>
    <xf numFmtId="0" fontId="17" fillId="11" borderId="8" xfId="0" applyFont="1" applyFill="1" applyBorder="1" applyAlignment="1">
      <alignment horizontal="center" vertical="center"/>
    </xf>
    <xf numFmtId="0" fontId="17" fillId="11" borderId="10" xfId="0" applyFont="1" applyFill="1" applyBorder="1" applyAlignment="1">
      <alignment horizontal="center" vertical="center"/>
    </xf>
    <xf numFmtId="0" fontId="17" fillId="11" borderId="11" xfId="0" applyFont="1" applyFill="1" applyBorder="1" applyAlignment="1">
      <alignment horizontal="center" vertical="center"/>
    </xf>
    <xf numFmtId="0" fontId="17" fillId="11" borderId="12" xfId="0" applyFont="1" applyFill="1" applyBorder="1" applyAlignment="1">
      <alignment horizontal="center" vertical="center"/>
    </xf>
    <xf numFmtId="0" fontId="17" fillId="11" borderId="13" xfId="0" applyFont="1" applyFill="1" applyBorder="1" applyAlignment="1">
      <alignment horizontal="center" vertical="center"/>
    </xf>
    <xf numFmtId="0" fontId="18" fillId="11" borderId="2" xfId="0" applyFont="1" applyFill="1" applyBorder="1" applyAlignment="1">
      <alignment horizontal="center" vertical="center"/>
    </xf>
    <xf numFmtId="0" fontId="18" fillId="11" borderId="7" xfId="0" applyFont="1" applyFill="1" applyBorder="1" applyAlignment="1">
      <alignment horizontal="center" vertical="center"/>
    </xf>
    <xf numFmtId="0" fontId="18" fillId="11" borderId="3" xfId="0" applyFont="1" applyFill="1" applyBorder="1" applyAlignment="1">
      <alignment horizontal="center" vertical="center"/>
    </xf>
    <xf numFmtId="0" fontId="19" fillId="0" borderId="1" xfId="0" applyFont="1" applyBorder="1" applyAlignment="1">
      <alignment horizontal="left" vertical="center" wrapText="1"/>
    </xf>
    <xf numFmtId="0" fontId="8" fillId="10" borderId="1" xfId="0" applyFont="1" applyFill="1" applyBorder="1" applyAlignment="1">
      <alignment horizontal="center" vertical="center"/>
    </xf>
    <xf numFmtId="0" fontId="8" fillId="10" borderId="1" xfId="0" applyFont="1" applyFill="1" applyBorder="1" applyAlignment="1">
      <alignment horizontal="center"/>
    </xf>
    <xf numFmtId="0" fontId="0" fillId="6" borderId="2" xfId="0" applyFill="1" applyBorder="1" applyAlignment="1">
      <alignment horizontal="center" vertical="center"/>
    </xf>
    <xf numFmtId="0" fontId="0" fillId="6" borderId="3" xfId="0" applyFill="1" applyBorder="1" applyAlignment="1">
      <alignment horizontal="center" vertical="center"/>
    </xf>
    <xf numFmtId="0" fontId="0" fillId="7" borderId="2" xfId="0" applyFill="1" applyBorder="1" applyAlignment="1">
      <alignment horizontal="center" vertical="center"/>
    </xf>
    <xf numFmtId="0" fontId="0" fillId="7" borderId="3" xfId="0" applyFill="1" applyBorder="1" applyAlignment="1">
      <alignment horizontal="center" vertical="center"/>
    </xf>
    <xf numFmtId="0" fontId="0" fillId="8" borderId="2" xfId="0" applyFill="1" applyBorder="1" applyAlignment="1">
      <alignment horizontal="center" vertical="center"/>
    </xf>
    <xf numFmtId="0" fontId="0" fillId="8" borderId="3"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1" fillId="9" borderId="1" xfId="0" applyFont="1" applyFill="1" applyBorder="1" applyAlignment="1">
      <alignment horizontal="center"/>
    </xf>
    <xf numFmtId="0" fontId="3" fillId="5" borderId="1" xfId="0" applyFont="1" applyFill="1" applyBorder="1" applyAlignment="1">
      <alignment horizontal="center" vertical="center" textRotation="90"/>
    </xf>
    <xf numFmtId="0" fontId="3" fillId="4" borderId="4" xfId="0" applyFont="1" applyFill="1" applyBorder="1" applyAlignment="1">
      <alignment horizontal="center" vertical="center" textRotation="90"/>
    </xf>
    <xf numFmtId="0" fontId="3" fillId="4" borderId="6" xfId="0" applyFont="1" applyFill="1" applyBorder="1" applyAlignment="1">
      <alignment horizontal="center" vertical="center" textRotation="90"/>
    </xf>
    <xf numFmtId="0" fontId="3" fillId="4" borderId="5" xfId="0" applyFont="1" applyFill="1" applyBorder="1" applyAlignment="1">
      <alignment horizontal="center" vertical="center" textRotation="90"/>
    </xf>
    <xf numFmtId="0" fontId="2" fillId="0" borderId="1" xfId="0" applyFont="1" applyBorder="1" applyAlignment="1">
      <alignment horizontal="center" vertical="center" wrapText="1"/>
    </xf>
    <xf numFmtId="0" fontId="4" fillId="10" borderId="1" xfId="0" applyFont="1" applyFill="1" applyBorder="1" applyAlignment="1">
      <alignment horizontal="center" vertical="center" wrapText="1"/>
    </xf>
    <xf numFmtId="0" fontId="11" fillId="0" borderId="0" xfId="0" applyFont="1" applyAlignment="1">
      <alignment horizontal="left" vertical="center" wrapText="1"/>
    </xf>
    <xf numFmtId="0" fontId="16" fillId="0" borderId="0" xfId="0" applyFont="1" applyAlignment="1">
      <alignment horizontal="left" vertical="center"/>
    </xf>
  </cellXfs>
  <cellStyles count="1">
    <cellStyle name="Normal" xfId="0" builtinId="0"/>
  </cellStyles>
  <dxfs count="10">
    <dxf>
      <fill>
        <patternFill>
          <bgColor rgb="FF92D050"/>
        </patternFill>
      </fill>
    </dxf>
    <dxf>
      <fill>
        <patternFill>
          <bgColor rgb="FFFFC000"/>
        </patternFill>
      </fill>
    </dxf>
    <dxf>
      <fill>
        <patternFill>
          <bgColor rgb="FFFFC00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0000"/>
        </patternFill>
      </fill>
    </dxf>
    <dxf>
      <fill>
        <patternFill>
          <bgColor rgb="FFFFFF00"/>
        </patternFill>
      </fill>
    </dxf>
    <dxf>
      <fill>
        <patternFill>
          <bgColor rgb="FFFFC000"/>
        </patternFill>
      </fill>
    </dxf>
  </dxfs>
  <tableStyles count="0" defaultTableStyle="TableStyleMedium2" defaultPivotStyle="PivotStyleLight16"/>
  <colors>
    <mruColors>
      <color rgb="FFA61239"/>
      <color rgb="FF890F2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4.png"/><Relationship Id="rId7" Type="http://schemas.openxmlformats.org/officeDocument/2006/relationships/image" Target="../media/image8.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editAs="oneCell">
    <xdr:from>
      <xdr:col>1</xdr:col>
      <xdr:colOff>209548</xdr:colOff>
      <xdr:row>1</xdr:row>
      <xdr:rowOff>135081</xdr:rowOff>
    </xdr:from>
    <xdr:to>
      <xdr:col>5</xdr:col>
      <xdr:colOff>600074</xdr:colOff>
      <xdr:row>2</xdr:row>
      <xdr:rowOff>307310</xdr:rowOff>
    </xdr:to>
    <xdr:pic>
      <xdr:nvPicPr>
        <xdr:cNvPr id="6" name="Imagen 5" descr="Texto&#10;&#10;Descripción generada automáticamente">
          <a:extLst>
            <a:ext uri="{FF2B5EF4-FFF2-40B4-BE49-F238E27FC236}">
              <a16:creationId xmlns:a16="http://schemas.microsoft.com/office/drawing/2014/main" id="{7E361CED-2FF2-4F92-9858-A3B8B9D6154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7673" y="344631"/>
          <a:ext cx="3057526" cy="144857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11</xdr:col>
      <xdr:colOff>371475</xdr:colOff>
      <xdr:row>3</xdr:row>
      <xdr:rowOff>19050</xdr:rowOff>
    </xdr:from>
    <xdr:to>
      <xdr:col>16</xdr:col>
      <xdr:colOff>1895475</xdr:colOff>
      <xdr:row>22</xdr:row>
      <xdr:rowOff>123825</xdr:rowOff>
    </xdr:to>
    <xdr:pic>
      <xdr:nvPicPr>
        <xdr:cNvPr id="3" name="Imagen 2">
          <a:extLst>
            <a:ext uri="{FF2B5EF4-FFF2-40B4-BE49-F238E27FC236}">
              <a16:creationId xmlns:a16="http://schemas.microsoft.com/office/drawing/2014/main" id="{2C6F6CE1-AD97-6635-333B-F341A2B766B7}"/>
            </a:ext>
            <a:ext uri="{147F2762-F138-4A5C-976F-8EAC2B608ADB}">
              <a16:predDERef xmlns:a16="http://schemas.microsoft.com/office/drawing/2014/main" pred="{AC0769C8-4361-1D6D-DEA7-3580AC8DE917}"/>
            </a:ext>
          </a:extLst>
        </xdr:cNvPr>
        <xdr:cNvPicPr>
          <a:picLocks noChangeAspect="1"/>
        </xdr:cNvPicPr>
      </xdr:nvPicPr>
      <xdr:blipFill>
        <a:blip xmlns:r="http://schemas.openxmlformats.org/officeDocument/2006/relationships" r:embed="rId1"/>
        <a:stretch>
          <a:fillRect/>
        </a:stretch>
      </xdr:blipFill>
      <xdr:spPr>
        <a:xfrm>
          <a:off x="7077075" y="1200150"/>
          <a:ext cx="4572000" cy="3905250"/>
        </a:xfrm>
        <a:prstGeom prst="rect">
          <a:avLst/>
        </a:prstGeom>
      </xdr:spPr>
    </xdr:pic>
    <xdr:clientData/>
  </xdr:twoCellAnchor>
  <xdr:twoCellAnchor editAs="oneCell">
    <xdr:from>
      <xdr:col>1</xdr:col>
      <xdr:colOff>0</xdr:colOff>
      <xdr:row>26</xdr:row>
      <xdr:rowOff>0</xdr:rowOff>
    </xdr:from>
    <xdr:to>
      <xdr:col>8</xdr:col>
      <xdr:colOff>304800</xdr:colOff>
      <xdr:row>47</xdr:row>
      <xdr:rowOff>142875</xdr:rowOff>
    </xdr:to>
    <xdr:pic>
      <xdr:nvPicPr>
        <xdr:cNvPr id="5" name="Imagen 4">
          <a:extLst>
            <a:ext uri="{FF2B5EF4-FFF2-40B4-BE49-F238E27FC236}">
              <a16:creationId xmlns:a16="http://schemas.microsoft.com/office/drawing/2014/main" id="{2AE2BAB3-7871-4098-E20B-4DF21D1D0A4C}"/>
            </a:ext>
            <a:ext uri="{147F2762-F138-4A5C-976F-8EAC2B608ADB}">
              <a16:predDERef xmlns:a16="http://schemas.microsoft.com/office/drawing/2014/main" pred="{2C6F6CE1-AD97-6635-333B-F341A2B766B7}"/>
            </a:ext>
          </a:extLst>
        </xdr:cNvPr>
        <xdr:cNvPicPr>
          <a:picLocks noChangeAspect="1"/>
        </xdr:cNvPicPr>
      </xdr:nvPicPr>
      <xdr:blipFill>
        <a:blip xmlns:r="http://schemas.openxmlformats.org/officeDocument/2006/relationships" r:embed="rId2"/>
        <a:stretch>
          <a:fillRect/>
        </a:stretch>
      </xdr:blipFill>
      <xdr:spPr>
        <a:xfrm>
          <a:off x="609600" y="4943475"/>
          <a:ext cx="4572000" cy="4143375"/>
        </a:xfrm>
        <a:prstGeom prst="rect">
          <a:avLst/>
        </a:prstGeom>
      </xdr:spPr>
    </xdr:pic>
    <xdr:clientData/>
  </xdr:twoCellAnchor>
  <xdr:twoCellAnchor editAs="oneCell">
    <xdr:from>
      <xdr:col>11</xdr:col>
      <xdr:colOff>504825</xdr:colOff>
      <xdr:row>25</xdr:row>
      <xdr:rowOff>171450</xdr:rowOff>
    </xdr:from>
    <xdr:to>
      <xdr:col>17</xdr:col>
      <xdr:colOff>0</xdr:colOff>
      <xdr:row>47</xdr:row>
      <xdr:rowOff>133350</xdr:rowOff>
    </xdr:to>
    <xdr:pic>
      <xdr:nvPicPr>
        <xdr:cNvPr id="6" name="Imagen 5">
          <a:extLst>
            <a:ext uri="{FF2B5EF4-FFF2-40B4-BE49-F238E27FC236}">
              <a16:creationId xmlns:a16="http://schemas.microsoft.com/office/drawing/2014/main" id="{07737E8B-58FC-0773-D662-1BBBFB6EB96E}"/>
            </a:ext>
            <a:ext uri="{147F2762-F138-4A5C-976F-8EAC2B608ADB}">
              <a16:predDERef xmlns:a16="http://schemas.microsoft.com/office/drawing/2014/main" pred="{2AE2BAB3-7871-4098-E20B-4DF21D1D0A4C}"/>
            </a:ext>
          </a:extLst>
        </xdr:cNvPr>
        <xdr:cNvPicPr>
          <a:picLocks noChangeAspect="1"/>
        </xdr:cNvPicPr>
      </xdr:nvPicPr>
      <xdr:blipFill>
        <a:blip xmlns:r="http://schemas.openxmlformats.org/officeDocument/2006/relationships" r:embed="rId3"/>
        <a:stretch>
          <a:fillRect/>
        </a:stretch>
      </xdr:blipFill>
      <xdr:spPr>
        <a:xfrm>
          <a:off x="7210425" y="5724525"/>
          <a:ext cx="4572000" cy="4152900"/>
        </a:xfrm>
        <a:prstGeom prst="rect">
          <a:avLst/>
        </a:prstGeom>
      </xdr:spPr>
    </xdr:pic>
    <xdr:clientData/>
  </xdr:twoCellAnchor>
  <xdr:twoCellAnchor editAs="oneCell">
    <xdr:from>
      <xdr:col>1</xdr:col>
      <xdr:colOff>0</xdr:colOff>
      <xdr:row>50</xdr:row>
      <xdr:rowOff>0</xdr:rowOff>
    </xdr:from>
    <xdr:to>
      <xdr:col>8</xdr:col>
      <xdr:colOff>342900</xdr:colOff>
      <xdr:row>74</xdr:row>
      <xdr:rowOff>0</xdr:rowOff>
    </xdr:to>
    <xdr:pic>
      <xdr:nvPicPr>
        <xdr:cNvPr id="7" name="Imagen 6">
          <a:extLst>
            <a:ext uri="{FF2B5EF4-FFF2-40B4-BE49-F238E27FC236}">
              <a16:creationId xmlns:a16="http://schemas.microsoft.com/office/drawing/2014/main" id="{1944AF63-9BC5-4E1E-AAEE-EDC8B23C3445}"/>
            </a:ext>
            <a:ext uri="{147F2762-F138-4A5C-976F-8EAC2B608ADB}">
              <a16:predDERef xmlns:a16="http://schemas.microsoft.com/office/drawing/2014/main" pred="{07737E8B-58FC-0773-D662-1BBBFB6EB96E}"/>
            </a:ext>
          </a:extLst>
        </xdr:cNvPr>
        <xdr:cNvPicPr>
          <a:picLocks noChangeAspect="1"/>
        </xdr:cNvPicPr>
      </xdr:nvPicPr>
      <xdr:blipFill>
        <a:blip xmlns:r="http://schemas.openxmlformats.org/officeDocument/2006/relationships" r:embed="rId4"/>
        <a:stretch>
          <a:fillRect/>
        </a:stretch>
      </xdr:blipFill>
      <xdr:spPr>
        <a:xfrm>
          <a:off x="609600" y="9515475"/>
          <a:ext cx="4610100" cy="4572000"/>
        </a:xfrm>
        <a:prstGeom prst="rect">
          <a:avLst/>
        </a:prstGeom>
      </xdr:spPr>
    </xdr:pic>
    <xdr:clientData/>
  </xdr:twoCellAnchor>
  <xdr:twoCellAnchor editAs="oneCell">
    <xdr:from>
      <xdr:col>11</xdr:col>
      <xdr:colOff>257175</xdr:colOff>
      <xdr:row>103</xdr:row>
      <xdr:rowOff>57150</xdr:rowOff>
    </xdr:from>
    <xdr:to>
      <xdr:col>16</xdr:col>
      <xdr:colOff>1943100</xdr:colOff>
      <xdr:row>127</xdr:row>
      <xdr:rowOff>47625</xdr:rowOff>
    </xdr:to>
    <xdr:pic>
      <xdr:nvPicPr>
        <xdr:cNvPr id="12" name="Imagen 11">
          <a:extLst>
            <a:ext uri="{FF2B5EF4-FFF2-40B4-BE49-F238E27FC236}">
              <a16:creationId xmlns:a16="http://schemas.microsoft.com/office/drawing/2014/main" id="{30D4D937-410A-0A73-43B0-F22F66BCB888}"/>
            </a:ext>
            <a:ext uri="{147F2762-F138-4A5C-976F-8EAC2B608ADB}">
              <a16:predDERef xmlns:a16="http://schemas.microsoft.com/office/drawing/2014/main" pred="{1944AF63-9BC5-4E1E-AAEE-EDC8B23C3445}"/>
            </a:ext>
          </a:extLst>
        </xdr:cNvPr>
        <xdr:cNvPicPr>
          <a:picLocks noChangeAspect="1"/>
        </xdr:cNvPicPr>
      </xdr:nvPicPr>
      <xdr:blipFill>
        <a:blip xmlns:r="http://schemas.openxmlformats.org/officeDocument/2006/relationships" r:embed="rId5"/>
        <a:stretch>
          <a:fillRect/>
        </a:stretch>
      </xdr:blipFill>
      <xdr:spPr>
        <a:xfrm>
          <a:off x="6962775" y="20469225"/>
          <a:ext cx="4733925" cy="4562475"/>
        </a:xfrm>
        <a:prstGeom prst="rect">
          <a:avLst/>
        </a:prstGeom>
      </xdr:spPr>
    </xdr:pic>
    <xdr:clientData/>
  </xdr:twoCellAnchor>
  <xdr:twoCellAnchor editAs="oneCell">
    <xdr:from>
      <xdr:col>1</xdr:col>
      <xdr:colOff>0</xdr:colOff>
      <xdr:row>3</xdr:row>
      <xdr:rowOff>0</xdr:rowOff>
    </xdr:from>
    <xdr:to>
      <xdr:col>8</xdr:col>
      <xdr:colOff>304800</xdr:colOff>
      <xdr:row>22</xdr:row>
      <xdr:rowOff>38100</xdr:rowOff>
    </xdr:to>
    <xdr:pic>
      <xdr:nvPicPr>
        <xdr:cNvPr id="14" name="Imagen 13">
          <a:extLst>
            <a:ext uri="{FF2B5EF4-FFF2-40B4-BE49-F238E27FC236}">
              <a16:creationId xmlns:a16="http://schemas.microsoft.com/office/drawing/2014/main" id="{E1026F50-956D-2C6B-FEAF-38C65D884D3E}"/>
            </a:ext>
            <a:ext uri="{147F2762-F138-4A5C-976F-8EAC2B608ADB}">
              <a16:predDERef xmlns:a16="http://schemas.microsoft.com/office/drawing/2014/main" pred="{30D4D937-410A-0A73-43B0-F22F66BCB888}"/>
            </a:ext>
          </a:extLst>
        </xdr:cNvPr>
        <xdr:cNvPicPr>
          <a:picLocks noChangeAspect="1"/>
        </xdr:cNvPicPr>
      </xdr:nvPicPr>
      <xdr:blipFill>
        <a:blip xmlns:r="http://schemas.openxmlformats.org/officeDocument/2006/relationships" r:embed="rId6"/>
        <a:stretch>
          <a:fillRect/>
        </a:stretch>
      </xdr:blipFill>
      <xdr:spPr>
        <a:xfrm>
          <a:off x="609600" y="1181100"/>
          <a:ext cx="4572000" cy="3838575"/>
        </a:xfrm>
        <a:prstGeom prst="rect">
          <a:avLst/>
        </a:prstGeom>
      </xdr:spPr>
    </xdr:pic>
    <xdr:clientData/>
  </xdr:twoCellAnchor>
  <xdr:twoCellAnchor editAs="oneCell">
    <xdr:from>
      <xdr:col>11</xdr:col>
      <xdr:colOff>457200</xdr:colOff>
      <xdr:row>50</xdr:row>
      <xdr:rowOff>28575</xdr:rowOff>
    </xdr:from>
    <xdr:to>
      <xdr:col>17</xdr:col>
      <xdr:colOff>0</xdr:colOff>
      <xdr:row>74</xdr:row>
      <xdr:rowOff>28575</xdr:rowOff>
    </xdr:to>
    <xdr:pic>
      <xdr:nvPicPr>
        <xdr:cNvPr id="15" name="Imagen 14">
          <a:extLst>
            <a:ext uri="{FF2B5EF4-FFF2-40B4-BE49-F238E27FC236}">
              <a16:creationId xmlns:a16="http://schemas.microsoft.com/office/drawing/2014/main" id="{726933EB-E816-4F96-BEBB-DA438E3EA9E6}"/>
            </a:ext>
            <a:ext uri="{147F2762-F138-4A5C-976F-8EAC2B608ADB}">
              <a16:predDERef xmlns:a16="http://schemas.microsoft.com/office/drawing/2014/main" pred="{E1026F50-956D-2C6B-FEAF-38C65D884D3E}"/>
            </a:ext>
          </a:extLst>
        </xdr:cNvPr>
        <xdr:cNvPicPr>
          <a:picLocks noChangeAspect="1"/>
        </xdr:cNvPicPr>
      </xdr:nvPicPr>
      <xdr:blipFill>
        <a:blip xmlns:r="http://schemas.openxmlformats.org/officeDocument/2006/relationships" r:embed="rId7"/>
        <a:stretch>
          <a:fillRect/>
        </a:stretch>
      </xdr:blipFill>
      <xdr:spPr>
        <a:xfrm>
          <a:off x="7162800" y="10344150"/>
          <a:ext cx="4619625" cy="4572000"/>
        </a:xfrm>
        <a:prstGeom prst="rect">
          <a:avLst/>
        </a:prstGeom>
      </xdr:spPr>
    </xdr:pic>
    <xdr:clientData/>
  </xdr:twoCellAnchor>
  <xdr:twoCellAnchor editAs="oneCell">
    <xdr:from>
      <xdr:col>1</xdr:col>
      <xdr:colOff>47625</xdr:colOff>
      <xdr:row>76</xdr:row>
      <xdr:rowOff>66675</xdr:rowOff>
    </xdr:from>
    <xdr:to>
      <xdr:col>8</xdr:col>
      <xdr:colOff>514350</xdr:colOff>
      <xdr:row>100</xdr:row>
      <xdr:rowOff>66675</xdr:rowOff>
    </xdr:to>
    <xdr:pic>
      <xdr:nvPicPr>
        <xdr:cNvPr id="17" name="Imagen 16">
          <a:extLst>
            <a:ext uri="{FF2B5EF4-FFF2-40B4-BE49-F238E27FC236}">
              <a16:creationId xmlns:a16="http://schemas.microsoft.com/office/drawing/2014/main" id="{A5E94F48-7DD9-6970-48A5-C5525591980E}"/>
            </a:ext>
            <a:ext uri="{147F2762-F138-4A5C-976F-8EAC2B608ADB}">
              <a16:predDERef xmlns:a16="http://schemas.microsoft.com/office/drawing/2014/main" pred="{726933EB-E816-4F96-BEBB-DA438E3EA9E6}"/>
            </a:ext>
          </a:extLst>
        </xdr:cNvPr>
        <xdr:cNvPicPr>
          <a:picLocks noChangeAspect="1"/>
        </xdr:cNvPicPr>
      </xdr:nvPicPr>
      <xdr:blipFill>
        <a:blip xmlns:r="http://schemas.openxmlformats.org/officeDocument/2006/relationships" r:embed="rId8"/>
        <a:stretch>
          <a:fillRect/>
        </a:stretch>
      </xdr:blipFill>
      <xdr:spPr>
        <a:xfrm>
          <a:off x="657225" y="15335250"/>
          <a:ext cx="4733925" cy="4572000"/>
        </a:xfrm>
        <a:prstGeom prst="rect">
          <a:avLst/>
        </a:prstGeom>
      </xdr:spPr>
    </xdr:pic>
    <xdr:clientData/>
  </xdr:twoCellAnchor>
  <xdr:twoCellAnchor editAs="oneCell">
    <xdr:from>
      <xdr:col>11</xdr:col>
      <xdr:colOff>285750</xdr:colOff>
      <xdr:row>76</xdr:row>
      <xdr:rowOff>47625</xdr:rowOff>
    </xdr:from>
    <xdr:to>
      <xdr:col>16</xdr:col>
      <xdr:colOff>2019300</xdr:colOff>
      <xdr:row>100</xdr:row>
      <xdr:rowOff>47625</xdr:rowOff>
    </xdr:to>
    <xdr:pic>
      <xdr:nvPicPr>
        <xdr:cNvPr id="18" name="Imagen 17">
          <a:extLst>
            <a:ext uri="{FF2B5EF4-FFF2-40B4-BE49-F238E27FC236}">
              <a16:creationId xmlns:a16="http://schemas.microsoft.com/office/drawing/2014/main" id="{4CB35FE5-5244-7139-410A-7E4E0F17BF72}"/>
            </a:ext>
            <a:ext uri="{147F2762-F138-4A5C-976F-8EAC2B608ADB}">
              <a16:predDERef xmlns:a16="http://schemas.microsoft.com/office/drawing/2014/main" pred="{A5E94F48-7DD9-6970-48A5-C5525591980E}"/>
            </a:ext>
          </a:extLst>
        </xdr:cNvPr>
        <xdr:cNvPicPr>
          <a:picLocks noChangeAspect="1"/>
        </xdr:cNvPicPr>
      </xdr:nvPicPr>
      <xdr:blipFill>
        <a:blip xmlns:r="http://schemas.openxmlformats.org/officeDocument/2006/relationships" r:embed="rId9"/>
        <a:stretch>
          <a:fillRect/>
        </a:stretch>
      </xdr:blipFill>
      <xdr:spPr>
        <a:xfrm>
          <a:off x="6991350" y="15316200"/>
          <a:ext cx="4781550" cy="4572000"/>
        </a:xfrm>
        <a:prstGeom prst="rect">
          <a:avLst/>
        </a:prstGeom>
      </xdr:spPr>
    </xdr:pic>
    <xdr:clientData/>
  </xdr:twoCellAnchor>
  <xdr:twoCellAnchor editAs="oneCell">
    <xdr:from>
      <xdr:col>1</xdr:col>
      <xdr:colOff>0</xdr:colOff>
      <xdr:row>103</xdr:row>
      <xdr:rowOff>0</xdr:rowOff>
    </xdr:from>
    <xdr:to>
      <xdr:col>8</xdr:col>
      <xdr:colOff>485775</xdr:colOff>
      <xdr:row>127</xdr:row>
      <xdr:rowOff>0</xdr:rowOff>
    </xdr:to>
    <xdr:pic>
      <xdr:nvPicPr>
        <xdr:cNvPr id="19" name="Imagen 18">
          <a:extLst>
            <a:ext uri="{FF2B5EF4-FFF2-40B4-BE49-F238E27FC236}">
              <a16:creationId xmlns:a16="http://schemas.microsoft.com/office/drawing/2014/main" id="{208AE036-CDFA-4771-30B7-A50499C4BB2B}"/>
            </a:ext>
            <a:ext uri="{147F2762-F138-4A5C-976F-8EAC2B608ADB}">
              <a16:predDERef xmlns:a16="http://schemas.microsoft.com/office/drawing/2014/main" pred="{4CB35FE5-5244-7139-410A-7E4E0F17BF72}"/>
            </a:ext>
          </a:extLst>
        </xdr:cNvPr>
        <xdr:cNvPicPr>
          <a:picLocks noChangeAspect="1"/>
        </xdr:cNvPicPr>
      </xdr:nvPicPr>
      <xdr:blipFill>
        <a:blip xmlns:r="http://schemas.openxmlformats.org/officeDocument/2006/relationships" r:embed="rId10"/>
        <a:stretch>
          <a:fillRect/>
        </a:stretch>
      </xdr:blipFill>
      <xdr:spPr>
        <a:xfrm>
          <a:off x="609600" y="20412075"/>
          <a:ext cx="4752975" cy="457200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Felipe Yara Echeverri" id="{6901832A-0F26-46DD-AAFF-DB6A84D19B03}" userId="S::c.fyara@sic.gov.co::070aacc7-b25b-4b3c-980c-5790dcfa878e" providerId="AD"/>
  <person displayName="Luis Armando Estrada Enciso" id="{261654F8-8B03-433B-B90A-21E430A07B8F}" userId="S::lestrada@sic.gov.co::d3ccd7a1-2d8d-4347-96c1-7bf68b85a62f" providerId="AD"/>
  <person displayName="Lina Maria Jimenez Caro" id="{63CC1D0F-70BD-4115-8941-506C5AE19D0B}" userId="S::ljimenez@sic.gov.co::3649875e-03b9-4503-a1d2-4e4049ed1ed5"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G4" dT="2026-08-13T17:16:04.47" personId="{63CC1D0F-70BD-4115-8941-506C5AE19D0B}" id="{AB9E2E55-8F6B-4EA4-AD8B-17192AF22CCF}">
    <text>Actualizar objeto de conformidad con el anexo técnico.</text>
  </threadedComment>
  <threadedComment ref="G4" dT="2026-08-20T18:55:39.49" personId="{261654F8-8B03-433B-B90A-21E430A07B8F}" id="{741C4CD8-11AB-47CC-9BD8-6103F044AEBF}" parentId="{AB9E2E55-8F6B-4EA4-AD8B-17192AF22CCF}">
    <text>AJUSTADO EN TODOS LOS DOCUMENTOS</text>
  </threadedComment>
  <threadedComment ref="C7" dT="2026-08-19T15:25:43.69" personId="{63CC1D0F-70BD-4115-8941-506C5AE19D0B}" id="{1D0692BC-E40E-4BD8-9B56-2598DAC4249A}">
    <text>Se recomienda revisar si todos los riesgos contenidos en la matriz son generales o si hay alguno especifico propio del alcance del objeto contractual.</text>
  </threadedComment>
  <threadedComment ref="E7" dT="2026-08-19T15:27:13.05" personId="{63CC1D0F-70BD-4115-8941-506C5AE19D0B}" id="{8B0D02A5-34FC-4667-B997-1AF4E2349A26}">
    <text>Se recomienda revisar si existen riesgos adicionales propios de la etapa de planeación (ej. estimación inadecuada del valor del contrato, deficiencias en el estudio de mercado o en la definición del alcance del servicio) que deban incorporarse a la matriz, en línea con el énfasis que el Manual de Colombia Compra Eficiente da a la identificación temprana de riesgos.</text>
  </threadedComment>
  <threadedComment ref="M12" dT="2026-08-19T15:33:29.19" personId="{63CC1D0F-70BD-4115-8941-506C5AE19D0B}" id="{D3C51C80-530A-46E2-ACFF-2356770C0964}">
    <text xml:space="preserve">Se reasigna a la entidad estatal, teniendo en cuenta que la expedición del RP es un proceso interno, en el que el contratista no tiene incidencia, de igual forma el responsable del tratamiento, se sugiere revisar todos los riesgos para que se deje claro, a quien se le asigna el riesgo y quien tiene es responsable del tratamiento preventivo del riesgo.
</text>
  </threadedComment>
  <threadedComment ref="M12" dT="2026-09-22T20:34:28.97" personId="{6901832A-0F26-46DD-AAFF-DB6A84D19B03}" id="{1A7B0A9D-F847-4205-ADFB-AB988BAEA7FA}" parentId="{D3C51C80-530A-46E2-ACFF-2356770C0964}">
    <text>A lugar</text>
  </threadedComment>
  <threadedComment ref="N13" dT="2026-08-19T14:31:58.89" personId="{63CC1D0F-70BD-4115-8941-506C5AE19D0B}" id="{A159D7B1-B161-4675-9BDC-FBC79540B48C}">
    <text>Describir el control preventivo real que reduce la probabilidad de ocurrencia, se sugiere redacción en los riesgos 7,8,9,10,13,15,16 y 17</text>
  </threadedComment>
  <threadedComment ref="K29" dT="2026-08-19T14:14:39.59" personId="{63CC1D0F-70BD-4115-8941-506C5AE19D0B}" id="{A55C5577-8F14-4499-A5E8-2008418C2933}">
    <text xml:space="preserve">Se ajusta la sumatoria de la probabilidad e impacto para definir valoración y categoría. </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X46"/>
  <sheetViews>
    <sheetView tabSelected="1" topLeftCell="A27" zoomScale="80" zoomScaleNormal="80" workbookViewId="0">
      <selection activeCell="H37" sqref="H37"/>
    </sheetView>
  </sheetViews>
  <sheetFormatPr defaultColWidth="11.42578125" defaultRowHeight="12.75"/>
  <cols>
    <col min="1" max="1" width="3.42578125" style="2" customWidth="1"/>
    <col min="2" max="2" width="5.7109375" style="2" customWidth="1"/>
    <col min="3" max="6" width="11.42578125" style="2"/>
    <col min="7" max="7" width="23" style="2" customWidth="1"/>
    <col min="8" max="8" width="20.140625" style="2" customWidth="1"/>
    <col min="9" max="11" width="8.7109375" style="2" customWidth="1"/>
    <col min="12" max="12" width="15.7109375" style="2" customWidth="1"/>
    <col min="13" max="13" width="12.42578125" style="2" customWidth="1"/>
    <col min="14" max="14" width="21.28515625" style="2" customWidth="1"/>
    <col min="15" max="17" width="8.7109375" style="2" customWidth="1"/>
    <col min="18" max="18" width="15.7109375" style="2" customWidth="1"/>
    <col min="19" max="19" width="11.42578125" style="2"/>
    <col min="20" max="20" width="17.28515625" style="2" customWidth="1"/>
    <col min="21" max="21" width="15.140625" style="2" customWidth="1"/>
    <col min="22" max="22" width="17.140625" style="2" customWidth="1"/>
    <col min="23" max="23" width="16.28515625" style="2" customWidth="1"/>
    <col min="24" max="24" width="11.42578125" style="2"/>
    <col min="25" max="25" width="3.42578125" style="2" customWidth="1"/>
    <col min="26" max="26" width="5.7109375" style="2" customWidth="1"/>
    <col min="27" max="28" width="11.42578125" style="2"/>
    <col min="29" max="29" width="28.28515625" style="2" customWidth="1"/>
    <col min="30" max="30" width="31.85546875" style="2" customWidth="1"/>
    <col min="31" max="16384" width="11.42578125" style="2"/>
  </cols>
  <sheetData>
    <row r="1" spans="2:24" s="27" customFormat="1" ht="16.5"/>
    <row r="2" spans="2:24" s="27" customFormat="1" ht="100.9" customHeight="1">
      <c r="B2" s="45"/>
      <c r="C2" s="46"/>
      <c r="D2" s="46"/>
      <c r="E2" s="46"/>
      <c r="F2" s="47"/>
      <c r="G2" s="42" t="s">
        <v>0</v>
      </c>
      <c r="H2" s="42"/>
      <c r="I2" s="42"/>
      <c r="J2" s="42"/>
      <c r="K2" s="42"/>
      <c r="L2" s="42"/>
      <c r="M2" s="42"/>
      <c r="N2" s="42"/>
      <c r="O2" s="42"/>
      <c r="P2" s="42"/>
      <c r="Q2" s="42"/>
      <c r="R2" s="42"/>
      <c r="S2" s="42"/>
      <c r="T2" s="42"/>
      <c r="U2" s="42"/>
      <c r="V2" s="42"/>
      <c r="W2" s="42"/>
      <c r="X2" s="42"/>
    </row>
    <row r="3" spans="2:24" s="27" customFormat="1" ht="35.450000000000003" customHeight="1">
      <c r="B3" s="48"/>
      <c r="C3" s="49"/>
      <c r="D3" s="49"/>
      <c r="E3" s="49"/>
      <c r="F3" s="50"/>
      <c r="G3" s="51" t="s">
        <v>1</v>
      </c>
      <c r="H3" s="52"/>
      <c r="I3" s="52"/>
      <c r="J3" s="52"/>
      <c r="K3" s="52"/>
      <c r="L3" s="52"/>
      <c r="M3" s="52"/>
      <c r="N3" s="52"/>
      <c r="O3" s="52"/>
      <c r="P3" s="52"/>
      <c r="Q3" s="52"/>
      <c r="R3" s="52"/>
      <c r="S3" s="52"/>
      <c r="T3" s="52"/>
      <c r="U3" s="52"/>
      <c r="V3" s="52"/>
      <c r="W3" s="52"/>
      <c r="X3" s="53"/>
    </row>
    <row r="4" spans="2:24" s="27" customFormat="1" ht="69.599999999999994" customHeight="1">
      <c r="B4" s="42" t="s">
        <v>2</v>
      </c>
      <c r="C4" s="42"/>
      <c r="D4" s="42"/>
      <c r="E4" s="42"/>
      <c r="F4" s="42"/>
      <c r="G4" s="54" t="s">
        <v>3</v>
      </c>
      <c r="H4" s="54"/>
      <c r="I4" s="54"/>
      <c r="J4" s="54"/>
      <c r="K4" s="54"/>
      <c r="L4" s="54"/>
      <c r="M4" s="54"/>
      <c r="N4" s="54"/>
      <c r="O4" s="54"/>
      <c r="P4" s="54"/>
      <c r="Q4" s="54"/>
      <c r="R4" s="54"/>
      <c r="S4" s="54"/>
      <c r="T4" s="54"/>
      <c r="U4" s="54"/>
      <c r="V4" s="54"/>
      <c r="W4" s="54"/>
      <c r="X4" s="54"/>
    </row>
    <row r="5" spans="2:24" s="28" customFormat="1" ht="43.15" customHeight="1">
      <c r="B5" s="35" t="s">
        <v>4</v>
      </c>
      <c r="C5" s="35" t="s">
        <v>5</v>
      </c>
      <c r="D5" s="35" t="s">
        <v>6</v>
      </c>
      <c r="E5" s="35" t="s">
        <v>7</v>
      </c>
      <c r="F5" s="35" t="s">
        <v>8</v>
      </c>
      <c r="G5" s="35" t="s">
        <v>9</v>
      </c>
      <c r="H5" s="35" t="s">
        <v>10</v>
      </c>
      <c r="I5" s="44" t="s">
        <v>11</v>
      </c>
      <c r="J5" s="44" t="s">
        <v>12</v>
      </c>
      <c r="K5" s="44" t="s">
        <v>13</v>
      </c>
      <c r="L5" s="44" t="s">
        <v>14</v>
      </c>
      <c r="M5" s="44" t="s">
        <v>15</v>
      </c>
      <c r="N5" s="35" t="s">
        <v>16</v>
      </c>
      <c r="O5" s="35" t="s">
        <v>17</v>
      </c>
      <c r="P5" s="43"/>
      <c r="Q5" s="43"/>
      <c r="R5" s="43"/>
      <c r="S5" s="35" t="s">
        <v>18</v>
      </c>
      <c r="T5" s="35" t="s">
        <v>19</v>
      </c>
      <c r="U5" s="35" t="s">
        <v>20</v>
      </c>
      <c r="V5" s="35" t="s">
        <v>21</v>
      </c>
      <c r="W5" s="35" t="s">
        <v>22</v>
      </c>
      <c r="X5" s="43"/>
    </row>
    <row r="6" spans="2:24" s="28" customFormat="1" ht="112.9" customHeight="1">
      <c r="B6" s="35"/>
      <c r="C6" s="35"/>
      <c r="D6" s="35"/>
      <c r="E6" s="35"/>
      <c r="F6" s="35"/>
      <c r="G6" s="35"/>
      <c r="H6" s="35"/>
      <c r="I6" s="44"/>
      <c r="J6" s="44"/>
      <c r="K6" s="44"/>
      <c r="L6" s="44"/>
      <c r="M6" s="44"/>
      <c r="N6" s="35"/>
      <c r="O6" s="30" t="s">
        <v>11</v>
      </c>
      <c r="P6" s="30" t="s">
        <v>12</v>
      </c>
      <c r="Q6" s="30" t="s">
        <v>13</v>
      </c>
      <c r="R6" s="30" t="s">
        <v>14</v>
      </c>
      <c r="S6" s="35"/>
      <c r="T6" s="35"/>
      <c r="U6" s="35"/>
      <c r="V6" s="35"/>
      <c r="W6" s="29" t="s">
        <v>23</v>
      </c>
      <c r="X6" s="29" t="s">
        <v>24</v>
      </c>
    </row>
    <row r="7" spans="2:24" ht="101.25" customHeight="1">
      <c r="B7" s="4">
        <v>1</v>
      </c>
      <c r="C7" s="5" t="s">
        <v>25</v>
      </c>
      <c r="D7" s="5" t="s">
        <v>26</v>
      </c>
      <c r="E7" s="5" t="s">
        <v>27</v>
      </c>
      <c r="F7" s="5" t="s">
        <v>28</v>
      </c>
      <c r="G7" s="5" t="s">
        <v>29</v>
      </c>
      <c r="H7" s="5" t="s">
        <v>30</v>
      </c>
      <c r="I7" s="5">
        <v>4</v>
      </c>
      <c r="J7" s="5">
        <v>3</v>
      </c>
      <c r="K7" s="5">
        <v>7</v>
      </c>
      <c r="L7" s="5" t="str">
        <f>IF(K7&gt;=8,"RIESGO EXTREMO",IF(AND(K7&lt;=7,K7&gt;=6),"RIESGO ALTO",(IF(AND(K7&gt;4,K7&lt;6),"RIESGO MEDIO",IF(AND(K7&lt;=4),"RIESGO BAJO")))))</f>
        <v>RIESGO ALTO</v>
      </c>
      <c r="M7" s="5" t="s">
        <v>31</v>
      </c>
      <c r="N7" s="5" t="s">
        <v>32</v>
      </c>
      <c r="O7" s="5">
        <v>2</v>
      </c>
      <c r="P7" s="5">
        <v>1</v>
      </c>
      <c r="Q7" s="5">
        <v>3</v>
      </c>
      <c r="R7" s="5" t="str">
        <f>IF(Q7&gt;=8,"RIESGO EXTREMO",IF(AND(Q7&lt;=7,Q7&gt;=6),"RIESGO ALTO",(IF(AND(Q7&gt;4,Q7&lt;6),"RIESGO MEDIO",IF(AND(Q7&lt;=4),"RIESGO BAJO")))))</f>
        <v>RIESGO BAJO</v>
      </c>
      <c r="S7" s="5" t="s">
        <v>33</v>
      </c>
      <c r="T7" s="5" t="s">
        <v>34</v>
      </c>
      <c r="U7" s="5" t="s">
        <v>35</v>
      </c>
      <c r="V7" s="5" t="s">
        <v>36</v>
      </c>
      <c r="W7" s="5" t="s">
        <v>37</v>
      </c>
      <c r="X7" s="5" t="s">
        <v>38</v>
      </c>
    </row>
    <row r="8" spans="2:24" ht="143.25" customHeight="1">
      <c r="B8" s="4">
        <v>2</v>
      </c>
      <c r="C8" s="5" t="s">
        <v>25</v>
      </c>
      <c r="D8" s="5" t="s">
        <v>39</v>
      </c>
      <c r="E8" s="5" t="s">
        <v>40</v>
      </c>
      <c r="F8" s="5" t="s">
        <v>41</v>
      </c>
      <c r="G8" s="5" t="s">
        <v>42</v>
      </c>
      <c r="H8" s="5" t="s">
        <v>43</v>
      </c>
      <c r="I8" s="5">
        <v>1</v>
      </c>
      <c r="J8" s="5">
        <v>3</v>
      </c>
      <c r="K8" s="5">
        <v>4</v>
      </c>
      <c r="L8" s="5" t="str">
        <f t="shared" ref="L8:L19" si="0">IF(K8&gt;=8,"RIESGO EXTREMO",IF(AND(K8&lt;=7,K8&gt;=6),"RIESGO ALTO",(IF(AND(K8&gt;4,K8&lt;6),"RIESGO MEDIO",IF(AND(K8&lt;=4),"RIESGO BAJO")))))</f>
        <v>RIESGO BAJO</v>
      </c>
      <c r="M8" s="5" t="s">
        <v>44</v>
      </c>
      <c r="N8" s="5" t="s">
        <v>45</v>
      </c>
      <c r="O8" s="5">
        <v>1</v>
      </c>
      <c r="P8" s="5">
        <v>1</v>
      </c>
      <c r="Q8" s="5">
        <v>2</v>
      </c>
      <c r="R8" s="5" t="str">
        <f t="shared" ref="R8:R19" si="1">IF(Q8&gt;=8,"RIESGO EXTREMO",IF(AND(Q8&lt;=7,Q8&gt;=6),"RIESGO ALTO",(IF(AND(Q8&gt;4,Q8&lt;6),"RIESGO MEDIO",IF(AND(Q8&lt;=4),"RIESGO BAJO")))))</f>
        <v>RIESGO BAJO</v>
      </c>
      <c r="S8" s="5" t="s">
        <v>46</v>
      </c>
      <c r="T8" s="5" t="s">
        <v>31</v>
      </c>
      <c r="U8" s="5" t="s">
        <v>47</v>
      </c>
      <c r="V8" s="5" t="s">
        <v>48</v>
      </c>
      <c r="W8" s="5" t="s">
        <v>49</v>
      </c>
      <c r="X8" s="5" t="s">
        <v>38</v>
      </c>
    </row>
    <row r="9" spans="2:24" ht="102">
      <c r="B9" s="4">
        <v>3</v>
      </c>
      <c r="C9" s="5" t="s">
        <v>25</v>
      </c>
      <c r="D9" s="5" t="s">
        <v>26</v>
      </c>
      <c r="E9" s="5" t="s">
        <v>40</v>
      </c>
      <c r="F9" s="5" t="s">
        <v>28</v>
      </c>
      <c r="G9" s="5" t="s">
        <v>50</v>
      </c>
      <c r="H9" s="5" t="s">
        <v>51</v>
      </c>
      <c r="I9" s="5">
        <v>2</v>
      </c>
      <c r="J9" s="5">
        <v>1</v>
      </c>
      <c r="K9" s="5">
        <v>3</v>
      </c>
      <c r="L9" s="5" t="str">
        <f t="shared" si="0"/>
        <v>RIESGO BAJO</v>
      </c>
      <c r="M9" s="5" t="s">
        <v>44</v>
      </c>
      <c r="N9" s="5" t="s">
        <v>52</v>
      </c>
      <c r="O9" s="5">
        <v>1</v>
      </c>
      <c r="P9" s="5">
        <v>1</v>
      </c>
      <c r="Q9" s="5">
        <v>2</v>
      </c>
      <c r="R9" s="5" t="str">
        <f t="shared" si="1"/>
        <v>RIESGO BAJO</v>
      </c>
      <c r="S9" s="5" t="s">
        <v>33</v>
      </c>
      <c r="T9" s="5" t="s">
        <v>31</v>
      </c>
      <c r="U9" s="5" t="s">
        <v>53</v>
      </c>
      <c r="V9" s="5" t="s">
        <v>54</v>
      </c>
      <c r="W9" s="5" t="s">
        <v>55</v>
      </c>
      <c r="X9" s="5" t="s">
        <v>56</v>
      </c>
    </row>
    <row r="10" spans="2:24" ht="76.5">
      <c r="B10" s="4">
        <v>4</v>
      </c>
      <c r="C10" s="5" t="s">
        <v>25</v>
      </c>
      <c r="D10" s="5" t="s">
        <v>26</v>
      </c>
      <c r="E10" s="5" t="s">
        <v>57</v>
      </c>
      <c r="F10" s="5" t="s">
        <v>28</v>
      </c>
      <c r="G10" s="5" t="s">
        <v>58</v>
      </c>
      <c r="H10" s="5" t="s">
        <v>59</v>
      </c>
      <c r="I10" s="5">
        <v>1</v>
      </c>
      <c r="J10" s="5">
        <v>4</v>
      </c>
      <c r="K10" s="5">
        <v>5</v>
      </c>
      <c r="L10" s="5" t="str">
        <f t="shared" si="0"/>
        <v>RIESGO MEDIO</v>
      </c>
      <c r="M10" s="5" t="s">
        <v>44</v>
      </c>
      <c r="N10" s="5" t="s">
        <v>60</v>
      </c>
      <c r="O10" s="5">
        <v>1</v>
      </c>
      <c r="P10" s="5">
        <v>2</v>
      </c>
      <c r="Q10" s="5">
        <v>3</v>
      </c>
      <c r="R10" s="5" t="str">
        <f t="shared" si="1"/>
        <v>RIESGO BAJO</v>
      </c>
      <c r="S10" s="5" t="s">
        <v>33</v>
      </c>
      <c r="T10" s="5" t="s">
        <v>44</v>
      </c>
      <c r="U10" s="5" t="s">
        <v>61</v>
      </c>
      <c r="V10" s="5" t="s">
        <v>62</v>
      </c>
      <c r="W10" s="5" t="s">
        <v>63</v>
      </c>
      <c r="X10" s="5" t="s">
        <v>56</v>
      </c>
    </row>
    <row r="11" spans="2:24" ht="168" customHeight="1">
      <c r="B11" s="4">
        <v>5</v>
      </c>
      <c r="C11" s="5" t="s">
        <v>25</v>
      </c>
      <c r="D11" s="5" t="s">
        <v>26</v>
      </c>
      <c r="E11" s="5" t="s">
        <v>57</v>
      </c>
      <c r="F11" s="5" t="s">
        <v>28</v>
      </c>
      <c r="G11" s="5" t="s">
        <v>64</v>
      </c>
      <c r="H11" s="5" t="s">
        <v>59</v>
      </c>
      <c r="I11" s="5">
        <v>3</v>
      </c>
      <c r="J11" s="5">
        <v>2</v>
      </c>
      <c r="K11" s="5">
        <v>5</v>
      </c>
      <c r="L11" s="5" t="str">
        <f t="shared" si="0"/>
        <v>RIESGO MEDIO</v>
      </c>
      <c r="M11" s="5" t="s">
        <v>65</v>
      </c>
      <c r="N11" s="5" t="s">
        <v>66</v>
      </c>
      <c r="O11" s="5">
        <v>2</v>
      </c>
      <c r="P11" s="5">
        <v>1</v>
      </c>
      <c r="Q11" s="5">
        <v>3</v>
      </c>
      <c r="R11" s="5" t="str">
        <f t="shared" si="1"/>
        <v>RIESGO BAJO</v>
      </c>
      <c r="S11" s="5" t="s">
        <v>33</v>
      </c>
      <c r="T11" s="5" t="s">
        <v>44</v>
      </c>
      <c r="U11" s="5" t="s">
        <v>67</v>
      </c>
      <c r="V11" s="5" t="s">
        <v>68</v>
      </c>
      <c r="W11" s="5" t="s">
        <v>63</v>
      </c>
      <c r="X11" s="5" t="s">
        <v>69</v>
      </c>
    </row>
    <row r="12" spans="2:24" ht="81.75" customHeight="1">
      <c r="B12" s="4">
        <v>6</v>
      </c>
      <c r="C12" s="5" t="s">
        <v>25</v>
      </c>
      <c r="D12" s="5" t="s">
        <v>26</v>
      </c>
      <c r="E12" s="5" t="s">
        <v>57</v>
      </c>
      <c r="F12" s="5" t="s">
        <v>28</v>
      </c>
      <c r="G12" s="5" t="s">
        <v>70</v>
      </c>
      <c r="H12" s="5" t="s">
        <v>71</v>
      </c>
      <c r="I12" s="5">
        <v>1</v>
      </c>
      <c r="J12" s="5">
        <v>3</v>
      </c>
      <c r="K12" s="5">
        <v>4</v>
      </c>
      <c r="L12" s="5" t="str">
        <f t="shared" si="0"/>
        <v>RIESGO BAJO</v>
      </c>
      <c r="M12" s="5" t="s">
        <v>31</v>
      </c>
      <c r="N12" s="5" t="s">
        <v>72</v>
      </c>
      <c r="O12" s="5">
        <v>1</v>
      </c>
      <c r="P12" s="5">
        <v>2</v>
      </c>
      <c r="Q12" s="5">
        <v>3</v>
      </c>
      <c r="R12" s="5" t="str">
        <f t="shared" si="1"/>
        <v>RIESGO BAJO</v>
      </c>
      <c r="S12" s="5" t="s">
        <v>33</v>
      </c>
      <c r="T12" s="5" t="s">
        <v>31</v>
      </c>
      <c r="U12" s="5" t="s">
        <v>73</v>
      </c>
      <c r="V12" s="5" t="s">
        <v>74</v>
      </c>
      <c r="W12" s="5" t="s">
        <v>75</v>
      </c>
      <c r="X12" s="5" t="s">
        <v>69</v>
      </c>
    </row>
    <row r="13" spans="2:24" ht="114.75">
      <c r="B13" s="4">
        <v>7</v>
      </c>
      <c r="C13" s="5" t="s">
        <v>25</v>
      </c>
      <c r="D13" s="5" t="s">
        <v>26</v>
      </c>
      <c r="E13" s="5" t="s">
        <v>76</v>
      </c>
      <c r="F13" s="5" t="s">
        <v>28</v>
      </c>
      <c r="G13" s="5" t="s">
        <v>77</v>
      </c>
      <c r="H13" s="5" t="s">
        <v>78</v>
      </c>
      <c r="I13" s="5">
        <v>2</v>
      </c>
      <c r="J13" s="5">
        <v>4</v>
      </c>
      <c r="K13" s="5">
        <v>6</v>
      </c>
      <c r="L13" s="5" t="str">
        <f t="shared" si="0"/>
        <v>RIESGO ALTO</v>
      </c>
      <c r="M13" s="5" t="s">
        <v>44</v>
      </c>
      <c r="N13" s="12" t="s">
        <v>79</v>
      </c>
      <c r="O13" s="5">
        <v>1</v>
      </c>
      <c r="P13" s="5">
        <v>2</v>
      </c>
      <c r="Q13" s="5">
        <v>3</v>
      </c>
      <c r="R13" s="5" t="str">
        <f t="shared" si="1"/>
        <v>RIESGO BAJO</v>
      </c>
      <c r="S13" s="5" t="s">
        <v>33</v>
      </c>
      <c r="T13" s="5" t="s">
        <v>80</v>
      </c>
      <c r="U13" s="5" t="s">
        <v>81</v>
      </c>
      <c r="V13" s="5" t="s">
        <v>82</v>
      </c>
      <c r="W13" s="5" t="s">
        <v>83</v>
      </c>
      <c r="X13" s="5" t="s">
        <v>38</v>
      </c>
    </row>
    <row r="14" spans="2:24" ht="99" customHeight="1">
      <c r="B14" s="4">
        <v>8</v>
      </c>
      <c r="C14" s="5" t="s">
        <v>25</v>
      </c>
      <c r="D14" s="5" t="s">
        <v>26</v>
      </c>
      <c r="E14" s="5" t="s">
        <v>76</v>
      </c>
      <c r="F14" s="5" t="s">
        <v>28</v>
      </c>
      <c r="G14" s="5" t="s">
        <v>84</v>
      </c>
      <c r="H14" s="5" t="s">
        <v>85</v>
      </c>
      <c r="I14" s="5">
        <v>2</v>
      </c>
      <c r="J14" s="5">
        <v>2</v>
      </c>
      <c r="K14" s="5">
        <v>4</v>
      </c>
      <c r="L14" s="5" t="str">
        <f t="shared" si="0"/>
        <v>RIESGO BAJO</v>
      </c>
      <c r="M14" s="5" t="s">
        <v>44</v>
      </c>
      <c r="N14" s="5" t="s">
        <v>86</v>
      </c>
      <c r="O14" s="5">
        <v>2</v>
      </c>
      <c r="P14" s="5">
        <v>1</v>
      </c>
      <c r="Q14" s="5">
        <v>3</v>
      </c>
      <c r="R14" s="5" t="str">
        <f t="shared" si="1"/>
        <v>RIESGO BAJO</v>
      </c>
      <c r="S14" s="5" t="s">
        <v>33</v>
      </c>
      <c r="T14" s="5" t="s">
        <v>44</v>
      </c>
      <c r="U14" s="5" t="s">
        <v>87</v>
      </c>
      <c r="V14" s="5" t="s">
        <v>88</v>
      </c>
      <c r="W14" s="5" t="s">
        <v>89</v>
      </c>
      <c r="X14" s="5" t="s">
        <v>56</v>
      </c>
    </row>
    <row r="15" spans="2:24" ht="89.25">
      <c r="B15" s="4">
        <v>9</v>
      </c>
      <c r="C15" s="5" t="s">
        <v>25</v>
      </c>
      <c r="D15" s="5" t="s">
        <v>26</v>
      </c>
      <c r="E15" s="5" t="s">
        <v>76</v>
      </c>
      <c r="F15" s="5" t="s">
        <v>28</v>
      </c>
      <c r="G15" s="5" t="s">
        <v>90</v>
      </c>
      <c r="H15" s="5" t="s">
        <v>91</v>
      </c>
      <c r="I15" s="5">
        <v>1</v>
      </c>
      <c r="J15" s="5">
        <v>2</v>
      </c>
      <c r="K15" s="5">
        <v>3</v>
      </c>
      <c r="L15" s="5" t="str">
        <f t="shared" si="0"/>
        <v>RIESGO BAJO</v>
      </c>
      <c r="M15" s="5" t="s">
        <v>44</v>
      </c>
      <c r="N15" s="12" t="s">
        <v>92</v>
      </c>
      <c r="O15" s="5">
        <v>1</v>
      </c>
      <c r="P15" s="5">
        <v>1</v>
      </c>
      <c r="Q15" s="5">
        <v>2</v>
      </c>
      <c r="R15" s="5" t="str">
        <f t="shared" si="1"/>
        <v>RIESGO BAJO</v>
      </c>
      <c r="S15" s="5" t="s">
        <v>33</v>
      </c>
      <c r="T15" s="5" t="s">
        <v>44</v>
      </c>
      <c r="U15" s="5" t="s">
        <v>93</v>
      </c>
      <c r="V15" s="5" t="s">
        <v>82</v>
      </c>
      <c r="W15" s="5" t="s">
        <v>89</v>
      </c>
      <c r="X15" s="5" t="s">
        <v>56</v>
      </c>
    </row>
    <row r="16" spans="2:24" ht="144.75" customHeight="1">
      <c r="B16" s="4">
        <v>10</v>
      </c>
      <c r="C16" s="5" t="s">
        <v>25</v>
      </c>
      <c r="D16" s="5" t="s">
        <v>26</v>
      </c>
      <c r="E16" s="5" t="s">
        <v>76</v>
      </c>
      <c r="F16" s="5" t="s">
        <v>28</v>
      </c>
      <c r="G16" s="5" t="s">
        <v>94</v>
      </c>
      <c r="H16" s="5" t="s">
        <v>95</v>
      </c>
      <c r="I16" s="5">
        <v>3</v>
      </c>
      <c r="J16" s="5">
        <v>3</v>
      </c>
      <c r="K16" s="5">
        <v>6</v>
      </c>
      <c r="L16" s="5" t="str">
        <f t="shared" si="0"/>
        <v>RIESGO ALTO</v>
      </c>
      <c r="M16" s="5" t="s">
        <v>44</v>
      </c>
      <c r="N16" s="12" t="s">
        <v>96</v>
      </c>
      <c r="O16" s="5">
        <v>2</v>
      </c>
      <c r="P16" s="5">
        <v>1</v>
      </c>
      <c r="Q16" s="5">
        <v>3</v>
      </c>
      <c r="R16" s="5" t="str">
        <f t="shared" si="1"/>
        <v>RIESGO BAJO</v>
      </c>
      <c r="S16" s="5" t="s">
        <v>33</v>
      </c>
      <c r="T16" s="5" t="s">
        <v>80</v>
      </c>
      <c r="U16" s="5" t="s">
        <v>97</v>
      </c>
      <c r="V16" s="5" t="s">
        <v>82</v>
      </c>
      <c r="W16" s="5" t="s">
        <v>83</v>
      </c>
      <c r="X16" s="5" t="s">
        <v>56</v>
      </c>
    </row>
    <row r="17" spans="2:24" ht="145.5" customHeight="1">
      <c r="B17" s="4">
        <v>11</v>
      </c>
      <c r="C17" s="5" t="s">
        <v>25</v>
      </c>
      <c r="D17" s="5" t="s">
        <v>26</v>
      </c>
      <c r="E17" s="5" t="s">
        <v>76</v>
      </c>
      <c r="F17" s="5" t="s">
        <v>28</v>
      </c>
      <c r="G17" s="5" t="s">
        <v>98</v>
      </c>
      <c r="H17" s="5" t="s">
        <v>99</v>
      </c>
      <c r="I17" s="5">
        <v>4</v>
      </c>
      <c r="J17" s="5">
        <v>3</v>
      </c>
      <c r="K17" s="5">
        <v>7</v>
      </c>
      <c r="L17" s="5" t="str">
        <f t="shared" si="0"/>
        <v>RIESGO ALTO</v>
      </c>
      <c r="M17" s="5" t="s">
        <v>44</v>
      </c>
      <c r="N17" s="5" t="s">
        <v>100</v>
      </c>
      <c r="O17" s="5">
        <v>3</v>
      </c>
      <c r="P17" s="5">
        <v>2</v>
      </c>
      <c r="Q17" s="5">
        <v>5</v>
      </c>
      <c r="R17" s="5" t="str">
        <f t="shared" si="1"/>
        <v>RIESGO MEDIO</v>
      </c>
      <c r="S17" s="5" t="s">
        <v>33</v>
      </c>
      <c r="T17" s="5" t="s">
        <v>34</v>
      </c>
      <c r="U17" s="5" t="s">
        <v>101</v>
      </c>
      <c r="V17" s="5" t="s">
        <v>82</v>
      </c>
      <c r="W17" s="5" t="s">
        <v>102</v>
      </c>
      <c r="X17" s="5" t="s">
        <v>69</v>
      </c>
    </row>
    <row r="18" spans="2:24" ht="71.25" customHeight="1">
      <c r="B18" s="4">
        <v>12</v>
      </c>
      <c r="C18" s="5" t="s">
        <v>25</v>
      </c>
      <c r="D18" s="5" t="s">
        <v>39</v>
      </c>
      <c r="E18" s="5" t="s">
        <v>76</v>
      </c>
      <c r="F18" s="5" t="s">
        <v>28</v>
      </c>
      <c r="G18" s="5" t="s">
        <v>103</v>
      </c>
      <c r="H18" s="5" t="s">
        <v>104</v>
      </c>
      <c r="I18" s="5">
        <v>2</v>
      </c>
      <c r="J18" s="5">
        <v>4</v>
      </c>
      <c r="K18" s="5">
        <v>6</v>
      </c>
      <c r="L18" s="5" t="str">
        <f t="shared" si="0"/>
        <v>RIESGO ALTO</v>
      </c>
      <c r="M18" s="5" t="s">
        <v>31</v>
      </c>
      <c r="N18" s="5" t="s">
        <v>105</v>
      </c>
      <c r="O18" s="5">
        <v>1</v>
      </c>
      <c r="P18" s="5">
        <v>3</v>
      </c>
      <c r="Q18" s="5">
        <v>4</v>
      </c>
      <c r="R18" s="5" t="str">
        <f t="shared" si="1"/>
        <v>RIESGO BAJO</v>
      </c>
      <c r="S18" s="5" t="s">
        <v>33</v>
      </c>
      <c r="T18" s="5" t="s">
        <v>65</v>
      </c>
      <c r="U18" s="5" t="s">
        <v>106</v>
      </c>
      <c r="V18" s="5" t="s">
        <v>82</v>
      </c>
      <c r="W18" s="5" t="s">
        <v>83</v>
      </c>
      <c r="X18" s="5" t="s">
        <v>69</v>
      </c>
    </row>
    <row r="19" spans="2:24" ht="123.75" customHeight="1">
      <c r="B19" s="4">
        <v>13</v>
      </c>
      <c r="C19" s="5" t="s">
        <v>25</v>
      </c>
      <c r="D19" s="5" t="s">
        <v>26</v>
      </c>
      <c r="E19" s="5" t="s">
        <v>76</v>
      </c>
      <c r="F19" s="5" t="s">
        <v>28</v>
      </c>
      <c r="G19" s="5" t="s">
        <v>107</v>
      </c>
      <c r="H19" s="5" t="s">
        <v>108</v>
      </c>
      <c r="I19" s="5">
        <v>4</v>
      </c>
      <c r="J19" s="5">
        <v>2</v>
      </c>
      <c r="K19" s="5">
        <v>6</v>
      </c>
      <c r="L19" s="5" t="str">
        <f t="shared" si="0"/>
        <v>RIESGO ALTO</v>
      </c>
      <c r="M19" s="5" t="s">
        <v>44</v>
      </c>
      <c r="N19" s="5" t="s">
        <v>109</v>
      </c>
      <c r="O19" s="5">
        <v>3</v>
      </c>
      <c r="P19" s="5">
        <v>2</v>
      </c>
      <c r="Q19" s="5">
        <v>5</v>
      </c>
      <c r="R19" s="5" t="str">
        <f t="shared" si="1"/>
        <v>RIESGO MEDIO</v>
      </c>
      <c r="S19" s="5" t="s">
        <v>33</v>
      </c>
      <c r="T19" s="5" t="s">
        <v>34</v>
      </c>
      <c r="U19" s="5" t="s">
        <v>101</v>
      </c>
      <c r="V19" s="5" t="s">
        <v>82</v>
      </c>
      <c r="W19" s="5" t="s">
        <v>102</v>
      </c>
      <c r="X19" s="5" t="s">
        <v>69</v>
      </c>
    </row>
    <row r="20" spans="2:24" ht="76.5">
      <c r="B20" s="4">
        <v>14</v>
      </c>
      <c r="C20" s="5" t="s">
        <v>25</v>
      </c>
      <c r="D20" s="5" t="s">
        <v>39</v>
      </c>
      <c r="E20" s="5" t="s">
        <v>76</v>
      </c>
      <c r="F20" s="5" t="s">
        <v>28</v>
      </c>
      <c r="G20" s="5" t="s">
        <v>110</v>
      </c>
      <c r="H20" s="5" t="s">
        <v>111</v>
      </c>
      <c r="I20" s="5">
        <v>2</v>
      </c>
      <c r="J20" s="5">
        <v>2</v>
      </c>
      <c r="K20" s="5">
        <v>4</v>
      </c>
      <c r="L20" s="5" t="str">
        <f t="shared" ref="L20:L29" si="2">IF(K20&gt;=8,"RIESGO EXTREMO",IF(AND(K20&lt;=7,K20&gt;=6),"RIESGO ALTO",(IF(AND(K20&gt;4,K20&lt;6),"RIESGO MEDIO",IF(AND(K20&lt;=4),"RIESGO BAJO")))))</f>
        <v>RIESGO BAJO</v>
      </c>
      <c r="M20" s="5" t="s">
        <v>44</v>
      </c>
      <c r="N20" s="5" t="s">
        <v>112</v>
      </c>
      <c r="O20" s="5">
        <v>2</v>
      </c>
      <c r="P20" s="5">
        <v>1</v>
      </c>
      <c r="Q20" s="5">
        <v>3</v>
      </c>
      <c r="R20" s="5" t="str">
        <f t="shared" ref="R20:R29" si="3">IF(Q20&gt;=8,"RIESGO EXTREMO",IF(AND(Q20&lt;=7,Q20&gt;=6),"RIESGO ALTO",(IF(AND(Q20&gt;4,Q20&lt;6),"RIESGO MEDIO",IF(AND(Q20&lt;=4),"RIESGO BAJO")))))</f>
        <v>RIESGO BAJO</v>
      </c>
      <c r="S20" s="5" t="s">
        <v>33</v>
      </c>
      <c r="T20" s="5" t="s">
        <v>44</v>
      </c>
      <c r="U20" s="5" t="s">
        <v>113</v>
      </c>
      <c r="V20" s="5" t="s">
        <v>82</v>
      </c>
      <c r="W20" s="5" t="s">
        <v>83</v>
      </c>
      <c r="X20" s="5" t="s">
        <v>38</v>
      </c>
    </row>
    <row r="21" spans="2:24" ht="108" customHeight="1">
      <c r="B21" s="4">
        <v>15</v>
      </c>
      <c r="C21" s="5" t="s">
        <v>114</v>
      </c>
      <c r="D21" s="5" t="s">
        <v>39</v>
      </c>
      <c r="E21" s="5" t="s">
        <v>76</v>
      </c>
      <c r="F21" s="5" t="s">
        <v>28</v>
      </c>
      <c r="G21" s="5" t="s">
        <v>115</v>
      </c>
      <c r="H21" s="5" t="s">
        <v>116</v>
      </c>
      <c r="I21" s="5">
        <v>1</v>
      </c>
      <c r="J21" s="5">
        <v>2</v>
      </c>
      <c r="K21" s="5">
        <v>3</v>
      </c>
      <c r="L21" s="5" t="str">
        <f t="shared" si="2"/>
        <v>RIESGO BAJO</v>
      </c>
      <c r="M21" s="5" t="s">
        <v>44</v>
      </c>
      <c r="N21" s="5" t="s">
        <v>117</v>
      </c>
      <c r="O21" s="5">
        <v>1</v>
      </c>
      <c r="P21" s="5">
        <v>2</v>
      </c>
      <c r="Q21" s="5">
        <v>3</v>
      </c>
      <c r="R21" s="5" t="str">
        <f t="shared" si="3"/>
        <v>RIESGO BAJO</v>
      </c>
      <c r="S21" s="5" t="s">
        <v>33</v>
      </c>
      <c r="T21" s="5" t="s">
        <v>34</v>
      </c>
      <c r="U21" s="5" t="s">
        <v>118</v>
      </c>
      <c r="V21" s="5" t="s">
        <v>82</v>
      </c>
      <c r="W21" s="5" t="s">
        <v>102</v>
      </c>
      <c r="X21" s="5" t="s">
        <v>69</v>
      </c>
    </row>
    <row r="22" spans="2:24" ht="112.5" customHeight="1">
      <c r="B22" s="4">
        <v>16</v>
      </c>
      <c r="C22" s="5" t="s">
        <v>25</v>
      </c>
      <c r="D22" s="5" t="s">
        <v>39</v>
      </c>
      <c r="E22" s="5" t="s">
        <v>76</v>
      </c>
      <c r="F22" s="5" t="s">
        <v>28</v>
      </c>
      <c r="G22" s="5" t="s">
        <v>119</v>
      </c>
      <c r="H22" s="5" t="s">
        <v>120</v>
      </c>
      <c r="I22" s="5">
        <v>2</v>
      </c>
      <c r="J22" s="5">
        <v>2</v>
      </c>
      <c r="K22" s="5">
        <v>4</v>
      </c>
      <c r="L22" s="5" t="str">
        <f t="shared" si="2"/>
        <v>RIESGO BAJO</v>
      </c>
      <c r="M22" s="5" t="s">
        <v>44</v>
      </c>
      <c r="N22" s="5" t="s">
        <v>121</v>
      </c>
      <c r="O22" s="5">
        <v>1</v>
      </c>
      <c r="P22" s="5">
        <v>1</v>
      </c>
      <c r="Q22" s="5">
        <v>2</v>
      </c>
      <c r="R22" s="5" t="str">
        <f t="shared" si="3"/>
        <v>RIESGO BAJO</v>
      </c>
      <c r="S22" s="5" t="s">
        <v>33</v>
      </c>
      <c r="T22" s="5" t="s">
        <v>34</v>
      </c>
      <c r="U22" s="5" t="s">
        <v>118</v>
      </c>
      <c r="V22" s="5" t="s">
        <v>82</v>
      </c>
      <c r="W22" s="5" t="s">
        <v>83</v>
      </c>
      <c r="X22" s="5" t="s">
        <v>38</v>
      </c>
    </row>
    <row r="23" spans="2:24" ht="76.5">
      <c r="B23" s="4">
        <v>17</v>
      </c>
      <c r="C23" s="5" t="s">
        <v>25</v>
      </c>
      <c r="D23" s="5" t="s">
        <v>39</v>
      </c>
      <c r="E23" s="5" t="s">
        <v>76</v>
      </c>
      <c r="F23" s="5" t="s">
        <v>28</v>
      </c>
      <c r="G23" s="5" t="s">
        <v>122</v>
      </c>
      <c r="H23" s="5" t="s">
        <v>120</v>
      </c>
      <c r="I23" s="5">
        <v>1</v>
      </c>
      <c r="J23" s="5">
        <v>2</v>
      </c>
      <c r="K23" s="5">
        <v>3</v>
      </c>
      <c r="L23" s="5" t="str">
        <f t="shared" si="2"/>
        <v>RIESGO BAJO</v>
      </c>
      <c r="M23" s="5" t="s">
        <v>44</v>
      </c>
      <c r="N23" s="5" t="s">
        <v>123</v>
      </c>
      <c r="O23" s="5">
        <v>1</v>
      </c>
      <c r="P23" s="5">
        <v>1</v>
      </c>
      <c r="Q23" s="5">
        <v>2</v>
      </c>
      <c r="R23" s="5" t="str">
        <f t="shared" si="3"/>
        <v>RIESGO BAJO</v>
      </c>
      <c r="S23" s="5" t="s">
        <v>46</v>
      </c>
      <c r="T23" s="5" t="s">
        <v>34</v>
      </c>
      <c r="U23" s="5" t="s">
        <v>118</v>
      </c>
      <c r="V23" s="5" t="s">
        <v>82</v>
      </c>
      <c r="W23" s="5" t="s">
        <v>83</v>
      </c>
      <c r="X23" s="5" t="s">
        <v>56</v>
      </c>
    </row>
    <row r="24" spans="2:24" ht="76.5">
      <c r="B24" s="4">
        <v>18</v>
      </c>
      <c r="C24" s="5" t="s">
        <v>25</v>
      </c>
      <c r="D24" s="5" t="s">
        <v>26</v>
      </c>
      <c r="E24" s="5" t="s">
        <v>76</v>
      </c>
      <c r="F24" s="5" t="s">
        <v>124</v>
      </c>
      <c r="G24" s="5" t="s">
        <v>125</v>
      </c>
      <c r="H24" s="5" t="s">
        <v>126</v>
      </c>
      <c r="I24" s="5">
        <v>2</v>
      </c>
      <c r="J24" s="5">
        <v>2</v>
      </c>
      <c r="K24" s="5">
        <v>4</v>
      </c>
      <c r="L24" s="5" t="str">
        <f t="shared" si="2"/>
        <v>RIESGO BAJO</v>
      </c>
      <c r="M24" s="5" t="s">
        <v>44</v>
      </c>
      <c r="N24" s="5" t="s">
        <v>127</v>
      </c>
      <c r="O24" s="5">
        <v>1</v>
      </c>
      <c r="P24" s="5">
        <v>2</v>
      </c>
      <c r="Q24" s="5">
        <v>3</v>
      </c>
      <c r="R24" s="5" t="str">
        <f t="shared" si="3"/>
        <v>RIESGO BAJO</v>
      </c>
      <c r="S24" s="5" t="s">
        <v>33</v>
      </c>
      <c r="T24" s="5" t="s">
        <v>44</v>
      </c>
      <c r="U24" s="5" t="s">
        <v>128</v>
      </c>
      <c r="V24" s="5" t="s">
        <v>82</v>
      </c>
      <c r="W24" s="5" t="s">
        <v>129</v>
      </c>
      <c r="X24" s="5" t="s">
        <v>69</v>
      </c>
    </row>
    <row r="25" spans="2:24" ht="74.25" customHeight="1">
      <c r="B25" s="4">
        <v>19</v>
      </c>
      <c r="C25" s="5" t="s">
        <v>25</v>
      </c>
      <c r="D25" s="5" t="s">
        <v>39</v>
      </c>
      <c r="E25" s="5" t="s">
        <v>76</v>
      </c>
      <c r="F25" s="5" t="s">
        <v>28</v>
      </c>
      <c r="G25" s="5" t="s">
        <v>130</v>
      </c>
      <c r="H25" s="5" t="s">
        <v>131</v>
      </c>
      <c r="I25" s="5">
        <v>3</v>
      </c>
      <c r="J25" s="5">
        <v>2</v>
      </c>
      <c r="K25" s="5">
        <v>5</v>
      </c>
      <c r="L25" s="5" t="str">
        <f t="shared" si="2"/>
        <v>RIESGO MEDIO</v>
      </c>
      <c r="M25" s="5" t="s">
        <v>44</v>
      </c>
      <c r="N25" s="5" t="s">
        <v>132</v>
      </c>
      <c r="O25" s="5">
        <v>2</v>
      </c>
      <c r="P25" s="5">
        <v>2</v>
      </c>
      <c r="Q25" s="5">
        <v>4</v>
      </c>
      <c r="R25" s="5" t="str">
        <f t="shared" si="3"/>
        <v>RIESGO BAJO</v>
      </c>
      <c r="S25" s="5" t="s">
        <v>33</v>
      </c>
      <c r="T25" s="5" t="s">
        <v>44</v>
      </c>
      <c r="U25" s="5" t="s">
        <v>101</v>
      </c>
      <c r="V25" s="5" t="s">
        <v>82</v>
      </c>
      <c r="W25" s="5" t="s">
        <v>129</v>
      </c>
      <c r="X25" s="5" t="s">
        <v>69</v>
      </c>
    </row>
    <row r="26" spans="2:24" ht="63.75">
      <c r="B26" s="4">
        <v>20</v>
      </c>
      <c r="C26" s="5" t="s">
        <v>25</v>
      </c>
      <c r="D26" s="5" t="s">
        <v>39</v>
      </c>
      <c r="E26" s="5" t="s">
        <v>76</v>
      </c>
      <c r="F26" s="5" t="s">
        <v>133</v>
      </c>
      <c r="G26" s="5" t="s">
        <v>134</v>
      </c>
      <c r="H26" s="5" t="s">
        <v>135</v>
      </c>
      <c r="I26" s="5">
        <v>3</v>
      </c>
      <c r="J26" s="5">
        <v>2</v>
      </c>
      <c r="K26" s="5">
        <v>5</v>
      </c>
      <c r="L26" s="5" t="str">
        <f t="shared" si="2"/>
        <v>RIESGO MEDIO</v>
      </c>
      <c r="M26" s="5" t="s">
        <v>65</v>
      </c>
      <c r="N26" s="5" t="s">
        <v>136</v>
      </c>
      <c r="O26" s="5">
        <v>2</v>
      </c>
      <c r="P26" s="5">
        <v>2</v>
      </c>
      <c r="Q26" s="5">
        <v>4</v>
      </c>
      <c r="R26" s="5" t="str">
        <f t="shared" si="3"/>
        <v>RIESGO BAJO</v>
      </c>
      <c r="S26" s="5" t="s">
        <v>33</v>
      </c>
      <c r="T26" s="5" t="s">
        <v>65</v>
      </c>
      <c r="U26" s="5" t="s">
        <v>101</v>
      </c>
      <c r="V26" s="5" t="s">
        <v>137</v>
      </c>
      <c r="W26" s="5" t="s">
        <v>138</v>
      </c>
      <c r="X26" s="5" t="s">
        <v>56</v>
      </c>
    </row>
    <row r="27" spans="2:24" ht="63" customHeight="1">
      <c r="B27" s="4">
        <v>21</v>
      </c>
      <c r="C27" s="5" t="s">
        <v>25</v>
      </c>
      <c r="D27" s="5" t="s">
        <v>39</v>
      </c>
      <c r="E27" s="5" t="s">
        <v>76</v>
      </c>
      <c r="F27" s="5" t="s">
        <v>41</v>
      </c>
      <c r="G27" s="5" t="s">
        <v>139</v>
      </c>
      <c r="H27" s="5" t="s">
        <v>135</v>
      </c>
      <c r="I27" s="5">
        <v>3</v>
      </c>
      <c r="J27" s="5">
        <v>2</v>
      </c>
      <c r="K27" s="5">
        <v>5</v>
      </c>
      <c r="L27" s="5" t="str">
        <f t="shared" si="2"/>
        <v>RIESGO MEDIO</v>
      </c>
      <c r="M27" s="5" t="s">
        <v>65</v>
      </c>
      <c r="N27" s="5" t="s">
        <v>140</v>
      </c>
      <c r="O27" s="5">
        <v>2</v>
      </c>
      <c r="P27" s="5">
        <v>2</v>
      </c>
      <c r="Q27" s="5">
        <v>4</v>
      </c>
      <c r="R27" s="5" t="str">
        <f t="shared" si="3"/>
        <v>RIESGO BAJO</v>
      </c>
      <c r="S27" s="5" t="s">
        <v>33</v>
      </c>
      <c r="T27" s="5" t="s">
        <v>65</v>
      </c>
      <c r="U27" s="5" t="s">
        <v>101</v>
      </c>
      <c r="V27" s="5" t="s">
        <v>141</v>
      </c>
      <c r="W27" s="5" t="s">
        <v>138</v>
      </c>
      <c r="X27" s="5" t="s">
        <v>56</v>
      </c>
    </row>
    <row r="28" spans="2:24" ht="89.25">
      <c r="B28" s="4">
        <v>22</v>
      </c>
      <c r="C28" s="5" t="s">
        <v>25</v>
      </c>
      <c r="D28" s="5" t="s">
        <v>26</v>
      </c>
      <c r="E28" s="5" t="s">
        <v>76</v>
      </c>
      <c r="F28" s="5" t="s">
        <v>28</v>
      </c>
      <c r="G28" s="5" t="s">
        <v>142</v>
      </c>
      <c r="H28" s="5" t="s">
        <v>143</v>
      </c>
      <c r="I28" s="5">
        <v>2</v>
      </c>
      <c r="J28" s="5">
        <v>2</v>
      </c>
      <c r="K28" s="5">
        <v>4</v>
      </c>
      <c r="L28" s="5" t="str">
        <f t="shared" si="2"/>
        <v>RIESGO BAJO</v>
      </c>
      <c r="M28" s="5" t="s">
        <v>65</v>
      </c>
      <c r="N28" s="5" t="s">
        <v>144</v>
      </c>
      <c r="O28" s="5">
        <v>2</v>
      </c>
      <c r="P28" s="5">
        <v>1</v>
      </c>
      <c r="Q28" s="5">
        <v>3</v>
      </c>
      <c r="R28" s="5" t="str">
        <f t="shared" si="3"/>
        <v>RIESGO BAJO</v>
      </c>
      <c r="S28" s="5" t="s">
        <v>33</v>
      </c>
      <c r="T28" s="5" t="s">
        <v>34</v>
      </c>
      <c r="U28" s="5" t="s">
        <v>145</v>
      </c>
      <c r="V28" s="5" t="s">
        <v>146</v>
      </c>
      <c r="W28" s="5" t="s">
        <v>147</v>
      </c>
      <c r="X28" s="5" t="s">
        <v>69</v>
      </c>
    </row>
    <row r="29" spans="2:24" ht="63" customHeight="1">
      <c r="B29" s="4">
        <v>23</v>
      </c>
      <c r="C29" s="5" t="s">
        <v>25</v>
      </c>
      <c r="D29" s="5" t="s">
        <v>39</v>
      </c>
      <c r="E29" s="5" t="s">
        <v>76</v>
      </c>
      <c r="F29" s="5" t="s">
        <v>28</v>
      </c>
      <c r="G29" s="5" t="s">
        <v>148</v>
      </c>
      <c r="H29" s="5" t="s">
        <v>149</v>
      </c>
      <c r="I29" s="5">
        <v>2</v>
      </c>
      <c r="J29" s="5">
        <v>2</v>
      </c>
      <c r="K29" s="5">
        <v>4</v>
      </c>
      <c r="L29" s="5" t="str">
        <f t="shared" si="2"/>
        <v>RIESGO BAJO</v>
      </c>
      <c r="M29" s="5" t="s">
        <v>65</v>
      </c>
      <c r="N29" s="5" t="s">
        <v>150</v>
      </c>
      <c r="O29" s="5">
        <v>2</v>
      </c>
      <c r="P29" s="5">
        <v>1</v>
      </c>
      <c r="Q29" s="5">
        <v>3</v>
      </c>
      <c r="R29" s="5" t="str">
        <f t="shared" si="3"/>
        <v>RIESGO BAJO</v>
      </c>
      <c r="S29" s="5" t="s">
        <v>33</v>
      </c>
      <c r="T29" s="5" t="s">
        <v>34</v>
      </c>
      <c r="U29" s="5" t="s">
        <v>118</v>
      </c>
      <c r="V29" s="5" t="s">
        <v>137</v>
      </c>
      <c r="W29" s="5" t="s">
        <v>151</v>
      </c>
      <c r="X29" s="5" t="s">
        <v>69</v>
      </c>
    </row>
    <row r="30" spans="2:24" ht="38.25">
      <c r="B30" s="4">
        <v>24</v>
      </c>
      <c r="C30" s="5" t="s">
        <v>25</v>
      </c>
      <c r="D30" s="5" t="s">
        <v>39</v>
      </c>
      <c r="E30" s="5" t="s">
        <v>76</v>
      </c>
      <c r="F30" s="5" t="s">
        <v>28</v>
      </c>
      <c r="G30" s="5" t="s">
        <v>152</v>
      </c>
      <c r="H30" s="5" t="s">
        <v>153</v>
      </c>
      <c r="I30" s="5">
        <v>1</v>
      </c>
      <c r="J30" s="5">
        <v>4</v>
      </c>
      <c r="K30" s="5">
        <v>5</v>
      </c>
      <c r="L30" s="5" t="str">
        <f t="shared" ref="L30" si="4">IF(K30&gt;=8,"RIESGO EXTREMO",IF(AND(K30&lt;=7,K30&gt;=6),"RIESGO ALTO",(IF(AND(K30&gt;4,K30&lt;6),"RIESGO MEDIO",IF(AND(K30&lt;=4),"RIESGO BAJO")))))</f>
        <v>RIESGO MEDIO</v>
      </c>
      <c r="M30" s="5" t="s">
        <v>44</v>
      </c>
      <c r="N30" s="5" t="s">
        <v>154</v>
      </c>
      <c r="O30" s="5">
        <v>1</v>
      </c>
      <c r="P30" s="5">
        <v>2</v>
      </c>
      <c r="Q30" s="5">
        <v>3</v>
      </c>
      <c r="R30" s="5" t="str">
        <f t="shared" ref="R30" si="5">IF(Q30&gt;=8,"RIESGO EXTREMO",IF(AND(Q30&lt;=7,Q30&gt;=6),"RIESGO ALTO",(IF(AND(Q30&gt;4,Q30&lt;6),"RIESGO MEDIO",IF(AND(Q30&lt;=4),"RIESGO BAJO")))))</f>
        <v>RIESGO BAJO</v>
      </c>
      <c r="S30" s="5" t="s">
        <v>33</v>
      </c>
      <c r="T30" s="5" t="s">
        <v>34</v>
      </c>
      <c r="U30" s="5" t="s">
        <v>155</v>
      </c>
      <c r="V30" s="5" t="s">
        <v>137</v>
      </c>
      <c r="W30" s="5" t="s">
        <v>156</v>
      </c>
      <c r="X30" s="5" t="s">
        <v>69</v>
      </c>
    </row>
    <row r="31" spans="2:24" ht="102">
      <c r="B31" s="4">
        <v>25</v>
      </c>
      <c r="C31" s="5" t="s">
        <v>114</v>
      </c>
      <c r="D31" s="5" t="s">
        <v>26</v>
      </c>
      <c r="E31" s="5" t="s">
        <v>76</v>
      </c>
      <c r="F31" s="5" t="s">
        <v>28</v>
      </c>
      <c r="G31" s="5" t="s">
        <v>157</v>
      </c>
      <c r="H31" s="5" t="s">
        <v>158</v>
      </c>
      <c r="I31" s="5">
        <v>2</v>
      </c>
      <c r="J31" s="5">
        <v>3</v>
      </c>
      <c r="K31" s="5">
        <v>5</v>
      </c>
      <c r="L31" s="5" t="str">
        <f t="shared" ref="L31:L33" si="6">IF(K31&gt;=8,"RIESGO EXTREMO",IF(AND(K31&lt;=7,K31&gt;=6),"RIESGO ALTO",(IF(AND(K31&gt;4,K31&lt;6),"RIESGO MEDIO",IF(AND(K31&lt;=4),"RIESGO BAJO")))))</f>
        <v>RIESGO MEDIO</v>
      </c>
      <c r="M31" s="5" t="s">
        <v>44</v>
      </c>
      <c r="N31" s="5" t="s">
        <v>159</v>
      </c>
      <c r="O31" s="5">
        <v>1</v>
      </c>
      <c r="P31" s="5">
        <v>2</v>
      </c>
      <c r="Q31" s="5">
        <v>3</v>
      </c>
      <c r="R31" s="5" t="str">
        <f t="shared" ref="R31:R33" si="7">IF(Q31&gt;=8,"RIESGO EXTREMO",IF(AND(Q31&lt;=7,Q31&gt;=6),"RIESGO ALTO",(IF(AND(Q31&gt;4,Q31&lt;6),"RIESGO MEDIO",IF(AND(Q31&lt;=4),"RIESGO BAJO")))))</f>
        <v>RIESGO BAJO</v>
      </c>
      <c r="S31" s="5" t="s">
        <v>33</v>
      </c>
      <c r="T31" s="5" t="s">
        <v>34</v>
      </c>
      <c r="U31" s="5" t="s">
        <v>160</v>
      </c>
      <c r="V31" s="5" t="s">
        <v>82</v>
      </c>
      <c r="W31" s="5" t="s">
        <v>151</v>
      </c>
      <c r="X31" s="5" t="s">
        <v>69</v>
      </c>
    </row>
    <row r="32" spans="2:24" ht="54.75" customHeight="1">
      <c r="B32" s="4">
        <v>26</v>
      </c>
      <c r="C32" s="5" t="s">
        <v>25</v>
      </c>
      <c r="D32" s="5" t="s">
        <v>26</v>
      </c>
      <c r="E32" s="5" t="s">
        <v>76</v>
      </c>
      <c r="F32" s="5" t="s">
        <v>28</v>
      </c>
      <c r="G32" s="5" t="s">
        <v>161</v>
      </c>
      <c r="H32" s="5" t="s">
        <v>161</v>
      </c>
      <c r="I32" s="5">
        <v>2</v>
      </c>
      <c r="J32" s="5">
        <v>3</v>
      </c>
      <c r="K32" s="5">
        <v>5</v>
      </c>
      <c r="L32" s="5" t="str">
        <f t="shared" si="6"/>
        <v>RIESGO MEDIO</v>
      </c>
      <c r="M32" s="5" t="s">
        <v>65</v>
      </c>
      <c r="N32" s="5" t="s">
        <v>162</v>
      </c>
      <c r="O32" s="5">
        <v>1</v>
      </c>
      <c r="P32" s="5">
        <v>2</v>
      </c>
      <c r="Q32" s="5">
        <v>3</v>
      </c>
      <c r="R32" s="5" t="str">
        <f t="shared" si="7"/>
        <v>RIESGO BAJO</v>
      </c>
      <c r="S32" s="5" t="s">
        <v>33</v>
      </c>
      <c r="T32" s="5" t="s">
        <v>34</v>
      </c>
      <c r="U32" s="5" t="s">
        <v>113</v>
      </c>
      <c r="V32" s="5" t="s">
        <v>137</v>
      </c>
      <c r="W32" s="5" t="s">
        <v>93</v>
      </c>
      <c r="X32" s="5" t="s">
        <v>69</v>
      </c>
    </row>
    <row r="33" spans="2:24" ht="76.5">
      <c r="B33" s="33">
        <v>27</v>
      </c>
      <c r="C33" s="34" t="s">
        <v>25</v>
      </c>
      <c r="D33" s="34" t="s">
        <v>26</v>
      </c>
      <c r="E33" s="34" t="s">
        <v>76</v>
      </c>
      <c r="F33" s="34" t="s">
        <v>28</v>
      </c>
      <c r="G33" s="34" t="s">
        <v>163</v>
      </c>
      <c r="H33" s="34" t="s">
        <v>164</v>
      </c>
      <c r="I33" s="34">
        <v>3</v>
      </c>
      <c r="J33" s="34">
        <v>4</v>
      </c>
      <c r="K33" s="34">
        <v>7</v>
      </c>
      <c r="L33" s="34" t="str">
        <f t="shared" si="6"/>
        <v>RIESGO ALTO</v>
      </c>
      <c r="M33" s="34" t="s">
        <v>31</v>
      </c>
      <c r="N33" s="34" t="s">
        <v>165</v>
      </c>
      <c r="O33" s="34">
        <v>2</v>
      </c>
      <c r="P33" s="34">
        <v>3</v>
      </c>
      <c r="Q33" s="34">
        <v>5</v>
      </c>
      <c r="R33" s="34" t="str">
        <f t="shared" si="7"/>
        <v>RIESGO MEDIO</v>
      </c>
      <c r="S33" s="34" t="s">
        <v>33</v>
      </c>
      <c r="T33" s="34" t="s">
        <v>34</v>
      </c>
      <c r="U33" s="34" t="s">
        <v>166</v>
      </c>
      <c r="V33" s="34" t="s">
        <v>82</v>
      </c>
      <c r="W33" s="34" t="s">
        <v>93</v>
      </c>
      <c r="X33" s="34" t="s">
        <v>69</v>
      </c>
    </row>
    <row r="34" spans="2:24" ht="159" customHeight="1">
      <c r="B34" s="31">
        <v>28</v>
      </c>
      <c r="C34" s="32" t="s">
        <v>114</v>
      </c>
      <c r="D34" s="32" t="s">
        <v>39</v>
      </c>
      <c r="E34" s="32" t="s">
        <v>76</v>
      </c>
      <c r="F34" s="32" t="s">
        <v>133</v>
      </c>
      <c r="G34" s="32" t="s">
        <v>167</v>
      </c>
      <c r="H34" s="32" t="s">
        <v>168</v>
      </c>
      <c r="I34" s="32">
        <v>2</v>
      </c>
      <c r="J34" s="32">
        <v>5</v>
      </c>
      <c r="K34" s="32">
        <v>7</v>
      </c>
      <c r="L34" s="32" t="s">
        <v>169</v>
      </c>
      <c r="M34" s="32" t="s">
        <v>44</v>
      </c>
      <c r="N34" s="32" t="s">
        <v>170</v>
      </c>
      <c r="O34" s="32">
        <v>1</v>
      </c>
      <c r="P34" s="32">
        <v>5</v>
      </c>
      <c r="Q34" s="32">
        <v>6</v>
      </c>
      <c r="R34" s="32" t="s">
        <v>171</v>
      </c>
      <c r="S34" s="32" t="s">
        <v>46</v>
      </c>
      <c r="T34" s="32" t="s">
        <v>80</v>
      </c>
      <c r="U34" s="32" t="s">
        <v>172</v>
      </c>
      <c r="V34" s="32" t="s">
        <v>173</v>
      </c>
      <c r="W34" s="32" t="s">
        <v>174</v>
      </c>
      <c r="X34" s="32" t="s">
        <v>38</v>
      </c>
    </row>
    <row r="44" spans="2:24">
      <c r="B44" s="36" t="s">
        <v>175</v>
      </c>
      <c r="C44" s="37"/>
      <c r="D44" s="38"/>
      <c r="E44" s="39" t="s">
        <v>176</v>
      </c>
      <c r="F44" s="40"/>
      <c r="G44" s="40"/>
      <c r="H44" s="41"/>
    </row>
    <row r="45" spans="2:24">
      <c r="B45" s="36" t="s">
        <v>177</v>
      </c>
      <c r="C45" s="37"/>
      <c r="D45" s="38"/>
      <c r="E45" s="39" t="s">
        <v>178</v>
      </c>
      <c r="F45" s="40"/>
      <c r="G45" s="40"/>
      <c r="H45" s="41"/>
    </row>
    <row r="46" spans="2:24">
      <c r="B46" s="36" t="s">
        <v>179</v>
      </c>
      <c r="C46" s="37"/>
      <c r="D46" s="38"/>
      <c r="E46" s="39" t="s">
        <v>180</v>
      </c>
      <c r="F46" s="40"/>
      <c r="G46" s="40"/>
      <c r="H46" s="41"/>
    </row>
  </sheetData>
  <mergeCells count="30">
    <mergeCell ref="V5:V6"/>
    <mergeCell ref="W5:X5"/>
    <mergeCell ref="B2:F3"/>
    <mergeCell ref="G2:X2"/>
    <mergeCell ref="G3:X3"/>
    <mergeCell ref="G4:X4"/>
    <mergeCell ref="B5:B6"/>
    <mergeCell ref="C5:C6"/>
    <mergeCell ref="D5:D6"/>
    <mergeCell ref="E5:E6"/>
    <mergeCell ref="F5:F6"/>
    <mergeCell ref="G5:G6"/>
    <mergeCell ref="H5:H6"/>
    <mergeCell ref="I5:I6"/>
    <mergeCell ref="J5:J6"/>
    <mergeCell ref="K5:K6"/>
    <mergeCell ref="B4:F4"/>
    <mergeCell ref="N5:N6"/>
    <mergeCell ref="O5:R5"/>
    <mergeCell ref="L5:L6"/>
    <mergeCell ref="M5:M6"/>
    <mergeCell ref="S5:S6"/>
    <mergeCell ref="T5:T6"/>
    <mergeCell ref="U5:U6"/>
    <mergeCell ref="B46:D46"/>
    <mergeCell ref="E46:H46"/>
    <mergeCell ref="B44:D44"/>
    <mergeCell ref="E44:H44"/>
    <mergeCell ref="B45:D45"/>
    <mergeCell ref="E45:H45"/>
  </mergeCells>
  <conditionalFormatting sqref="L7:L34">
    <cfRule type="containsText" dxfId="9" priority="7" operator="containsText" text="RIESGO ALTO">
      <formula>NOT(ISERROR(SEARCH("RIESGO ALTO",L7)))</formula>
    </cfRule>
    <cfRule type="containsText" dxfId="8" priority="8" operator="containsText" text="RIESGO MEDIO">
      <formula>NOT(ISERROR(SEARCH("RIESGO MEDIO",L7)))</formula>
    </cfRule>
    <cfRule type="containsText" dxfId="7" priority="9" operator="containsText" text="RIESGO EXTREMO">
      <formula>NOT(ISERROR(SEARCH("RIESGO EXTREMO",L7)))</formula>
    </cfRule>
    <cfRule type="containsText" dxfId="6" priority="10" operator="containsText" text="RIESGO BAJO">
      <formula>NOT(ISERROR(SEARCH("RIESGO BAJO",L7)))</formula>
    </cfRule>
  </conditionalFormatting>
  <conditionalFormatting sqref="R7:R34">
    <cfRule type="containsText" dxfId="5" priority="1" operator="containsText" text="RIESGO EXTREMO">
      <formula>NOT(ISERROR(SEARCH("RIESGO EXTREMO",R7)))</formula>
    </cfRule>
    <cfRule type="containsText" dxfId="4" priority="2" operator="containsText" text="RIESGO ALTO">
      <formula>NOT(ISERROR(SEARCH("RIESGO ALTO",R7)))</formula>
    </cfRule>
    <cfRule type="containsText" dxfId="3" priority="3" operator="containsText" text="RIESGO MEDIO">
      <formula>NOT(ISERROR(SEARCH("RIESGO MEDIO",R7)))</formula>
    </cfRule>
    <cfRule type="containsText" dxfId="2" priority="4" operator="containsText" text="RIESGO ALTO">
      <formula>NOT(ISERROR(SEARCH("RIESGO ALTO",R7)))</formula>
    </cfRule>
    <cfRule type="containsText" dxfId="1" priority="5" operator="containsText" text="RIESGO MEDIO">
      <formula>NOT(ISERROR(SEARCH("RIESGO MEDIO",R7)))</formula>
    </cfRule>
    <cfRule type="containsText" dxfId="0" priority="6" operator="containsText" text="RIESGO BAJO">
      <formula>NOT(ISERROR(SEARCH("RIESGO BAJO",R7)))</formula>
    </cfRule>
  </conditionalFormatting>
  <pageMargins left="7.874015748031496E-2" right="7.874015748031496E-2" top="7.874015748031496E-2" bottom="7.874015748031496E-2" header="0.31496062992125984" footer="0.31496062992125984"/>
  <pageSetup scale="39" orientation="landscape" r:id="rId1"/>
  <drawing r:id="rId2"/>
  <legacyDrawing r:id="rId3"/>
  <extLst>
    <ext xmlns:x14="http://schemas.microsoft.com/office/spreadsheetml/2009/9/main" uri="{CCE6A557-97BC-4b89-ADB6-D9C93CAAB3DF}">
      <x14:dataValidations xmlns:xm="http://schemas.microsoft.com/office/excel/2006/main" count="12">
        <x14:dataValidation type="list" allowBlank="1" showInputMessage="1" showErrorMessage="1" xr:uid="{00000000-0002-0000-0000-000001000000}">
          <x14:formula1>
            <xm:f>DATOS!$L$2:$L$7</xm:f>
          </x14:formula1>
          <xm:sqref>X7:X34</xm:sqref>
        </x14:dataValidation>
        <x14:dataValidation type="list" allowBlank="1" showInputMessage="1" showErrorMessage="1" xr:uid="{00000000-0002-0000-0000-000002000000}">
          <x14:formula1>
            <xm:f>DATOS!$B$2:$B$3</xm:f>
          </x14:formula1>
          <xm:sqref>D7:D34</xm:sqref>
        </x14:dataValidation>
        <x14:dataValidation type="list" allowBlank="1" showInputMessage="1" showErrorMessage="1" xr:uid="{00000000-0002-0000-0000-000003000000}">
          <x14:formula1>
            <xm:f>DATOS!$A$2:$A$3</xm:f>
          </x14:formula1>
          <xm:sqref>C7:C34</xm:sqref>
        </x14:dataValidation>
        <x14:dataValidation type="list" allowBlank="1" showInputMessage="1" showErrorMessage="1" xr:uid="{00000000-0002-0000-0000-000004000000}">
          <x14:formula1>
            <xm:f>DATOS!$C$2:$C$5</xm:f>
          </x14:formula1>
          <xm:sqref>E7:E34</xm:sqref>
        </x14:dataValidation>
        <x14:dataValidation type="list" allowBlank="1" showInputMessage="1" showErrorMessage="1" xr:uid="{00000000-0002-0000-0000-000005000000}">
          <x14:formula1>
            <xm:f>DATOS!$D$2:$D$9</xm:f>
          </x14:formula1>
          <xm:sqref>F7:F34</xm:sqref>
        </x14:dataValidation>
        <x14:dataValidation type="list" allowBlank="1" showInputMessage="1" showErrorMessage="1" xr:uid="{00000000-0002-0000-0000-000006000000}">
          <x14:formula1>
            <xm:f>DATOS!$E$2:$E$6</xm:f>
          </x14:formula1>
          <xm:sqref>I7:I34</xm:sqref>
        </x14:dataValidation>
        <x14:dataValidation type="list" allowBlank="1" showInputMessage="1" showErrorMessage="1" xr:uid="{00000000-0002-0000-0000-000007000000}">
          <x14:formula1>
            <xm:f>DATOS!$F$2:$F$6</xm:f>
          </x14:formula1>
          <xm:sqref>J7:J34</xm:sqref>
        </x14:dataValidation>
        <x14:dataValidation type="list" allowBlank="1" showInputMessage="1" showErrorMessage="1" xr:uid="{00000000-0002-0000-0000-000008000000}">
          <x14:formula1>
            <xm:f>DATOS!$G$2:$G$4</xm:f>
          </x14:formula1>
          <xm:sqref>M7:M34</xm:sqref>
        </x14:dataValidation>
        <x14:dataValidation type="list" allowBlank="1" showInputMessage="1" showErrorMessage="1" xr:uid="{00000000-0002-0000-0000-000009000000}">
          <x14:formula1>
            <xm:f>DATOS!$H$2:$H$6</xm:f>
          </x14:formula1>
          <xm:sqref>O7:O34</xm:sqref>
        </x14:dataValidation>
        <x14:dataValidation type="list" allowBlank="1" showInputMessage="1" showErrorMessage="1" xr:uid="{00000000-0002-0000-0000-00000A000000}">
          <x14:formula1>
            <xm:f>DATOS!$I$2:$I$6</xm:f>
          </x14:formula1>
          <xm:sqref>P7:P34</xm:sqref>
        </x14:dataValidation>
        <x14:dataValidation type="list" allowBlank="1" showInputMessage="1" showErrorMessage="1" xr:uid="{00000000-0002-0000-0000-00000B000000}">
          <x14:formula1>
            <xm:f>DATOS!$J$2:$J$3</xm:f>
          </x14:formula1>
          <xm:sqref>S7:S34</xm:sqref>
        </x14:dataValidation>
        <x14:dataValidation type="list" allowBlank="1" showInputMessage="1" showErrorMessage="1" xr:uid="{00000000-0002-0000-0000-00000C000000}">
          <x14:formula1>
            <xm:f>DATOS!$K$2:$K$6</xm:f>
          </x14:formula1>
          <xm:sqref>T7:T34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2:N19"/>
  <sheetViews>
    <sheetView topLeftCell="A7" zoomScale="85" zoomScaleNormal="85" workbookViewId="0">
      <selection activeCell="G12" sqref="G12:H12"/>
    </sheetView>
  </sheetViews>
  <sheetFormatPr defaultColWidth="11.42578125" defaultRowHeight="15"/>
  <cols>
    <col min="2" max="2" width="4.42578125" customWidth="1"/>
    <col min="3" max="3" width="26.85546875" customWidth="1"/>
    <col min="4" max="4" width="23.7109375" customWidth="1"/>
    <col min="6" max="6" width="19.42578125" customWidth="1"/>
    <col min="7" max="7" width="15" customWidth="1"/>
    <col min="8" max="8" width="24.28515625" customWidth="1"/>
    <col min="10" max="10" width="17.42578125" customWidth="1"/>
    <col min="11" max="11" width="21" customWidth="1"/>
    <col min="12" max="12" width="14.28515625" customWidth="1"/>
    <col min="14" max="14" width="19.7109375" customWidth="1"/>
  </cols>
  <sheetData>
    <row r="2" spans="3:14" ht="14.45" customHeight="1">
      <c r="C2" s="67" t="s">
        <v>11</v>
      </c>
      <c r="D2" s="13" t="s">
        <v>181</v>
      </c>
      <c r="E2" s="11" t="s">
        <v>182</v>
      </c>
      <c r="G2" s="66" t="s">
        <v>12</v>
      </c>
      <c r="H2" s="15" t="s">
        <v>181</v>
      </c>
      <c r="I2" s="16" t="s">
        <v>182</v>
      </c>
      <c r="K2" s="65" t="s">
        <v>183</v>
      </c>
      <c r="L2" s="65"/>
    </row>
    <row r="3" spans="3:14" ht="26.45" customHeight="1">
      <c r="C3" s="68"/>
      <c r="D3" s="14" t="s">
        <v>184</v>
      </c>
      <c r="E3" s="12">
        <v>1</v>
      </c>
      <c r="G3" s="66"/>
      <c r="H3" s="14" t="s">
        <v>185</v>
      </c>
      <c r="I3" s="12">
        <v>1</v>
      </c>
      <c r="K3" s="18" t="s">
        <v>186</v>
      </c>
      <c r="L3" s="18" t="s">
        <v>181</v>
      </c>
    </row>
    <row r="4" spans="3:14" ht="28.15" customHeight="1">
      <c r="C4" s="68"/>
      <c r="D4" s="14" t="s">
        <v>187</v>
      </c>
      <c r="E4" s="12">
        <v>2</v>
      </c>
      <c r="G4" s="66"/>
      <c r="H4" s="14" t="s">
        <v>188</v>
      </c>
      <c r="I4" s="12">
        <v>2</v>
      </c>
      <c r="K4" s="19" t="s">
        <v>189</v>
      </c>
      <c r="L4" s="12" t="s">
        <v>190</v>
      </c>
    </row>
    <row r="5" spans="3:14" ht="29.45" customHeight="1">
      <c r="C5" s="68"/>
      <c r="D5" s="14" t="s">
        <v>191</v>
      </c>
      <c r="E5" s="12">
        <v>3</v>
      </c>
      <c r="G5" s="66"/>
      <c r="H5" s="14" t="s">
        <v>192</v>
      </c>
      <c r="I5" s="12">
        <v>3</v>
      </c>
      <c r="K5" s="20" t="s">
        <v>193</v>
      </c>
      <c r="L5" s="12" t="s">
        <v>194</v>
      </c>
    </row>
    <row r="6" spans="3:14" ht="29.45" customHeight="1">
      <c r="C6" s="68"/>
      <c r="D6" s="14" t="s">
        <v>195</v>
      </c>
      <c r="E6" s="12">
        <v>4</v>
      </c>
      <c r="G6" s="66"/>
      <c r="H6" s="14" t="s">
        <v>196</v>
      </c>
      <c r="I6" s="12">
        <v>4</v>
      </c>
      <c r="K6" s="21">
        <v>5</v>
      </c>
      <c r="L6" s="12" t="s">
        <v>197</v>
      </c>
    </row>
    <row r="7" spans="3:14" ht="30" customHeight="1">
      <c r="C7" s="69"/>
      <c r="D7" s="12" t="s">
        <v>198</v>
      </c>
      <c r="E7" s="12">
        <v>5</v>
      </c>
      <c r="G7" s="66"/>
      <c r="H7" s="12" t="s">
        <v>199</v>
      </c>
      <c r="I7" s="12">
        <v>5</v>
      </c>
      <c r="K7" s="22" t="s">
        <v>200</v>
      </c>
      <c r="L7" s="12" t="s">
        <v>201</v>
      </c>
    </row>
    <row r="8" spans="3:14">
      <c r="K8" s="17"/>
      <c r="L8" s="17"/>
    </row>
    <row r="10" spans="3:14">
      <c r="C10" s="56" t="s">
        <v>202</v>
      </c>
      <c r="D10" s="56"/>
      <c r="E10" s="56"/>
      <c r="F10" s="56"/>
      <c r="G10" s="56"/>
      <c r="H10" s="56"/>
      <c r="I10" s="56"/>
      <c r="J10" s="56"/>
      <c r="K10" s="56"/>
      <c r="L10" s="56"/>
      <c r="M10" s="56"/>
      <c r="N10" s="56"/>
    </row>
    <row r="11" spans="3:14" ht="70.900000000000006" customHeight="1">
      <c r="C11" s="71" t="s">
        <v>203</v>
      </c>
      <c r="D11" s="71"/>
      <c r="E11" s="70" t="s">
        <v>204</v>
      </c>
      <c r="F11" s="70"/>
      <c r="G11" s="70" t="s">
        <v>205</v>
      </c>
      <c r="H11" s="70"/>
      <c r="I11" s="70" t="s">
        <v>206</v>
      </c>
      <c r="J11" s="70"/>
      <c r="K11" s="70" t="s">
        <v>207</v>
      </c>
      <c r="L11" s="70"/>
      <c r="M11" s="70" t="s">
        <v>208</v>
      </c>
      <c r="N11" s="70"/>
    </row>
    <row r="12" spans="3:14" ht="85.15" customHeight="1">
      <c r="C12" s="71" t="s">
        <v>209</v>
      </c>
      <c r="D12" s="71"/>
      <c r="E12" s="70" t="s">
        <v>210</v>
      </c>
      <c r="F12" s="70"/>
      <c r="G12" s="70" t="s">
        <v>211</v>
      </c>
      <c r="H12" s="70"/>
      <c r="I12" s="70" t="s">
        <v>212</v>
      </c>
      <c r="J12" s="70"/>
      <c r="K12" s="70" t="s">
        <v>213</v>
      </c>
      <c r="L12" s="70"/>
      <c r="M12" s="70" t="s">
        <v>214</v>
      </c>
      <c r="N12" s="70"/>
    </row>
    <row r="13" spans="3:14">
      <c r="C13" s="55" t="s">
        <v>14</v>
      </c>
      <c r="D13" s="55" t="s">
        <v>13</v>
      </c>
      <c r="E13" s="55" t="s">
        <v>185</v>
      </c>
      <c r="F13" s="55"/>
      <c r="G13" s="55" t="s">
        <v>188</v>
      </c>
      <c r="H13" s="55"/>
      <c r="I13" s="55" t="s">
        <v>192</v>
      </c>
      <c r="J13" s="55"/>
      <c r="K13" s="55" t="s">
        <v>196</v>
      </c>
      <c r="L13" s="55"/>
      <c r="M13" s="55" t="s">
        <v>199</v>
      </c>
      <c r="N13" s="55"/>
    </row>
    <row r="14" spans="3:14">
      <c r="C14" s="55"/>
      <c r="D14" s="55"/>
      <c r="E14" s="56">
        <v>1</v>
      </c>
      <c r="F14" s="56"/>
      <c r="G14" s="56">
        <v>2</v>
      </c>
      <c r="H14" s="56"/>
      <c r="I14" s="56">
        <v>3</v>
      </c>
      <c r="J14" s="56"/>
      <c r="K14" s="56">
        <v>4</v>
      </c>
      <c r="L14" s="56"/>
      <c r="M14" s="56">
        <v>5</v>
      </c>
      <c r="N14" s="56"/>
    </row>
    <row r="15" spans="3:14" ht="45.6" customHeight="1">
      <c r="C15" s="23" t="s">
        <v>184</v>
      </c>
      <c r="D15" s="7">
        <v>1</v>
      </c>
      <c r="E15" s="63">
        <f>D15+$E$14</f>
        <v>2</v>
      </c>
      <c r="F15" s="64"/>
      <c r="G15" s="63">
        <f>D15+$G$14</f>
        <v>3</v>
      </c>
      <c r="H15" s="64"/>
      <c r="I15" s="63">
        <f>D15+$I$14</f>
        <v>4</v>
      </c>
      <c r="J15" s="64"/>
      <c r="K15" s="61">
        <f>D15+$K$14</f>
        <v>5</v>
      </c>
      <c r="L15" s="62"/>
      <c r="M15" s="59">
        <f>D15+$M$14</f>
        <v>6</v>
      </c>
      <c r="N15" s="60"/>
    </row>
    <row r="16" spans="3:14" ht="43.15" customHeight="1">
      <c r="C16" s="23" t="s">
        <v>187</v>
      </c>
      <c r="D16" s="7">
        <v>2</v>
      </c>
      <c r="E16" s="63">
        <f t="shared" ref="E16:E19" si="0">D16+$E$14</f>
        <v>3</v>
      </c>
      <c r="F16" s="64"/>
      <c r="G16" s="63">
        <f t="shared" ref="G16:G19" si="1">D16+$G$14</f>
        <v>4</v>
      </c>
      <c r="H16" s="64"/>
      <c r="I16" s="61">
        <f t="shared" ref="I16:I19" si="2">D16+$I$14</f>
        <v>5</v>
      </c>
      <c r="J16" s="62"/>
      <c r="K16" s="59">
        <f t="shared" ref="K16:K19" si="3">D16+$K$14</f>
        <v>6</v>
      </c>
      <c r="L16" s="60"/>
      <c r="M16" s="59">
        <f t="shared" ref="M16:M19" si="4">D16+$M$14</f>
        <v>7</v>
      </c>
      <c r="N16" s="60"/>
    </row>
    <row r="17" spans="3:14" ht="48.6" customHeight="1">
      <c r="C17" s="23" t="s">
        <v>191</v>
      </c>
      <c r="D17" s="7">
        <v>3</v>
      </c>
      <c r="E17" s="63">
        <f t="shared" si="0"/>
        <v>4</v>
      </c>
      <c r="F17" s="64"/>
      <c r="G17" s="61">
        <f t="shared" si="1"/>
        <v>5</v>
      </c>
      <c r="H17" s="62"/>
      <c r="I17" s="59">
        <f t="shared" si="2"/>
        <v>6</v>
      </c>
      <c r="J17" s="60"/>
      <c r="K17" s="59">
        <f t="shared" si="3"/>
        <v>7</v>
      </c>
      <c r="L17" s="60"/>
      <c r="M17" s="57">
        <f t="shared" si="4"/>
        <v>8</v>
      </c>
      <c r="N17" s="58"/>
    </row>
    <row r="18" spans="3:14" ht="42" customHeight="1">
      <c r="C18" s="23" t="s">
        <v>195</v>
      </c>
      <c r="D18" s="7">
        <v>4</v>
      </c>
      <c r="E18" s="61">
        <f t="shared" si="0"/>
        <v>5</v>
      </c>
      <c r="F18" s="62"/>
      <c r="G18" s="59">
        <f t="shared" si="1"/>
        <v>6</v>
      </c>
      <c r="H18" s="60"/>
      <c r="I18" s="59">
        <f t="shared" si="2"/>
        <v>7</v>
      </c>
      <c r="J18" s="60"/>
      <c r="K18" s="57">
        <f t="shared" si="3"/>
        <v>8</v>
      </c>
      <c r="L18" s="58"/>
      <c r="M18" s="57">
        <f t="shared" si="4"/>
        <v>9</v>
      </c>
      <c r="N18" s="58"/>
    </row>
    <row r="19" spans="3:14" ht="43.9" customHeight="1">
      <c r="C19" s="23" t="s">
        <v>198</v>
      </c>
      <c r="D19" s="7">
        <v>5</v>
      </c>
      <c r="E19" s="59">
        <f t="shared" si="0"/>
        <v>6</v>
      </c>
      <c r="F19" s="60"/>
      <c r="G19" s="59">
        <f t="shared" si="1"/>
        <v>7</v>
      </c>
      <c r="H19" s="60"/>
      <c r="I19" s="57">
        <f t="shared" si="2"/>
        <v>8</v>
      </c>
      <c r="J19" s="58"/>
      <c r="K19" s="57">
        <f t="shared" si="3"/>
        <v>9</v>
      </c>
      <c r="L19" s="58"/>
      <c r="M19" s="57">
        <f t="shared" si="4"/>
        <v>10</v>
      </c>
      <c r="N19" s="58"/>
    </row>
  </sheetData>
  <mergeCells count="53">
    <mergeCell ref="K2:L2"/>
    <mergeCell ref="G2:G7"/>
    <mergeCell ref="C2:C7"/>
    <mergeCell ref="E12:F12"/>
    <mergeCell ref="G12:H12"/>
    <mergeCell ref="I12:J12"/>
    <mergeCell ref="K12:L12"/>
    <mergeCell ref="C11:D11"/>
    <mergeCell ref="C12:D12"/>
    <mergeCell ref="C10:N10"/>
    <mergeCell ref="M12:N12"/>
    <mergeCell ref="M11:N11"/>
    <mergeCell ref="E11:F11"/>
    <mergeCell ref="G11:H11"/>
    <mergeCell ref="I11:J11"/>
    <mergeCell ref="K11:L11"/>
    <mergeCell ref="K15:L15"/>
    <mergeCell ref="M15:N15"/>
    <mergeCell ref="E15:F15"/>
    <mergeCell ref="G15:H15"/>
    <mergeCell ref="I15:J15"/>
    <mergeCell ref="K16:L16"/>
    <mergeCell ref="M16:N16"/>
    <mergeCell ref="E16:F16"/>
    <mergeCell ref="G16:H16"/>
    <mergeCell ref="I16:J16"/>
    <mergeCell ref="K17:L17"/>
    <mergeCell ref="M17:N17"/>
    <mergeCell ref="E17:F17"/>
    <mergeCell ref="G17:H17"/>
    <mergeCell ref="I17:J17"/>
    <mergeCell ref="K18:L18"/>
    <mergeCell ref="M18:N18"/>
    <mergeCell ref="E18:F18"/>
    <mergeCell ref="G18:H18"/>
    <mergeCell ref="I18:J18"/>
    <mergeCell ref="K19:L19"/>
    <mergeCell ref="M19:N19"/>
    <mergeCell ref="E19:F19"/>
    <mergeCell ref="G19:H19"/>
    <mergeCell ref="I19:J19"/>
    <mergeCell ref="E13:F13"/>
    <mergeCell ref="I13:J13"/>
    <mergeCell ref="K13:L13"/>
    <mergeCell ref="M13:N13"/>
    <mergeCell ref="C13:C14"/>
    <mergeCell ref="D13:D14"/>
    <mergeCell ref="G14:H14"/>
    <mergeCell ref="I14:J14"/>
    <mergeCell ref="K14:L14"/>
    <mergeCell ref="M14:N14"/>
    <mergeCell ref="G13:H13"/>
    <mergeCell ref="E14:F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W22"/>
  <sheetViews>
    <sheetView workbookViewId="0">
      <selection activeCell="B2" sqref="B2:Q2"/>
    </sheetView>
  </sheetViews>
  <sheetFormatPr defaultColWidth="8.7109375" defaultRowHeight="15"/>
  <cols>
    <col min="17" max="17" width="30.42578125" customWidth="1"/>
  </cols>
  <sheetData>
    <row r="2" spans="2:23" ht="63" customHeight="1">
      <c r="B2" s="72" t="s">
        <v>215</v>
      </c>
      <c r="C2" s="73"/>
      <c r="D2" s="73"/>
      <c r="E2" s="73"/>
      <c r="F2" s="73"/>
      <c r="G2" s="73"/>
      <c r="H2" s="73"/>
      <c r="I2" s="73"/>
      <c r="J2" s="73"/>
      <c r="K2" s="73"/>
      <c r="L2" s="73"/>
      <c r="M2" s="73"/>
      <c r="N2" s="73"/>
      <c r="O2" s="73"/>
      <c r="P2" s="73"/>
      <c r="Q2" s="73"/>
    </row>
    <row r="4" spans="2:23" ht="15.75">
      <c r="B4" s="24"/>
      <c r="W4" s="6"/>
    </row>
    <row r="5" spans="2:23" ht="15.75">
      <c r="B5" s="24"/>
    </row>
    <row r="6" spans="2:23" ht="15.75">
      <c r="B6" s="24"/>
    </row>
    <row r="7" spans="2:23" ht="15.75">
      <c r="B7" s="24"/>
    </row>
    <row r="8" spans="2:23" ht="15.75">
      <c r="B8" s="24"/>
    </row>
    <row r="9" spans="2:23" ht="15.75">
      <c r="B9" s="24"/>
    </row>
    <row r="10" spans="2:23" ht="15.75">
      <c r="B10" s="24"/>
    </row>
    <row r="11" spans="2:23" ht="15.75">
      <c r="B11" s="25"/>
      <c r="C11" s="24"/>
    </row>
    <row r="12" spans="2:23" ht="15.75">
      <c r="B12" s="25"/>
      <c r="C12" s="24"/>
    </row>
    <row r="13" spans="2:23" ht="15.75">
      <c r="B13" s="25"/>
      <c r="C13" s="24"/>
    </row>
    <row r="14" spans="2:23" ht="15.75">
      <c r="B14" s="25"/>
      <c r="C14" s="24"/>
    </row>
    <row r="15" spans="2:23" ht="15.75">
      <c r="B15" s="25"/>
      <c r="C15" s="24"/>
    </row>
    <row r="16" spans="2:23" ht="15.75">
      <c r="B16" s="26"/>
    </row>
    <row r="17" spans="2:2" ht="15.75">
      <c r="B17" s="24"/>
    </row>
    <row r="18" spans="2:2" ht="15.75">
      <c r="B18" s="24"/>
    </row>
    <row r="19" spans="2:2" ht="15.75">
      <c r="B19" s="24"/>
    </row>
    <row r="20" spans="2:2" ht="15.75">
      <c r="B20" s="24"/>
    </row>
    <row r="21" spans="2:2" ht="15.75">
      <c r="B21" s="24"/>
    </row>
    <row r="22" spans="2:2" ht="15.75">
      <c r="B22" s="24"/>
    </row>
  </sheetData>
  <mergeCells count="1">
    <mergeCell ref="B2:Q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10"/>
  <sheetViews>
    <sheetView workbookViewId="0">
      <selection activeCell="J3" sqref="J3"/>
    </sheetView>
  </sheetViews>
  <sheetFormatPr defaultColWidth="11.42578125" defaultRowHeight="15"/>
  <cols>
    <col min="3" max="3" width="22.42578125" customWidth="1"/>
    <col min="4" max="4" width="20.28515625" customWidth="1"/>
    <col min="5" max="5" width="13.28515625" bestFit="1" customWidth="1"/>
    <col min="6" max="6" width="11.140625" customWidth="1"/>
    <col min="7" max="7" width="28.42578125" bestFit="1" customWidth="1"/>
    <col min="11" max="11" width="28.42578125" bestFit="1" customWidth="1"/>
    <col min="12" max="12" width="17.140625" style="3" customWidth="1"/>
  </cols>
  <sheetData>
    <row r="1" spans="1:12" s="6" customFormat="1" ht="34.15" customHeight="1">
      <c r="A1" s="10" t="s">
        <v>5</v>
      </c>
      <c r="B1" s="10" t="s">
        <v>6</v>
      </c>
      <c r="C1" s="10" t="s">
        <v>7</v>
      </c>
      <c r="D1" s="10" t="s">
        <v>8</v>
      </c>
      <c r="E1" s="10" t="s">
        <v>11</v>
      </c>
      <c r="F1" s="10" t="s">
        <v>12</v>
      </c>
      <c r="G1" s="10" t="s">
        <v>216</v>
      </c>
      <c r="H1" s="10" t="s">
        <v>11</v>
      </c>
      <c r="I1" s="10" t="s">
        <v>12</v>
      </c>
      <c r="J1" s="10" t="s">
        <v>217</v>
      </c>
      <c r="K1" s="10" t="s">
        <v>218</v>
      </c>
      <c r="L1" s="10" t="s">
        <v>24</v>
      </c>
    </row>
    <row r="2" spans="1:12">
      <c r="A2" s="7" t="s">
        <v>25</v>
      </c>
      <c r="B2" s="7" t="s">
        <v>26</v>
      </c>
      <c r="C2" s="7" t="s">
        <v>27</v>
      </c>
      <c r="D2" s="7" t="s">
        <v>124</v>
      </c>
      <c r="E2" s="7">
        <v>1</v>
      </c>
      <c r="F2" s="7">
        <v>1</v>
      </c>
      <c r="G2" s="7" t="s">
        <v>44</v>
      </c>
      <c r="H2" s="7">
        <v>1</v>
      </c>
      <c r="I2" s="7">
        <v>1</v>
      </c>
      <c r="J2" s="7" t="s">
        <v>33</v>
      </c>
      <c r="K2" s="7" t="s">
        <v>44</v>
      </c>
      <c r="L2" s="8" t="s">
        <v>69</v>
      </c>
    </row>
    <row r="3" spans="1:12">
      <c r="A3" s="7" t="s">
        <v>114</v>
      </c>
      <c r="B3" s="7" t="s">
        <v>39</v>
      </c>
      <c r="C3" s="7" t="s">
        <v>40</v>
      </c>
      <c r="D3" s="7" t="s">
        <v>41</v>
      </c>
      <c r="E3" s="7">
        <v>2</v>
      </c>
      <c r="F3" s="7">
        <v>2</v>
      </c>
      <c r="G3" s="7" t="s">
        <v>31</v>
      </c>
      <c r="H3" s="7">
        <v>2</v>
      </c>
      <c r="I3" s="7">
        <v>2</v>
      </c>
      <c r="J3" s="7" t="s">
        <v>46</v>
      </c>
      <c r="K3" s="7" t="s">
        <v>31</v>
      </c>
      <c r="L3" s="8" t="s">
        <v>56</v>
      </c>
    </row>
    <row r="4" spans="1:12">
      <c r="A4" s="7"/>
      <c r="B4" s="7"/>
      <c r="C4" s="7" t="s">
        <v>57</v>
      </c>
      <c r="D4" s="7" t="s">
        <v>28</v>
      </c>
      <c r="E4" s="7">
        <v>3</v>
      </c>
      <c r="F4" s="7">
        <v>3</v>
      </c>
      <c r="G4" s="7" t="s">
        <v>65</v>
      </c>
      <c r="H4" s="7">
        <v>3</v>
      </c>
      <c r="I4" s="7">
        <v>3</v>
      </c>
      <c r="J4" s="7"/>
      <c r="K4" s="7" t="s">
        <v>65</v>
      </c>
      <c r="L4" s="8" t="s">
        <v>38</v>
      </c>
    </row>
    <row r="5" spans="1:12">
      <c r="A5" s="7"/>
      <c r="B5" s="7"/>
      <c r="C5" s="7" t="s">
        <v>76</v>
      </c>
      <c r="D5" s="7" t="s">
        <v>219</v>
      </c>
      <c r="E5" s="7">
        <v>4</v>
      </c>
      <c r="F5" s="7">
        <v>4</v>
      </c>
      <c r="G5" s="9"/>
      <c r="H5" s="7">
        <v>4</v>
      </c>
      <c r="I5" s="7">
        <v>4</v>
      </c>
      <c r="J5" s="7"/>
      <c r="K5" s="7" t="s">
        <v>34</v>
      </c>
      <c r="L5" s="8" t="s">
        <v>220</v>
      </c>
    </row>
    <row r="6" spans="1:12">
      <c r="A6" s="7"/>
      <c r="B6" s="7"/>
      <c r="C6" s="7"/>
      <c r="D6" s="7" t="s">
        <v>133</v>
      </c>
      <c r="E6" s="7">
        <v>5</v>
      </c>
      <c r="F6" s="7">
        <v>5</v>
      </c>
      <c r="G6" s="9"/>
      <c r="H6" s="7">
        <v>5</v>
      </c>
      <c r="I6" s="7">
        <v>5</v>
      </c>
      <c r="J6" s="7"/>
      <c r="K6" s="7" t="s">
        <v>80</v>
      </c>
      <c r="L6" s="8" t="s">
        <v>221</v>
      </c>
    </row>
    <row r="7" spans="1:12">
      <c r="A7" s="7"/>
      <c r="B7" s="7"/>
      <c r="C7" s="7"/>
      <c r="D7" s="7" t="s">
        <v>222</v>
      </c>
      <c r="E7" s="7"/>
      <c r="F7" s="7"/>
      <c r="G7" s="9"/>
      <c r="H7" s="9"/>
      <c r="I7" s="9"/>
      <c r="J7" s="9"/>
      <c r="K7" s="7"/>
      <c r="L7" s="8" t="s">
        <v>223</v>
      </c>
    </row>
    <row r="8" spans="1:12">
      <c r="A8" s="7"/>
      <c r="B8" s="7"/>
      <c r="C8" s="7"/>
      <c r="D8" s="7" t="s">
        <v>224</v>
      </c>
      <c r="E8" s="7"/>
      <c r="F8" s="7"/>
      <c r="G8" s="9"/>
      <c r="H8" s="9"/>
      <c r="I8" s="9"/>
      <c r="J8" s="9"/>
      <c r="K8" s="9"/>
      <c r="L8" s="8"/>
    </row>
    <row r="9" spans="1:12">
      <c r="A9" s="7"/>
      <c r="B9" s="7"/>
      <c r="C9" s="7"/>
      <c r="D9" s="7" t="s">
        <v>225</v>
      </c>
      <c r="E9" s="7"/>
      <c r="F9" s="7"/>
      <c r="G9" s="9"/>
      <c r="H9" s="9"/>
      <c r="I9" s="9"/>
      <c r="J9" s="9"/>
      <c r="K9" s="9"/>
      <c r="L9" s="8"/>
    </row>
    <row r="10" spans="1:12">
      <c r="A10" s="1"/>
      <c r="B10" s="1"/>
      <c r="C10" s="1"/>
      <c r="D10" s="1"/>
      <c r="E10" s="1"/>
      <c r="F10" s="1"/>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BA738AEF0277647A657E3C3E7450CEF" ma:contentTypeVersion="54" ma:contentTypeDescription="Crear nuevo documento." ma:contentTypeScope="" ma:versionID="55f9daa5d8e0107350df15fd761d9a87">
  <xsd:schema xmlns:xsd="http://www.w3.org/2001/XMLSchema" xmlns:xs="http://www.w3.org/2001/XMLSchema" xmlns:p="http://schemas.microsoft.com/office/2006/metadata/properties" xmlns:ns2="3d15e45a-3674-4d1f-b15f-76e66471996d" targetNamespace="http://schemas.microsoft.com/office/2006/metadata/properties" ma:root="true" ma:fieldsID="3cabeeecbb9ff70298e1dd3fc701d783" ns2:_="">
    <xsd:import namespace="3d15e45a-3674-4d1f-b15f-76e6647199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ASIGNADOGASEGE" minOccurs="0"/>
                <xsd:element ref="ns2:FECHA_x0020_DE_x0020_ASIGNACION" minOccurs="0"/>
                <xsd:element ref="ns2:ESTADO" minOccurs="0"/>
                <xsd:element ref="ns2:FECHADEREVISION" minOccurs="0"/>
                <xsd:element ref="ns2:COMENTARIOS" minOccurs="0"/>
                <xsd:element ref="ns2:ASIGNADOGTC" minOccurs="0"/>
                <xsd:element ref="ns2:_x0028_GTC_x0029_ESTADO" minOccurs="0"/>
                <xsd:element ref="ns2:_x0028_GTC_x0029_FECHADEASIGNACI_x00d3_N" minOccurs="0"/>
                <xsd:element ref="ns2:_x0028_GTC_x0029_FECHADEREVISI_x00d3_N" minOccurs="0"/>
                <xsd:element ref="ns2:_x0028_GTC_x0029_COMENTARIOS" minOccurs="0"/>
                <xsd:element ref="ns2:lcf76f155ced4ddcb4097134ff3c332f" minOccurs="0"/>
                <xsd:element ref="ns2:MediaServiceDateTaken" minOccurs="0"/>
                <xsd:element ref="ns2:MediaServiceOCR" minOccurs="0"/>
                <xsd:element ref="ns2:MediaServiceGenerationTime" minOccurs="0"/>
                <xsd:element ref="ns2:MediaServiceEventHashCode" minOccurs="0"/>
                <xsd:element ref="ns2:ASIGNADO_x0020_DF" minOccurs="0"/>
                <xsd:element ref="ns2:FECHA_x0020_ASIGNACION_x0020__x0028_DF_x0029_" minOccurs="0"/>
                <xsd:element ref="ns2:FECHA_x0020_REVISION_x0020__x0028_DF_x0029_" minOccurs="0"/>
                <xsd:element ref="ns2:COMENTARIOS_x0020__x0028_DF_x0029_" minOccurs="0"/>
                <xsd:element ref="ns2:EstadoAprobacion" minOccurs="0"/>
                <xsd:element ref="ns2:Direcci_x00f3_n" minOccurs="0"/>
                <xsd:element ref="ns2:GrupodeTrabaj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15e45a-3674-4d1f-b15f-76e6647199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ASIGNADOGASEGE" ma:index="12" nillable="true" ma:displayName="ASIGNADO GA SEGE" ma:format="Dropdown" ma:list="UserInfo" ma:SharePointGroup="0" ma:internalName="ASIGNADOGASEG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FECHA_x0020_DE_x0020_ASIGNACION" ma:index="13" nillable="true" ma:displayName="FECHA DE ASIGNACIÓN (GA SEGE)" ma:format="DateOnly" ma:internalName="FECHA_x0020_DE_x0020_ASIGNACION">
      <xsd:simpleType>
        <xsd:restriction base="dms:DateTime"/>
      </xsd:simpleType>
    </xsd:element>
    <xsd:element name="ESTADO" ma:index="14" nillable="true" ma:displayName="ESTADO (GA SEGE)" ma:format="Dropdown" ma:internalName="ESTADO">
      <xsd:simpleType>
        <xsd:restriction base="dms:Choice">
          <xsd:enumeration value="APROBADO"/>
          <xsd:enumeration value="DEVUELTO PARA CORRRECCIONES"/>
          <xsd:enumeration value="EN REVISION"/>
        </xsd:restriction>
      </xsd:simpleType>
    </xsd:element>
    <xsd:element name="FECHADEREVISION" ma:index="15" nillable="true" ma:displayName="FECHA DE REVISION (GA SEGE)" ma:format="DateOnly" ma:internalName="FECHADEREVISION">
      <xsd:simpleType>
        <xsd:restriction base="dms:DateTime"/>
      </xsd:simpleType>
    </xsd:element>
    <xsd:element name="COMENTARIOS" ma:index="16" nillable="true" ma:displayName="COMENTARIOS (GA SEGE)" ma:format="Dropdown" ma:internalName="COMENTARIOS">
      <xsd:simpleType>
        <xsd:restriction base="dms:Note">
          <xsd:maxLength value="255"/>
        </xsd:restriction>
      </xsd:simpleType>
    </xsd:element>
    <xsd:element name="ASIGNADOGTC" ma:index="17" nillable="true" ma:displayName="ASIGNADO GTC" ma:format="Dropdown" ma:list="UserInfo" ma:SharePointGroup="0" ma:internalName="ASIGNADOGTC">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_x0028_GTC_x0029_ESTADO" ma:index="18" nillable="true" ma:displayName="ESTADO (GTC)" ma:format="Dropdown" ma:internalName="_x0028_GTC_x0029_ESTADO">
      <xsd:simpleType>
        <xsd:restriction base="dms:Choice">
          <xsd:enumeration value="APROBADO"/>
          <xsd:enumeration value="DEVUELTO PARA CORRRECCIONES"/>
          <xsd:enumeration value="EN REVISION"/>
        </xsd:restriction>
      </xsd:simpleType>
    </xsd:element>
    <xsd:element name="_x0028_GTC_x0029_FECHADEASIGNACI_x00d3_N" ma:index="19" nillable="true" ma:displayName="FECHA DE ASIGNACIÓN (GTC)" ma:format="DateOnly" ma:internalName="_x0028_GTC_x0029_FECHADEASIGNACI_x00d3_N">
      <xsd:simpleType>
        <xsd:restriction base="dms:DateTime"/>
      </xsd:simpleType>
    </xsd:element>
    <xsd:element name="_x0028_GTC_x0029_FECHADEREVISI_x00d3_N" ma:index="20" nillable="true" ma:displayName="FECHA DE REVISIÓN (GTC)" ma:format="DateOnly" ma:internalName="_x0028_GTC_x0029_FECHADEREVISI_x00d3_N">
      <xsd:simpleType>
        <xsd:restriction base="dms:DateTime"/>
      </xsd:simpleType>
    </xsd:element>
    <xsd:element name="_x0028_GTC_x0029_COMENTARIOS" ma:index="21" nillable="true" ma:displayName="COMENTARIOS (GTC)" ma:format="Dropdown" ma:internalName="_x0028_GTC_x0029_COMENTARIOS">
      <xsd:simpleType>
        <xsd:restriction base="dms:Text">
          <xsd:maxLength value="255"/>
        </xsd:restriction>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33d804f7-ca46-4700-9da3-18b907134a71" ma:termSetId="09814cd3-568e-fe90-9814-8d621ff8fb84" ma:anchorId="fba54fb3-c3e1-fe81-a776-ca4b69148c4d" ma:open="true" ma:isKeyword="false">
      <xsd:complexType>
        <xsd:sequence>
          <xsd:element ref="pc:Terms" minOccurs="0" maxOccurs="1"/>
        </xsd:sequence>
      </xsd:complexType>
    </xsd:element>
    <xsd:element name="MediaServiceDateTaken" ma:index="24" nillable="true" ma:displayName="MediaServiceDateTaken" ma:hidden="true" ma:indexed="true" ma:internalName="MediaServiceDateTaken" ma:readOnly="true">
      <xsd:simpleType>
        <xsd:restriction base="dms:Text"/>
      </xsd:simpleType>
    </xsd:element>
    <xsd:element name="MediaServiceOCR" ma:index="25" nillable="true" ma:displayName="Extracted Text" ma:internalName="MediaServiceOCR" ma:readOnly="true">
      <xsd:simpleType>
        <xsd:restriction base="dms:Note">
          <xsd:maxLength value="255"/>
        </xsd:restriction>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ASIGNADO_x0020_DF" ma:index="28" nillable="true" ma:displayName="ASIGNADO DF" ma:list="UserInfo" ma:SearchPeopleOnly="false" ma:SharePointGroup="0" ma:internalName="ASIGNADO_x0020_DF"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FECHA_x0020_ASIGNACION_x0020__x0028_DF_x0029_" ma:index="29" nillable="true" ma:displayName="FECHA ASIGNACION (DF)" ma:format="DateOnly" ma:internalName="FECHA_x0020_ASIGNACION_x0020__x0028_DF_x0029_">
      <xsd:simpleType>
        <xsd:restriction base="dms:DateTime"/>
      </xsd:simpleType>
    </xsd:element>
    <xsd:element name="FECHA_x0020_REVISION_x0020__x0028_DF_x0029_" ma:index="30" nillable="true" ma:displayName="FECHA REVISION (DF)" ma:format="DateOnly" ma:internalName="FECHA_x0020_REVISION_x0020__x0028_DF_x0029_">
      <xsd:simpleType>
        <xsd:restriction base="dms:DateTime"/>
      </xsd:simpleType>
    </xsd:element>
    <xsd:element name="COMENTARIOS_x0020__x0028_DF_x0029_" ma:index="31" nillable="true" ma:displayName="COMENTARIOS (DF)" ma:internalName="COMENTARIOS_x0020__x0028_DF_x0029_">
      <xsd:simpleType>
        <xsd:restriction base="dms:Note">
          <xsd:maxLength value="255"/>
        </xsd:restriction>
      </xsd:simpleType>
    </xsd:element>
    <xsd:element name="EstadoAprobacion" ma:index="32" nillable="true" ma:displayName="Estado Aprobacion" ma:format="Dropdown" ma:internalName="EstadoAprobacion">
      <xsd:simpleType>
        <xsd:restriction base="dms:Text">
          <xsd:maxLength value="255"/>
        </xsd:restriction>
      </xsd:simpleType>
    </xsd:element>
    <xsd:element name="Direcci_x00f3_n" ma:index="33" nillable="true" ma:displayName="Dirección" ma:format="Dropdown" ma:internalName="Direcci_x00f3_n">
      <xsd:simpleType>
        <xsd:restriction base="dms:Text">
          <xsd:maxLength value="255"/>
        </xsd:restriction>
      </xsd:simpleType>
    </xsd:element>
    <xsd:element name="GrupodeTrabajo" ma:index="34" nillable="true" ma:displayName="Grupo de Trabajo" ma:format="Dropdown" ma:internalName="GrupodeTrabaj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d15e45a-3674-4d1f-b15f-76e66471996d">
      <Terms xmlns="http://schemas.microsoft.com/office/infopath/2007/PartnerControls"/>
    </lcf76f155ced4ddcb4097134ff3c332f>
    <ASIGNADOGASEGE xmlns="3d15e45a-3674-4d1f-b15f-76e66471996d">
      <UserInfo>
        <DisplayName/>
        <AccountId xsi:nil="true"/>
        <AccountType/>
      </UserInfo>
    </ASIGNADOGASEGE>
    <ESTADO xmlns="3d15e45a-3674-4d1f-b15f-76e66471996d" xsi:nil="true"/>
    <ASIGNADOGTC xmlns="3d15e45a-3674-4d1f-b15f-76e66471996d">
      <UserInfo>
        <DisplayName/>
        <AccountId xsi:nil="true"/>
        <AccountType/>
      </UserInfo>
    </ASIGNADOGTC>
    <FECHA_x0020_DE_x0020_ASIGNACION xmlns="3d15e45a-3674-4d1f-b15f-76e66471996d" xsi:nil="true"/>
    <COMENTARIOS xmlns="3d15e45a-3674-4d1f-b15f-76e66471996d" xsi:nil="true"/>
    <FECHA_x0020_REVISION_x0020__x0028_DF_x0029_ xmlns="3d15e45a-3674-4d1f-b15f-76e66471996d" xsi:nil="true"/>
    <ASIGNADO_x0020_DF xmlns="3d15e45a-3674-4d1f-b15f-76e66471996d">
      <UserInfo>
        <DisplayName/>
        <AccountId xsi:nil="true"/>
        <AccountType/>
      </UserInfo>
    </ASIGNADO_x0020_DF>
    <_x0028_GTC_x0029_FECHADEASIGNACI_x00d3_N xmlns="3d15e45a-3674-4d1f-b15f-76e66471996d" xsi:nil="true"/>
    <FECHADEREVISION xmlns="3d15e45a-3674-4d1f-b15f-76e66471996d" xsi:nil="true"/>
    <_x0028_GTC_x0029_FECHADEREVISI_x00d3_N xmlns="3d15e45a-3674-4d1f-b15f-76e66471996d" xsi:nil="true"/>
    <FECHA_x0020_ASIGNACION_x0020__x0028_DF_x0029_ xmlns="3d15e45a-3674-4d1f-b15f-76e66471996d" xsi:nil="true"/>
    <COMENTARIOS_x0020__x0028_DF_x0029_ xmlns="3d15e45a-3674-4d1f-b15f-76e66471996d" xsi:nil="true"/>
    <_x0028_GTC_x0029_ESTADO xmlns="3d15e45a-3674-4d1f-b15f-76e66471996d" xsi:nil="true"/>
    <_x0028_GTC_x0029_COMENTARIOS xmlns="3d15e45a-3674-4d1f-b15f-76e66471996d" xsi:nil="true"/>
    <EstadoAprobacion xmlns="3d15e45a-3674-4d1f-b15f-76e66471996d" xsi:nil="true"/>
    <Direcci_x00f3_n xmlns="3d15e45a-3674-4d1f-b15f-76e66471996d" xsi:nil="true"/>
    <GrupodeTrabajo xmlns="3d15e45a-3674-4d1f-b15f-76e66471996d" xsi:nil="true"/>
  </documentManagement>
</p:properties>
</file>

<file path=customXml/itemProps1.xml><?xml version="1.0" encoding="utf-8"?>
<ds:datastoreItem xmlns:ds="http://schemas.openxmlformats.org/officeDocument/2006/customXml" ds:itemID="{23D2CB47-BDA5-4F91-B7C0-15B188A45689}"/>
</file>

<file path=customXml/itemProps2.xml><?xml version="1.0" encoding="utf-8"?>
<ds:datastoreItem xmlns:ds="http://schemas.openxmlformats.org/officeDocument/2006/customXml" ds:itemID="{13051CD1-7A75-449E-99EE-6186F20CF2EB}"/>
</file>

<file path=customXml/itemProps3.xml><?xml version="1.0" encoding="utf-8"?>
<ds:datastoreItem xmlns:ds="http://schemas.openxmlformats.org/officeDocument/2006/customXml" ds:itemID="{B0E4863F-022F-4AE2-8969-5EB62786C0A1}"/>
</file>

<file path=docMetadata/LabelInfo.xml><?xml version="1.0" encoding="utf-8"?>
<clbl:labelList xmlns:clbl="http://schemas.microsoft.com/office/2020/mipLabelMetadata">
  <clbl:label id="{9478eec2-8df7-4948-80d3-740a16e1dcca}" enabled="0" method="" siteId="{9478eec2-8df7-4948-80d3-740a16e1dcca}" removed="1"/>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JHONNATAN CARDENAS</dc:creator>
  <cp:keywords/>
  <dc:description/>
  <cp:lastModifiedBy>Lina Maria Jimenez Caro</cp:lastModifiedBy>
  <cp:revision/>
  <dcterms:created xsi:type="dcterms:W3CDTF">2024-04-01T14:42:45Z</dcterms:created>
  <dcterms:modified xsi:type="dcterms:W3CDTF">2026-10-13T14:09:24Z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0x0101008BA738AEF0277647A657E3C3E7450CEF</vt:lpwstr>
  </property>
  <property fmtid="{D5CDD505-2E9C-101B-9397-08002B2CF9AE}" pid="3" name="Order">
    <vt:r8>56908000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