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nvias-my.sharepoint.com/personal/sep_invias_gov_co/Documents/9. SEP VIGENCIA 2026/1. PROYECTOS 2026/162. PUENTE PEATONAL EL INEM SOLEDAD/2. OBRA/2.2 PREPLIEGOS/"/>
    </mc:Choice>
  </mc:AlternateContent>
  <xr:revisionPtr revIDLastSave="70" documentId="13_ncr:1_{992A8450-6E12-4866-B4E5-FC0D2C551AFE}" xr6:coauthVersionLast="47" xr6:coauthVersionMax="47" xr10:uidLastSave="{9E3DDB62-2267-463E-9F9A-6778F923DCE4}"/>
  <bookViews>
    <workbookView xWindow="-120" yWindow="-120" windowWidth="20730" windowHeight="11160" xr2:uid="{00000000-000D-0000-FFFF-FFFF00000000}"/>
  </bookViews>
  <sheets>
    <sheet name="Matriz de Riesgos" sheetId="1" r:id="rId1"/>
    <sheet name="Criterio valoración " sheetId="2" r:id="rId2"/>
  </sheets>
  <definedNames>
    <definedName name="_xlnm._FilterDatabase" localSheetId="0" hidden="1">'Matriz de Riesgos'!$F$1:$F$37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30" i="1" l="1"/>
  <c r="K30" i="1"/>
  <c r="L30" i="1" s="1"/>
  <c r="R39" i="1" l="1"/>
  <c r="S39" i="1" s="1"/>
  <c r="K39" i="1"/>
  <c r="L39" i="1" s="1"/>
  <c r="R38" i="1" l="1"/>
  <c r="S38" i="1" s="1"/>
  <c r="K38" i="1"/>
  <c r="L38" i="1" s="1"/>
  <c r="R37" i="1" l="1"/>
  <c r="S37" i="1" s="1"/>
  <c r="K37" i="1"/>
  <c r="L37" i="1" s="1"/>
  <c r="R36" i="1"/>
  <c r="S36" i="1" s="1"/>
  <c r="K36" i="1"/>
  <c r="L36" i="1" s="1"/>
  <c r="R35" i="1"/>
  <c r="S35" i="1" s="1"/>
  <c r="K35" i="1"/>
  <c r="L35" i="1" s="1"/>
  <c r="R31" i="1"/>
  <c r="S31" i="1" s="1"/>
  <c r="K31" i="1"/>
  <c r="L31" i="1" s="1"/>
  <c r="R34" i="1" l="1"/>
  <c r="S34" i="1" s="1"/>
  <c r="K34" i="1"/>
  <c r="L34" i="1" s="1"/>
  <c r="R33" i="1"/>
  <c r="S33" i="1" s="1"/>
  <c r="K33" i="1"/>
  <c r="L33" i="1" s="1"/>
  <c r="R32" i="1"/>
  <c r="S32" i="1" s="1"/>
  <c r="K32" i="1"/>
  <c r="L32" i="1" s="1"/>
  <c r="R29" i="1"/>
  <c r="S29" i="1" s="1"/>
  <c r="K29" i="1"/>
  <c r="L29" i="1" s="1"/>
  <c r="R28" i="1"/>
  <c r="S28" i="1" s="1"/>
  <c r="K28" i="1"/>
  <c r="L28" i="1" s="1"/>
  <c r="R27" i="1"/>
  <c r="S27" i="1" s="1"/>
  <c r="K27" i="1"/>
  <c r="L27" i="1" s="1"/>
  <c r="R26" i="1"/>
  <c r="S26" i="1" s="1"/>
  <c r="K26" i="1"/>
  <c r="L26" i="1" s="1"/>
  <c r="R25" i="1"/>
  <c r="S25" i="1" s="1"/>
  <c r="K25" i="1"/>
  <c r="L25" i="1" s="1"/>
  <c r="R24" i="1"/>
  <c r="S24" i="1" s="1"/>
  <c r="K24" i="1"/>
  <c r="L24" i="1" s="1"/>
  <c r="R23" i="1"/>
  <c r="S23" i="1" s="1"/>
  <c r="K23" i="1"/>
  <c r="L23" i="1" s="1"/>
  <c r="R22" i="1"/>
  <c r="S22" i="1" s="1"/>
  <c r="K22" i="1"/>
  <c r="L22" i="1" s="1"/>
  <c r="R21" i="1"/>
  <c r="S21" i="1" s="1"/>
  <c r="K21" i="1"/>
  <c r="L21" i="1" s="1"/>
  <c r="R20" i="1"/>
  <c r="S20" i="1" s="1"/>
  <c r="K20" i="1"/>
  <c r="L20" i="1" s="1"/>
  <c r="R19" i="1"/>
  <c r="S19" i="1" s="1"/>
  <c r="K19" i="1"/>
  <c r="L19" i="1" s="1"/>
  <c r="R18" i="1"/>
  <c r="S18" i="1" s="1"/>
  <c r="K18" i="1"/>
  <c r="L18" i="1" s="1"/>
  <c r="R17" i="1"/>
  <c r="S17" i="1" s="1"/>
  <c r="K17" i="1"/>
  <c r="L17" i="1" s="1"/>
  <c r="R16" i="1"/>
  <c r="S16" i="1" s="1"/>
  <c r="K16" i="1"/>
  <c r="L16" i="1" s="1"/>
  <c r="R15" i="1"/>
  <c r="S15" i="1" s="1"/>
  <c r="K15" i="1"/>
  <c r="L15" i="1" s="1"/>
  <c r="R14" i="1"/>
  <c r="S14" i="1" s="1"/>
  <c r="K14" i="1"/>
  <c r="L14" i="1" s="1"/>
  <c r="R13" i="1"/>
  <c r="S13" i="1" s="1"/>
  <c r="K13" i="1"/>
  <c r="L13" i="1" s="1"/>
  <c r="R12" i="1"/>
  <c r="S12" i="1" s="1"/>
  <c r="K12" i="1"/>
  <c r="L12" i="1" s="1"/>
  <c r="R11" i="1" l="1"/>
  <c r="S11" i="1" s="1"/>
  <c r="K11" i="1"/>
  <c r="L11" i="1" s="1"/>
  <c r="R10" i="1"/>
  <c r="S10" i="1" s="1"/>
  <c r="K10" i="1"/>
  <c r="L10" i="1" s="1"/>
  <c r="R9" i="1"/>
  <c r="S9" i="1" s="1"/>
  <c r="K9" i="1"/>
  <c r="L9" i="1" s="1"/>
  <c r="R8" i="1"/>
  <c r="S8" i="1" s="1"/>
  <c r="K8" i="1"/>
  <c r="L8" i="1" s="1"/>
  <c r="R7" i="1"/>
  <c r="S7" i="1" s="1"/>
  <c r="K7" i="1"/>
  <c r="L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tc={E35497FE-1C9E-4E6C-9750-074E9044EADE}</author>
  </authors>
  <commentList>
    <comment ref="L21" authorId="0" shapeId="0" xr:uid="{E35497FE-1C9E-4E6C-9750-074E9044EADE}">
      <text>
        <t>[Comentario encadenado]
Su versión de Excel le permite leer este comentario encadenado; sin embargo, las ediciones que se apliquen se quitarán si el archivo se abre en una versión más reciente de Excel. Más información: https://go.microsoft.com/fwlink/?linkid=870924
Comentario:
    revisar el por qué de esta valoración alta, el estudio de suelos no contempla recomendaciones especiales que coincidan con un nivel de riesgo alto
Respuesta:
    Se ajusta la valoración a Riesgo Medio, de acuerdo con la observación. Se mantiene el impacto en 3, dado que una eventual materialización podría generar medidas geotécnicas adicionales, mayores cantidades de obra, costos y/o afectaciones al cronograma.</t>
      </text>
    </comment>
  </commentList>
</comments>
</file>

<file path=xl/sharedStrings.xml><?xml version="1.0" encoding="utf-8"?>
<sst xmlns="http://schemas.openxmlformats.org/spreadsheetml/2006/main" count="536" uniqueCount="273">
  <si>
    <t xml:space="preserve">INSTITUTO NACIONAL DE VÍAS
MATRIZ DE RIESGOS </t>
  </si>
  <si>
    <t>CONSTRUCCIÓN DE PUENTE PEATONAL EL INEM, LOCALIZADO EN EL MUNICIPIO DE SOLEDAD, DEPARTAMENTO DEL ATLÁNTICO</t>
  </si>
  <si>
    <t>No.</t>
  </si>
  <si>
    <t>Clase</t>
  </si>
  <si>
    <t>Fuente</t>
  </si>
  <si>
    <t>Etapa</t>
  </si>
  <si>
    <t>Tipo de Riesgo</t>
  </si>
  <si>
    <t>Descripción (Que puede pasar y como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</si>
  <si>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</si>
  <si>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</si>
  <si>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</si>
  <si>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</si>
  <si>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</si>
  <si>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</si>
  <si>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</si>
  <si>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</si>
  <si>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</si>
  <si>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</si>
  <si>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</si>
  <si>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</si>
  <si>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</si>
  <si>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</si>
  <si>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</si>
  <si>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</si>
  <si>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</si>
  <si>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</si>
  <si>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</si>
  <si>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</si>
  <si>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</si>
  <si>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Especifico</t>
  </si>
  <si>
    <t>Externa</t>
  </si>
  <si>
    <t xml:space="preserve">Planeación </t>
  </si>
  <si>
    <t xml:space="preserve">Riesgo Pre construcción </t>
  </si>
  <si>
    <t>Posible declaratoria desierta del proceso de selección</t>
  </si>
  <si>
    <t>Retraso en el inicio del contrato y afectación del cronograma previsto para la estructuración del proyecto.</t>
  </si>
  <si>
    <t>X</t>
  </si>
  <si>
    <t>La Entidad deberá realizar un análisis del sector y estudio de mercado que permita definir requisitos habilitantes proporcionales al objeto contractual, así como adelantar una adecuada divulgación del proceso de selección.</t>
  </si>
  <si>
    <t>SI</t>
  </si>
  <si>
    <t>Instituto</t>
  </si>
  <si>
    <t xml:space="preserve"> Desde el inicio del proceso contractual </t>
  </si>
  <si>
    <t>Hasta la adjudicación del contrato</t>
  </si>
  <si>
    <t>Mesas de Trabajo Internas Interdisciplinarias.
Monitoreo durante las etapas de Planificación, Estructuración y precontractuales.
Revisión de informes durante el proceso de selección.</t>
  </si>
  <si>
    <t>Diario, hasta la adjudicación del contrato</t>
  </si>
  <si>
    <t>General</t>
  </si>
  <si>
    <t>Externo</t>
  </si>
  <si>
    <t>Selección</t>
  </si>
  <si>
    <t>Colusión en el proceso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</si>
  <si>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</si>
  <si>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</si>
  <si>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Contratista</t>
  </si>
  <si>
    <t>Apertura del proceso de contratación</t>
  </si>
  <si>
    <t>Adjudicación del proceso de contratación</t>
  </si>
  <si>
    <t>Seguimiento y control del proceso precontractual por parte del área encargada.</t>
  </si>
  <si>
    <t xml:space="preserve">Diario, atendiendo el cronograma de contratación </t>
  </si>
  <si>
    <t xml:space="preserve">Interna </t>
  </si>
  <si>
    <t xml:space="preserve">Selección </t>
  </si>
  <si>
    <t xml:space="preserve">Que se seleccione a un futuro contratista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</si>
  <si>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contratista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</si>
  <si>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del contratista y requisitos habilitantes (si aplican, según modalidad de contratación) ). </t>
  </si>
  <si>
    <t xml:space="preserve">Desde el inicio del proceso contractual </t>
  </si>
  <si>
    <t>Hasta la suscripción del contrato</t>
  </si>
  <si>
    <t>Mesas de trabajo internas interdisciplinarias. 
Monitoreo a etapas de planificación, estructuración y precontractuales.</t>
  </si>
  <si>
    <t xml:space="preserve">Externo </t>
  </si>
  <si>
    <t xml:space="preserve">Contratación </t>
  </si>
  <si>
    <t xml:space="preserve">Que no se firme el contrato </t>
  </si>
  <si>
    <t>Entorpece la ejecución contractual
Afectación al cronograma del proceso, desencadenando el reinicio del mismo para la escogencia del nuevo Contratista.</t>
  </si>
  <si>
    <t>Seguimiento a las obligaciones del Contratista para que se firme el contrato.</t>
  </si>
  <si>
    <t>Seguimiento y monitoreo al futuro Contratista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</si>
  <si>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</si>
  <si>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</si>
  <si>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Contratista de presentar las garantías correspondientes.
La revisión se lleva a cabo con el seguimiento del personal de la Entidad perteneciente a la dependencia encargada de selección y contratación.</t>
  </si>
  <si>
    <t>Contratista</t>
  </si>
  <si>
    <t>Hasta la liquidación del contrato</t>
  </si>
  <si>
    <t>Seguimiento y verificación para que se aporten las garantías requeridas.</t>
  </si>
  <si>
    <t>Cuando se presente el evento</t>
  </si>
  <si>
    <t>Ejecución</t>
  </si>
  <si>
    <t>Riesgo Económico</t>
  </si>
  <si>
    <r>
      <t xml:space="preserve">Desabastecimiento de materias Primas e Insumos de mercado: </t>
    </r>
    <r>
      <rPr>
        <sz val="12"/>
        <rFont val="Calibri"/>
        <family val="2"/>
        <scheme val="minor"/>
      </rPr>
      <t>Posible salida de mercado de insumos o materias primas necesarias para la construcción de las obras</t>
    </r>
  </si>
  <si>
    <t>Retrasos de las obras, incumplimiento de cronogramas, mayores costos al contratista de obra.</t>
  </si>
  <si>
    <t>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t>
  </si>
  <si>
    <t>Si el insumo es materia prima básica puede afectarla, mientras se acuerda solución alterna.</t>
  </si>
  <si>
    <t>Al inicio de la ejecución de contrato</t>
  </si>
  <si>
    <t>A la terminación de la ejecución de contrato</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</si>
  <si>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</si>
  <si>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Mensual</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</si>
  <si>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</si>
  <si>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t>Afectación al equilibrio económico de contrato</t>
  </si>
  <si>
    <t>Recopilación de datos estadísticos e información sobre comportamiento histórico de precios, durante la etapa precontractual.
Seguimiento por parte de interventor y la supervisión de proyecto al comportamiento de precios en la etapa contractual.</t>
  </si>
  <si>
    <t>Atención y seguimiento al comportamiento de precios. Retroalimentación en los procedimientos adelantados por los responsables de tratamiento.</t>
  </si>
  <si>
    <t>Riesgo Sociales o Políticos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</si>
  <si>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</si>
  <si>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</si>
  <si>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</si>
  <si>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</si>
  <si>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</si>
  <si>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</si>
  <si>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el evento</t>
  </si>
  <si>
    <t>Interno</t>
  </si>
  <si>
    <t>Riesgo Operacional</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</si>
  <si>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</si>
  <si>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t>Impacto negativo en el proyecto por la probable ocurrencia de accidentes de usuarios de la vía y trabajadores de la obra, Inconformidad con la obra por parte de la comunidad.</t>
  </si>
  <si>
    <t>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</si>
  <si>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</si>
  <si>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</si>
  <si>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</si>
  <si>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la ejecución de contrato.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</si>
  <si>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</si>
  <si>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Verificación de la gestión de Contratista en la planeación e implementación de las formas de acceso a los frentes de obra.
Planes de contingencia que permitan superar el evento y evitar retrasos en el cronograma de proyecto.
Reuniones de seguimiento por parte de la interventoría y la Supervisión de proyecto.</t>
  </si>
  <si>
    <t>Retrasos en el cronograma de ejecución, variación de algunas obras de contrato y por ende de cantidades de   obra.</t>
  </si>
  <si>
    <r>
      <rPr>
        <b/>
        <sz val="12"/>
        <rFont val="Calibri"/>
        <family val="2"/>
        <scheme val="minor"/>
      </rPr>
      <t>Mayores Cantidades de obra no justificada</t>
    </r>
    <r>
      <rPr>
        <sz val="12"/>
        <rFont val="Calibri"/>
        <family val="2"/>
        <scheme val="minor"/>
      </rPr>
      <t>: Se refiere a la posibilidad de que el Contratista de Obra deba incurrir en mayores cantidades de obra no justificada, debido a deficientes cálculos y programación indebida y procedimientos constructivos inadecuados.</t>
    </r>
  </si>
  <si>
    <t>Retraso en los cronogramas, mayores costos para el contratista.</t>
  </si>
  <si>
    <t xml:space="preserve">Interventoría permanente en la ejecución de las obras, para controlar obras autorizadas, materiales, procedimientos constructivos,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</si>
  <si>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</si>
  <si>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</si>
  <si>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</si>
  <si>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</si>
  <si>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</si>
  <si>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Análisis y revisión de las cantidades contractuales, a medida que se va ejecutando el proyecto, para realizar ajustes de ser necesario.</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</si>
  <si>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xml:space="preserve"> Hace referencia al riesgo técnico, económico, ambiental y/o social, en cuanto a calidad y cantidad de material, explotación y su distancia de acarreo para las fuentes de materiales y/o para los lugares de disposición de sobrantes.</t>
    </r>
  </si>
  <si>
    <t>Impacto económico al Contratista</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</si>
  <si>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</si>
  <si>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</si>
  <si>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</si>
  <si>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</si>
  <si>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</si>
  <si>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Afectaciones al cronograma, necesidad de implementar medidas geotécnicas adicionales, mayores catidades de obra, mayores costos y/o retrasos en la ejecución de la obra.</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</si>
  <si>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</si>
  <si>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Diario al inicio de contrato, cuando se detecten nuevos sitios inestables, cuando se presenten emergencias.</t>
  </si>
  <si>
    <t>Demoras para iniciar la ejecución de las obras o dificultades o interferencias en el normal desarrollo de la obra.
Eventual necesidad de
suspensión de actividades de contrato de obra.
Modificación o retrasos de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</si>
  <si>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</si>
  <si>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</si>
  <si>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</si>
  <si>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</si>
  <si>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</si>
  <si>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durante la ejecución de contrato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</si>
  <si>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</si>
  <si>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</si>
  <si>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</si>
  <si>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t>Riesgo Financiero</t>
  </si>
  <si>
    <r>
      <rPr>
        <b/>
        <sz val="12"/>
        <rFont val="Calibri"/>
        <family val="2"/>
        <scheme val="minor"/>
      </rPr>
      <t>Riesgo Financiero:</t>
    </r>
    <r>
      <rPr>
        <sz val="12"/>
        <rFont val="Calibri"/>
        <family val="2"/>
        <scheme val="minor"/>
      </rPr>
      <t xml:space="preserve">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</si>
  <si>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Realizar por parte de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</si>
  <si>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</si>
  <si>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</si>
  <si>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</si>
  <si>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Suspensión de actividades de contrato de obra.</t>
  </si>
  <si>
    <t>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</si>
  <si>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</si>
  <si>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Riesgo Regulatorio</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</si>
  <si>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</si>
  <si>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t xml:space="preserve">Afectación de desarrollo de contrato previsto con la normatividad existente al cierre de proceso de selección </t>
  </si>
  <si>
    <t>Proceso precontractual con las normas aplicables vigentes.  
Revisión de los cambios sustanciales de normas que se produzcan posterior al cierre de proceso de licitación pública, que afecten el normal desarrollo de contrato, con el fin de estudiar los ajustes pertinentes a que hubiere lugar.</t>
  </si>
  <si>
    <t>Fase precontractual y durante la ejecución de contrato, así como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</si>
  <si>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</si>
  <si>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de alteración de PAC por circunstancias no imputables al INSTITUTO o por circunstancias de fuerza mayor o por estados de excepción decretados en el país.</t>
  </si>
  <si>
    <t>Impacto económico a los flujos financieros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</si>
  <si>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</si>
  <si>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Al inicio y durante la ejecución de contrato</t>
  </si>
  <si>
    <t>Riesgo Ambiental</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</si>
  <si>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</si>
  <si>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</si>
  <si>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</si>
  <si>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</si>
  <si>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</si>
  <si>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r>
      <rPr>
        <b/>
        <sz val="12"/>
        <rFont val="Calibri"/>
        <family val="2"/>
        <scheme val="minor"/>
      </rPr>
      <t>Pasivos  Ambientales:</t>
    </r>
    <r>
      <rPr>
        <sz val="12"/>
        <rFont val="Calibri"/>
        <family val="2"/>
        <scheme val="minor"/>
      </rPr>
      <t xml:space="preserve"> Se refiere a los Pasivos ambientales generados en el proceso constructivo, desde el punto de vista ambiental.</t>
    </r>
  </si>
  <si>
    <t xml:space="preserve">Impactos que generan efectos negativo en la Ejecución de Proyecto </t>
  </si>
  <si>
    <t xml:space="preserve">Seguimiento por parte de Interventor a los procesos constructivos, para evitar que se generen pasivos ambientales por esta causa. Acompañamiento de Especialistas Ambientales de proyecto cuando sea necesario. 
Una vez causados, exigir el cumplimiento de las medidas compensatorias de los mismos impuestas por la autoridad ambiental. Seguimiento por parte de la Subdirección de Medio Ambiente.  
De ser necesario llevar a cabo procesos sancionatorios para conminar su cumplimiento o sancionar el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</si>
  <si>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</si>
  <si>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t xml:space="preserve">Contratista
</t>
  </si>
  <si>
    <t>A la liquidación de contrato con el cierre ambiental</t>
  </si>
  <si>
    <t>Riesgo Social</t>
  </si>
  <si>
    <r>
      <rPr>
        <b/>
        <sz val="12"/>
        <rFont val="Calibri"/>
        <family val="2"/>
        <scheme val="minor"/>
      </rPr>
      <t>Indebida Gestión Social</t>
    </r>
    <r>
      <rPr>
        <sz val="12"/>
        <rFont val="Calibri"/>
        <family val="2"/>
        <scheme val="minor"/>
      </rPr>
      <t>: Se refiere a la posibilidad de que la comunidad presente inconformidades frente al alcance establecido en los documentos del presente proceso. Riesgo asociado a los procesos de Gestión Social que realice el contratista y que estén en cabeza de este.</t>
    </r>
  </si>
  <si>
    <t xml:space="preserve">Inconformidad de la comunidad en proceso de Gestión Social por la socialización del proyecto y ejecución de la obra, que puede generar atrasos en la ejecución de la misma. </t>
  </si>
  <si>
    <t xml:space="preserve">Semanal mientras se ejecute la Gestión social </t>
  </si>
  <si>
    <t>Riesgo de la Naturaleza</t>
  </si>
  <si>
    <r>
      <rPr>
        <b/>
        <sz val="12"/>
        <rFont val="Calibri"/>
        <family val="2"/>
        <scheme val="minor"/>
      </rPr>
      <t xml:space="preserve">Fuerza mayor asegurable: </t>
    </r>
    <r>
      <rPr>
        <sz val="12"/>
        <rFont val="Calibri"/>
        <family val="2"/>
        <scheme val="minor"/>
      </rPr>
      <t xml:space="preserve">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</si>
  <si>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Demora en la ejecución de proyecto. Pérdida de bienes de Contratista</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</si>
  <si>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</si>
  <si>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Revisiones de expertos de contratista en los tratamientos y controles a ser implementados.</t>
  </si>
  <si>
    <t xml:space="preserve">Diario cuando se presente el evento y hasta que cese el mismo. </t>
  </si>
  <si>
    <t>Riesgo político-social, Riesgo de la naturaleza</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</si>
  <si>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</si>
  <si>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t>Interferencia en la ejecución de proyecto, pérdidas de bienes de la nación o de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</si>
  <si>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el tratamiento contractual al proyecto.</t>
  </si>
  <si>
    <t>Etapa precontractual y durante la ejecución de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</si>
  <si>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</si>
  <si>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</si>
  <si>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</si>
  <si>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</si>
  <si>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</si>
  <si>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</si>
  <si>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 contrato</t>
  </si>
  <si>
    <t>Previo al inicio de la ejecución de las obras, Estudios, Diseños e Interventoría, el contratista deberá presentar certificación individual vigente de estado de salud de cada integrante colaborador (empleado o contratista) expedida por la ARL.</t>
  </si>
  <si>
    <t>Permanente, cada vez que haya novedades de cambio de personal</t>
  </si>
  <si>
    <t>Afectaciones a la integridad y salud del personal, suspensión o retraso de actividades e impactos sobre el cumplimiento del cronograma de ejecución del contrato.</t>
  </si>
  <si>
    <t>Implementación y cumplimiento del Sistema de Gestión de Seguridad y Salud en el Trabajo, de los procedimientos de seguridad aplicables a la ejecución del contrato y de las medidas de prevención para trabajos en altura, manejo de equipos, maquinaria y demás actividades de riesgo. Seguimiento permanente a las condiciones de seguridad de los frentes de trabajo y adopción oportuna de medidas correctivas ante las situaciones identificadas.</t>
  </si>
  <si>
    <t>Inspecciones de seguridad a los frentes de trabajo por parte de la Interventoría. Seguimiento al cumplimiento del SG-SST, procedimientos y medidas de seguridad implementadas por el Contratista. Requerimientos escritos y seguimiento a las acciones correctivas, cuando aplique.</t>
  </si>
  <si>
    <t>Permanente</t>
  </si>
  <si>
    <t>Riesgos de Corrupción</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</si>
  <si>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</si>
  <si>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</si>
  <si>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</si>
  <si>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</si>
  <si>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</si>
  <si>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Riesgo Reputacional</t>
  </si>
  <si>
    <t>Impedir, limitar o poner en riesgo el ejercicio de su objeto social o empresarial en Colombia, afectando drásticamente la ejecución de presente Contrato hasta su posible paralización.</t>
  </si>
  <si>
    <t>Si el PROPONENTE se encuentra en la situación expuesta en el Riesgo Reputacional denominado Comportamiento Corporativo, deberá abstenerse de participar del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el Contrato y a las Normas Colombianas vigentes que rijan para la situación acaecida.</t>
  </si>
  <si>
    <t>Revisión de la información obtenida, para tomar las medidas a que haya lugar.</t>
  </si>
  <si>
    <t>Permanente en la etapa precontractual y en la contractual cuando se presente el evento.</t>
  </si>
  <si>
    <t>Post contractual</t>
  </si>
  <si>
    <t>Riesgo Post contractual</t>
  </si>
  <si>
    <r>
      <rPr>
        <b/>
        <sz val="12"/>
        <rFont val="Calibri"/>
        <family val="2"/>
        <scheme val="minor"/>
      </rPr>
      <t>Aparición de fallas o defectos constructivos durante el período de estabilidad de la obra ejecutada:</t>
    </r>
    <r>
      <rPr>
        <sz val="12"/>
        <rFont val="Calibri"/>
        <family val="2"/>
        <scheme val="minor"/>
      </rPr>
      <t xml:space="preserve"> se refiere entre otras a asentamientos, fisuras, deformaciones de la estructura, taludes o estructuras complementarias una vez recibida la obra.</t>
    </r>
  </si>
  <si>
    <t>Afectación de la movilidad y seguridad a los usuarios y beneficiarios de la obra.
Impactos financieros asociado a costos adicionales una vez recibida la obra.
Impacto negativo en la imagen reputacional de la Entidad.</t>
  </si>
  <si>
    <r>
      <t xml:space="preserve">
El contratista de obra deberá garantizar la corrección oportuna de las fallas o defectos constructivos</t>
    </r>
    <r>
      <rPr>
        <sz val="12"/>
        <color rgb="FFFF0000"/>
        <rFont val="Calibri"/>
        <family val="2"/>
        <scheme val="minor"/>
      </rPr>
      <t xml:space="preserve"> </t>
    </r>
    <r>
      <rPr>
        <sz val="12"/>
        <rFont val="Calibri"/>
        <family val="2"/>
        <scheme val="minor"/>
      </rPr>
      <t xml:space="preserve">una vez recibido el informe de observaciones de interventoría, administrador vial, supervisor, según aplique.
</t>
    </r>
  </si>
  <si>
    <t xml:space="preserve"> Desde la terminación del Contrato  </t>
  </si>
  <si>
    <t>Durante la vigencia de la garantía de estabilidad</t>
  </si>
  <si>
    <t>La interventoría o administrador víal o supervisión, según aplique, deberá realizar inspecciones periódicas del estado de la infraestructura recibida, así como el seguimiento a los reportes de usuarios, verificando la aparición de fallas y defectos constructivos, su evolución y la implementación de las acciones correctivas requeridas.</t>
  </si>
  <si>
    <t xml:space="preserve">Permanente durante la vigencia de la garantía </t>
  </si>
  <si>
    <t xml:space="preserve">Retrasos en los procesos de conciliación.
Posibilidad de reclamaciones, controversias contractuales 
Incremento de costos administrativos. </t>
  </si>
  <si>
    <t>El Contratista de Obra y la Supervisión deberán mantener actualizada y conciliada la información técnica, financiera y contractual del proyecto durante la ejecución y cierre del contrato, gestionando oportunamente las diferencias que puedan surgir entre las partes.</t>
  </si>
  <si>
    <t>Hasta la liquidación</t>
  </si>
  <si>
    <t>La supervisión deberá hacer seguimiento a la consolidación de los soportes técnicos, financieros y jurídicos requeridos para la liquidación, así como al estado de las observaciones, reclamaciones y controversias presentadas por las partes.</t>
  </si>
  <si>
    <t>Mensual durante la fase de cierre contractual y liquidación, y de manera extraordinaria cuando se presenten reclamaciones por parte del contratista de obra</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</si>
  <si>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</si>
  <si>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</si>
  <si>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</si>
  <si>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</si>
  <si>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</si>
  <si>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</si>
  <si>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</si>
  <si>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</si>
  <si>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</si>
  <si>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</si>
  <si>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</si>
  <si>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</si>
  <si>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</si>
  <si>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</si>
  <si>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</si>
  <si>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</si>
  <si>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</si>
  <si>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</si>
  <si>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</si>
  <si>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</si>
  <si>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</si>
  <si>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</si>
  <si>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</si>
  <si>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</si>
  <si>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</si>
  <si>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</si>
  <si>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</si>
  <si>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</si>
  <si>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</si>
  <si>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rPr>
        <b/>
        <sz val="12"/>
        <rFont val="Calibri"/>
        <family val="2"/>
        <scheme val="minor"/>
      </rPr>
      <t xml:space="preserve">Inestabilidad Geológica, Geotécnica, Hidrogeológica: </t>
    </r>
    <r>
      <rPr>
        <sz val="12"/>
        <rFont val="Calibri"/>
        <family val="2"/>
        <scheme val="minor"/>
      </rPr>
      <t xml:space="preserve">riesgo asociado a las condiciones del subsuelo, cimentaciones, excavaciones y presencia o variación del nivel freático, que pueda generar asentamientos, pérdida de capacidad portante, inestabildad de excavaciones o afectaciones a los elementos de cimentación. 
El Contratista de Obra, asumirá los riesgos geológico, geotécnico e hidrogeológicos identificados, y los que debió identificar en el ajuste y/o elaboración de estudios y diseños y los que se presenten durante la ejecución de contrato. </t>
    </r>
  </si>
  <si>
    <r>
      <t xml:space="preserve"> </t>
    </r>
    <r>
      <rPr>
        <b/>
        <sz val="12"/>
        <rFont val="Calibri"/>
        <family val="2"/>
        <scheme val="minor"/>
      </rPr>
      <t>Por revisión, ajuste y/o actualización y/o modificación y/o incorporación y/u optimización y/o complementación y/o adaptación de los estudios y diseños y/o información técnica y/o documentos existentes garantizar la estabilidad de la infraestructura:</t>
    </r>
    <r>
      <rPr>
        <sz val="12"/>
        <rFont val="Calibri"/>
        <family val="2"/>
        <scheme val="minor"/>
      </rPr>
      <t xml:space="preserve"> Ocurre cuando se presentan efectos originados por revisión, ajuste y/o actualización y/o modificación y/o incorporación y/u optimización y/o complementación y/o adaptación de los estudios y diseños y/o información técnica y/o documentos existentes garantizar la estabilidad de la infraestructura, necesarios para la correcta ejecución y operación de las obras.</t>
    </r>
  </si>
  <si>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el se desprenda, a fin de lograr la menor afectación posible al proyecto.
Realizar una interventoría adecuada durante la etapa de revisión, ajuste y/o actualización y/o modificación y/o incorporación y/u optimización y/o complementación y/o adaptación de los estudios y diseños y/o información técnica y/o documentos existentes garantizar la estabilidad de la infraestructura , para evitar cambios que impacten.</t>
  </si>
  <si>
    <t xml:space="preserve">Al inicio de la revisión, ajuste y/o actualización y/o modificación y/o incorporación y/u optimización y/o complementación y/o adaptación de los estudios y diseños y/o información técnica y/o documentos existentes garantizar la estabilidad de la infraestructura </t>
  </si>
  <si>
    <t>Al final de la revisión, ajuste y/o actualización y/o modificación y/o incorporación y/u optimización y/o complementación y/o adaptación de los estudios y diseños y/o información técnica y/o documentos existentes garantizar la estabilidad de la infraestructura</t>
  </si>
  <si>
    <t xml:space="preserve">Comités Técnicos, seguimiento a informes, requerimientos escritos. 
La Interventoría debe efectuar seguimiento continuo a través de sus Especialista a la revisión, ajuste y/o actualización y/o modificación y/o incorporación y/u optimización y/o complementación y/o adaptación de los estudios y diseños y/o información técnica y/o documentos existentes garantizar la estabilidad de la infraestructura, por parte de Contratista, de manera que los cambios que se requieran impacten lo menos posible al proyecto. </t>
  </si>
  <si>
    <t>Semanal en la etapa de revisión, ajuste y/o actualización y/o modificación y/o incorporación y/u optimización y/o complementación y/o adaptación de los estudios y diseños y/o información técnica y/o documentos existentes garantizar la estabilidad de la infraestructura</t>
  </si>
  <si>
    <t xml:space="preserve">El contratista deberá ejecutar las actividades de conformidad con los estudios y diseños aprobados. Deberá implementar medidas de manejo y estabilización requeridas para garantizar la estabilidad de las estructuras. 
La interventorpia realizará la verificación y seguimiento respectivo. 
requerimiento al contratista para la adopción de medidas correctivas /preventivas correspondientes. </t>
  </si>
  <si>
    <r>
      <rPr>
        <b/>
        <sz val="12"/>
        <rFont val="Calibri"/>
        <family val="2"/>
        <scheme val="minor"/>
      </rPr>
      <t>Coexistencia de Proyectos:</t>
    </r>
    <r>
      <rPr>
        <sz val="12"/>
        <rFont val="Calibri"/>
        <family val="2"/>
        <scheme val="minor"/>
      </rPr>
      <t xml:space="preserve"> En desarrollo de la fase de la ejecución del proyecto se espera la interacción y armonización con Contratistas del Instituto o de otra Entidad que se encuentre ejecutando o ejecute actividades en el corredor vial/proyecto que también intervienen en la misma zona de construcción de la obra.</t>
    </r>
  </si>
  <si>
    <r>
      <rPr>
        <b/>
        <sz val="12"/>
        <rFont val="Calibri"/>
        <family val="2"/>
        <scheme val="minor"/>
      </rPr>
      <t xml:space="preserve">Interferencia con redes de servicios públicos existentes: </t>
    </r>
    <r>
      <rPr>
        <sz val="12"/>
        <rFont val="Calibri"/>
        <family val="2"/>
        <scheme val="minor"/>
      </rPr>
      <t>Ocurre por la presencia de redes existentes que puedan interferir con el proyecto, afectando el normal desarrollo de las obras.</t>
    </r>
  </si>
  <si>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Verificación de las condiciones presupuestales del contrato.</t>
  </si>
  <si>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</si>
  <si>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Genera incumplimiento ambiental que puede afectar la ejecución del proyecto y ocasiona sanciones de las entidades ambientales competentes.</t>
  </si>
  <si>
    <t>Al inicio de la ejecución del contrato</t>
  </si>
  <si>
    <t>A la liquidación del contrato con el cierre ambiental</t>
  </si>
  <si>
    <r>
      <t xml:space="preserve">Aplicación de la normatividad ambiental y exigencia de la licencia y/o permisos y/o autorizaciones ambientales al contratista. 
</t>
    </r>
    <r>
      <rPr>
        <sz val="12"/>
        <color rgb="FFFF0000"/>
        <rFont val="Calibri"/>
        <family val="2"/>
        <scheme val="minor"/>
      </rPr>
      <t>Verificación del cumplimiento de las obligaciones ambientales, incluyendo el adecuado manejo, recolección, transporte, aprovechamiento y/o disposición final de los residuos de construcción y demolición – RCD, cuando aplique</t>
    </r>
    <r>
      <rPr>
        <sz val="12"/>
        <rFont val="Calibri"/>
        <family val="2"/>
        <scheme val="minor"/>
      </rPr>
      <t>. 
De ser necesario llevar a cabo procesos sancionatorios para conminar su cumplimiento o sancionar el incumplimiento.</t>
    </r>
  </si>
  <si>
    <r>
      <t>Verificación del cumplimiento de las normas ambientales y de las obligaciones ambientales  del contratista</t>
    </r>
    <r>
      <rPr>
        <sz val="12"/>
        <color rgb="FFFF0000"/>
        <rFont val="Calibri"/>
        <family val="2"/>
        <scheme val="minor"/>
      </rPr>
      <t>, incluyendo, cuando aplique, el manejo y disposición de RCD</t>
    </r>
    <r>
      <rPr>
        <sz val="12"/>
        <rFont val="Calibri"/>
        <family val="2"/>
        <scheme val="minor"/>
      </rPr>
      <t xml:space="preserve">.  
Visitas e Informes de los Especialistas Ambientales del Proyecto. Informes de Interventoría Ambiental. 
Requerimientos escritos. 
Retroalimentación en los procedimientos adelantados por los responsables del tratamiento. </t>
    </r>
  </si>
  <si>
    <r>
      <t xml:space="preserve">Seguimiento a todos los protocolos y procesos de Gestión Social de los proyectos que así lo requieran.  
Socialización desde el comienzo de proyecto a las comunidades que se encuentran directamente afectadas. 
Atención a las inconformidades de la comunidad.
</t>
    </r>
    <r>
      <rPr>
        <sz val="12"/>
        <color rgb="FFFF0000"/>
        <rFont val="Calibri"/>
        <family val="2"/>
        <scheme val="minor"/>
      </rPr>
      <t>Concertación y seguimiento de las actividades con participación comunitaria, cuando aplique.</t>
    </r>
    <r>
      <rPr>
        <sz val="12"/>
        <rFont val="Calibri"/>
        <family val="2"/>
        <scheme val="minor"/>
      </rPr>
      <t xml:space="preserve">
Seguimiento al proceso en conjunto con el Ministerio de Interior, cuando sea requerido.</t>
    </r>
  </si>
  <si>
    <r>
      <t xml:space="preserve">Visitas de seguimiento y control para garantizar el seguimiento a todos los protocolos y procesos de Gestión Social del proyecto.
</t>
    </r>
    <r>
      <rPr>
        <sz val="12"/>
        <color rgb="FFFF0000"/>
        <rFont val="Calibri"/>
        <family val="2"/>
        <scheme val="minor"/>
      </rPr>
      <t xml:space="preserve">Seguimiento a las actividades de socialización y participación comunitaria. Atención y seguimiento de las inconformidades de la comunidad. 
</t>
    </r>
    <r>
      <rPr>
        <sz val="12"/>
        <rFont val="Calibri"/>
        <family val="2"/>
        <scheme val="minor"/>
      </rPr>
      <t>Seguimiento al proceso en conjunto con el Ministerio del Interior, cuando sea requerido..</t>
    </r>
  </si>
  <si>
    <r>
      <t xml:space="preserve">Accidentes e incidentes durante la ejecución de las obras: </t>
    </r>
    <r>
      <rPr>
        <sz val="12"/>
        <color rgb="FFFF0000"/>
        <rFont val="Calibri"/>
        <family val="2"/>
        <scheme val="minor"/>
      </rPr>
      <t>Posibilidad de ocurrencia de accidentes, incidentes y/o afectaciones a la seguridad y salud de los trabajadores durante la ejecución de las actividades de demolición y/o construcción, asociados, entre otros, a trabajos en altura, manejo de equipos y maquinaria, retiro de elementos estructurales y no estructurales y demás actividades propias de la ejecución del contrato.</t>
    </r>
  </si>
  <si>
    <r>
      <rPr>
        <b/>
        <sz val="12"/>
        <rFont val="Calibri"/>
        <family val="2"/>
        <scheme val="minor"/>
      </rPr>
      <t>Comportamiento Corporativo:</t>
    </r>
    <r>
      <rPr>
        <sz val="12"/>
        <rFont val="Calibri"/>
        <family val="2"/>
        <scheme val="minor"/>
      </rPr>
      <t xml:space="preserve"> Se refiere a la posibilidad de que el Contratista adjudicatario del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t>
    </r>
  </si>
  <si>
    <r>
      <rPr>
        <b/>
        <sz val="12"/>
        <rFont val="Calibri"/>
        <family val="2"/>
        <scheme val="minor"/>
      </rPr>
      <t xml:space="preserve">Controversias en la liquidación del contrato
</t>
    </r>
    <r>
      <rPr>
        <sz val="12"/>
        <rFont val="Calibri"/>
        <family val="2"/>
        <scheme val="minor"/>
      </rPr>
      <t>Se refiere a la posibilidad de desacuerdos entre la entidad, la interventoría y el contratista respecto a cantidades de obra, pagos finales, reclamaciones, compensaciones u otros aspectos asociados al cierre contractual.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</si>
</sst>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2"/>
      <color rgb="FFFF0000"/>
      <name val="Calibri"/>
      <family val="2"/>
      <scheme val="minor"/>
    </font>
    <font>
      <sz val="12"/>
      <color rgb="FFFF0000"/>
      <name val="Calibri"/>
      <family val="2"/>
      <scheme val="minor"/>
    </font>
    <font>
      <b/>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75">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3" fillId="0" borderId="2" xfId="1" applyFont="1" applyBorder="1" applyAlignment="1">
      <alignment horizontal="center" vertical="center" textRotation="90" wrapText="1"/>
    </xf>
    <xf numFmtId="0" fontId="2" fillId="0" borderId="0" xfId="0" applyFont="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xf numFmtId="0" fontId="2" fillId="0" borderId="16" xfId="0" applyFont="1" applyBorder="1" applyAlignment="1">
      <alignment horizontal="center" vertical="center" wrapText="1"/>
    </xf>
    <xf numFmtId="0" fontId="10" fillId="0" borderId="0" xfId="0" applyFont="1" applyAlignment="1">
      <alignment horizontal="center" vertical="center" wrapText="1"/>
    </xf>
    <xf numFmtId="0" fontId="9" fillId="0" borderId="1" xfId="0" applyFont="1" applyBorder="1" applyAlignment="1">
      <alignment horizontal="center" vertical="center" textRotation="90"/>
    </xf>
    <xf numFmtId="0" fontId="9" fillId="0" borderId="1" xfId="0" applyFont="1" applyBorder="1" applyAlignment="1">
      <alignment horizontal="center" vertical="center" wrapText="1"/>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textRotation="90"/>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0" xfId="0" applyFont="1" applyFill="1"/>
    <xf numFmtId="0" fontId="11" fillId="0" borderId="1" xfId="0" applyFont="1" applyBorder="1" applyAlignment="1">
      <alignment horizontal="center" vertical="center" wrapText="1"/>
    </xf>
    <xf numFmtId="0" fontId="3" fillId="0" borderId="1" xfId="0" applyFont="1" applyFill="1" applyBorder="1" applyAlignment="1">
      <alignment horizontal="center" vertical="center" textRotation="90" wrapText="1"/>
    </xf>
    <xf numFmtId="0" fontId="2" fillId="0" borderId="13"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152400</xdr:rowOff>
    </xdr:from>
    <xdr:to>
      <xdr:col>5</xdr:col>
      <xdr:colOff>217394</xdr:colOff>
      <xdr:row>2</xdr:row>
      <xdr:rowOff>692396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352425"/>
          <a:ext cx="1874744" cy="74002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udy Carolina Ochoa Olivera" id="{DC220F54-2FAB-4105-BF22-217A6B443073}" userId="S::jochoao@invias.gov.co::80c155a8-4dc8-4a6b-8497-64d9b117ae5e" providerId="AD"/>
  <person displayName="Nelson Dario Perez Perez" id="{07EF4614-AFD1-4EE8-8993-05A38840276A}" userId="S::ndperez@invias.gov.co::c6cb6ed2-d4c8-4675-9deb-d7a596ec074a"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L21" dT="2026-10-03T21:36:11.40" personId="{07EF4614-AFD1-4EE8-8993-05A38840276A}" id="{E35497FE-1C9E-4E6C-9750-074E9044EADE}">
    <text>revisar el por qué de esta valoración alta, el estudio de suelos no contempla recomendaciones especiales que coincidan con un nivel de riesgo alto</text>
  </threadedComment>
  <threadedComment ref="L21" dT="2026-10-04T18:35:33.21" personId="{DC220F54-2FAB-4105-BF22-217A6B443073}" id="{937CBB02-A077-4FDA-BD77-C2D9A91A2E9C}" parentId="{E35497FE-1C9E-4E6C-9750-074E9044EADE}">
    <text>Se ajusta la valoración a Riesgo Medio, de acuerdo con la observación. Se mantiene el impacto en 3, dado que una eventual materialización podría generar medidas geotécnicas adicionales, mayores cantidades de obra, costos y/o afectaciones al cronograma.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9"/>
  <sheetViews>
    <sheetView showGridLines="0" tabSelected="1" zoomScale="90" zoomScaleNormal="90" workbookViewId="0">
      <selection activeCell="G34" sqref="G34"/>
    </sheetView>
  </sheetViews>
  <sheetFormatPr baseColWidth="10" defaultColWidth="11.42578125" defaultRowHeight="15.75" x14ac:dyDescent="0.25"/>
  <cols>
    <col min="1" max="1" width="4.5703125" style="1" customWidth="1"/>
    <col min="2" max="2" width="5.5703125" style="15" bestFit="1" customWidth="1"/>
    <col min="3" max="3" width="5.5703125" style="15" customWidth="1"/>
    <col min="4" max="4" width="6.5703125" style="15" customWidth="1"/>
    <col min="5" max="5" width="8.140625" style="15" bestFit="1" customWidth="1"/>
    <col min="6" max="6" width="7.5703125" style="15" customWidth="1"/>
    <col min="7" max="7" width="63.5703125" style="1" customWidth="1"/>
    <col min="8" max="8" width="28.5703125" style="1" customWidth="1"/>
    <col min="9" max="9" width="9.85546875" style="36" customWidth="1"/>
    <col min="10" max="10" width="7.85546875" style="36" customWidth="1"/>
    <col min="11" max="11" width="7.85546875" style="1" customWidth="1"/>
    <col min="12" max="12" width="11.42578125" style="1"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5.28515625" style="1" customWidth="1"/>
    <col min="26" max="16384" width="11.42578125" style="1"/>
  </cols>
  <sheetData>
    <row r="1" spans="1:25" ht="40.15" customHeight="1" x14ac:dyDescent="0.25">
      <c r="B1" s="48"/>
      <c r="C1" s="49"/>
      <c r="D1" s="49"/>
      <c r="E1" s="49"/>
      <c r="F1" s="50"/>
      <c r="G1" s="57" t="s">
        <v>0</v>
      </c>
      <c r="H1" s="58"/>
      <c r="I1" s="58"/>
      <c r="J1" s="58"/>
      <c r="K1" s="58"/>
      <c r="L1" s="58"/>
      <c r="M1" s="58"/>
      <c r="N1" s="58"/>
      <c r="O1" s="58"/>
      <c r="P1" s="58"/>
      <c r="Q1" s="58"/>
      <c r="R1" s="58"/>
      <c r="S1" s="58"/>
      <c r="T1" s="58"/>
      <c r="U1" s="58"/>
      <c r="V1" s="58"/>
      <c r="W1" s="58"/>
      <c r="X1" s="58"/>
      <c r="Y1" s="59"/>
    </row>
    <row r="2" spans="1:25" x14ac:dyDescent="0.25">
      <c r="B2" s="51"/>
      <c r="C2" s="52"/>
      <c r="D2" s="52"/>
      <c r="E2" s="52"/>
      <c r="F2" s="53"/>
      <c r="G2" s="43"/>
      <c r="H2" s="44"/>
      <c r="I2" s="44"/>
      <c r="J2" s="44"/>
      <c r="K2" s="44"/>
      <c r="L2" s="44"/>
      <c r="M2" s="44"/>
      <c r="N2" s="44"/>
      <c r="O2" s="44"/>
      <c r="P2" s="44"/>
      <c r="Q2" s="44"/>
      <c r="R2" s="44"/>
      <c r="S2" s="44"/>
      <c r="T2" s="44"/>
      <c r="U2" s="44"/>
      <c r="V2" s="44"/>
      <c r="W2" s="44"/>
      <c r="X2" s="44"/>
      <c r="Y2" s="45"/>
    </row>
    <row r="3" spans="1:25" ht="57.6" customHeight="1" x14ac:dyDescent="0.25">
      <c r="B3" s="54"/>
      <c r="C3" s="55"/>
      <c r="D3" s="55"/>
      <c r="E3" s="55"/>
      <c r="F3" s="56"/>
      <c r="G3" s="57" t="s">
        <v>1</v>
      </c>
      <c r="H3" s="60"/>
      <c r="I3" s="60"/>
      <c r="J3" s="60"/>
      <c r="K3" s="60"/>
      <c r="L3" s="60"/>
      <c r="M3" s="60"/>
      <c r="N3" s="60"/>
      <c r="O3" s="60"/>
      <c r="P3" s="60"/>
      <c r="Q3" s="60"/>
      <c r="R3" s="60"/>
      <c r="S3" s="60"/>
      <c r="T3" s="60"/>
      <c r="U3" s="60"/>
      <c r="V3" s="60"/>
      <c r="W3" s="60"/>
      <c r="X3" s="60"/>
      <c r="Y3" s="61"/>
    </row>
    <row r="4" spans="1:25" s="15" customFormat="1" ht="36" customHeight="1" x14ac:dyDescent="0.25">
      <c r="B4" s="62" t="s">
        <v>2</v>
      </c>
      <c r="C4" s="62" t="s">
        <v>3</v>
      </c>
      <c r="D4" s="62" t="s">
        <v>4</v>
      </c>
      <c r="E4" s="62" t="s">
        <v>5</v>
      </c>
      <c r="F4" s="62" t="s">
        <v>6</v>
      </c>
      <c r="G4" s="63" t="s">
        <v>7</v>
      </c>
      <c r="H4" s="63" t="s">
        <v>8</v>
      </c>
      <c r="I4" s="41" t="s">
        <v>9</v>
      </c>
      <c r="J4" s="41" t="s">
        <v>10</v>
      </c>
      <c r="K4" s="41" t="s">
        <v>11</v>
      </c>
      <c r="L4" s="41" t="s">
        <v>12</v>
      </c>
      <c r="M4" s="42" t="s">
        <v>13</v>
      </c>
      <c r="N4" s="42"/>
      <c r="O4" s="42" t="s">
        <v>14</v>
      </c>
      <c r="P4" s="42" t="s">
        <v>15</v>
      </c>
      <c r="Q4" s="42"/>
      <c r="R4" s="42"/>
      <c r="S4" s="42"/>
      <c r="T4" s="42" t="s">
        <v>16</v>
      </c>
      <c r="U4" s="42" t="s">
        <v>17</v>
      </c>
      <c r="V4" s="23"/>
      <c r="W4" s="23"/>
      <c r="X4" s="42" t="s">
        <v>18</v>
      </c>
      <c r="Y4" s="42"/>
    </row>
    <row r="5" spans="1:25" s="15" customFormat="1" ht="15" customHeight="1" x14ac:dyDescent="0.25">
      <c r="B5" s="41"/>
      <c r="C5" s="41"/>
      <c r="D5" s="41"/>
      <c r="E5" s="41"/>
      <c r="F5" s="41"/>
      <c r="G5" s="63"/>
      <c r="H5" s="63"/>
      <c r="I5" s="41"/>
      <c r="J5" s="41"/>
      <c r="K5" s="41"/>
      <c r="L5" s="41"/>
      <c r="M5" s="46" t="s">
        <v>19</v>
      </c>
      <c r="N5" s="46" t="s">
        <v>20</v>
      </c>
      <c r="O5" s="42"/>
      <c r="P5" s="23"/>
      <c r="Q5" s="23"/>
      <c r="R5" s="23"/>
      <c r="S5" s="23"/>
      <c r="T5" s="42"/>
      <c r="U5" s="42"/>
      <c r="V5" s="23"/>
      <c r="W5" s="23"/>
      <c r="X5" s="23"/>
      <c r="Y5" s="23"/>
    </row>
    <row r="6" spans="1:25" s="15" customFormat="1" ht="106.5" customHeight="1" x14ac:dyDescent="0.25">
      <c r="B6" s="41"/>
      <c r="C6" s="41"/>
      <c r="D6" s="41"/>
      <c r="E6" s="41"/>
      <c r="F6" s="41"/>
      <c r="G6" s="63"/>
      <c r="H6" s="63"/>
      <c r="I6" s="41"/>
      <c r="J6" s="41"/>
      <c r="K6" s="41"/>
      <c r="L6" s="41"/>
      <c r="M6" s="47"/>
      <c r="N6" s="47"/>
      <c r="O6" s="42"/>
      <c r="P6" s="22" t="s">
        <v>21</v>
      </c>
      <c r="Q6" s="22" t="s">
        <v>22</v>
      </c>
      <c r="R6" s="22" t="s">
        <v>23</v>
      </c>
      <c r="S6" s="22" t="s">
        <v>24</v>
      </c>
      <c r="T6" s="42"/>
      <c r="U6" s="42"/>
      <c r="V6" s="23" t="s">
        <v>25</v>
      </c>
      <c r="W6" s="23" t="s">
        <v>26</v>
      </c>
      <c r="X6" s="23" t="s">
        <v>27</v>
      </c>
      <c r="Y6" s="23" t="s">
        <v>28</v>
      </c>
    </row>
    <row r="7" spans="1:25" ht="84" customHeight="1" x14ac:dyDescent="0.25">
      <c r="A7" s="33"/>
      <c r="B7" s="10">
        <v>1</v>
      </c>
      <c r="C7" s="12" t="s">
        <v>29</v>
      </c>
      <c r="D7" s="12" t="s">
        <v>30</v>
      </c>
      <c r="E7" s="32" t="s">
        <v>31</v>
      </c>
      <c r="F7" s="32" t="s">
        <v>32</v>
      </c>
      <c r="G7" s="4" t="s">
        <v>33</v>
      </c>
      <c r="H7" s="3" t="s">
        <v>34</v>
      </c>
      <c r="I7" s="3">
        <v>2</v>
      </c>
      <c r="J7" s="3">
        <v>2</v>
      </c>
      <c r="K7" s="3">
        <f>+I7+J7</f>
        <v>4</v>
      </c>
      <c r="L7" s="4" t="str">
        <f>+IF(AND(K7&gt;=2,K7&lt;=4),"Riesgo Bajo",IF(K7=5,"Riesgo Medio",IF(AND(K7&gt;=6,K7&lt;=7),"Riesgo Alto",IF(AND(K7&gt;=8,K7&lt;=10),"Riesgo Extremo",""))))</f>
        <v>Riesgo Bajo</v>
      </c>
      <c r="M7" s="4" t="s">
        <v>35</v>
      </c>
      <c r="N7" s="4"/>
      <c r="O7" s="3" t="s">
        <v>36</v>
      </c>
      <c r="P7" s="3">
        <v>1</v>
      </c>
      <c r="Q7" s="3">
        <v>1</v>
      </c>
      <c r="R7" s="3">
        <f t="shared" ref="R7:R39" si="0">+P7+Q7</f>
        <v>2</v>
      </c>
      <c r="S7" s="4" t="str">
        <f t="shared" ref="S7:S37" si="1">+IF(AND(R7&gt;=2,R7&lt;=4),"Riesgo Bajo",IF(R7=5,"Riesgo Medio",IF(AND(R7&gt;=6,R7&lt;=7),"Riesgo Alto",IF(AND(R7&gt;=8,R7&lt;=10),"Riesgo Extremo",""))))</f>
        <v>Riesgo Bajo</v>
      </c>
      <c r="T7" s="3" t="s">
        <v>37</v>
      </c>
      <c r="U7" s="3" t="s">
        <v>38</v>
      </c>
      <c r="V7" s="3" t="s">
        <v>39</v>
      </c>
      <c r="W7" s="3" t="s">
        <v>40</v>
      </c>
      <c r="X7" s="3" t="s">
        <v>41</v>
      </c>
      <c r="Y7" s="3" t="s">
        <v>42</v>
      </c>
    </row>
    <row r="8" spans="1:25" ht="155.25" customHeight="1" x14ac:dyDescent="0.25">
      <c r="A8" s="33"/>
      <c r="B8" s="10">
        <v>2</v>
      </c>
      <c r="C8" s="12" t="s">
        <v>43</v>
      </c>
      <c r="D8" s="12" t="s">
        <v>44</v>
      </c>
      <c r="E8" s="12" t="s">
        <v>45</v>
      </c>
      <c r="F8" s="32" t="s">
        <v>32</v>
      </c>
      <c r="G8" s="4" t="s">
        <v>46</v>
      </c>
      <c r="H8" s="3" t="s">
        <v>47</v>
      </c>
      <c r="I8" s="3">
        <v>2</v>
      </c>
      <c r="J8" s="3">
        <v>3</v>
      </c>
      <c r="K8" s="2">
        <f t="shared" ref="K8:K37" si="2">+I8+J8</f>
        <v>5</v>
      </c>
      <c r="L8" s="4" t="str">
        <f t="shared" ref="L8:L37" si="3">+IF(AND(K8&gt;=2,K8&lt;=4),"Riesgo Bajo",IF(K8=5,"Riesgo Medio",IF(AND(K8&gt;=6,K8&lt;=7),"Riesgo Alto",IF(AND(K8&gt;=8,K8&lt;=10),"Riesgo Extremo",""))))</f>
        <v>Riesgo Medio</v>
      </c>
      <c r="M8" s="4" t="s">
        <v>35</v>
      </c>
      <c r="N8" s="4" t="s">
        <v>35</v>
      </c>
      <c r="O8" s="3" t="s">
        <v>48</v>
      </c>
      <c r="P8" s="3">
        <v>1</v>
      </c>
      <c r="Q8" s="3">
        <v>2</v>
      </c>
      <c r="R8" s="2">
        <f t="shared" si="0"/>
        <v>3</v>
      </c>
      <c r="S8" s="4" t="str">
        <f t="shared" si="1"/>
        <v>Riesgo Bajo</v>
      </c>
      <c r="T8" s="3" t="s">
        <v>37</v>
      </c>
      <c r="U8" s="3" t="s">
        <v>49</v>
      </c>
      <c r="V8" s="3" t="s">
        <v>50</v>
      </c>
      <c r="W8" s="3" t="s">
        <v>51</v>
      </c>
      <c r="X8" s="3" t="s">
        <v>52</v>
      </c>
      <c r="Y8" s="3" t="s">
        <v>53</v>
      </c>
    </row>
    <row r="9" spans="1:25" ht="167.25" customHeight="1" x14ac:dyDescent="0.25">
      <c r="B9" s="10">
        <v>3</v>
      </c>
      <c r="C9" s="12" t="s">
        <v>29</v>
      </c>
      <c r="D9" s="12" t="s">
        <v>54</v>
      </c>
      <c r="E9" s="12" t="s">
        <v>55</v>
      </c>
      <c r="F9" s="32" t="s">
        <v>32</v>
      </c>
      <c r="G9" s="4" t="s">
        <v>56</v>
      </c>
      <c r="H9" s="3" t="s">
        <v>57</v>
      </c>
      <c r="I9" s="2">
        <v>2</v>
      </c>
      <c r="J9" s="2">
        <v>2</v>
      </c>
      <c r="K9" s="2">
        <f t="shared" si="2"/>
        <v>4</v>
      </c>
      <c r="L9" s="4" t="str">
        <f t="shared" si="3"/>
        <v>Riesgo Bajo</v>
      </c>
      <c r="M9" s="4" t="s">
        <v>35</v>
      </c>
      <c r="N9" s="4"/>
      <c r="O9" s="3" t="s">
        <v>58</v>
      </c>
      <c r="P9" s="3">
        <v>1</v>
      </c>
      <c r="Q9" s="3">
        <v>1</v>
      </c>
      <c r="R9" s="2">
        <f t="shared" si="0"/>
        <v>2</v>
      </c>
      <c r="S9" s="4" t="str">
        <f t="shared" si="1"/>
        <v>Riesgo Bajo</v>
      </c>
      <c r="T9" s="3" t="s">
        <v>37</v>
      </c>
      <c r="U9" s="3" t="s">
        <v>38</v>
      </c>
      <c r="V9" s="3" t="s">
        <v>59</v>
      </c>
      <c r="W9" s="3" t="s">
        <v>60</v>
      </c>
      <c r="X9" s="3" t="s">
        <v>61</v>
      </c>
      <c r="Y9" s="3" t="s">
        <v>53</v>
      </c>
    </row>
    <row r="10" spans="1:25" ht="114" customHeight="1" x14ac:dyDescent="0.25">
      <c r="B10" s="10">
        <v>4</v>
      </c>
      <c r="C10" s="12" t="s">
        <v>29</v>
      </c>
      <c r="D10" s="12" t="s">
        <v>62</v>
      </c>
      <c r="E10" s="12" t="s">
        <v>63</v>
      </c>
      <c r="F10" s="32" t="s">
        <v>32</v>
      </c>
      <c r="G10" s="4" t="s">
        <v>64</v>
      </c>
      <c r="H10" s="3" t="s">
        <v>65</v>
      </c>
      <c r="I10" s="2">
        <v>2</v>
      </c>
      <c r="J10" s="2">
        <v>3</v>
      </c>
      <c r="K10" s="2">
        <f t="shared" si="2"/>
        <v>5</v>
      </c>
      <c r="L10" s="4" t="str">
        <f t="shared" si="3"/>
        <v>Riesgo Medio</v>
      </c>
      <c r="M10" s="4" t="s">
        <v>35</v>
      </c>
      <c r="N10" s="4" t="s">
        <v>35</v>
      </c>
      <c r="O10" s="3" t="s">
        <v>66</v>
      </c>
      <c r="P10" s="3">
        <v>1</v>
      </c>
      <c r="Q10" s="3">
        <v>2</v>
      </c>
      <c r="R10" s="2">
        <f t="shared" si="0"/>
        <v>3</v>
      </c>
      <c r="S10" s="4" t="str">
        <f t="shared" si="1"/>
        <v>Riesgo Bajo</v>
      </c>
      <c r="T10" s="3" t="s">
        <v>37</v>
      </c>
      <c r="U10" s="3" t="s">
        <v>49</v>
      </c>
      <c r="V10" s="3" t="s">
        <v>39</v>
      </c>
      <c r="W10" s="3" t="s">
        <v>60</v>
      </c>
      <c r="X10" s="3" t="s">
        <v>67</v>
      </c>
      <c r="Y10" s="3" t="s">
        <v>53</v>
      </c>
    </row>
    <row r="11" spans="1:25" ht="148.5" customHeight="1" x14ac:dyDescent="0.25">
      <c r="B11" s="10">
        <v>5</v>
      </c>
      <c r="C11" s="12" t="s">
        <v>29</v>
      </c>
      <c r="D11" s="12" t="s">
        <v>62</v>
      </c>
      <c r="E11" s="12" t="s">
        <v>63</v>
      </c>
      <c r="F11" s="32" t="s">
        <v>32</v>
      </c>
      <c r="G11" s="4" t="s">
        <v>68</v>
      </c>
      <c r="H11" s="3" t="s">
        <v>69</v>
      </c>
      <c r="I11" s="3">
        <v>2</v>
      </c>
      <c r="J11" s="3">
        <v>3</v>
      </c>
      <c r="K11" s="2">
        <f t="shared" si="2"/>
        <v>5</v>
      </c>
      <c r="L11" s="4" t="str">
        <f t="shared" si="3"/>
        <v>Riesgo Medio</v>
      </c>
      <c r="M11" s="4"/>
      <c r="N11" s="4" t="s">
        <v>35</v>
      </c>
      <c r="O11" s="3" t="s">
        <v>70</v>
      </c>
      <c r="P11" s="3">
        <v>1</v>
      </c>
      <c r="Q11" s="3">
        <v>2</v>
      </c>
      <c r="R11" s="2">
        <f t="shared" si="0"/>
        <v>3</v>
      </c>
      <c r="S11" s="4" t="str">
        <f t="shared" si="1"/>
        <v>Riesgo Bajo</v>
      </c>
      <c r="T11" s="3" t="s">
        <v>37</v>
      </c>
      <c r="U11" s="3" t="s">
        <v>71</v>
      </c>
      <c r="V11" s="3" t="s">
        <v>39</v>
      </c>
      <c r="W11" s="3" t="s">
        <v>72</v>
      </c>
      <c r="X11" s="3" t="s">
        <v>73</v>
      </c>
      <c r="Y11" s="3" t="s">
        <v>74</v>
      </c>
    </row>
    <row r="12" spans="1:25" ht="133.15" customHeight="1" x14ac:dyDescent="0.25">
      <c r="B12" s="10">
        <v>6</v>
      </c>
      <c r="C12" s="12" t="s">
        <v>43</v>
      </c>
      <c r="D12" s="12" t="s">
        <v>44</v>
      </c>
      <c r="E12" s="12" t="s">
        <v>75</v>
      </c>
      <c r="F12" s="12" t="s">
        <v>76</v>
      </c>
      <c r="G12" s="4" t="s">
        <v>77</v>
      </c>
      <c r="H12" s="3" t="s">
        <v>78</v>
      </c>
      <c r="I12" s="2">
        <v>2</v>
      </c>
      <c r="J12" s="2">
        <v>2</v>
      </c>
      <c r="K12" s="2">
        <f t="shared" si="2"/>
        <v>4</v>
      </c>
      <c r="L12" s="4" t="str">
        <f t="shared" si="3"/>
        <v>Riesgo Bajo</v>
      </c>
      <c r="M12" s="4"/>
      <c r="N12" s="4" t="s">
        <v>35</v>
      </c>
      <c r="O12" s="3" t="s">
        <v>79</v>
      </c>
      <c r="P12" s="3">
        <v>1</v>
      </c>
      <c r="Q12" s="3">
        <v>1</v>
      </c>
      <c r="R12" s="3">
        <f t="shared" si="0"/>
        <v>2</v>
      </c>
      <c r="S12" s="4" t="str">
        <f t="shared" si="1"/>
        <v>Riesgo Bajo</v>
      </c>
      <c r="T12" s="3" t="s">
        <v>80</v>
      </c>
      <c r="U12" s="3" t="s">
        <v>71</v>
      </c>
      <c r="V12" s="3" t="s">
        <v>81</v>
      </c>
      <c r="W12" s="3" t="s">
        <v>82</v>
      </c>
      <c r="X12" s="3" t="s">
        <v>83</v>
      </c>
      <c r="Y12" s="3" t="s">
        <v>84</v>
      </c>
    </row>
    <row r="13" spans="1:25" ht="108" customHeight="1" x14ac:dyDescent="0.25">
      <c r="B13" s="10">
        <v>7</v>
      </c>
      <c r="C13" s="12" t="s">
        <v>43</v>
      </c>
      <c r="D13" s="12" t="s">
        <v>44</v>
      </c>
      <c r="E13" s="12" t="s">
        <v>75</v>
      </c>
      <c r="F13" s="12" t="s">
        <v>76</v>
      </c>
      <c r="G13" s="4" t="s">
        <v>85</v>
      </c>
      <c r="H13" s="3" t="s">
        <v>86</v>
      </c>
      <c r="I13" s="2">
        <v>2</v>
      </c>
      <c r="J13" s="2">
        <v>2</v>
      </c>
      <c r="K13" s="2">
        <f t="shared" si="2"/>
        <v>4</v>
      </c>
      <c r="L13" s="4" t="str">
        <f t="shared" si="3"/>
        <v>Riesgo Bajo</v>
      </c>
      <c r="M13" s="4" t="s">
        <v>35</v>
      </c>
      <c r="N13" s="4" t="s">
        <v>35</v>
      </c>
      <c r="O13" s="3" t="s">
        <v>87</v>
      </c>
      <c r="P13" s="3">
        <v>1</v>
      </c>
      <c r="Q13" s="3">
        <v>1</v>
      </c>
      <c r="R13" s="3">
        <f t="shared" si="0"/>
        <v>2</v>
      </c>
      <c r="S13" s="4" t="str">
        <f t="shared" si="1"/>
        <v>Riesgo Bajo</v>
      </c>
      <c r="T13" s="3" t="s">
        <v>37</v>
      </c>
      <c r="U13" s="3" t="s">
        <v>49</v>
      </c>
      <c r="V13" s="3" t="s">
        <v>81</v>
      </c>
      <c r="W13" s="3" t="s">
        <v>82</v>
      </c>
      <c r="X13" s="3" t="s">
        <v>88</v>
      </c>
      <c r="Y13" s="3" t="s">
        <v>84</v>
      </c>
    </row>
    <row r="14" spans="1:25" ht="163.5" customHeight="1" x14ac:dyDescent="0.25">
      <c r="B14" s="10">
        <v>8</v>
      </c>
      <c r="C14" s="12" t="s">
        <v>43</v>
      </c>
      <c r="D14" s="12" t="s">
        <v>62</v>
      </c>
      <c r="E14" s="12" t="s">
        <v>75</v>
      </c>
      <c r="F14" s="13" t="s">
        <v>89</v>
      </c>
      <c r="G14" s="3" t="s">
        <v>90</v>
      </c>
      <c r="H14" s="3" t="s">
        <v>91</v>
      </c>
      <c r="I14" s="2">
        <v>3</v>
      </c>
      <c r="J14" s="2">
        <v>3</v>
      </c>
      <c r="K14" s="2">
        <f t="shared" si="2"/>
        <v>6</v>
      </c>
      <c r="L14" s="4" t="str">
        <f t="shared" si="3"/>
        <v>Riesgo Alto</v>
      </c>
      <c r="M14" s="4" t="s">
        <v>35</v>
      </c>
      <c r="N14" s="4" t="s">
        <v>35</v>
      </c>
      <c r="O14" s="3" t="s">
        <v>92</v>
      </c>
      <c r="P14" s="3">
        <v>2</v>
      </c>
      <c r="Q14" s="3">
        <v>3</v>
      </c>
      <c r="R14" s="3">
        <f t="shared" si="0"/>
        <v>5</v>
      </c>
      <c r="S14" s="4" t="str">
        <f t="shared" si="1"/>
        <v>Riesgo Medio</v>
      </c>
      <c r="T14" s="3" t="s">
        <v>37</v>
      </c>
      <c r="U14" s="3" t="s">
        <v>49</v>
      </c>
      <c r="V14" s="3" t="s">
        <v>93</v>
      </c>
      <c r="W14" s="3" t="s">
        <v>94</v>
      </c>
      <c r="X14" s="3" t="s">
        <v>95</v>
      </c>
      <c r="Y14" s="3" t="s">
        <v>96</v>
      </c>
    </row>
    <row r="15" spans="1:25" ht="167.45" customHeight="1" x14ac:dyDescent="0.25">
      <c r="B15" s="10">
        <v>9</v>
      </c>
      <c r="C15" s="12" t="s">
        <v>43</v>
      </c>
      <c r="D15" s="12" t="s">
        <v>97</v>
      </c>
      <c r="E15" s="12" t="s">
        <v>75</v>
      </c>
      <c r="F15" s="12" t="s">
        <v>98</v>
      </c>
      <c r="G15" s="3" t="s">
        <v>99</v>
      </c>
      <c r="H15" s="3" t="s">
        <v>100</v>
      </c>
      <c r="I15" s="2">
        <v>3</v>
      </c>
      <c r="J15" s="2">
        <v>3</v>
      </c>
      <c r="K15" s="2">
        <f t="shared" si="2"/>
        <v>6</v>
      </c>
      <c r="L15" s="4" t="str">
        <f t="shared" si="3"/>
        <v>Riesgo Alto</v>
      </c>
      <c r="M15" s="3"/>
      <c r="N15" s="4" t="s">
        <v>35</v>
      </c>
      <c r="O15" s="3" t="s">
        <v>101</v>
      </c>
      <c r="P15" s="3">
        <v>2</v>
      </c>
      <c r="Q15" s="3">
        <v>2</v>
      </c>
      <c r="R15" s="3">
        <f t="shared" si="0"/>
        <v>4</v>
      </c>
      <c r="S15" s="4" t="str">
        <f t="shared" si="1"/>
        <v>Riesgo Bajo</v>
      </c>
      <c r="T15" s="3" t="s">
        <v>37</v>
      </c>
      <c r="U15" s="3" t="s">
        <v>71</v>
      </c>
      <c r="V15" s="3" t="s">
        <v>81</v>
      </c>
      <c r="W15" s="3" t="s">
        <v>82</v>
      </c>
      <c r="X15" s="3" t="s">
        <v>102</v>
      </c>
      <c r="Y15" s="3" t="s">
        <v>103</v>
      </c>
    </row>
    <row r="16" spans="1:25" ht="179.45" customHeight="1" x14ac:dyDescent="0.25">
      <c r="B16" s="10">
        <v>10</v>
      </c>
      <c r="C16" s="14" t="s">
        <v>43</v>
      </c>
      <c r="D16" s="14" t="s">
        <v>44</v>
      </c>
      <c r="E16" s="14" t="s">
        <v>75</v>
      </c>
      <c r="F16" s="14" t="s">
        <v>76</v>
      </c>
      <c r="G16" s="4" t="s">
        <v>104</v>
      </c>
      <c r="H16" s="5" t="s">
        <v>105</v>
      </c>
      <c r="I16" s="2">
        <v>3</v>
      </c>
      <c r="J16" s="2">
        <v>3</v>
      </c>
      <c r="K16" s="2">
        <f t="shared" si="2"/>
        <v>6</v>
      </c>
      <c r="L16" s="4" t="str">
        <f t="shared" si="3"/>
        <v>Riesgo Alto</v>
      </c>
      <c r="M16" s="6" t="s">
        <v>35</v>
      </c>
      <c r="N16" s="6" t="s">
        <v>35</v>
      </c>
      <c r="O16" s="5" t="s">
        <v>106</v>
      </c>
      <c r="P16" s="5">
        <v>3</v>
      </c>
      <c r="Q16" s="5">
        <v>2</v>
      </c>
      <c r="R16" s="3">
        <f t="shared" si="0"/>
        <v>5</v>
      </c>
      <c r="S16" s="4" t="str">
        <f t="shared" si="1"/>
        <v>Riesgo Medio</v>
      </c>
      <c r="T16" s="5" t="s">
        <v>37</v>
      </c>
      <c r="U16" s="3" t="s">
        <v>49</v>
      </c>
      <c r="V16" s="3" t="s">
        <v>93</v>
      </c>
      <c r="W16" s="3" t="s">
        <v>94</v>
      </c>
      <c r="X16" s="5" t="s">
        <v>107</v>
      </c>
      <c r="Y16" s="5" t="s">
        <v>84</v>
      </c>
    </row>
    <row r="17" spans="2:25" s="7" customFormat="1" ht="192" customHeight="1" x14ac:dyDescent="0.25">
      <c r="B17" s="10">
        <v>11</v>
      </c>
      <c r="C17" s="14" t="s">
        <v>43</v>
      </c>
      <c r="D17" s="14" t="s">
        <v>97</v>
      </c>
      <c r="E17" s="14" t="s">
        <v>75</v>
      </c>
      <c r="F17" s="12" t="s">
        <v>98</v>
      </c>
      <c r="G17" s="3" t="s">
        <v>252</v>
      </c>
      <c r="H17" s="5" t="s">
        <v>108</v>
      </c>
      <c r="I17" s="2">
        <v>2</v>
      </c>
      <c r="J17" s="2">
        <v>2</v>
      </c>
      <c r="K17" s="2">
        <f t="shared" si="2"/>
        <v>4</v>
      </c>
      <c r="L17" s="4" t="str">
        <f t="shared" si="3"/>
        <v>Riesgo Bajo</v>
      </c>
      <c r="M17" s="6"/>
      <c r="N17" s="6" t="s">
        <v>35</v>
      </c>
      <c r="O17" s="3" t="s">
        <v>253</v>
      </c>
      <c r="P17" s="5">
        <v>1</v>
      </c>
      <c r="Q17" s="5">
        <v>2</v>
      </c>
      <c r="R17" s="3">
        <f t="shared" si="0"/>
        <v>3</v>
      </c>
      <c r="S17" s="4" t="str">
        <f t="shared" si="1"/>
        <v>Riesgo Bajo</v>
      </c>
      <c r="T17" s="5" t="s">
        <v>37</v>
      </c>
      <c r="U17" s="3" t="s">
        <v>71</v>
      </c>
      <c r="V17" s="5" t="s">
        <v>254</v>
      </c>
      <c r="W17" s="5" t="s">
        <v>255</v>
      </c>
      <c r="X17" s="5" t="s">
        <v>256</v>
      </c>
      <c r="Y17" s="5" t="s">
        <v>257</v>
      </c>
    </row>
    <row r="18" spans="2:25" s="7" customFormat="1" ht="105.75" customHeight="1" x14ac:dyDescent="0.25">
      <c r="B18" s="10">
        <v>12</v>
      </c>
      <c r="C18" s="12" t="s">
        <v>29</v>
      </c>
      <c r="D18" s="12" t="s">
        <v>97</v>
      </c>
      <c r="E18" s="12" t="s">
        <v>75</v>
      </c>
      <c r="F18" s="12" t="s">
        <v>98</v>
      </c>
      <c r="G18" s="3" t="s">
        <v>109</v>
      </c>
      <c r="H18" s="5" t="s">
        <v>110</v>
      </c>
      <c r="I18" s="2">
        <v>2</v>
      </c>
      <c r="J18" s="2">
        <v>2</v>
      </c>
      <c r="K18" s="2">
        <f t="shared" si="2"/>
        <v>4</v>
      </c>
      <c r="L18" s="4" t="str">
        <f t="shared" si="3"/>
        <v>Riesgo Bajo</v>
      </c>
      <c r="M18" s="4"/>
      <c r="N18" s="4" t="s">
        <v>35</v>
      </c>
      <c r="O18" s="3" t="s">
        <v>111</v>
      </c>
      <c r="P18" s="3">
        <v>1</v>
      </c>
      <c r="Q18" s="3">
        <v>2</v>
      </c>
      <c r="R18" s="3">
        <f t="shared" si="0"/>
        <v>3</v>
      </c>
      <c r="S18" s="4" t="str">
        <f t="shared" si="1"/>
        <v>Riesgo Bajo</v>
      </c>
      <c r="T18" s="3" t="s">
        <v>112</v>
      </c>
      <c r="U18" s="3" t="s">
        <v>71</v>
      </c>
      <c r="V18" s="3" t="s">
        <v>81</v>
      </c>
      <c r="W18" s="3" t="s">
        <v>82</v>
      </c>
      <c r="X18" s="3" t="s">
        <v>113</v>
      </c>
      <c r="Y18" s="16" t="s">
        <v>84</v>
      </c>
    </row>
    <row r="19" spans="2:25" s="7" customFormat="1" ht="156.75" customHeight="1" x14ac:dyDescent="0.25">
      <c r="B19" s="10">
        <v>13</v>
      </c>
      <c r="C19" s="12" t="s">
        <v>29</v>
      </c>
      <c r="D19" s="12" t="s">
        <v>97</v>
      </c>
      <c r="E19" s="12" t="s">
        <v>75</v>
      </c>
      <c r="F19" s="12" t="s">
        <v>98</v>
      </c>
      <c r="G19" s="3" t="s">
        <v>114</v>
      </c>
      <c r="H19" s="3" t="s">
        <v>115</v>
      </c>
      <c r="I19" s="2">
        <v>3</v>
      </c>
      <c r="J19" s="2">
        <v>3</v>
      </c>
      <c r="K19" s="2">
        <f t="shared" si="2"/>
        <v>6</v>
      </c>
      <c r="L19" s="4" t="str">
        <f t="shared" si="3"/>
        <v>Riesgo Alto</v>
      </c>
      <c r="M19" s="4" t="s">
        <v>35</v>
      </c>
      <c r="N19" s="4" t="s">
        <v>35</v>
      </c>
      <c r="O19" s="3" t="s">
        <v>116</v>
      </c>
      <c r="P19" s="3">
        <v>2</v>
      </c>
      <c r="Q19" s="3">
        <v>2</v>
      </c>
      <c r="R19" s="3">
        <f t="shared" si="0"/>
        <v>4</v>
      </c>
      <c r="S19" s="4" t="str">
        <f t="shared" si="1"/>
        <v>Riesgo Bajo</v>
      </c>
      <c r="T19" s="3" t="s">
        <v>112</v>
      </c>
      <c r="U19" s="3" t="s">
        <v>49</v>
      </c>
      <c r="V19" s="3" t="s">
        <v>81</v>
      </c>
      <c r="W19" s="3" t="s">
        <v>82</v>
      </c>
      <c r="X19" s="3" t="s">
        <v>117</v>
      </c>
      <c r="Y19" s="16" t="s">
        <v>84</v>
      </c>
    </row>
    <row r="20" spans="2:25" ht="186.75" customHeight="1" x14ac:dyDescent="0.25">
      <c r="B20" s="10">
        <v>14</v>
      </c>
      <c r="C20" s="12" t="s">
        <v>29</v>
      </c>
      <c r="D20" s="12" t="s">
        <v>97</v>
      </c>
      <c r="E20" s="12" t="s">
        <v>75</v>
      </c>
      <c r="F20" s="12" t="s">
        <v>98</v>
      </c>
      <c r="G20" s="3" t="s">
        <v>118</v>
      </c>
      <c r="H20" s="3" t="s">
        <v>119</v>
      </c>
      <c r="I20" s="2">
        <v>2</v>
      </c>
      <c r="J20" s="2">
        <v>3</v>
      </c>
      <c r="K20" s="2">
        <f t="shared" si="2"/>
        <v>5</v>
      </c>
      <c r="L20" s="4" t="str">
        <f t="shared" si="3"/>
        <v>Riesgo Medio</v>
      </c>
      <c r="M20" s="3"/>
      <c r="N20" s="4" t="s">
        <v>35</v>
      </c>
      <c r="O20" s="3" t="s">
        <v>120</v>
      </c>
      <c r="P20" s="3">
        <v>1</v>
      </c>
      <c r="Q20" s="3">
        <v>2</v>
      </c>
      <c r="R20" s="3">
        <f t="shared" si="0"/>
        <v>3</v>
      </c>
      <c r="S20" s="4" t="str">
        <f t="shared" si="1"/>
        <v>Riesgo Bajo</v>
      </c>
      <c r="T20" s="3" t="s">
        <v>112</v>
      </c>
      <c r="U20" s="3" t="s">
        <v>71</v>
      </c>
      <c r="V20" s="3" t="s">
        <v>121</v>
      </c>
      <c r="W20" s="3" t="s">
        <v>82</v>
      </c>
      <c r="X20" s="3" t="s">
        <v>122</v>
      </c>
      <c r="Y20" s="3" t="s">
        <v>84</v>
      </c>
    </row>
    <row r="21" spans="2:25" ht="177.75" customHeight="1" x14ac:dyDescent="0.25">
      <c r="B21" s="10">
        <v>15</v>
      </c>
      <c r="C21" s="14" t="s">
        <v>123</v>
      </c>
      <c r="D21" s="14" t="s">
        <v>97</v>
      </c>
      <c r="E21" s="14" t="s">
        <v>75</v>
      </c>
      <c r="F21" s="12" t="s">
        <v>124</v>
      </c>
      <c r="G21" s="3" t="s">
        <v>251</v>
      </c>
      <c r="H21" s="5" t="s">
        <v>125</v>
      </c>
      <c r="I21" s="2">
        <v>2</v>
      </c>
      <c r="J21" s="2">
        <v>3</v>
      </c>
      <c r="K21" s="2">
        <f t="shared" si="2"/>
        <v>5</v>
      </c>
      <c r="L21" s="4" t="str">
        <f t="shared" si="3"/>
        <v>Riesgo Medio</v>
      </c>
      <c r="M21" s="6"/>
      <c r="N21" s="6" t="s">
        <v>35</v>
      </c>
      <c r="O21" s="5" t="s">
        <v>258</v>
      </c>
      <c r="P21" s="5">
        <v>1</v>
      </c>
      <c r="Q21" s="5">
        <v>2</v>
      </c>
      <c r="R21" s="3">
        <f t="shared" si="0"/>
        <v>3</v>
      </c>
      <c r="S21" s="4" t="str">
        <f t="shared" si="1"/>
        <v>Riesgo Bajo</v>
      </c>
      <c r="T21" s="5" t="s">
        <v>37</v>
      </c>
      <c r="U21" s="3" t="s">
        <v>71</v>
      </c>
      <c r="V21" s="5" t="s">
        <v>81</v>
      </c>
      <c r="W21" s="5" t="s">
        <v>82</v>
      </c>
      <c r="X21" s="5" t="s">
        <v>126</v>
      </c>
      <c r="Y21" s="5" t="s">
        <v>127</v>
      </c>
    </row>
    <row r="22" spans="2:25" ht="176.25" customHeight="1" x14ac:dyDescent="0.25">
      <c r="B22" s="10">
        <v>16</v>
      </c>
      <c r="C22" s="12" t="s">
        <v>123</v>
      </c>
      <c r="D22" s="12" t="s">
        <v>97</v>
      </c>
      <c r="E22" s="13" t="s">
        <v>75</v>
      </c>
      <c r="F22" s="13" t="s">
        <v>98</v>
      </c>
      <c r="G22" s="3" t="s">
        <v>259</v>
      </c>
      <c r="H22" s="3" t="s">
        <v>128</v>
      </c>
      <c r="I22" s="3">
        <v>2</v>
      </c>
      <c r="J22" s="3">
        <v>3</v>
      </c>
      <c r="K22" s="2">
        <f t="shared" si="2"/>
        <v>5</v>
      </c>
      <c r="L22" s="4" t="str">
        <f t="shared" si="3"/>
        <v>Riesgo Medio</v>
      </c>
      <c r="M22" s="4"/>
      <c r="N22" s="4" t="s">
        <v>35</v>
      </c>
      <c r="O22" s="3" t="s">
        <v>129</v>
      </c>
      <c r="P22" s="3">
        <v>2</v>
      </c>
      <c r="Q22" s="3">
        <v>2</v>
      </c>
      <c r="R22" s="3">
        <f t="shared" si="0"/>
        <v>4</v>
      </c>
      <c r="S22" s="4" t="str">
        <f t="shared" si="1"/>
        <v>Riesgo Bajo</v>
      </c>
      <c r="T22" s="3" t="s">
        <v>37</v>
      </c>
      <c r="U22" s="3" t="s">
        <v>71</v>
      </c>
      <c r="V22" s="3" t="s">
        <v>81</v>
      </c>
      <c r="W22" s="17" t="s">
        <v>82</v>
      </c>
      <c r="X22" s="3" t="s">
        <v>130</v>
      </c>
      <c r="Y22" s="3" t="s">
        <v>131</v>
      </c>
    </row>
    <row r="23" spans="2:25" s="7" customFormat="1" ht="171" customHeight="1" x14ac:dyDescent="0.25">
      <c r="B23" s="10">
        <v>17</v>
      </c>
      <c r="C23" s="14" t="s">
        <v>123</v>
      </c>
      <c r="D23" s="14" t="s">
        <v>97</v>
      </c>
      <c r="E23" s="14" t="s">
        <v>75</v>
      </c>
      <c r="F23" s="14" t="s">
        <v>98</v>
      </c>
      <c r="G23" s="3" t="s">
        <v>260</v>
      </c>
      <c r="H23" s="5" t="s">
        <v>132</v>
      </c>
      <c r="I23" s="2">
        <v>2</v>
      </c>
      <c r="J23" s="2">
        <v>3</v>
      </c>
      <c r="K23" s="2">
        <f t="shared" si="2"/>
        <v>5</v>
      </c>
      <c r="L23" s="4" t="str">
        <f t="shared" si="3"/>
        <v>Riesgo Medio</v>
      </c>
      <c r="M23" s="6" t="s">
        <v>35</v>
      </c>
      <c r="N23" s="6" t="s">
        <v>35</v>
      </c>
      <c r="O23" s="5" t="s">
        <v>133</v>
      </c>
      <c r="P23" s="5">
        <v>2</v>
      </c>
      <c r="Q23" s="5">
        <v>2</v>
      </c>
      <c r="R23" s="3">
        <f t="shared" si="0"/>
        <v>4</v>
      </c>
      <c r="S23" s="4" t="str">
        <f t="shared" si="1"/>
        <v>Riesgo Bajo</v>
      </c>
      <c r="T23" s="5" t="s">
        <v>37</v>
      </c>
      <c r="U23" s="3" t="s">
        <v>49</v>
      </c>
      <c r="V23" s="5" t="s">
        <v>134</v>
      </c>
      <c r="W23" s="5" t="s">
        <v>135</v>
      </c>
      <c r="X23" s="5" t="s">
        <v>136</v>
      </c>
      <c r="Y23" s="5" t="s">
        <v>137</v>
      </c>
    </row>
    <row r="24" spans="2:25" s="7" customFormat="1" ht="180" customHeight="1" x14ac:dyDescent="0.25">
      <c r="B24" s="10">
        <v>18</v>
      </c>
      <c r="C24" s="14" t="s">
        <v>43</v>
      </c>
      <c r="D24" s="14" t="s">
        <v>44</v>
      </c>
      <c r="E24" s="14" t="s">
        <v>75</v>
      </c>
      <c r="F24" s="14" t="s">
        <v>138</v>
      </c>
      <c r="G24" s="3" t="s">
        <v>139</v>
      </c>
      <c r="H24" s="5" t="s">
        <v>119</v>
      </c>
      <c r="I24" s="2">
        <v>2</v>
      </c>
      <c r="J24" s="2">
        <v>2</v>
      </c>
      <c r="K24" s="2">
        <f t="shared" si="2"/>
        <v>4</v>
      </c>
      <c r="L24" s="4" t="str">
        <f t="shared" si="3"/>
        <v>Riesgo Bajo</v>
      </c>
      <c r="M24" s="6"/>
      <c r="N24" s="6" t="s">
        <v>35</v>
      </c>
      <c r="O24" s="5" t="s">
        <v>140</v>
      </c>
      <c r="P24" s="5">
        <v>1</v>
      </c>
      <c r="Q24" s="5">
        <v>2</v>
      </c>
      <c r="R24" s="3">
        <f t="shared" si="0"/>
        <v>3</v>
      </c>
      <c r="S24" s="4" t="str">
        <f t="shared" si="1"/>
        <v>Riesgo Bajo</v>
      </c>
      <c r="T24" s="3" t="s">
        <v>37</v>
      </c>
      <c r="U24" s="3" t="s">
        <v>71</v>
      </c>
      <c r="V24" s="5" t="s">
        <v>141</v>
      </c>
      <c r="W24" s="5" t="s">
        <v>82</v>
      </c>
      <c r="X24" s="5" t="s">
        <v>142</v>
      </c>
      <c r="Y24" s="5" t="s">
        <v>84</v>
      </c>
    </row>
    <row r="25" spans="2:25" s="7" customFormat="1" ht="90" customHeight="1" x14ac:dyDescent="0.25">
      <c r="B25" s="10">
        <v>19</v>
      </c>
      <c r="C25" s="12" t="s">
        <v>43</v>
      </c>
      <c r="D25" s="12" t="s">
        <v>44</v>
      </c>
      <c r="E25" s="12" t="s">
        <v>75</v>
      </c>
      <c r="F25" s="13" t="s">
        <v>138</v>
      </c>
      <c r="G25" s="3" t="s">
        <v>143</v>
      </c>
      <c r="H25" s="3" t="s">
        <v>144</v>
      </c>
      <c r="I25" s="3">
        <v>2</v>
      </c>
      <c r="J25" s="3">
        <v>2</v>
      </c>
      <c r="K25" s="2">
        <f t="shared" si="2"/>
        <v>4</v>
      </c>
      <c r="L25" s="4" t="str">
        <f t="shared" si="3"/>
        <v>Riesgo Bajo</v>
      </c>
      <c r="M25" s="4"/>
      <c r="N25" s="4" t="s">
        <v>35</v>
      </c>
      <c r="O25" s="3" t="s">
        <v>145</v>
      </c>
      <c r="P25" s="3">
        <v>1</v>
      </c>
      <c r="Q25" s="3">
        <v>2</v>
      </c>
      <c r="R25" s="3">
        <f t="shared" si="0"/>
        <v>3</v>
      </c>
      <c r="S25" s="4" t="str">
        <f t="shared" si="1"/>
        <v>Riesgo Bajo</v>
      </c>
      <c r="T25" s="3" t="s">
        <v>37</v>
      </c>
      <c r="U25" s="3" t="s">
        <v>71</v>
      </c>
      <c r="V25" s="3" t="s">
        <v>81</v>
      </c>
      <c r="W25" s="3" t="s">
        <v>82</v>
      </c>
      <c r="X25" s="5" t="s">
        <v>146</v>
      </c>
      <c r="Y25" s="3" t="s">
        <v>84</v>
      </c>
    </row>
    <row r="26" spans="2:25" s="7" customFormat="1" ht="99" customHeight="1" x14ac:dyDescent="0.25">
      <c r="B26" s="10">
        <v>20</v>
      </c>
      <c r="C26" s="14" t="s">
        <v>43</v>
      </c>
      <c r="D26" s="14" t="s">
        <v>44</v>
      </c>
      <c r="E26" s="14" t="s">
        <v>75</v>
      </c>
      <c r="F26" s="14" t="s">
        <v>147</v>
      </c>
      <c r="G26" s="3" t="s">
        <v>148</v>
      </c>
      <c r="H26" s="5" t="s">
        <v>149</v>
      </c>
      <c r="I26" s="2">
        <v>2</v>
      </c>
      <c r="J26" s="2">
        <v>2</v>
      </c>
      <c r="K26" s="2">
        <f t="shared" si="2"/>
        <v>4</v>
      </c>
      <c r="L26" s="4" t="str">
        <f t="shared" si="3"/>
        <v>Riesgo Bajo</v>
      </c>
      <c r="M26" s="6" t="s">
        <v>35</v>
      </c>
      <c r="N26" s="6"/>
      <c r="O26" s="5" t="s">
        <v>150</v>
      </c>
      <c r="P26" s="5">
        <v>2</v>
      </c>
      <c r="Q26" s="5">
        <v>1</v>
      </c>
      <c r="R26" s="3">
        <f t="shared" si="0"/>
        <v>3</v>
      </c>
      <c r="S26" s="4" t="str">
        <f t="shared" si="1"/>
        <v>Riesgo Bajo</v>
      </c>
      <c r="T26" s="5" t="s">
        <v>112</v>
      </c>
      <c r="U26" s="3" t="s">
        <v>38</v>
      </c>
      <c r="V26" s="5" t="s">
        <v>151</v>
      </c>
      <c r="W26" s="5" t="s">
        <v>82</v>
      </c>
      <c r="X26" s="5" t="s">
        <v>152</v>
      </c>
      <c r="Y26" s="5" t="s">
        <v>84</v>
      </c>
    </row>
    <row r="27" spans="2:25" s="71" customFormat="1" ht="151.5" customHeight="1" x14ac:dyDescent="0.25">
      <c r="B27" s="66">
        <v>21</v>
      </c>
      <c r="C27" s="67" t="s">
        <v>43</v>
      </c>
      <c r="D27" s="67" t="s">
        <v>44</v>
      </c>
      <c r="E27" s="67" t="s">
        <v>75</v>
      </c>
      <c r="F27" s="67" t="s">
        <v>76</v>
      </c>
      <c r="G27" s="68" t="s">
        <v>153</v>
      </c>
      <c r="H27" s="69" t="s">
        <v>154</v>
      </c>
      <c r="I27" s="70">
        <v>2</v>
      </c>
      <c r="J27" s="70">
        <v>2</v>
      </c>
      <c r="K27" s="70">
        <f t="shared" si="2"/>
        <v>4</v>
      </c>
      <c r="L27" s="68" t="str">
        <f t="shared" si="3"/>
        <v>Riesgo Bajo</v>
      </c>
      <c r="M27" s="68" t="s">
        <v>35</v>
      </c>
      <c r="N27" s="68" t="s">
        <v>35</v>
      </c>
      <c r="O27" s="69" t="s">
        <v>155</v>
      </c>
      <c r="P27" s="69">
        <v>1</v>
      </c>
      <c r="Q27" s="69">
        <v>2</v>
      </c>
      <c r="R27" s="69">
        <f t="shared" si="0"/>
        <v>3</v>
      </c>
      <c r="S27" s="68" t="str">
        <f t="shared" si="1"/>
        <v>Riesgo Bajo</v>
      </c>
      <c r="T27" s="69" t="s">
        <v>37</v>
      </c>
      <c r="U27" s="69" t="s">
        <v>49</v>
      </c>
      <c r="V27" s="69" t="s">
        <v>156</v>
      </c>
      <c r="W27" s="69" t="s">
        <v>82</v>
      </c>
      <c r="X27" s="69" t="s">
        <v>261</v>
      </c>
      <c r="Y27" s="69" t="s">
        <v>84</v>
      </c>
    </row>
    <row r="28" spans="2:25" s="71" customFormat="1" ht="108.75" customHeight="1" x14ac:dyDescent="0.25">
      <c r="B28" s="66">
        <v>22</v>
      </c>
      <c r="C28" s="67" t="s">
        <v>43</v>
      </c>
      <c r="D28" s="67" t="s">
        <v>44</v>
      </c>
      <c r="E28" s="67" t="s">
        <v>75</v>
      </c>
      <c r="F28" s="67" t="s">
        <v>157</v>
      </c>
      <c r="G28" s="69" t="s">
        <v>158</v>
      </c>
      <c r="H28" s="69" t="s">
        <v>159</v>
      </c>
      <c r="I28" s="70">
        <v>2</v>
      </c>
      <c r="J28" s="70">
        <v>2</v>
      </c>
      <c r="K28" s="70">
        <f t="shared" si="2"/>
        <v>4</v>
      </c>
      <c r="L28" s="68" t="str">
        <f t="shared" si="3"/>
        <v>Riesgo Bajo</v>
      </c>
      <c r="M28" s="69"/>
      <c r="N28" s="68" t="s">
        <v>35</v>
      </c>
      <c r="O28" s="69" t="s">
        <v>160</v>
      </c>
      <c r="P28" s="69">
        <v>1</v>
      </c>
      <c r="Q28" s="69">
        <v>2</v>
      </c>
      <c r="R28" s="69">
        <f t="shared" si="0"/>
        <v>3</v>
      </c>
      <c r="S28" s="68" t="str">
        <f t="shared" si="1"/>
        <v>Riesgo Bajo</v>
      </c>
      <c r="T28" s="69" t="s">
        <v>37</v>
      </c>
      <c r="U28" s="69" t="s">
        <v>71</v>
      </c>
      <c r="V28" s="69" t="s">
        <v>81</v>
      </c>
      <c r="W28" s="69" t="s">
        <v>161</v>
      </c>
      <c r="X28" s="69" t="s">
        <v>162</v>
      </c>
      <c r="Y28" s="69" t="s">
        <v>131</v>
      </c>
    </row>
    <row r="29" spans="2:25" s="71" customFormat="1" ht="171.75" customHeight="1" x14ac:dyDescent="0.25">
      <c r="B29" s="66">
        <v>23</v>
      </c>
      <c r="C29" s="67" t="s">
        <v>43</v>
      </c>
      <c r="D29" s="67" t="s">
        <v>44</v>
      </c>
      <c r="E29" s="67" t="s">
        <v>75</v>
      </c>
      <c r="F29" s="73" t="s">
        <v>157</v>
      </c>
      <c r="G29" s="69" t="s">
        <v>163</v>
      </c>
      <c r="H29" s="69" t="s">
        <v>164</v>
      </c>
      <c r="I29" s="70">
        <v>2</v>
      </c>
      <c r="J29" s="70">
        <v>2</v>
      </c>
      <c r="K29" s="70">
        <f t="shared" si="2"/>
        <v>4</v>
      </c>
      <c r="L29" s="68" t="str">
        <f t="shared" si="3"/>
        <v>Riesgo Bajo</v>
      </c>
      <c r="M29" s="69"/>
      <c r="N29" s="68" t="s">
        <v>35</v>
      </c>
      <c r="O29" s="69" t="s">
        <v>165</v>
      </c>
      <c r="P29" s="69">
        <v>1</v>
      </c>
      <c r="Q29" s="69">
        <v>2</v>
      </c>
      <c r="R29" s="69">
        <f t="shared" si="0"/>
        <v>3</v>
      </c>
      <c r="S29" s="68" t="str">
        <f t="shared" si="1"/>
        <v>Riesgo Bajo</v>
      </c>
      <c r="T29" s="69" t="s">
        <v>37</v>
      </c>
      <c r="U29" s="69" t="s">
        <v>49</v>
      </c>
      <c r="V29" s="69" t="s">
        <v>81</v>
      </c>
      <c r="W29" s="69" t="s">
        <v>82</v>
      </c>
      <c r="X29" s="74" t="s">
        <v>166</v>
      </c>
      <c r="Y29" s="69" t="s">
        <v>131</v>
      </c>
    </row>
    <row r="30" spans="2:25" s="7" customFormat="1" ht="140.25" customHeight="1" x14ac:dyDescent="0.25">
      <c r="B30" s="10">
        <v>24</v>
      </c>
      <c r="C30" s="12" t="s">
        <v>43</v>
      </c>
      <c r="D30" s="12" t="s">
        <v>44</v>
      </c>
      <c r="E30" s="12" t="s">
        <v>75</v>
      </c>
      <c r="F30" s="13" t="s">
        <v>157</v>
      </c>
      <c r="G30" s="3" t="s">
        <v>262</v>
      </c>
      <c r="H30" s="3" t="s">
        <v>263</v>
      </c>
      <c r="I30" s="3">
        <v>2</v>
      </c>
      <c r="J30" s="3">
        <v>2</v>
      </c>
      <c r="K30" s="2">
        <f t="shared" si="2"/>
        <v>4</v>
      </c>
      <c r="L30" s="72" t="str">
        <f t="shared" si="3"/>
        <v>Riesgo Bajo</v>
      </c>
      <c r="M30" s="3"/>
      <c r="N30" s="4" t="s">
        <v>35</v>
      </c>
      <c r="O30" s="3" t="s">
        <v>266</v>
      </c>
      <c r="P30" s="3">
        <v>1</v>
      </c>
      <c r="Q30" s="3">
        <v>2</v>
      </c>
      <c r="R30" s="3">
        <v>3</v>
      </c>
      <c r="S30" s="72" t="str">
        <f t="shared" si="1"/>
        <v>Riesgo Bajo</v>
      </c>
      <c r="T30" s="3" t="s">
        <v>37</v>
      </c>
      <c r="U30" s="3" t="s">
        <v>167</v>
      </c>
      <c r="V30" s="3" t="s">
        <v>264</v>
      </c>
      <c r="W30" s="3" t="s">
        <v>265</v>
      </c>
      <c r="X30" s="17" t="s">
        <v>267</v>
      </c>
      <c r="Y30" s="3" t="s">
        <v>84</v>
      </c>
    </row>
    <row r="31" spans="2:25" s="71" customFormat="1" ht="147.75" customHeight="1" x14ac:dyDescent="0.25">
      <c r="B31" s="66">
        <v>25</v>
      </c>
      <c r="C31" s="67" t="s">
        <v>43</v>
      </c>
      <c r="D31" s="67" t="s">
        <v>44</v>
      </c>
      <c r="E31" s="67" t="s">
        <v>75</v>
      </c>
      <c r="F31" s="67" t="s">
        <v>169</v>
      </c>
      <c r="G31" s="69" t="s">
        <v>170</v>
      </c>
      <c r="H31" s="69" t="s">
        <v>171</v>
      </c>
      <c r="I31" s="70">
        <v>2</v>
      </c>
      <c r="J31" s="70">
        <v>2</v>
      </c>
      <c r="K31" s="70">
        <f t="shared" si="2"/>
        <v>4</v>
      </c>
      <c r="L31" s="68" t="str">
        <f t="shared" si="3"/>
        <v>Riesgo Bajo</v>
      </c>
      <c r="M31" s="68"/>
      <c r="N31" s="66" t="s">
        <v>35</v>
      </c>
      <c r="O31" s="69" t="s">
        <v>268</v>
      </c>
      <c r="P31" s="69">
        <v>1</v>
      </c>
      <c r="Q31" s="69">
        <v>2</v>
      </c>
      <c r="R31" s="69">
        <f t="shared" si="0"/>
        <v>3</v>
      </c>
      <c r="S31" s="68" t="str">
        <f t="shared" ref="S31" si="4">+IF(AND(R31&gt;=2,R31&lt;=4),"Riesgo Bajo",IF(R31=5,"Riesgo Medio",IF(AND(R31&gt;=6,R31&lt;=7),"Riesgo Alto",IF(AND(R31&gt;=8,R31&lt;=10),"Riesgo Extremo",""))))</f>
        <v>Riesgo Bajo</v>
      </c>
      <c r="T31" s="69" t="s">
        <v>37</v>
      </c>
      <c r="U31" s="69" t="s">
        <v>71</v>
      </c>
      <c r="V31" s="69" t="s">
        <v>81</v>
      </c>
      <c r="W31" s="69" t="s">
        <v>168</v>
      </c>
      <c r="X31" s="69" t="s">
        <v>269</v>
      </c>
      <c r="Y31" s="69" t="s">
        <v>172</v>
      </c>
    </row>
    <row r="32" spans="2:25" s="9" customFormat="1" ht="151.5" customHeight="1" x14ac:dyDescent="0.25">
      <c r="B32" s="10">
        <v>26</v>
      </c>
      <c r="C32" s="14" t="s">
        <v>43</v>
      </c>
      <c r="D32" s="14" t="s">
        <v>44</v>
      </c>
      <c r="E32" s="14" t="s">
        <v>75</v>
      </c>
      <c r="F32" s="12" t="s">
        <v>173</v>
      </c>
      <c r="G32" s="3" t="s">
        <v>174</v>
      </c>
      <c r="H32" s="5" t="s">
        <v>175</v>
      </c>
      <c r="I32" s="2">
        <v>2</v>
      </c>
      <c r="J32" s="2">
        <v>2</v>
      </c>
      <c r="K32" s="2">
        <f t="shared" si="2"/>
        <v>4</v>
      </c>
      <c r="L32" s="4" t="str">
        <f t="shared" si="3"/>
        <v>Riesgo Bajo</v>
      </c>
      <c r="M32" s="6"/>
      <c r="N32" s="8" t="s">
        <v>35</v>
      </c>
      <c r="O32" s="5" t="s">
        <v>176</v>
      </c>
      <c r="P32" s="5">
        <v>1</v>
      </c>
      <c r="Q32" s="5">
        <v>2</v>
      </c>
      <c r="R32" s="3">
        <f t="shared" si="0"/>
        <v>3</v>
      </c>
      <c r="S32" s="4" t="str">
        <f t="shared" si="1"/>
        <v>Riesgo Bajo</v>
      </c>
      <c r="T32" s="5" t="s">
        <v>37</v>
      </c>
      <c r="U32" s="3" t="s">
        <v>71</v>
      </c>
      <c r="V32" s="3" t="s">
        <v>81</v>
      </c>
      <c r="W32" s="3" t="s">
        <v>94</v>
      </c>
      <c r="X32" s="5" t="s">
        <v>177</v>
      </c>
      <c r="Y32" s="5" t="s">
        <v>178</v>
      </c>
    </row>
    <row r="33" spans="1:25" s="11" customFormat="1" ht="163.5" customHeight="1" x14ac:dyDescent="0.25">
      <c r="B33" s="10">
        <v>27</v>
      </c>
      <c r="C33" s="12" t="s">
        <v>43</v>
      </c>
      <c r="D33" s="12" t="s">
        <v>44</v>
      </c>
      <c r="E33" s="12" t="s">
        <v>75</v>
      </c>
      <c r="F33" s="13" t="s">
        <v>179</v>
      </c>
      <c r="G33" s="3" t="s">
        <v>180</v>
      </c>
      <c r="H33" s="3" t="s">
        <v>181</v>
      </c>
      <c r="I33" s="2">
        <v>1</v>
      </c>
      <c r="J33" s="2">
        <v>3</v>
      </c>
      <c r="K33" s="2">
        <f t="shared" si="2"/>
        <v>4</v>
      </c>
      <c r="L33" s="4" t="str">
        <f t="shared" si="3"/>
        <v>Riesgo Bajo</v>
      </c>
      <c r="M33" s="4" t="s">
        <v>35</v>
      </c>
      <c r="N33" s="10" t="s">
        <v>35</v>
      </c>
      <c r="O33" s="3" t="s">
        <v>182</v>
      </c>
      <c r="P33" s="3">
        <v>1</v>
      </c>
      <c r="Q33" s="3">
        <v>2</v>
      </c>
      <c r="R33" s="3">
        <f t="shared" si="0"/>
        <v>3</v>
      </c>
      <c r="S33" s="4" t="str">
        <f t="shared" si="1"/>
        <v>Riesgo Bajo</v>
      </c>
      <c r="T33" s="3" t="s">
        <v>37</v>
      </c>
      <c r="U33" s="3" t="s">
        <v>49</v>
      </c>
      <c r="V33" s="3" t="s">
        <v>183</v>
      </c>
      <c r="W33" s="3" t="s">
        <v>82</v>
      </c>
      <c r="X33" s="3" t="s">
        <v>184</v>
      </c>
      <c r="Y33" s="3" t="s">
        <v>185</v>
      </c>
    </row>
    <row r="34" spans="1:25" s="9" customFormat="1" ht="97.5" customHeight="1" x14ac:dyDescent="0.25">
      <c r="B34" s="10">
        <v>28</v>
      </c>
      <c r="C34" s="12" t="s">
        <v>43</v>
      </c>
      <c r="D34" s="12" t="s">
        <v>62</v>
      </c>
      <c r="E34" s="12" t="s">
        <v>75</v>
      </c>
      <c r="F34" s="12" t="s">
        <v>186</v>
      </c>
      <c r="G34" s="4" t="s">
        <v>187</v>
      </c>
      <c r="H34" s="3" t="s">
        <v>188</v>
      </c>
      <c r="I34" s="2">
        <v>2</v>
      </c>
      <c r="J34" s="2">
        <v>3</v>
      </c>
      <c r="K34" s="2">
        <f t="shared" si="2"/>
        <v>5</v>
      </c>
      <c r="L34" s="4" t="str">
        <f t="shared" si="3"/>
        <v>Riesgo Medio</v>
      </c>
      <c r="M34" s="4"/>
      <c r="N34" s="4" t="s">
        <v>35</v>
      </c>
      <c r="O34" s="3" t="s">
        <v>189</v>
      </c>
      <c r="P34" s="3">
        <v>2</v>
      </c>
      <c r="Q34" s="3">
        <v>2</v>
      </c>
      <c r="R34" s="3">
        <f t="shared" si="0"/>
        <v>4</v>
      </c>
      <c r="S34" s="4" t="str">
        <f t="shared" si="1"/>
        <v>Riesgo Bajo</v>
      </c>
      <c r="T34" s="3" t="s">
        <v>37</v>
      </c>
      <c r="U34" s="3" t="s">
        <v>71</v>
      </c>
      <c r="V34" s="3" t="s">
        <v>81</v>
      </c>
      <c r="W34" s="3" t="s">
        <v>190</v>
      </c>
      <c r="X34" s="3" t="s">
        <v>191</v>
      </c>
      <c r="Y34" s="3" t="s">
        <v>192</v>
      </c>
    </row>
    <row r="35" spans="1:25" s="38" customFormat="1" ht="126" x14ac:dyDescent="0.25">
      <c r="B35" s="10">
        <v>29</v>
      </c>
      <c r="C35" s="39" t="s">
        <v>29</v>
      </c>
      <c r="D35" s="39" t="s">
        <v>97</v>
      </c>
      <c r="E35" s="39" t="s">
        <v>75</v>
      </c>
      <c r="F35" s="39" t="s">
        <v>186</v>
      </c>
      <c r="G35" s="40" t="s">
        <v>270</v>
      </c>
      <c r="H35" s="34" t="s">
        <v>193</v>
      </c>
      <c r="I35" s="35">
        <v>2</v>
      </c>
      <c r="J35" s="35">
        <v>4</v>
      </c>
      <c r="K35" s="35">
        <f t="shared" si="2"/>
        <v>6</v>
      </c>
      <c r="L35" s="40" t="str">
        <f t="shared" si="3"/>
        <v>Riesgo Alto</v>
      </c>
      <c r="M35" s="40"/>
      <c r="N35" s="40" t="s">
        <v>35</v>
      </c>
      <c r="O35" s="34" t="s">
        <v>194</v>
      </c>
      <c r="P35" s="34">
        <v>1</v>
      </c>
      <c r="Q35" s="34">
        <v>3</v>
      </c>
      <c r="R35" s="34">
        <f t="shared" si="0"/>
        <v>4</v>
      </c>
      <c r="S35" s="40" t="str">
        <f t="shared" si="1"/>
        <v>Riesgo Bajo</v>
      </c>
      <c r="T35" s="34" t="s">
        <v>37</v>
      </c>
      <c r="U35" s="34" t="s">
        <v>71</v>
      </c>
      <c r="V35" s="34" t="s">
        <v>81</v>
      </c>
      <c r="W35" s="34" t="s">
        <v>190</v>
      </c>
      <c r="X35" s="34" t="s">
        <v>195</v>
      </c>
      <c r="Y35" s="34" t="s">
        <v>196</v>
      </c>
    </row>
    <row r="36" spans="1:25" s="11" customFormat="1" ht="119.25" customHeight="1" x14ac:dyDescent="0.25">
      <c r="B36" s="10">
        <v>30</v>
      </c>
      <c r="C36" s="12" t="s">
        <v>43</v>
      </c>
      <c r="D36" s="12" t="s">
        <v>44</v>
      </c>
      <c r="E36" s="12" t="s">
        <v>75</v>
      </c>
      <c r="F36" s="12" t="s">
        <v>197</v>
      </c>
      <c r="G36" s="4" t="s">
        <v>198</v>
      </c>
      <c r="H36" s="3" t="s">
        <v>199</v>
      </c>
      <c r="I36" s="2">
        <v>2</v>
      </c>
      <c r="J36" s="2">
        <v>2</v>
      </c>
      <c r="K36" s="2">
        <f t="shared" si="2"/>
        <v>4</v>
      </c>
      <c r="L36" s="4" t="str">
        <f t="shared" si="3"/>
        <v>Riesgo Bajo</v>
      </c>
      <c r="M36" s="4" t="s">
        <v>35</v>
      </c>
      <c r="N36" s="4" t="s">
        <v>35</v>
      </c>
      <c r="O36" s="3" t="s">
        <v>200</v>
      </c>
      <c r="P36" s="3">
        <v>1</v>
      </c>
      <c r="Q36" s="3">
        <v>1</v>
      </c>
      <c r="R36" s="3">
        <f t="shared" si="0"/>
        <v>2</v>
      </c>
      <c r="S36" s="4" t="str">
        <f t="shared" si="1"/>
        <v>Riesgo Bajo</v>
      </c>
      <c r="T36" s="3" t="s">
        <v>37</v>
      </c>
      <c r="U36" s="3" t="s">
        <v>49</v>
      </c>
      <c r="V36" s="3" t="s">
        <v>201</v>
      </c>
      <c r="W36" s="3" t="s">
        <v>190</v>
      </c>
      <c r="X36" s="3" t="s">
        <v>202</v>
      </c>
      <c r="Y36" s="3" t="s">
        <v>196</v>
      </c>
    </row>
    <row r="37" spans="1:25" ht="152.25" customHeight="1" x14ac:dyDescent="0.25">
      <c r="B37" s="10">
        <v>31</v>
      </c>
      <c r="C37" s="12" t="s">
        <v>43</v>
      </c>
      <c r="D37" s="12" t="s">
        <v>44</v>
      </c>
      <c r="E37" s="12" t="s">
        <v>75</v>
      </c>
      <c r="F37" s="13" t="s">
        <v>203</v>
      </c>
      <c r="G37" s="3" t="s">
        <v>271</v>
      </c>
      <c r="H37" s="18" t="s">
        <v>204</v>
      </c>
      <c r="I37" s="19">
        <v>2</v>
      </c>
      <c r="J37" s="19">
        <v>2</v>
      </c>
      <c r="K37" s="2">
        <f t="shared" si="2"/>
        <v>4</v>
      </c>
      <c r="L37" s="4" t="str">
        <f t="shared" si="3"/>
        <v>Riesgo Bajo</v>
      </c>
      <c r="M37" s="20"/>
      <c r="N37" s="21" t="s">
        <v>35</v>
      </c>
      <c r="O37" s="18" t="s">
        <v>205</v>
      </c>
      <c r="P37" s="18">
        <v>1</v>
      </c>
      <c r="Q37" s="18">
        <v>1</v>
      </c>
      <c r="R37" s="3">
        <f t="shared" si="0"/>
        <v>2</v>
      </c>
      <c r="S37" s="4" t="str">
        <f t="shared" si="1"/>
        <v>Riesgo Bajo</v>
      </c>
      <c r="T37" s="18" t="s">
        <v>37</v>
      </c>
      <c r="U37" s="18" t="s">
        <v>71</v>
      </c>
      <c r="V37" s="3" t="s">
        <v>183</v>
      </c>
      <c r="W37" s="18" t="s">
        <v>82</v>
      </c>
      <c r="X37" s="18" t="s">
        <v>206</v>
      </c>
      <c r="Y37" s="37" t="s">
        <v>207</v>
      </c>
    </row>
    <row r="38" spans="1:25" ht="141" customHeight="1" x14ac:dyDescent="0.25">
      <c r="A38" s="2"/>
      <c r="B38" s="10">
        <v>32</v>
      </c>
      <c r="C38" s="12" t="s">
        <v>29</v>
      </c>
      <c r="D38" s="12" t="s">
        <v>54</v>
      </c>
      <c r="E38" s="32" t="s">
        <v>208</v>
      </c>
      <c r="F38" s="32" t="s">
        <v>209</v>
      </c>
      <c r="G38" s="3" t="s">
        <v>210</v>
      </c>
      <c r="H38" s="3" t="s">
        <v>211</v>
      </c>
      <c r="I38" s="3">
        <v>2</v>
      </c>
      <c r="J38" s="3">
        <v>4</v>
      </c>
      <c r="K38" s="3">
        <f>+I38+J38</f>
        <v>6</v>
      </c>
      <c r="L38" s="4" t="str">
        <f>+IF(AND(K38&gt;=2,K38&lt;=4),"Riesgo Bajo",IF(K38=5,"Riesgo Medio",IF(AND(K38&gt;=6,K38&lt;=7),"Riesgo Alto",IF(AND(K38&gt;=8,K38&lt;=10),"Riesgo Extremo",""))))</f>
        <v>Riesgo Alto</v>
      </c>
      <c r="M38" s="4"/>
      <c r="N38" s="4" t="s">
        <v>35</v>
      </c>
      <c r="O38" s="3" t="s">
        <v>212</v>
      </c>
      <c r="P38" s="3">
        <v>2</v>
      </c>
      <c r="Q38" s="3">
        <v>2</v>
      </c>
      <c r="R38" s="3">
        <f t="shared" si="0"/>
        <v>4</v>
      </c>
      <c r="S38" s="4" t="str">
        <f>+IF(AND(R38&gt;=2,R38&lt;=4),"Riesgo Bajo",IF(R38=5,"Riesgo Medio",IF(AND(R38&gt;=6,R38&lt;=7),"Riesgo Alto",IF(AND(R38&gt;=8,R38&lt;=10),"Riesgo Extremo",""))))</f>
        <v>Riesgo Bajo</v>
      </c>
      <c r="T38" s="3" t="s">
        <v>37</v>
      </c>
      <c r="U38" s="3" t="s">
        <v>167</v>
      </c>
      <c r="V38" s="3" t="s">
        <v>213</v>
      </c>
      <c r="W38" s="3" t="s">
        <v>214</v>
      </c>
      <c r="X38" s="3" t="s">
        <v>215</v>
      </c>
      <c r="Y38" s="3" t="s">
        <v>216</v>
      </c>
    </row>
    <row r="39" spans="1:25" ht="110.25" x14ac:dyDescent="0.25">
      <c r="B39" s="10">
        <v>33</v>
      </c>
      <c r="C39" s="12" t="s">
        <v>43</v>
      </c>
      <c r="D39" s="12" t="s">
        <v>44</v>
      </c>
      <c r="E39" s="13" t="s">
        <v>208</v>
      </c>
      <c r="F39" s="32" t="s">
        <v>209</v>
      </c>
      <c r="G39" s="3" t="s">
        <v>272</v>
      </c>
      <c r="H39" s="3" t="s">
        <v>217</v>
      </c>
      <c r="I39" s="3">
        <v>2</v>
      </c>
      <c r="J39" s="3">
        <v>3</v>
      </c>
      <c r="K39" s="3">
        <f t="shared" ref="K39" si="5">+I39+J39</f>
        <v>5</v>
      </c>
      <c r="L39" s="4" t="str">
        <f t="shared" ref="L39" si="6">+IF(AND(K39&gt;=2,K39&lt;=4),"Riesgo Bajo",IF(K39=5,"Riesgo Medio",IF(AND(K39&gt;=6,K39&lt;=7),"Riesgo Alto",IF(AND(K39&gt;=8,K39&lt;=10),"Riesgo Extremo",""))))</f>
        <v>Riesgo Medio</v>
      </c>
      <c r="M39" s="4" t="s">
        <v>35</v>
      </c>
      <c r="N39" s="4" t="s">
        <v>35</v>
      </c>
      <c r="O39" s="3" t="s">
        <v>218</v>
      </c>
      <c r="P39" s="3">
        <v>1</v>
      </c>
      <c r="Q39" s="3">
        <v>2</v>
      </c>
      <c r="R39" s="3">
        <f t="shared" si="0"/>
        <v>3</v>
      </c>
      <c r="S39" s="4" t="str">
        <f t="shared" ref="S39" si="7">+IF(AND(R39&gt;=2,R39&lt;=4),"Riesgo Bajo",IF(R39=5,"Riesgo Medio",IF(AND(R39&gt;=6,R39&lt;=7),"Riesgo Alto",IF(AND(R39&gt;=8,R39&lt;=10),"Riesgo Extremo",""))))</f>
        <v>Riesgo Bajo</v>
      </c>
      <c r="T39" s="3" t="s">
        <v>112</v>
      </c>
      <c r="U39" s="3" t="s">
        <v>49</v>
      </c>
      <c r="V39" s="3" t="s">
        <v>59</v>
      </c>
      <c r="W39" s="3" t="s">
        <v>219</v>
      </c>
      <c r="X39" s="3" t="s">
        <v>220</v>
      </c>
      <c r="Y39" s="3" t="s">
        <v>221</v>
      </c>
    </row>
  </sheetData>
  <mergeCells count="23">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 ref="G2:Y2"/>
    <mergeCell ref="M5:M6"/>
    <mergeCell ref="N5:N6"/>
  </mergeCell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workbookViewId="0">
      <selection activeCell="E8" sqref="E8"/>
    </sheetView>
  </sheetViews>
  <sheetFormatPr baseColWidth="10" defaultColWidth="11.42578125" defaultRowHeight="15" x14ac:dyDescent="0.25"/>
  <cols>
    <col min="2" max="2" width="15.7109375" customWidth="1"/>
    <col min="3" max="3" width="26.140625" customWidth="1"/>
    <col min="5" max="5" width="18.140625" customWidth="1"/>
    <col min="6" max="6" width="25.28515625" customWidth="1"/>
  </cols>
  <sheetData>
    <row r="1" spans="2:7" ht="16.5" x14ac:dyDescent="0.3">
      <c r="B1" s="64" t="s">
        <v>222</v>
      </c>
      <c r="C1" s="65"/>
      <c r="D1" s="25"/>
      <c r="E1" s="64" t="s">
        <v>223</v>
      </c>
      <c r="F1" s="65"/>
    </row>
    <row r="2" spans="2:7" ht="16.5" x14ac:dyDescent="0.3">
      <c r="B2" s="25"/>
      <c r="C2" s="25"/>
      <c r="D2" s="25"/>
      <c r="E2" s="26"/>
      <c r="F2" s="27"/>
    </row>
    <row r="3" spans="2:7" ht="31.5" x14ac:dyDescent="0.3">
      <c r="B3" s="28" t="s">
        <v>24</v>
      </c>
      <c r="C3" s="28" t="s">
        <v>23</v>
      </c>
      <c r="D3" s="25"/>
      <c r="E3" s="28" t="s">
        <v>224</v>
      </c>
      <c r="F3" s="24" t="s">
        <v>24</v>
      </c>
      <c r="G3" s="29"/>
    </row>
    <row r="4" spans="2:7" ht="16.5" x14ac:dyDescent="0.3">
      <c r="B4" s="25"/>
      <c r="C4" s="25"/>
      <c r="D4" s="25"/>
      <c r="E4" s="26"/>
      <c r="F4" s="27"/>
      <c r="G4" s="29"/>
    </row>
    <row r="5" spans="2:7" ht="17.25" x14ac:dyDescent="0.3">
      <c r="B5" s="28" t="s">
        <v>225</v>
      </c>
      <c r="C5" s="28">
        <v>1</v>
      </c>
      <c r="D5" s="25"/>
      <c r="E5" s="28" t="s">
        <v>226</v>
      </c>
      <c r="F5" s="30" t="s">
        <v>227</v>
      </c>
      <c r="G5" s="29"/>
    </row>
    <row r="6" spans="2:7" ht="17.25" x14ac:dyDescent="0.3">
      <c r="B6" s="28" t="s">
        <v>228</v>
      </c>
      <c r="C6" s="28">
        <v>2</v>
      </c>
      <c r="D6" s="25"/>
      <c r="E6" s="28" t="s">
        <v>229</v>
      </c>
      <c r="F6" s="30" t="s">
        <v>230</v>
      </c>
      <c r="G6" s="29"/>
    </row>
    <row r="7" spans="2:7" ht="17.25" x14ac:dyDescent="0.3">
      <c r="B7" s="28" t="s">
        <v>231</v>
      </c>
      <c r="C7" s="28">
        <v>3</v>
      </c>
      <c r="D7" s="25"/>
      <c r="E7" s="28">
        <v>5</v>
      </c>
      <c r="F7" s="30" t="s">
        <v>232</v>
      </c>
      <c r="G7" s="29"/>
    </row>
    <row r="8" spans="2:7" ht="17.25" x14ac:dyDescent="0.3">
      <c r="B8" s="28" t="s">
        <v>233</v>
      </c>
      <c r="C8" s="28">
        <v>4</v>
      </c>
      <c r="D8" s="25"/>
      <c r="E8" s="28" t="s">
        <v>234</v>
      </c>
      <c r="F8" s="30" t="s">
        <v>235</v>
      </c>
      <c r="G8" s="29"/>
    </row>
    <row r="9" spans="2:7" ht="34.5" x14ac:dyDescent="0.3">
      <c r="B9" s="28" t="s">
        <v>236</v>
      </c>
      <c r="C9" s="28">
        <v>5</v>
      </c>
      <c r="D9" s="25"/>
      <c r="E9" s="28">
        <v>1</v>
      </c>
      <c r="F9" s="30" t="s">
        <v>237</v>
      </c>
      <c r="G9" s="29"/>
    </row>
    <row r="10" spans="2:7" ht="16.5" x14ac:dyDescent="0.3">
      <c r="B10" s="31"/>
      <c r="C10" s="31"/>
      <c r="D10" s="25"/>
      <c r="E10" s="31"/>
      <c r="F10" s="31"/>
      <c r="G10" s="29"/>
    </row>
    <row r="11" spans="2:7" ht="15.75" x14ac:dyDescent="0.25">
      <c r="B11" s="31"/>
      <c r="C11" s="31"/>
      <c r="D11" s="26"/>
      <c r="E11" s="27"/>
      <c r="F11" s="27"/>
      <c r="G11" s="29"/>
    </row>
    <row r="12" spans="2:7" ht="15.75" x14ac:dyDescent="0.25">
      <c r="B12" s="64" t="s">
        <v>238</v>
      </c>
      <c r="C12" s="65"/>
      <c r="D12" s="26"/>
      <c r="E12" s="64" t="s">
        <v>223</v>
      </c>
      <c r="F12" s="65"/>
      <c r="G12" s="29"/>
    </row>
    <row r="13" spans="2:7" ht="16.5" x14ac:dyDescent="0.3">
      <c r="B13" s="25"/>
      <c r="C13" s="25"/>
      <c r="D13" s="26"/>
      <c r="E13" s="27"/>
      <c r="F13" s="27"/>
      <c r="G13" s="29"/>
    </row>
    <row r="14" spans="2:7" ht="15.75" x14ac:dyDescent="0.25">
      <c r="B14" s="28" t="s">
        <v>24</v>
      </c>
      <c r="C14" s="28" t="s">
        <v>239</v>
      </c>
      <c r="D14" s="26"/>
      <c r="E14" s="28" t="s">
        <v>240</v>
      </c>
      <c r="F14" s="24" t="s">
        <v>241</v>
      </c>
      <c r="G14" s="29"/>
    </row>
    <row r="15" spans="2:7" ht="16.5" x14ac:dyDescent="0.3">
      <c r="B15" s="25"/>
      <c r="C15" s="25"/>
      <c r="D15" s="26"/>
      <c r="E15" s="27"/>
      <c r="F15" s="27"/>
      <c r="G15" s="29"/>
    </row>
    <row r="16" spans="2:7" ht="31.5" x14ac:dyDescent="0.25">
      <c r="B16" s="28" t="s">
        <v>242</v>
      </c>
      <c r="C16" s="28">
        <v>1</v>
      </c>
      <c r="D16" s="26"/>
      <c r="E16" s="28" t="s">
        <v>243</v>
      </c>
      <c r="F16" s="24" t="s">
        <v>244</v>
      </c>
      <c r="G16" s="29"/>
    </row>
    <row r="17" spans="2:7" ht="15.75" x14ac:dyDescent="0.25">
      <c r="B17" s="28" t="s">
        <v>245</v>
      </c>
      <c r="C17" s="28">
        <v>2</v>
      </c>
      <c r="D17" s="26"/>
      <c r="E17" s="28" t="s">
        <v>246</v>
      </c>
      <c r="F17" s="24" t="s">
        <v>247</v>
      </c>
      <c r="G17" s="29"/>
    </row>
    <row r="18" spans="2:7" ht="15.75" x14ac:dyDescent="0.25">
      <c r="B18" s="28" t="s">
        <v>248</v>
      </c>
      <c r="C18" s="28">
        <v>3</v>
      </c>
      <c r="D18" s="26"/>
      <c r="E18" s="27"/>
      <c r="F18" s="27"/>
      <c r="G18" s="29"/>
    </row>
    <row r="19" spans="2:7" ht="15.75" x14ac:dyDescent="0.25">
      <c r="B19" s="28" t="s">
        <v>249</v>
      </c>
      <c r="C19" s="28">
        <v>4</v>
      </c>
      <c r="D19" s="26"/>
      <c r="E19" s="27"/>
      <c r="F19" s="27"/>
      <c r="G19" s="29"/>
    </row>
    <row r="20" spans="2:7" ht="15.75" x14ac:dyDescent="0.25">
      <c r="B20" s="28" t="s">
        <v>250</v>
      </c>
      <c r="C20" s="28">
        <v>5</v>
      </c>
      <c r="D20" s="26"/>
      <c r="E20" s="27"/>
      <c r="F20" s="27"/>
      <c r="G20" s="29"/>
    </row>
    <row r="21" spans="2:7" x14ac:dyDescent="0.25">
      <c r="B21" s="29"/>
      <c r="C21" s="29"/>
      <c r="D21" s="29"/>
      <c r="E21" s="29"/>
      <c r="F21" s="29"/>
      <c r="G21" s="29"/>
    </row>
    <row r="22" spans="2:7" x14ac:dyDescent="0.25">
      <c r="B22" s="29"/>
      <c r="C22" s="29"/>
      <c r="D22" s="29"/>
      <c r="E22" s="29"/>
      <c r="F22" s="29"/>
      <c r="G22" s="29"/>
    </row>
    <row r="23" spans="2:7" x14ac:dyDescent="0.25">
      <c r="B23" s="29"/>
      <c r="C23" s="29"/>
      <c r="D23" s="29"/>
      <c r="E23" s="29"/>
      <c r="F23" s="29"/>
      <c r="G23" s="29"/>
    </row>
    <row r="24" spans="2:7" x14ac:dyDescent="0.25">
      <c r="B24" s="29"/>
      <c r="C24" s="29"/>
      <c r="D24" s="29"/>
      <c r="E24" s="29"/>
      <c r="F24" s="29"/>
      <c r="G24" s="2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Judy Carolina Ochoa Olivera</cp:lastModifiedBy>
  <cp:revision/>
  <dcterms:created xsi:type="dcterms:W3CDTF">2019-02-07T20:39:05Z</dcterms:created>
  <dcterms:modified xsi:type="dcterms:W3CDTF">2026-10-04T19:55:05Z</dcterms:modified>
  <cp:category/>
  <cp:contentStatus/>
</cp:coreProperties>
</file>