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NOCAIMA\CONTRATACION 2026\PROCESOS\BOX\SECOP\"/>
    </mc:Choice>
  </mc:AlternateContent>
  <xr:revisionPtr revIDLastSave="0" documentId="8_{BE268AC5-CC39-4F21-89A2-0DEF553C220C}" xr6:coauthVersionLast="47" xr6:coauthVersionMax="47" xr10:uidLastSave="{00000000-0000-0000-0000-000000000000}"/>
  <bookViews>
    <workbookView xWindow="-120" yWindow="-120" windowWidth="20730" windowHeight="11160" tabRatio="906" xr2:uid="{00000000-000D-0000-FFFF-FFFF00000000}"/>
  </bookViews>
  <sheets>
    <sheet name="PRESUPUESTO OFICIAL (Entidad)" sheetId="26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(Entidad)'!$I$12:$I$23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(Entidad)'!$A$1:$M$38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(Entidad)'!$K$25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(Entidad)'!$K$33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(Entidad)'!$K$33</definedName>
    <definedName name="solver_pre" localSheetId="0" hidden="1">0.000001</definedName>
    <definedName name="solver_rel1" localSheetId="0" hidden="1">2</definedName>
    <definedName name="solver_rhs1" localSheetId="0" hidden="1">'PRESUPUESTO OFICIAL (Entidad)'!$K$34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6" i="265" l="1"/>
  <c r="K25" i="265"/>
  <c r="K23" i="265"/>
  <c r="K22" i="265"/>
  <c r="K16" i="265"/>
  <c r="K17" i="265"/>
  <c r="K18" i="265"/>
  <c r="K19" i="265"/>
  <c r="K20" i="265"/>
  <c r="K21" i="265"/>
  <c r="K15" i="265"/>
  <c r="K28" i="265" l="1"/>
  <c r="Q21" i="265"/>
  <c r="Q15" i="265" l="1"/>
  <c r="Q22" i="265" s="1"/>
</calcChain>
</file>

<file path=xl/sharedStrings.xml><?xml version="1.0" encoding="utf-8"?>
<sst xmlns="http://schemas.openxmlformats.org/spreadsheetml/2006/main" count="60" uniqueCount="49">
  <si>
    <t>Código</t>
  </si>
  <si>
    <t>CCE-EICP-FM-25</t>
  </si>
  <si>
    <t>Versión</t>
  </si>
  <si>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</si>
  <si>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</si>
  <si>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</si>
  <si>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</si>
  <si>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</si>
  <si>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</si>
  <si>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</si>
  <si>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</si>
  <si>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</si>
  <si>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</si>
  <si>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</si>
  <si>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</si>
  <si>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</si>
  <si>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</si>
  <si>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</si>
  <si>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</si>
  <si>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</si>
  <si>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</si>
  <si>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</si>
  <si>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</si>
  <si>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</si>
  <si>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</si>
  <si>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</si>
  <si>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</si>
  <si>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</si>
  <si>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Formulario 1 - Propuesta económica  - Documento tipo de selección abreviada de menor cuantía - versión 2</t>
  </si>
  <si>
    <r>
      <t xml:space="preserve">[La entidad puede utilizar este formulario de detalle del </t>
    </r>
    <r>
      <rPr>
        <b/>
        <u/>
        <sz val="12"/>
        <rFont val="Arial Narrow"/>
        <family val="2"/>
      </rPr>
      <t>presupuesto oficial</t>
    </r>
    <r>
      <rPr>
        <sz val="12"/>
        <rFont val="Arial Narrow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</si>
  <si>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M3</t>
  </si>
  <si>
    <t xml:space="preserve">AJUSTE </t>
  </si>
  <si>
    <t xml:space="preserve">TOTAL PROYECTO </t>
  </si>
  <si>
    <t>ICCU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</si>
  <si>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No incluye el valor de A.I.U. </t>
    </r>
  </si>
  <si>
    <t xml:space="preserve">AIU </t>
  </si>
  <si>
    <t xml:space="preserve">TOTAL COSTOS DIRECTOS </t>
  </si>
  <si>
    <t xml:space="preserve">TOTAL COSTOS DIRECTOS  </t>
  </si>
  <si>
    <t>KG</t>
  </si>
  <si>
    <t>CONSTRUCCIÓN DE OBRAS DE DRENAJE PARA EL MANEJO, CONDUCCIÓN Y CANALIZACIÓN DE LAS AGUAS DE LA QUEBRADA LA MOYA, EN EL SECTOR LAS BRISAS DEL MUNICIPIO DE NOCAIMA, CUNDINAMARCA</t>
  </si>
  <si>
    <t>DEMOLICIÓN DE ESTRUCTURAS (INCLUYE CARGUE Y RETIRO DE SOBRANTES A UNA DISTANCIA DE 5KM)</t>
  </si>
  <si>
    <t>ACOMODACIÓN DE MATERIAL ROCOSO EN ZONAS LATERALES</t>
  </si>
  <si>
    <t>EXCAVACIÓN EN ROCA DE LA EXPLANACIÓN, CANALES Y PRÉSTAMOS</t>
  </si>
  <si>
    <t>CONCRETO CLASE F, 2000 PSI PARA SOLADOS Y ATRAQUES</t>
  </si>
  <si>
    <t>ACERO FIGURADO 60000 PSI</t>
  </si>
  <si>
    <t>CONCRETOS f´c =3500 psi (elevaciones)</t>
  </si>
  <si>
    <t>RELLENO CON MATERIAL DEL SITIO COMPACTADO MECÁNICAMENTE</t>
  </si>
  <si>
    <t>BOXCOULVERT LAS BRISAS</t>
  </si>
  <si>
    <t>APU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</si>
</sst>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_-* #,##0.00\ &quot;Pts&quot;_-;\-* #,##0.00\ &quot;Pts&quot;_-;_-* &quot;-&quot;??\ &quot;Pts&quot;_-;_-@_-"/>
    <numFmt numFmtId="176" formatCode="#,##0.0000"/>
    <numFmt numFmtId="177" formatCode="0#.00\ \L\t"/>
    <numFmt numFmtId="178" formatCode="_([$$-240A]\ * #,##0.00_);_([$$-240A]\ * \(#,##0.00\);_([$$-240A]\ * &quot;-&quot;??_);_(@_)"/>
    <numFmt numFmtId="179" formatCode="_([$$-240A]\ * #,##0_);_([$$-240A]\ * \(#,##0\);_([$$-240A]\ * &quot;-&quot;??_);_(@_)"/>
    <numFmt numFmtId="180" formatCode="_-* #,##0.00\ [$€]_-;\-* #,##0.00\ [$€]_-;_-* &quot;-&quot;??\ [$€]_-;_-@_-"/>
    <numFmt numFmtId="181" formatCode="_ [$$-240A]\ * #,##0.00_ ;_ [$$-240A]\ * \-#,##0.00_ ;_ [$$-240A]\ * &quot;-&quot;??_ ;_ @_ "/>
    <numFmt numFmtId="182" formatCode="_ * #,##0_ ;_ * \-#,##0_ ;_ * &quot;-&quot;??_ ;_ @_ "/>
    <numFmt numFmtId="183" formatCode="_-[$$-240A]\ * #,##0.00_ ;_-[$$-240A]\ * \-#,##0.00\ ;_-[$$-240A]\ * &quot;-&quot;??_ ;_-@_ "/>
    <numFmt numFmtId="184" formatCode="_-[$$-240A]* #,##0.00_-;\-[$$-240A]* #,##0.00_-;_-[$$-240A]* &quot;-&quot;??_-;_-@_-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  <numFmt numFmtId="201" formatCode="&quot;$&quot;\ \ #,##0.00"/>
    <numFmt numFmtId="202" formatCode="_-[$$-240A]\ * #,##0_-;\-[$$-240A]\ * #,##0_-;_-[$$-240A]\ * &quot;-&quot;??_-;_-@_-"/>
    <numFmt numFmtId="203" formatCode="_-[$$-240A]* #,##0_-;\-[$$-240A]* #,##0_-;_-[$$-240A]* &quot;-&quot;??_-;_-@_-"/>
    <numFmt numFmtId="204" formatCode="&quot;$&quot;\ \ #,##0"/>
    <numFmt numFmtId="205" formatCode="&quot;$&quot;\ #,##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b/>
      <u/>
      <sz val="12"/>
      <name val="Arial Narrow"/>
      <family val="2"/>
    </font>
    <font>
      <sz val="12"/>
      <color theme="1"/>
      <name val="Gotham Narrow Book"/>
      <family val="3"/>
    </font>
    <font>
      <sz val="13"/>
      <color theme="1"/>
      <name val="Gotham Narrow"/>
      <family val="3"/>
    </font>
    <font>
      <sz val="13"/>
      <name val="Gotham Narrow"/>
      <family val="3"/>
    </font>
    <font>
      <sz val="10"/>
      <name val="Arial"/>
      <family val="2"/>
    </font>
    <font>
      <sz val="8"/>
      <name val="Arial"/>
    </font>
    <font>
      <sz val="9"/>
      <color theme="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6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0" fontId="6" fillId="0" borderId="0" applyFont="0" applyFill="0" applyBorder="0" applyAlignment="0" applyProtection="0"/>
    <xf numFmtId="0" fontId="17" fillId="3" borderId="0" applyNumberFormat="0" applyBorder="0" applyAlignment="0" applyProtection="0"/>
    <xf numFmtId="172" fontId="5" fillId="0" borderId="0" applyFont="0" applyFill="0" applyBorder="0" applyAlignment="0" applyProtection="0"/>
    <xf numFmtId="2" fontId="7" fillId="0" borderId="4" applyFont="0" applyBorder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2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5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5" fontId="7" fillId="0" borderId="37">
      <alignment horizontal="right"/>
    </xf>
    <xf numFmtId="185" fontId="7" fillId="0" borderId="37">
      <alignment horizontal="right"/>
    </xf>
    <xf numFmtId="2" fontId="7" fillId="0" borderId="0"/>
    <xf numFmtId="2" fontId="7" fillId="0" borderId="0"/>
    <xf numFmtId="2" fontId="7" fillId="0" borderId="0"/>
    <xf numFmtId="186" fontId="7" fillId="0" borderId="0"/>
    <xf numFmtId="186" fontId="7" fillId="0" borderId="0"/>
    <xf numFmtId="186" fontId="7" fillId="0" borderId="0"/>
    <xf numFmtId="187" fontId="8" fillId="0" borderId="0"/>
    <xf numFmtId="187" fontId="8" fillId="0" borderId="0"/>
    <xf numFmtId="187" fontId="8" fillId="0" borderId="0"/>
    <xf numFmtId="185" fontId="7" fillId="0" borderId="37">
      <alignment horizontal="right"/>
    </xf>
    <xf numFmtId="188" fontId="5" fillId="0" borderId="0">
      <protection locked="0"/>
    </xf>
    <xf numFmtId="3" fontId="35" fillId="0" borderId="0" applyFont="0" applyFill="0" applyBorder="0" applyAlignment="0" applyProtection="0"/>
    <xf numFmtId="189" fontId="5" fillId="0" borderId="0">
      <protection locked="0"/>
    </xf>
    <xf numFmtId="190" fontId="35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2" fontId="36" fillId="0" borderId="0">
      <protection locked="0"/>
    </xf>
    <xf numFmtId="193" fontId="5" fillId="0" borderId="0">
      <protection locked="0"/>
    </xf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8" fontId="9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7" fontId="9" fillId="0" borderId="0" applyFont="0" applyFill="0" applyBorder="0" applyAlignment="0" applyProtection="0"/>
    <xf numFmtId="190" fontId="40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9" fillId="0" borderId="0"/>
    <xf numFmtId="0" fontId="2" fillId="0" borderId="0"/>
    <xf numFmtId="0" fontId="3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1" fillId="0" borderId="0"/>
    <xf numFmtId="0" fontId="5" fillId="0" borderId="0"/>
    <xf numFmtId="0" fontId="5" fillId="23" borderId="5" applyNumberFormat="0" applyFont="0" applyAlignment="0" applyProtection="0"/>
    <xf numFmtId="200" fontId="5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9" fillId="0" borderId="0" applyFont="0" applyFill="0" applyBorder="0" applyAlignment="0" applyProtection="0"/>
    <xf numFmtId="0" fontId="42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38">
      <protection locked="0"/>
    </xf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50" fillId="0" borderId="0" applyFont="0" applyFill="0" applyBorder="0" applyAlignment="0" applyProtection="0"/>
  </cellStyleXfs>
  <cellXfs count="119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3" fillId="0" borderId="0" xfId="90" applyFont="1"/>
    <xf numFmtId="0" fontId="32" fillId="0" borderId="0" xfId="90" applyFont="1"/>
    <xf numFmtId="0" fontId="34" fillId="0" borderId="0" xfId="89" applyFont="1"/>
    <xf numFmtId="0" fontId="34" fillId="0" borderId="0" xfId="89" applyFont="1" applyAlignment="1">
      <alignment horizontal="center"/>
    </xf>
    <xf numFmtId="0" fontId="34" fillId="0" borderId="29" xfId="89" applyFont="1" applyBorder="1"/>
    <xf numFmtId="0" fontId="34" fillId="0" borderId="30" xfId="89" applyFont="1" applyBorder="1"/>
    <xf numFmtId="0" fontId="31" fillId="0" borderId="17" xfId="126" applyFont="1" applyBorder="1" applyAlignment="1">
      <alignment horizontal="center" vertical="center" wrapText="1"/>
    </xf>
    <xf numFmtId="0" fontId="34" fillId="0" borderId="16" xfId="74" applyFont="1" applyBorder="1" applyAlignment="1">
      <alignment horizontal="center" vertical="center"/>
    </xf>
    <xf numFmtId="0" fontId="34" fillId="0" borderId="0" xfId="90" applyFont="1"/>
    <xf numFmtId="0" fontId="34" fillId="0" borderId="29" xfId="90" applyFont="1" applyBorder="1"/>
    <xf numFmtId="0" fontId="34" fillId="0" borderId="30" xfId="90" applyFont="1" applyBorder="1"/>
    <xf numFmtId="0" fontId="31" fillId="0" borderId="27" xfId="79" applyFont="1" applyBorder="1" applyAlignment="1">
      <alignment vertical="center"/>
    </xf>
    <xf numFmtId="179" fontId="34" fillId="0" borderId="30" xfId="90" applyNumberFormat="1" applyFont="1" applyBorder="1"/>
    <xf numFmtId="181" fontId="34" fillId="0" borderId="30" xfId="90" applyNumberFormat="1" applyFont="1" applyBorder="1"/>
    <xf numFmtId="0" fontId="34" fillId="25" borderId="0" xfId="89" applyFont="1" applyFill="1"/>
    <xf numFmtId="0" fontId="30" fillId="25" borderId="0" xfId="89" applyFont="1" applyFill="1"/>
    <xf numFmtId="0" fontId="34" fillId="25" borderId="30" xfId="89" applyFont="1" applyFill="1" applyBorder="1"/>
    <xf numFmtId="9" fontId="34" fillId="27" borderId="24" xfId="95" applyFont="1" applyFill="1" applyBorder="1" applyAlignment="1">
      <alignment horizontal="center" vertical="center"/>
    </xf>
    <xf numFmtId="183" fontId="31" fillId="26" borderId="35" xfId="60" applyNumberFormat="1" applyFont="1" applyFill="1" applyBorder="1" applyAlignment="1">
      <alignment horizontal="center" vertical="center"/>
    </xf>
    <xf numFmtId="183" fontId="31" fillId="26" borderId="16" xfId="60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left"/>
    </xf>
    <xf numFmtId="0" fontId="44" fillId="0" borderId="0" xfId="0" applyFont="1" applyAlignment="1">
      <alignment horizontal="left"/>
    </xf>
    <xf numFmtId="49" fontId="31" fillId="0" borderId="0" xfId="131" applyNumberFormat="1" applyFont="1" applyAlignment="1">
      <alignment horizontal="right" vertical="center"/>
    </xf>
    <xf numFmtId="183" fontId="31" fillId="0" borderId="0" xfId="131" applyNumberFormat="1" applyFont="1" applyAlignment="1">
      <alignment vertical="center"/>
    </xf>
    <xf numFmtId="0" fontId="34" fillId="0" borderId="0" xfId="128" applyFont="1"/>
    <xf numFmtId="0" fontId="34" fillId="0" borderId="0" xfId="128" applyFont="1" applyAlignment="1">
      <alignment horizontal="center"/>
    </xf>
    <xf numFmtId="0" fontId="34" fillId="0" borderId="0" xfId="126" applyFont="1" applyAlignment="1">
      <alignment horizontal="center" vertical="center"/>
    </xf>
    <xf numFmtId="2" fontId="34" fillId="0" borderId="0" xfId="128" applyNumberFormat="1" applyFont="1"/>
    <xf numFmtId="178" fontId="34" fillId="0" borderId="0" xfId="129" applyNumberFormat="1" applyFont="1" applyBorder="1"/>
    <xf numFmtId="39" fontId="31" fillId="0" borderId="0" xfId="129" applyNumberFormat="1" applyFont="1" applyBorder="1" applyAlignment="1">
      <alignment vertical="center"/>
    </xf>
    <xf numFmtId="0" fontId="34" fillId="0" borderId="51" xfId="90" applyFont="1" applyBorder="1"/>
    <xf numFmtId="0" fontId="34" fillId="0" borderId="52" xfId="89" applyFont="1" applyBorder="1"/>
    <xf numFmtId="0" fontId="34" fillId="0" borderId="52" xfId="89" applyFont="1" applyBorder="1" applyAlignment="1">
      <alignment horizontal="center"/>
    </xf>
    <xf numFmtId="182" fontId="34" fillId="0" borderId="52" xfId="34" applyNumberFormat="1" applyFont="1" applyBorder="1"/>
    <xf numFmtId="0" fontId="34" fillId="0" borderId="53" xfId="89" applyFont="1" applyBorder="1"/>
    <xf numFmtId="0" fontId="43" fillId="0" borderId="57" xfId="0" applyFont="1" applyBorder="1" applyAlignment="1">
      <alignment horizontal="left"/>
    </xf>
    <xf numFmtId="0" fontId="34" fillId="0" borderId="62" xfId="89" applyFont="1" applyBorder="1"/>
    <xf numFmtId="0" fontId="34" fillId="25" borderId="62" xfId="89" applyFont="1" applyFill="1" applyBorder="1"/>
    <xf numFmtId="0" fontId="45" fillId="0" borderId="57" xfId="0" applyFont="1" applyBorder="1" applyAlignment="1">
      <alignment horizontal="left"/>
    </xf>
    <xf numFmtId="0" fontId="48" fillId="25" borderId="16" xfId="135" applyFont="1" applyFill="1" applyBorder="1" applyAlignment="1" applyProtection="1">
      <alignment horizontal="center" vertical="center" wrapText="1"/>
      <protection locked="0"/>
    </xf>
    <xf numFmtId="0" fontId="49" fillId="25" borderId="16" xfId="135" applyFont="1" applyFill="1" applyBorder="1" applyAlignment="1" applyProtection="1">
      <alignment horizontal="center" vertical="center"/>
      <protection locked="0"/>
    </xf>
    <xf numFmtId="0" fontId="48" fillId="25" borderId="16" xfId="135" applyFont="1" applyFill="1" applyBorder="1" applyAlignment="1" applyProtection="1">
      <alignment horizontal="justify" vertical="center" wrapText="1"/>
      <protection locked="0"/>
    </xf>
    <xf numFmtId="4" fontId="47" fillId="0" borderId="16" xfId="255" applyNumberFormat="1" applyFont="1" applyBorder="1" applyAlignment="1">
      <alignment horizontal="center" vertical="center" wrapText="1"/>
    </xf>
    <xf numFmtId="0" fontId="31" fillId="24" borderId="31" xfId="135" applyFont="1" applyFill="1" applyBorder="1" applyAlignment="1">
      <alignment vertical="center"/>
    </xf>
    <xf numFmtId="0" fontId="31" fillId="24" borderId="33" xfId="135" applyFont="1" applyFill="1" applyBorder="1" applyAlignment="1">
      <alignment vertical="center"/>
    </xf>
    <xf numFmtId="0" fontId="31" fillId="0" borderId="0" xfId="135" applyFont="1" applyAlignment="1">
      <alignment vertical="center"/>
    </xf>
    <xf numFmtId="0" fontId="31" fillId="0" borderId="45" xfId="135" applyFont="1" applyBorder="1" applyAlignment="1">
      <alignment vertical="center"/>
    </xf>
    <xf numFmtId="184" fontId="31" fillId="0" borderId="63" xfId="135" applyNumberFormat="1" applyFont="1" applyBorder="1" applyAlignment="1">
      <alignment vertical="center"/>
    </xf>
    <xf numFmtId="201" fontId="49" fillId="0" borderId="16" xfId="258" applyNumberFormat="1" applyFont="1" applyFill="1" applyBorder="1" applyAlignment="1" applyProtection="1">
      <alignment vertical="center"/>
      <protection locked="0"/>
    </xf>
    <xf numFmtId="44" fontId="31" fillId="0" borderId="45" xfId="265" applyFont="1" applyBorder="1" applyAlignment="1">
      <alignment vertical="center"/>
    </xf>
    <xf numFmtId="202" fontId="31" fillId="0" borderId="45" xfId="135" applyNumberFormat="1" applyFont="1" applyBorder="1" applyAlignment="1">
      <alignment vertical="center"/>
    </xf>
    <xf numFmtId="0" fontId="34" fillId="0" borderId="16" xfId="73" applyFont="1" applyBorder="1" applyAlignment="1">
      <alignment horizontal="center" vertical="center"/>
    </xf>
    <xf numFmtId="0" fontId="34" fillId="0" borderId="16" xfId="73" applyFont="1" applyBorder="1" applyAlignment="1">
      <alignment horizontal="left" vertical="center"/>
    </xf>
    <xf numFmtId="0" fontId="34" fillId="0" borderId="16" xfId="74" applyFont="1" applyBorder="1" applyAlignment="1">
      <alignment horizontal="left" vertical="center" wrapText="1"/>
    </xf>
    <xf numFmtId="4" fontId="34" fillId="0" borderId="16" xfId="39" applyNumberFormat="1" applyFont="1" applyBorder="1" applyAlignment="1">
      <alignment vertical="center" wrapText="1"/>
    </xf>
    <xf numFmtId="166" fontId="34" fillId="0" borderId="16" xfId="62" applyNumberFormat="1" applyFont="1" applyBorder="1" applyAlignment="1">
      <alignment horizontal="right" vertical="center" wrapText="1"/>
    </xf>
    <xf numFmtId="203" fontId="31" fillId="24" borderId="14" xfId="73" applyNumberFormat="1" applyFont="1" applyFill="1" applyBorder="1" applyAlignment="1">
      <alignment vertical="center"/>
    </xf>
    <xf numFmtId="204" fontId="49" fillId="0" borderId="16" xfId="258" applyNumberFormat="1" applyFont="1" applyFill="1" applyBorder="1" applyAlignment="1" applyProtection="1">
      <alignment vertical="center"/>
      <protection locked="0"/>
    </xf>
    <xf numFmtId="205" fontId="31" fillId="0" borderId="16" xfId="39" applyNumberFormat="1" applyFont="1" applyBorder="1" applyAlignment="1">
      <alignment horizontal="right" vertical="center"/>
    </xf>
    <xf numFmtId="203" fontId="34" fillId="0" borderId="0" xfId="126" applyNumberFormat="1" applyFont="1" applyAlignment="1">
      <alignment horizontal="center" vertical="center"/>
    </xf>
    <xf numFmtId="0" fontId="52" fillId="0" borderId="26" xfId="0" applyFont="1" applyBorder="1" applyAlignment="1">
      <alignment horizontal="center" vertical="center"/>
    </xf>
    <xf numFmtId="0" fontId="34" fillId="26" borderId="26" xfId="130" applyFont="1" applyFill="1" applyBorder="1" applyAlignment="1">
      <alignment vertical="center" wrapText="1"/>
    </xf>
    <xf numFmtId="0" fontId="34" fillId="26" borderId="16" xfId="130" applyFont="1" applyFill="1" applyBorder="1" applyAlignment="1">
      <alignment vertical="center" wrapText="1"/>
    </xf>
    <xf numFmtId="0" fontId="31" fillId="24" borderId="12" xfId="73" applyFont="1" applyFill="1" applyBorder="1" applyAlignment="1">
      <alignment horizontal="center" vertical="center" wrapText="1"/>
    </xf>
    <xf numFmtId="0" fontId="31" fillId="24" borderId="13" xfId="73" applyFont="1" applyFill="1" applyBorder="1" applyAlignment="1">
      <alignment horizontal="center" vertical="center" wrapText="1"/>
    </xf>
    <xf numFmtId="0" fontId="31" fillId="24" borderId="14" xfId="73" applyFont="1" applyFill="1" applyBorder="1" applyAlignment="1">
      <alignment horizontal="center" vertical="center" wrapText="1"/>
    </xf>
    <xf numFmtId="0" fontId="31" fillId="24" borderId="12" xfId="73" applyFont="1" applyFill="1" applyBorder="1" applyAlignment="1">
      <alignment horizontal="right" vertical="center"/>
    </xf>
    <xf numFmtId="0" fontId="31" fillId="24" borderId="13" xfId="73" applyFont="1" applyFill="1" applyBorder="1" applyAlignment="1">
      <alignment horizontal="right" vertical="center"/>
    </xf>
    <xf numFmtId="0" fontId="31" fillId="24" borderId="20" xfId="73" applyFont="1" applyFill="1" applyBorder="1" applyAlignment="1">
      <alignment horizontal="right" vertical="center"/>
    </xf>
    <xf numFmtId="0" fontId="34" fillId="25" borderId="17" xfId="130" applyFont="1" applyFill="1" applyBorder="1" applyAlignment="1">
      <alignment horizontal="center" vertical="center" wrapText="1"/>
    </xf>
    <xf numFmtId="0" fontId="34" fillId="25" borderId="32" xfId="130" applyFont="1" applyFill="1" applyBorder="1" applyAlignment="1">
      <alignment horizontal="center" vertical="center" wrapText="1"/>
    </xf>
    <xf numFmtId="0" fontId="31" fillId="26" borderId="16" xfId="130" applyFont="1" applyFill="1" applyBorder="1" applyAlignment="1">
      <alignment horizontal="center" vertical="center" wrapText="1"/>
    </xf>
    <xf numFmtId="0" fontId="31" fillId="26" borderId="16" xfId="130" applyFont="1" applyFill="1" applyBorder="1" applyAlignment="1">
      <alignment horizontal="center" vertical="center"/>
    </xf>
    <xf numFmtId="3" fontId="31" fillId="26" borderId="16" xfId="130" applyNumberFormat="1" applyFont="1" applyFill="1" applyBorder="1" applyAlignment="1">
      <alignment horizontal="center" vertical="center" wrapText="1"/>
    </xf>
    <xf numFmtId="3" fontId="31" fillId="26" borderId="16" xfId="130" applyNumberFormat="1" applyFont="1" applyFill="1" applyBorder="1" applyAlignment="1">
      <alignment horizontal="center" vertical="center"/>
    </xf>
    <xf numFmtId="3" fontId="31" fillId="26" borderId="21" xfId="130" applyNumberFormat="1" applyFont="1" applyFill="1" applyBorder="1" applyAlignment="1">
      <alignment horizontal="center" vertical="center" wrapText="1"/>
    </xf>
    <xf numFmtId="0" fontId="34" fillId="0" borderId="15" xfId="79" applyFont="1" applyBorder="1" applyAlignment="1">
      <alignment horizontal="center" vertical="center"/>
    </xf>
    <xf numFmtId="0" fontId="34" fillId="0" borderId="22" xfId="79" applyFont="1" applyBorder="1" applyAlignment="1">
      <alignment horizontal="center" vertical="center"/>
    </xf>
    <xf numFmtId="0" fontId="34" fillId="0" borderId="46" xfId="0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 wrapText="1"/>
    </xf>
    <xf numFmtId="0" fontId="34" fillId="0" borderId="47" xfId="0" applyFont="1" applyBorder="1" applyAlignment="1">
      <alignment horizontal="center" vertical="center" wrapText="1"/>
    </xf>
    <xf numFmtId="0" fontId="34" fillId="0" borderId="1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34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1" fillId="24" borderId="44" xfId="73" applyFont="1" applyFill="1" applyBorder="1" applyAlignment="1">
      <alignment horizontal="center" vertical="center"/>
    </xf>
    <xf numFmtId="0" fontId="31" fillId="24" borderId="43" xfId="73" applyFont="1" applyFill="1" applyBorder="1" applyAlignment="1">
      <alignment horizontal="center" vertical="center"/>
    </xf>
    <xf numFmtId="0" fontId="31" fillId="24" borderId="42" xfId="73" applyFont="1" applyFill="1" applyBorder="1" applyAlignment="1">
      <alignment horizontal="center" vertical="center"/>
    </xf>
    <xf numFmtId="0" fontId="31" fillId="0" borderId="56" xfId="130" applyFont="1" applyBorder="1" applyAlignment="1">
      <alignment horizontal="center"/>
    </xf>
    <xf numFmtId="0" fontId="31" fillId="0" borderId="54" xfId="130" applyFont="1" applyBorder="1" applyAlignment="1">
      <alignment horizontal="center"/>
    </xf>
    <xf numFmtId="0" fontId="31" fillId="0" borderId="55" xfId="130" applyFont="1" applyBorder="1" applyAlignment="1">
      <alignment horizontal="center"/>
    </xf>
    <xf numFmtId="0" fontId="43" fillId="0" borderId="58" xfId="0" applyFont="1" applyBorder="1" applyAlignment="1">
      <alignment horizontal="center" wrapText="1"/>
    </xf>
    <xf numFmtId="0" fontId="43" fillId="0" borderId="59" xfId="0" applyFont="1" applyBorder="1" applyAlignment="1">
      <alignment horizontal="center" wrapText="1"/>
    </xf>
    <xf numFmtId="0" fontId="43" fillId="0" borderId="60" xfId="0" applyFont="1" applyBorder="1" applyAlignment="1">
      <alignment horizontal="center" wrapText="1"/>
    </xf>
    <xf numFmtId="0" fontId="34" fillId="0" borderId="61" xfId="89" applyFont="1" applyBorder="1" applyAlignment="1">
      <alignment horizontal="center"/>
    </xf>
    <xf numFmtId="0" fontId="34" fillId="0" borderId="49" xfId="89" applyFont="1" applyBorder="1" applyAlignment="1">
      <alignment horizontal="center"/>
    </xf>
    <xf numFmtId="0" fontId="34" fillId="0" borderId="50" xfId="89" applyFont="1" applyBorder="1" applyAlignment="1">
      <alignment horizontal="center"/>
    </xf>
    <xf numFmtId="0" fontId="34" fillId="0" borderId="40" xfId="130" applyFont="1" applyBorder="1" applyAlignment="1">
      <alignment horizontal="center"/>
    </xf>
    <xf numFmtId="0" fontId="34" fillId="0" borderId="48" xfId="130" applyFont="1" applyBorder="1" applyAlignment="1">
      <alignment horizontal="center"/>
    </xf>
    <xf numFmtId="0" fontId="31" fillId="25" borderId="23" xfId="73" applyFont="1" applyFill="1" applyBorder="1" applyAlignment="1">
      <alignment horizontal="center" vertical="center" wrapText="1"/>
    </xf>
    <xf numFmtId="0" fontId="31" fillId="25" borderId="17" xfId="73" applyFont="1" applyFill="1" applyBorder="1" applyAlignment="1">
      <alignment horizontal="center" vertical="center" wrapText="1"/>
    </xf>
    <xf numFmtId="4" fontId="31" fillId="25" borderId="23" xfId="73" applyNumberFormat="1" applyFont="1" applyFill="1" applyBorder="1" applyAlignment="1">
      <alignment horizontal="center" vertical="center" wrapText="1"/>
    </xf>
    <xf numFmtId="4" fontId="31" fillId="25" borderId="17" xfId="73" applyNumberFormat="1" applyFont="1" applyFill="1" applyBorder="1" applyAlignment="1">
      <alignment horizontal="center" vertical="center" wrapText="1"/>
    </xf>
    <xf numFmtId="4" fontId="31" fillId="25" borderId="28" xfId="73" applyNumberFormat="1" applyFont="1" applyFill="1" applyBorder="1" applyAlignment="1">
      <alignment horizontal="center" vertical="center" wrapText="1"/>
    </xf>
    <xf numFmtId="4" fontId="31" fillId="25" borderId="32" xfId="73" applyNumberFormat="1" applyFont="1" applyFill="1" applyBorder="1" applyAlignment="1">
      <alignment horizontal="center" vertical="center" wrapText="1"/>
    </xf>
    <xf numFmtId="0" fontId="31" fillId="25" borderId="25" xfId="73" applyFont="1" applyFill="1" applyBorder="1" applyAlignment="1">
      <alignment horizontal="center" vertical="center" wrapText="1"/>
    </xf>
    <xf numFmtId="0" fontId="31" fillId="25" borderId="36" xfId="73" applyFont="1" applyFill="1" applyBorder="1" applyAlignment="1">
      <alignment horizontal="center" vertical="center" wrapText="1"/>
    </xf>
    <xf numFmtId="0" fontId="31" fillId="0" borderId="23" xfId="126" applyFont="1" applyBorder="1" applyAlignment="1">
      <alignment horizontal="center" vertical="center" wrapText="1"/>
    </xf>
    <xf numFmtId="0" fontId="34" fillId="27" borderId="26" xfId="89" applyFont="1" applyFill="1" applyBorder="1" applyAlignment="1">
      <alignment horizontal="left" wrapText="1"/>
    </xf>
    <xf numFmtId="0" fontId="34" fillId="27" borderId="16" xfId="89" applyFont="1" applyFill="1" applyBorder="1" applyAlignment="1">
      <alignment horizontal="left" wrapText="1"/>
    </xf>
    <xf numFmtId="0" fontId="34" fillId="27" borderId="24" xfId="89" applyFont="1" applyFill="1" applyBorder="1" applyAlignment="1">
      <alignment horizontal="left" wrapText="1"/>
    </xf>
    <xf numFmtId="0" fontId="34" fillId="26" borderId="18" xfId="89" applyFont="1" applyFill="1" applyBorder="1" applyAlignment="1">
      <alignment horizontal="center" wrapText="1"/>
    </xf>
    <xf numFmtId="0" fontId="34" fillId="26" borderId="19" xfId="89" applyFont="1" applyFill="1" applyBorder="1" applyAlignment="1">
      <alignment horizontal="center" wrapText="1"/>
    </xf>
    <xf numFmtId="0" fontId="34" fillId="26" borderId="41" xfId="89" applyFont="1" applyFill="1" applyBorder="1" applyAlignment="1">
      <alignment horizontal="center" wrapText="1"/>
    </xf>
  </cellXfs>
  <cellStyles count="266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14" xfId="256" xr:uid="{A0B461C4-C85A-43EF-91AB-A584731AAA40}"/>
    <cellStyle name="Millares 15" xfId="257" xr:uid="{F297E422-5917-42C5-B342-EB7AD01B7EB5}"/>
    <cellStyle name="Millares 16" xfId="261" xr:uid="{BD337DA9-5997-4E76-B056-807996EFB98A}"/>
    <cellStyle name="Millares 17" xfId="259" xr:uid="{C2F701DF-2B3E-45F3-B828-C8D387BF6E92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76DFABF0-BF89-4145-BEEB-9A2B6BB67955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" xfId="265" builtinId="4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da 5" xfId="260" xr:uid="{C9770F35-B759-44FC-B50E-1C33BE48BF86}"/>
    <cellStyle name="Moneda 6" xfId="262" xr:uid="{50F76FE2-70C0-439B-9C23-1CC637577444}"/>
    <cellStyle name="Moneda 7" xfId="263" xr:uid="{1C7610B2-C942-475D-BA1B-67F643174567}"/>
    <cellStyle name="Moneda 8" xfId="264" xr:uid="{2A8A460B-601C-4AAB-A9B4-7846721D386B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10" xfId="255" xr:uid="{E94E8380-229E-45CF-A37C-AD128439D83B}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118" Type="http://schemas.openxmlformats.org/officeDocument/2006/relationships/customXml" Target="../customXml/item2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8.xml"/><Relationship Id="rId114" Type="http://schemas.openxmlformats.org/officeDocument/2006/relationships/styles" Target="styles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Relationship Id="rId15" Type="http://schemas.openxmlformats.org/officeDocument/2006/relationships/externalLink" Target="externalLinks/externalLink14.xml"/><Relationship Id="rId36" Type="http://schemas.openxmlformats.org/officeDocument/2006/relationships/externalLink" Target="externalLinks/externalLink35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U (2)"/>
      <sheetName val="PESOS"/>
      <sheetName val="G&amp;G"/>
      <sheetName val="COSTOS UNITARIOS"/>
      <sheetName val="CA-2909"/>
      <sheetName val="TRAYECTO 1"/>
      <sheetName val="CABG"/>
      <sheetName val="Varios"/>
      <sheetName val=""/>
      <sheetName val="Seguim-16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ACTIVIDADES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MDC-1 COLOCACION "/>
      <sheetName val="D-20 COLOCACION "/>
      <sheetName val="TRANSPORTE MEZCLA ASFALTICA"/>
      <sheetName val="Fresado"/>
      <sheetName val="EXT microagomerado"/>
      <sheetName val="Hoja5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ramo 2"/>
      <sheetName val="Causa Posible"/>
      <sheetName val="Accidentalidad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TORTA_EST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ARIFAS MATERIALES"/>
      <sheetName val="TARIFAS EQUIPOS "/>
      <sheetName val="TARIFA SALARIOS"/>
      <sheetName val="PRES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ral. 1"/>
      <sheetName val="Paral. 2"/>
      <sheetName val="Paral. 3"/>
      <sheetName val="Paral.4"/>
      <sheetName val="Base de Datos"/>
      <sheetName val="Elementos Involucrados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SNP7 Anclajes pasivos6j_x0000_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Lista ICCU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LISTA"/>
      <sheetName val="BASE DE DATOS DE PRECIOS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AMOBLAMINETO"/>
      <sheetName val="ó&gt;"/>
      <sheetName val="resum96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PU"/>
      <sheetName val="Indicadores_Y_Listas4"/>
      <sheetName val="Indicadores_Y_Listas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TARIFAS_MATERIALES"/>
      <sheetName val="TARIFAS_EQUIPOS_"/>
      <sheetName val="TARIFA_SALARIOS"/>
      <sheetName val="MYE_OBRA"/>
      <sheetName val="Tramo_2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SNP7_Anclajes_pasivos6j"/>
      <sheetName val="CRA_MODI"/>
      <sheetName val="MDC-1_COLOCACION_"/>
      <sheetName val="D-20_COLOCACION_"/>
      <sheetName val="TRANSPORTE_MEZCLA_ASFALTICA"/>
      <sheetName val="EXT_microagomerado"/>
      <sheetName val="Grafico_Avance"/>
      <sheetName val="ó&gt;????j0$?#???j_$?#???LÓu????"/>
      <sheetName val="INSUMOS"/>
      <sheetName val="EQUIPOS"/>
      <sheetName val="TRANS"/>
      <sheetName val="CUADRI"/>
      <sheetName val="EQUI"/>
      <sheetName val="TARIFAS_MATERIALES1"/>
      <sheetName val="TARIFAS_EQUIPOS_1"/>
      <sheetName val="TARIFA_SALARIOS1"/>
      <sheetName val="Tramo_21"/>
      <sheetName val="TARIFAS_MATERIALES2"/>
      <sheetName val="TARIFAS_EQUIPOS_2"/>
      <sheetName val="TARIFA_SALARIOS2"/>
      <sheetName val="Tramo_22"/>
      <sheetName val="TARIFAS_MATERIALES3"/>
      <sheetName val="TARIFAS_EQUIPOS_3"/>
      <sheetName val="TARIFA_SALARIOS3"/>
      <sheetName val="Tramo_23"/>
      <sheetName val="V3 (1000m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MATERIALES Y RECURSOS"/>
      <sheetName val="CORTE DE OBRA N° 1"/>
      <sheetName val="memoria"/>
      <sheetName val="memoria 1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&quot;PAGA&quot;"/>
      <sheetName val="PRESUPUESTOS-REV1.xls"/>
      <sheetName val="BASE_DE_DATOS_DE_PRECIOS"/>
      <sheetName val="BASE_DE_DATOS_DE_PRECIOS1"/>
      <sheetName val="RELACION DE PRECIOS"/>
      <sheetName val="ACTA 5"/>
      <sheetName val="MODIF. 2"/>
      <sheetName val="MODIF. 3"/>
      <sheetName val="cant"/>
      <sheetName val="par mar19"/>
      <sheetName val="par"/>
      <sheetName val="Skid Lifting Lug"/>
      <sheetName val="CABLE CONTROL"/>
      <sheetName val="CCONC"/>
      <sheetName val="ACTA PROVEEDORES"/>
      <sheetName val="ACTA INICIO"/>
      <sheetName val="ACTA PARCIAL"/>
      <sheetName val="ACTA TERMINACION"/>
      <sheetName val="Datos_CO"/>
      <sheetName val="Programacion"/>
      <sheetName val="EMPRESAS"/>
      <sheetName val="REAJUSTESACTA1PROV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 refreshError="1"/>
      <sheetData sheetId="60" refreshError="1"/>
      <sheetData sheetId="61">
        <row r="2">
          <cell r="A2">
            <v>0</v>
          </cell>
        </row>
      </sheetData>
      <sheetData sheetId="62">
        <row r="2">
          <cell r="A2">
            <v>0</v>
          </cell>
        </row>
      </sheetData>
      <sheetData sheetId="63">
        <row r="2">
          <cell r="A2">
            <v>0</v>
          </cell>
        </row>
      </sheetData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>
        <row r="2">
          <cell r="A2">
            <v>0</v>
          </cell>
        </row>
      </sheetData>
      <sheetData sheetId="81">
        <row r="2">
          <cell r="A2">
            <v>0</v>
          </cell>
        </row>
      </sheetData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>
        <row r="2">
          <cell r="A2">
            <v>0</v>
          </cell>
        </row>
      </sheetData>
      <sheetData sheetId="447" refreshError="1"/>
      <sheetData sheetId="448" refreshError="1"/>
      <sheetData sheetId="449" refreshError="1"/>
      <sheetData sheetId="450">
        <row r="2">
          <cell r="A2">
            <v>0</v>
          </cell>
        </row>
      </sheetData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>
        <row r="2">
          <cell r="A2">
            <v>0</v>
          </cell>
        </row>
      </sheetData>
      <sheetData sheetId="480" refreshError="1"/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>
        <row r="2">
          <cell r="A2">
            <v>0</v>
          </cell>
        </row>
      </sheetData>
      <sheetData sheetId="759" refreshError="1"/>
      <sheetData sheetId="760" refreshError="1"/>
      <sheetData sheetId="761" refreshError="1"/>
      <sheetData sheetId="762" refreshError="1"/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>
        <row r="2">
          <cell r="A2">
            <v>0</v>
          </cell>
        </row>
      </sheetData>
      <sheetData sheetId="1027">
        <row r="2">
          <cell r="A2">
            <v>0</v>
          </cell>
        </row>
      </sheetData>
      <sheetData sheetId="1028">
        <row r="2">
          <cell r="A2">
            <v>0</v>
          </cell>
        </row>
      </sheetData>
      <sheetData sheetId="1029">
        <row r="2">
          <cell r="A2">
            <v>0</v>
          </cell>
        </row>
      </sheetData>
      <sheetData sheetId="1030">
        <row r="2">
          <cell r="A2">
            <v>0</v>
          </cell>
        </row>
      </sheetData>
      <sheetData sheetId="1031">
        <row r="2">
          <cell r="A2">
            <v>0</v>
          </cell>
        </row>
      </sheetData>
      <sheetData sheetId="1032">
        <row r="2">
          <cell r="A2">
            <v>0</v>
          </cell>
        </row>
      </sheetData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>
        <row r="2">
          <cell r="A2">
            <v>0</v>
          </cell>
        </row>
      </sheetData>
      <sheetData sheetId="1042">
        <row r="2">
          <cell r="A2">
            <v>0</v>
          </cell>
        </row>
      </sheetData>
      <sheetData sheetId="1043">
        <row r="2">
          <cell r="A2">
            <v>0</v>
          </cell>
        </row>
      </sheetData>
      <sheetData sheetId="1044">
        <row r="2">
          <cell r="A2">
            <v>0</v>
          </cell>
        </row>
      </sheetData>
      <sheetData sheetId="1045">
        <row r="2">
          <cell r="A2">
            <v>0</v>
          </cell>
        </row>
      </sheetData>
      <sheetData sheetId="1046">
        <row r="2">
          <cell r="A2">
            <v>0</v>
          </cell>
        </row>
      </sheetData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>
        <row r="2">
          <cell r="A2">
            <v>0</v>
          </cell>
        </row>
      </sheetData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 refreshError="1"/>
      <sheetData sheetId="2783" refreshError="1"/>
      <sheetData sheetId="2784" refreshError="1"/>
      <sheetData sheetId="2785" refreshError="1"/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/>
      <sheetData sheetId="3288"/>
      <sheetData sheetId="3289"/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/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/>
      <sheetData sheetId="3843"/>
      <sheetData sheetId="3844"/>
      <sheetData sheetId="3845">
        <row r="2">
          <cell r="A2">
            <v>0</v>
          </cell>
        </row>
      </sheetData>
      <sheetData sheetId="3846"/>
      <sheetData sheetId="3847">
        <row r="2">
          <cell r="A2">
            <v>0</v>
          </cell>
        </row>
      </sheetData>
      <sheetData sheetId="3848"/>
      <sheetData sheetId="3849"/>
      <sheetData sheetId="3850"/>
      <sheetData sheetId="3851"/>
      <sheetData sheetId="3852"/>
      <sheetData sheetId="3853"/>
      <sheetData sheetId="3854"/>
      <sheetData sheetId="3855">
        <row r="2">
          <cell r="A2">
            <v>0</v>
          </cell>
        </row>
      </sheetData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>
        <row r="2">
          <cell r="A2">
            <v>0</v>
          </cell>
        </row>
      </sheetData>
      <sheetData sheetId="3875"/>
      <sheetData sheetId="3876">
        <row r="2">
          <cell r="A2">
            <v>0</v>
          </cell>
        </row>
      </sheetData>
      <sheetData sheetId="3877"/>
      <sheetData sheetId="3878"/>
      <sheetData sheetId="3879"/>
      <sheetData sheetId="3880"/>
      <sheetData sheetId="3881"/>
      <sheetData sheetId="3882">
        <row r="2">
          <cell r="A2">
            <v>0</v>
          </cell>
        </row>
      </sheetData>
      <sheetData sheetId="3883"/>
      <sheetData sheetId="3884">
        <row r="2">
          <cell r="A2">
            <v>0</v>
          </cell>
        </row>
      </sheetData>
      <sheetData sheetId="3885"/>
      <sheetData sheetId="3886">
        <row r="2">
          <cell r="A2">
            <v>0</v>
          </cell>
        </row>
      </sheetData>
      <sheetData sheetId="3887"/>
      <sheetData sheetId="3888"/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>
        <row r="2">
          <cell r="A2">
            <v>0</v>
          </cell>
        </row>
      </sheetData>
      <sheetData sheetId="3958"/>
      <sheetData sheetId="3959"/>
      <sheetData sheetId="3960"/>
      <sheetData sheetId="3961"/>
      <sheetData sheetId="3962"/>
      <sheetData sheetId="3963"/>
      <sheetData sheetId="3964"/>
      <sheetData sheetId="3965">
        <row r="2">
          <cell r="A2">
            <v>0</v>
          </cell>
        </row>
      </sheetData>
      <sheetData sheetId="3966"/>
      <sheetData sheetId="3967">
        <row r="2">
          <cell r="A2">
            <v>0</v>
          </cell>
        </row>
      </sheetData>
      <sheetData sheetId="3968"/>
      <sheetData sheetId="3969"/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/>
      <sheetData sheetId="3975">
        <row r="2">
          <cell r="A2">
            <v>0</v>
          </cell>
        </row>
      </sheetData>
      <sheetData sheetId="3976"/>
      <sheetData sheetId="3977"/>
      <sheetData sheetId="3978"/>
      <sheetData sheetId="3979"/>
      <sheetData sheetId="3980"/>
      <sheetData sheetId="3981"/>
      <sheetData sheetId="3982"/>
      <sheetData sheetId="3983">
        <row r="2">
          <cell r="A2">
            <v>0</v>
          </cell>
        </row>
      </sheetData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>
        <row r="2">
          <cell r="A2">
            <v>0</v>
          </cell>
        </row>
      </sheetData>
      <sheetData sheetId="4004"/>
      <sheetData sheetId="4005"/>
      <sheetData sheetId="4006"/>
      <sheetData sheetId="4007"/>
      <sheetData sheetId="4008"/>
      <sheetData sheetId="4009"/>
      <sheetData sheetId="4010"/>
      <sheetData sheetId="4011">
        <row r="2">
          <cell r="A2">
            <v>0</v>
          </cell>
        </row>
      </sheetData>
      <sheetData sheetId="4012"/>
      <sheetData sheetId="4013">
        <row r="2">
          <cell r="A2">
            <v>0</v>
          </cell>
        </row>
      </sheetData>
      <sheetData sheetId="4014"/>
      <sheetData sheetId="4015"/>
      <sheetData sheetId="4016"/>
      <sheetData sheetId="4017"/>
      <sheetData sheetId="4018"/>
      <sheetData sheetId="4019">
        <row r="2">
          <cell r="A2">
            <v>0</v>
          </cell>
        </row>
      </sheetData>
      <sheetData sheetId="4020"/>
      <sheetData sheetId="4021">
        <row r="2">
          <cell r="A2">
            <v>0</v>
          </cell>
        </row>
      </sheetData>
      <sheetData sheetId="4022"/>
      <sheetData sheetId="4023">
        <row r="2">
          <cell r="A2">
            <v>0</v>
          </cell>
        </row>
      </sheetData>
      <sheetData sheetId="4024"/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>
        <row r="2">
          <cell r="A2">
            <v>0</v>
          </cell>
        </row>
      </sheetData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>
        <row r="2">
          <cell r="A2">
            <v>0</v>
          </cell>
        </row>
      </sheetData>
      <sheetData sheetId="4171">
        <row r="2">
          <cell r="A2">
            <v>0</v>
          </cell>
        </row>
      </sheetData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>
        <row r="2">
          <cell r="A2">
            <v>0</v>
          </cell>
        </row>
      </sheetData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>
        <row r="2">
          <cell r="A2">
            <v>0</v>
          </cell>
        </row>
      </sheetData>
      <sheetData sheetId="4213">
        <row r="2">
          <cell r="A2">
            <v>0</v>
          </cell>
        </row>
      </sheetData>
      <sheetData sheetId="4214"/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/>
      <sheetData sheetId="4220"/>
      <sheetData sheetId="4221"/>
      <sheetData sheetId="4222">
        <row r="2">
          <cell r="A2">
            <v>0</v>
          </cell>
        </row>
      </sheetData>
      <sheetData sheetId="4223">
        <row r="2">
          <cell r="A2">
            <v>0</v>
          </cell>
        </row>
      </sheetData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>
        <row r="2">
          <cell r="A2">
            <v>0</v>
          </cell>
        </row>
      </sheetData>
      <sheetData sheetId="4243"/>
      <sheetData sheetId="4244">
        <row r="2">
          <cell r="A2">
            <v>0</v>
          </cell>
        </row>
      </sheetData>
      <sheetData sheetId="4245"/>
      <sheetData sheetId="4246"/>
      <sheetData sheetId="4247"/>
      <sheetData sheetId="4248"/>
      <sheetData sheetId="4249"/>
      <sheetData sheetId="4250">
        <row r="2">
          <cell r="A2">
            <v>0</v>
          </cell>
        </row>
      </sheetData>
      <sheetData sheetId="4251"/>
      <sheetData sheetId="4252">
        <row r="2">
          <cell r="A2">
            <v>0</v>
          </cell>
        </row>
      </sheetData>
      <sheetData sheetId="4253"/>
      <sheetData sheetId="4254">
        <row r="2">
          <cell r="A2">
            <v>0</v>
          </cell>
        </row>
      </sheetData>
      <sheetData sheetId="4255"/>
      <sheetData sheetId="4256"/>
      <sheetData sheetId="4257"/>
      <sheetData sheetId="4258">
        <row r="2">
          <cell r="A2">
            <v>0</v>
          </cell>
        </row>
      </sheetData>
      <sheetData sheetId="4259"/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/>
      <sheetData sheetId="4265"/>
      <sheetData sheetId="4266"/>
      <sheetData sheetId="4267"/>
      <sheetData sheetId="4268">
        <row r="2">
          <cell r="A2">
            <v>0</v>
          </cell>
        </row>
      </sheetData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>
        <row r="2">
          <cell r="A2">
            <v>0</v>
          </cell>
        </row>
      </sheetData>
      <sheetData sheetId="4295"/>
      <sheetData sheetId="4296">
        <row r="2">
          <cell r="A2">
            <v>0</v>
          </cell>
        </row>
      </sheetData>
      <sheetData sheetId="4297"/>
      <sheetData sheetId="4298"/>
      <sheetData sheetId="4299"/>
      <sheetData sheetId="4300"/>
      <sheetData sheetId="4301"/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>
        <row r="2">
          <cell r="A2">
            <v>0</v>
          </cell>
        </row>
      </sheetData>
      <sheetData sheetId="4307"/>
      <sheetData sheetId="4308"/>
      <sheetData sheetId="4309"/>
      <sheetData sheetId="4310"/>
      <sheetData sheetId="4311"/>
      <sheetData sheetId="4312"/>
      <sheetData sheetId="4313"/>
      <sheetData sheetId="4314">
        <row r="2">
          <cell r="A2">
            <v>0</v>
          </cell>
        </row>
      </sheetData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>
        <row r="2">
          <cell r="A2">
            <v>0</v>
          </cell>
        </row>
      </sheetData>
      <sheetData sheetId="4326"/>
      <sheetData sheetId="4327"/>
      <sheetData sheetId="4328"/>
      <sheetData sheetId="4329"/>
      <sheetData sheetId="4330"/>
      <sheetData sheetId="4331"/>
      <sheetData sheetId="4332"/>
      <sheetData sheetId="4333">
        <row r="2">
          <cell r="A2">
            <v>0</v>
          </cell>
        </row>
      </sheetData>
      <sheetData sheetId="4334"/>
      <sheetData sheetId="4335">
        <row r="2">
          <cell r="A2">
            <v>0</v>
          </cell>
        </row>
      </sheetData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/>
      <sheetData sheetId="4343">
        <row r="2">
          <cell r="A2">
            <v>0</v>
          </cell>
        </row>
      </sheetData>
      <sheetData sheetId="4344"/>
      <sheetData sheetId="4345"/>
      <sheetData sheetId="4346"/>
      <sheetData sheetId="4347"/>
      <sheetData sheetId="4348"/>
      <sheetData sheetId="4349"/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/>
      <sheetData sheetId="4444">
        <row r="2">
          <cell r="A2">
            <v>0</v>
          </cell>
        </row>
      </sheetData>
      <sheetData sheetId="4445"/>
      <sheetData sheetId="4446"/>
      <sheetData sheetId="4447"/>
      <sheetData sheetId="4448"/>
      <sheetData sheetId="4449"/>
      <sheetData sheetId="4450"/>
      <sheetData sheetId="4451"/>
      <sheetData sheetId="4452">
        <row r="2">
          <cell r="A2">
            <v>0</v>
          </cell>
        </row>
      </sheetData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>
        <row r="2">
          <cell r="A2">
            <v>0</v>
          </cell>
        </row>
      </sheetData>
      <sheetData sheetId="4475"/>
      <sheetData sheetId="4476"/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/>
      <sheetData sheetId="4558"/>
      <sheetData sheetId="4559"/>
      <sheetData sheetId="4560"/>
      <sheetData sheetId="4561"/>
      <sheetData sheetId="4562"/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 refreshError="1"/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>
        <row r="2">
          <cell r="A2">
            <v>0</v>
          </cell>
        </row>
      </sheetData>
      <sheetData sheetId="4660" refreshError="1"/>
      <sheetData sheetId="4661" refreshError="1"/>
      <sheetData sheetId="4662" refreshError="1"/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 refreshError="1"/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/>
      <sheetData sheetId="4722"/>
      <sheetData sheetId="4723"/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/>
      <sheetData sheetId="4962"/>
      <sheetData sheetId="4963"/>
      <sheetData sheetId="4964">
        <row r="2">
          <cell r="A2">
            <v>0</v>
          </cell>
        </row>
      </sheetData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>
        <row r="2">
          <cell r="A2">
            <v>0</v>
          </cell>
        </row>
      </sheetData>
      <sheetData sheetId="4976"/>
      <sheetData sheetId="4977"/>
      <sheetData sheetId="4978"/>
      <sheetData sheetId="4979"/>
      <sheetData sheetId="4980"/>
      <sheetData sheetId="4981"/>
      <sheetData sheetId="4982"/>
      <sheetData sheetId="4983">
        <row r="2">
          <cell r="A2">
            <v>0</v>
          </cell>
        </row>
      </sheetData>
      <sheetData sheetId="4984"/>
      <sheetData sheetId="4985">
        <row r="2">
          <cell r="A2">
            <v>0</v>
          </cell>
        </row>
      </sheetData>
      <sheetData sheetId="4986"/>
      <sheetData sheetId="4987"/>
      <sheetData sheetId="4988"/>
      <sheetData sheetId="4989"/>
      <sheetData sheetId="4990"/>
      <sheetData sheetId="4991">
        <row r="2">
          <cell r="A2">
            <v>0</v>
          </cell>
        </row>
      </sheetData>
      <sheetData sheetId="4992"/>
      <sheetData sheetId="4993">
        <row r="2">
          <cell r="A2">
            <v>0</v>
          </cell>
        </row>
      </sheetData>
      <sheetData sheetId="4994"/>
      <sheetData sheetId="4995">
        <row r="2">
          <cell r="A2">
            <v>0</v>
          </cell>
        </row>
      </sheetData>
      <sheetData sheetId="4996"/>
      <sheetData sheetId="4997"/>
      <sheetData sheetId="4998"/>
      <sheetData sheetId="4999"/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/>
      <sheetData sheetId="5003">
        <row r="2">
          <cell r="A2">
            <v>0</v>
          </cell>
        </row>
      </sheetData>
      <sheetData sheetId="5004"/>
      <sheetData sheetId="5005"/>
      <sheetData sheetId="5006"/>
      <sheetData sheetId="5007"/>
      <sheetData sheetId="5008"/>
      <sheetData sheetId="5009"/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>
        <row r="2">
          <cell r="A2">
            <v>0</v>
          </cell>
        </row>
      </sheetData>
      <sheetData sheetId="5030"/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/>
      <sheetData sheetId="5036"/>
      <sheetData sheetId="5037">
        <row r="2">
          <cell r="A2">
            <v>0</v>
          </cell>
        </row>
      </sheetData>
      <sheetData sheetId="5038"/>
      <sheetData sheetId="5039">
        <row r="2">
          <cell r="A2">
            <v>0</v>
          </cell>
        </row>
      </sheetData>
      <sheetData sheetId="5040"/>
      <sheetData sheetId="5041">
        <row r="2">
          <cell r="A2">
            <v>0</v>
          </cell>
        </row>
      </sheetData>
      <sheetData sheetId="5042"/>
      <sheetData sheetId="5043"/>
      <sheetData sheetId="5044"/>
      <sheetData sheetId="5045"/>
      <sheetData sheetId="5046"/>
      <sheetData sheetId="5047">
        <row r="2">
          <cell r="A2">
            <v>0</v>
          </cell>
        </row>
      </sheetData>
      <sheetData sheetId="5048"/>
      <sheetData sheetId="5049">
        <row r="2">
          <cell r="A2">
            <v>0</v>
          </cell>
        </row>
      </sheetData>
      <sheetData sheetId="5050"/>
      <sheetData sheetId="5051"/>
      <sheetData sheetId="5052"/>
      <sheetData sheetId="5053"/>
      <sheetData sheetId="5054"/>
      <sheetData sheetId="5055"/>
      <sheetData sheetId="5056"/>
      <sheetData sheetId="5057">
        <row r="2">
          <cell r="A2">
            <v>0</v>
          </cell>
        </row>
      </sheetData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>
        <row r="2">
          <cell r="A2">
            <v>0</v>
          </cell>
        </row>
      </sheetData>
      <sheetData sheetId="5084"/>
      <sheetData sheetId="5085">
        <row r="2">
          <cell r="A2">
            <v>0</v>
          </cell>
        </row>
      </sheetData>
      <sheetData sheetId="5086"/>
      <sheetData sheetId="5087"/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>
        <row r="2">
          <cell r="A2">
            <v>0</v>
          </cell>
        </row>
      </sheetData>
      <sheetData sheetId="5096"/>
      <sheetData sheetId="5097"/>
      <sheetData sheetId="5098"/>
      <sheetData sheetId="5099"/>
      <sheetData sheetId="5100"/>
      <sheetData sheetId="5101"/>
      <sheetData sheetId="5102"/>
      <sheetData sheetId="5103">
        <row r="2">
          <cell r="A2">
            <v>0</v>
          </cell>
        </row>
      </sheetData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>
        <row r="2">
          <cell r="A2">
            <v>0</v>
          </cell>
        </row>
      </sheetData>
      <sheetData sheetId="5115"/>
      <sheetData sheetId="5116"/>
      <sheetData sheetId="5117"/>
      <sheetData sheetId="5118"/>
      <sheetData sheetId="5119"/>
      <sheetData sheetId="5120"/>
      <sheetData sheetId="5121"/>
      <sheetData sheetId="5122">
        <row r="2">
          <cell r="A2">
            <v>0</v>
          </cell>
        </row>
      </sheetData>
      <sheetData sheetId="5123"/>
      <sheetData sheetId="5124">
        <row r="2">
          <cell r="A2">
            <v>0</v>
          </cell>
        </row>
      </sheetData>
      <sheetData sheetId="5125"/>
      <sheetData sheetId="5126"/>
      <sheetData sheetId="5127"/>
      <sheetData sheetId="5128"/>
      <sheetData sheetId="5129">
        <row r="2">
          <cell r="A2">
            <v>0</v>
          </cell>
        </row>
      </sheetData>
      <sheetData sheetId="5130">
        <row r="2">
          <cell r="A2">
            <v>0</v>
          </cell>
        </row>
      </sheetData>
      <sheetData sheetId="5131"/>
      <sheetData sheetId="5132">
        <row r="2">
          <cell r="A2">
            <v>0</v>
          </cell>
        </row>
      </sheetData>
      <sheetData sheetId="5133"/>
      <sheetData sheetId="5134"/>
      <sheetData sheetId="5135"/>
      <sheetData sheetId="5136"/>
      <sheetData sheetId="5137"/>
      <sheetData sheetId="5138"/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>
        <row r="2">
          <cell r="A2">
            <v>0</v>
          </cell>
        </row>
      </sheetData>
      <sheetData sheetId="5150">
        <row r="2">
          <cell r="A2">
            <v>0</v>
          </cell>
        </row>
      </sheetData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/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/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/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/>
      <sheetData sheetId="5448"/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/>
      <sheetData sheetId="5452"/>
      <sheetData sheetId="5453" refreshError="1"/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 refreshError="1"/>
      <sheetData sheetId="5457" refreshError="1"/>
      <sheetData sheetId="5458">
        <row r="2">
          <cell r="A2">
            <v>0</v>
          </cell>
        </row>
      </sheetData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 refreshError="1"/>
      <sheetData sheetId="5480" refreshError="1"/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 refreshError="1"/>
      <sheetData sheetId="5484" refreshError="1"/>
      <sheetData sheetId="5485">
        <row r="2">
          <cell r="A2">
            <v>0</v>
          </cell>
        </row>
      </sheetData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 refreshError="1"/>
      <sheetData sheetId="5519" refreshError="1"/>
      <sheetData sheetId="5520">
        <row r="2">
          <cell r="A2">
            <v>0</v>
          </cell>
        </row>
      </sheetData>
      <sheetData sheetId="5521" refreshError="1"/>
      <sheetData sheetId="5522">
        <row r="2">
          <cell r="A2" t="str">
            <v>FORMULARIO N° 4</v>
          </cell>
        </row>
      </sheetData>
      <sheetData sheetId="5523">
        <row r="2">
          <cell r="A2">
            <v>0</v>
          </cell>
        </row>
      </sheetData>
      <sheetData sheetId="5524">
        <row r="2">
          <cell r="B2">
            <v>0</v>
          </cell>
        </row>
      </sheetData>
      <sheetData sheetId="5525">
        <row r="5">
          <cell r="A5" t="str">
            <v>OFERTA ECONÓMICA DETALLADA</v>
          </cell>
        </row>
      </sheetData>
      <sheetData sheetId="5526"/>
      <sheetData sheetId="5527"/>
      <sheetData sheetId="5528"/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/>
      <sheetData sheetId="5533"/>
      <sheetData sheetId="5534"/>
      <sheetData sheetId="5535"/>
      <sheetData sheetId="5536">
        <row r="2">
          <cell r="A2" t="str">
            <v>Locación</v>
          </cell>
        </row>
      </sheetData>
      <sheetData sheetId="5537" refreshError="1"/>
      <sheetData sheetId="5538" refreshError="1"/>
      <sheetData sheetId="5539">
        <row r="2">
          <cell r="A2">
            <v>0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URCDIT"/>
      <sheetName val="DATOS"/>
      <sheetName val="Lineas del PACC"/>
      <sheetName val="Análisis_determinístico"/>
      <sheetName val="DEST__MEDIOS"/>
      <sheetName val="CARGASPROC_"/>
      <sheetName val="G_L_P__FINAL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Q38"/>
  <sheetViews>
    <sheetView showGridLines="0" tabSelected="1" topLeftCell="A22" zoomScale="70" zoomScaleNormal="70" zoomScaleSheetLayoutView="55" zoomScalePageLayoutView="70" workbookViewId="0">
      <selection activeCell="K27" sqref="K27"/>
    </sheetView>
  </sheetViews>
  <sheetFormatPr baseColWidth="10" defaultColWidth="11.42578125" defaultRowHeight="16.5"/>
  <cols>
    <col min="1" max="2" width="4.42578125" style="1" customWidth="1"/>
    <col min="3" max="3" width="14.7109375" style="1" customWidth="1"/>
    <col min="4" max="4" width="14.28515625" style="1" customWidth="1"/>
    <col min="5" max="5" width="16.140625" style="2" customWidth="1"/>
    <col min="6" max="6" width="22" style="1" customWidth="1"/>
    <col min="7" max="7" width="73.28515625" style="1" customWidth="1"/>
    <col min="8" max="8" width="8.7109375" style="1" customWidth="1"/>
    <col min="9" max="9" width="18.85546875" style="1" customWidth="1"/>
    <col min="10" max="10" width="23.85546875" style="1" customWidth="1"/>
    <col min="11" max="11" width="30" style="1" customWidth="1"/>
    <col min="12" max="13" width="4.42578125" style="1" customWidth="1"/>
    <col min="14" max="14" width="11.42578125" style="1"/>
    <col min="15" max="15" width="19.28515625" style="1" customWidth="1"/>
    <col min="16" max="16" width="11.42578125" style="1"/>
    <col min="17" max="17" width="36.5703125" style="1" customWidth="1"/>
    <col min="18" max="16384" width="11.42578125" style="1"/>
  </cols>
  <sheetData>
    <row r="1" spans="1:17" ht="17.25" thickBot="1">
      <c r="A1" s="5"/>
      <c r="B1" s="23"/>
      <c r="C1" s="24"/>
      <c r="D1" s="23"/>
      <c r="E1" s="24"/>
      <c r="F1" s="5"/>
      <c r="G1" s="5"/>
      <c r="H1" s="5"/>
      <c r="I1" s="5"/>
      <c r="J1" s="5"/>
      <c r="K1" s="5"/>
      <c r="L1" s="5"/>
      <c r="M1" s="5"/>
    </row>
    <row r="2" spans="1:17" ht="17.25" thickTop="1">
      <c r="A2" s="5"/>
      <c r="B2" s="99"/>
      <c r="C2" s="100"/>
      <c r="D2" s="100"/>
      <c r="E2" s="100"/>
      <c r="F2" s="100"/>
      <c r="G2" s="100"/>
      <c r="H2" s="100"/>
      <c r="I2" s="100"/>
      <c r="J2" s="100"/>
      <c r="K2" s="100"/>
      <c r="L2" s="101"/>
      <c r="M2" s="5"/>
    </row>
    <row r="3" spans="1:17" ht="30.75" customHeight="1">
      <c r="A3" s="5"/>
      <c r="B3" s="7"/>
      <c r="C3" s="96" t="s">
        <v>28</v>
      </c>
      <c r="D3" s="97"/>
      <c r="E3" s="97"/>
      <c r="F3" s="98"/>
      <c r="G3" s="5"/>
      <c r="H3" s="5"/>
      <c r="I3" s="5"/>
      <c r="J3" s="5"/>
      <c r="K3" s="5"/>
      <c r="L3" s="8"/>
      <c r="M3" s="5"/>
    </row>
    <row r="4" spans="1:17">
      <c r="A4" s="5"/>
      <c r="B4" s="7"/>
      <c r="C4" s="38" t="s">
        <v>0</v>
      </c>
      <c r="D4" s="41" t="s">
        <v>1</v>
      </c>
      <c r="E4" s="38" t="s">
        <v>2</v>
      </c>
      <c r="F4" s="41">
        <v>2</v>
      </c>
      <c r="G4" s="5"/>
      <c r="H4" s="5"/>
      <c r="I4" s="5"/>
      <c r="J4" s="5"/>
      <c r="K4" s="5"/>
      <c r="L4" s="8"/>
      <c r="M4" s="5"/>
    </row>
    <row r="5" spans="1:17" ht="17.25" thickBot="1">
      <c r="A5" s="5"/>
      <c r="B5" s="7"/>
      <c r="C5" s="23"/>
      <c r="D5" s="24"/>
      <c r="E5" s="23"/>
      <c r="F5" s="24"/>
      <c r="G5" s="5"/>
      <c r="H5" s="5"/>
      <c r="I5" s="5"/>
      <c r="J5" s="5"/>
      <c r="K5" s="5"/>
      <c r="L5" s="8"/>
      <c r="M5" s="5"/>
    </row>
    <row r="6" spans="1:17" ht="31.5" customHeight="1" thickTop="1">
      <c r="A6" s="5"/>
      <c r="B6" s="7"/>
      <c r="C6" s="93" t="s">
        <v>3</v>
      </c>
      <c r="D6" s="94"/>
      <c r="E6" s="94"/>
      <c r="F6" s="94"/>
      <c r="G6" s="94"/>
      <c r="H6" s="94"/>
      <c r="I6" s="94"/>
      <c r="J6" s="94"/>
      <c r="K6" s="95"/>
      <c r="L6" s="8"/>
      <c r="M6" s="5"/>
    </row>
    <row r="7" spans="1:17">
      <c r="A7" s="5"/>
      <c r="B7" s="39"/>
      <c r="C7" s="102" t="s">
        <v>4</v>
      </c>
      <c r="D7" s="102"/>
      <c r="E7" s="102"/>
      <c r="F7" s="102"/>
      <c r="G7" s="102"/>
      <c r="H7" s="102"/>
      <c r="I7" s="102"/>
      <c r="J7" s="102"/>
      <c r="K7" s="103"/>
      <c r="L7" s="8"/>
      <c r="M7" s="5"/>
    </row>
    <row r="8" spans="1:17" s="18" customFormat="1">
      <c r="A8" s="17"/>
      <c r="B8" s="40"/>
      <c r="C8" s="113" t="s">
        <v>29</v>
      </c>
      <c r="D8" s="114"/>
      <c r="E8" s="114"/>
      <c r="F8" s="114"/>
      <c r="G8" s="114"/>
      <c r="H8" s="114"/>
      <c r="I8" s="114"/>
      <c r="J8" s="114"/>
      <c r="K8" s="115"/>
      <c r="L8" s="19"/>
      <c r="M8" s="17"/>
    </row>
    <row r="9" spans="1:17">
      <c r="A9" s="5"/>
      <c r="B9" s="39"/>
      <c r="C9" s="113"/>
      <c r="D9" s="114"/>
      <c r="E9" s="114"/>
      <c r="F9" s="114"/>
      <c r="G9" s="114"/>
      <c r="H9" s="114"/>
      <c r="I9" s="114"/>
      <c r="J9" s="114"/>
      <c r="K9" s="115"/>
      <c r="L9" s="8"/>
      <c r="M9" s="5"/>
    </row>
    <row r="10" spans="1:17" ht="34.5" customHeight="1">
      <c r="A10" s="5"/>
      <c r="B10" s="39"/>
      <c r="C10" s="116" t="s">
        <v>5</v>
      </c>
      <c r="D10" s="117"/>
      <c r="E10" s="117"/>
      <c r="F10" s="117"/>
      <c r="G10" s="117"/>
      <c r="H10" s="117"/>
      <c r="I10" s="117"/>
      <c r="J10" s="117"/>
      <c r="K10" s="118"/>
      <c r="L10" s="8"/>
      <c r="M10" s="5"/>
    </row>
    <row r="11" spans="1:17" ht="53.25" customHeight="1" thickBot="1">
      <c r="A11" s="5"/>
      <c r="B11" s="7"/>
      <c r="C11" s="66" t="s">
        <v>39</v>
      </c>
      <c r="D11" s="67"/>
      <c r="E11" s="67"/>
      <c r="F11" s="67"/>
      <c r="G11" s="67"/>
      <c r="H11" s="67"/>
      <c r="I11" s="67"/>
      <c r="J11" s="67"/>
      <c r="K11" s="68"/>
      <c r="L11" s="8"/>
      <c r="M11" s="5"/>
    </row>
    <row r="12" spans="1:17" ht="30" customHeight="1">
      <c r="A12" s="5"/>
      <c r="B12" s="7"/>
      <c r="C12" s="110" t="s">
        <v>6</v>
      </c>
      <c r="D12" s="104" t="s">
        <v>7</v>
      </c>
      <c r="E12" s="112" t="s">
        <v>8</v>
      </c>
      <c r="F12" s="112"/>
      <c r="G12" s="110" t="s">
        <v>9</v>
      </c>
      <c r="H12" s="104" t="s">
        <v>10</v>
      </c>
      <c r="I12" s="104" t="s">
        <v>11</v>
      </c>
      <c r="J12" s="106" t="s">
        <v>12</v>
      </c>
      <c r="K12" s="108" t="s">
        <v>13</v>
      </c>
      <c r="L12" s="8"/>
      <c r="M12" s="5"/>
    </row>
    <row r="13" spans="1:17" ht="30" customHeight="1" thickBot="1">
      <c r="A13" s="5"/>
      <c r="B13" s="7"/>
      <c r="C13" s="111"/>
      <c r="D13" s="105"/>
      <c r="E13" s="9" t="s">
        <v>14</v>
      </c>
      <c r="F13" s="9" t="s">
        <v>15</v>
      </c>
      <c r="G13" s="111"/>
      <c r="H13" s="105"/>
      <c r="I13" s="105"/>
      <c r="J13" s="107"/>
      <c r="K13" s="109"/>
      <c r="L13" s="8"/>
      <c r="M13" s="5"/>
    </row>
    <row r="14" spans="1:17" ht="30" customHeight="1">
      <c r="A14" s="5"/>
      <c r="B14" s="7"/>
      <c r="C14" s="90" t="s">
        <v>47</v>
      </c>
      <c r="D14" s="91"/>
      <c r="E14" s="91"/>
      <c r="F14" s="91"/>
      <c r="G14" s="91"/>
      <c r="H14" s="91"/>
      <c r="I14" s="91"/>
      <c r="J14" s="91"/>
      <c r="K14" s="92"/>
      <c r="L14" s="8"/>
      <c r="M14" s="5"/>
    </row>
    <row r="15" spans="1:17" ht="34.5">
      <c r="A15" s="5"/>
      <c r="B15" s="7"/>
      <c r="C15" s="54">
        <v>1</v>
      </c>
      <c r="D15" s="63">
        <v>1.5</v>
      </c>
      <c r="E15" s="10" t="s">
        <v>33</v>
      </c>
      <c r="F15" s="43"/>
      <c r="G15" s="44" t="s">
        <v>40</v>
      </c>
      <c r="H15" s="42" t="s">
        <v>30</v>
      </c>
      <c r="I15" s="45">
        <v>22</v>
      </c>
      <c r="J15" s="51">
        <v>133050</v>
      </c>
      <c r="K15" s="60">
        <f>I15*J15</f>
        <v>2927100</v>
      </c>
      <c r="L15" s="8"/>
      <c r="M15" s="5"/>
      <c r="Q15" s="1">
        <f>+I15*O15</f>
        <v>0</v>
      </c>
    </row>
    <row r="16" spans="1:17" ht="34.5">
      <c r="A16" s="5"/>
      <c r="B16" s="7"/>
      <c r="C16" s="54">
        <v>2</v>
      </c>
      <c r="D16" s="63" t="s">
        <v>48</v>
      </c>
      <c r="E16" s="10"/>
      <c r="F16" s="43"/>
      <c r="G16" s="44" t="s">
        <v>41</v>
      </c>
      <c r="H16" s="42" t="s">
        <v>30</v>
      </c>
      <c r="I16" s="45">
        <v>72</v>
      </c>
      <c r="J16" s="51">
        <v>46376.976667937888</v>
      </c>
      <c r="K16" s="60">
        <f t="shared" ref="K16:K21" si="0">I16*J16</f>
        <v>3339142.3200915279</v>
      </c>
      <c r="L16" s="8"/>
      <c r="M16" s="5"/>
    </row>
    <row r="17" spans="1:17" ht="34.5">
      <c r="A17" s="5"/>
      <c r="B17" s="7"/>
      <c r="C17" s="54">
        <v>3</v>
      </c>
      <c r="D17" s="63">
        <v>2.2000000000000002</v>
      </c>
      <c r="E17" s="10" t="s">
        <v>33</v>
      </c>
      <c r="F17" s="43"/>
      <c r="G17" s="44" t="s">
        <v>42</v>
      </c>
      <c r="H17" s="42" t="s">
        <v>30</v>
      </c>
      <c r="I17" s="45">
        <v>12</v>
      </c>
      <c r="J17" s="51">
        <v>46797</v>
      </c>
      <c r="K17" s="60">
        <f t="shared" si="0"/>
        <v>561564</v>
      </c>
      <c r="L17" s="8"/>
      <c r="M17" s="5"/>
    </row>
    <row r="18" spans="1:17" ht="34.5">
      <c r="A18" s="5"/>
      <c r="B18" s="7"/>
      <c r="C18" s="54">
        <v>4</v>
      </c>
      <c r="D18" s="63">
        <v>4.24</v>
      </c>
      <c r="E18" s="10" t="s">
        <v>33</v>
      </c>
      <c r="F18" s="43"/>
      <c r="G18" s="44" t="s">
        <v>43</v>
      </c>
      <c r="H18" s="42" t="s">
        <v>30</v>
      </c>
      <c r="I18" s="45">
        <v>4.7390521176813882</v>
      </c>
      <c r="J18" s="51">
        <v>562825</v>
      </c>
      <c r="K18" s="60">
        <f t="shared" si="0"/>
        <v>2667257.0081340275</v>
      </c>
      <c r="L18" s="8"/>
      <c r="M18" s="5"/>
    </row>
    <row r="19" spans="1:17" ht="17.25">
      <c r="A19" s="5"/>
      <c r="B19" s="7"/>
      <c r="C19" s="54">
        <v>5</v>
      </c>
      <c r="D19" s="63">
        <v>4.22</v>
      </c>
      <c r="E19" s="10" t="s">
        <v>33</v>
      </c>
      <c r="F19" s="43"/>
      <c r="G19" s="44" t="s">
        <v>44</v>
      </c>
      <c r="H19" s="42" t="s">
        <v>38</v>
      </c>
      <c r="I19" s="45">
        <v>5797.8570000000018</v>
      </c>
      <c r="J19" s="51">
        <v>8666</v>
      </c>
      <c r="K19" s="60">
        <f t="shared" si="0"/>
        <v>50244228.762000017</v>
      </c>
      <c r="L19" s="8"/>
      <c r="M19" s="5"/>
    </row>
    <row r="20" spans="1:17" ht="17.25">
      <c r="A20" s="5"/>
      <c r="B20" s="7"/>
      <c r="C20" s="54">
        <v>6</v>
      </c>
      <c r="D20" s="63">
        <v>4.5</v>
      </c>
      <c r="E20" s="10" t="s">
        <v>33</v>
      </c>
      <c r="F20" s="43"/>
      <c r="G20" s="44" t="s">
        <v>45</v>
      </c>
      <c r="H20" s="42" t="s">
        <v>30</v>
      </c>
      <c r="I20" s="45">
        <v>45</v>
      </c>
      <c r="J20" s="51">
        <v>1075160</v>
      </c>
      <c r="K20" s="60">
        <f t="shared" si="0"/>
        <v>48382200</v>
      </c>
      <c r="L20" s="8"/>
      <c r="M20" s="5"/>
    </row>
    <row r="21" spans="1:17" ht="34.5">
      <c r="A21" s="5"/>
      <c r="B21" s="7"/>
      <c r="C21" s="54">
        <v>7</v>
      </c>
      <c r="D21" s="63">
        <v>16.7</v>
      </c>
      <c r="E21" s="10" t="s">
        <v>33</v>
      </c>
      <c r="F21" s="43"/>
      <c r="G21" s="44" t="s">
        <v>46</v>
      </c>
      <c r="H21" s="42" t="s">
        <v>30</v>
      </c>
      <c r="I21" s="45">
        <v>47.2</v>
      </c>
      <c r="J21" s="51">
        <v>35020</v>
      </c>
      <c r="K21" s="60">
        <f t="shared" si="0"/>
        <v>1652944</v>
      </c>
      <c r="L21" s="8"/>
      <c r="M21" s="5"/>
      <c r="Q21" s="1">
        <f t="shared" ref="Q21" si="1">+I21*O21</f>
        <v>0</v>
      </c>
    </row>
    <row r="22" spans="1:17" ht="30" customHeight="1">
      <c r="A22" s="5"/>
      <c r="B22" s="7"/>
      <c r="C22" s="55" t="s">
        <v>16</v>
      </c>
      <c r="D22" s="10"/>
      <c r="E22" s="10"/>
      <c r="F22" s="10"/>
      <c r="G22" s="56"/>
      <c r="H22" s="10"/>
      <c r="I22" s="57"/>
      <c r="J22" s="58"/>
      <c r="K22" s="61">
        <f>SUM(K15:K21)</f>
        <v>109774436.09022558</v>
      </c>
      <c r="L22" s="8"/>
      <c r="M22" s="5"/>
      <c r="Q22" s="1">
        <f>SUM(Q15:Q21)</f>
        <v>0</v>
      </c>
    </row>
    <row r="23" spans="1:17" s="3" customFormat="1" ht="30" customHeight="1" thickBot="1">
      <c r="A23" s="11"/>
      <c r="B23" s="12"/>
      <c r="C23" s="69" t="s">
        <v>36</v>
      </c>
      <c r="D23" s="70"/>
      <c r="E23" s="70"/>
      <c r="F23" s="70"/>
      <c r="G23" s="70"/>
      <c r="H23" s="70"/>
      <c r="I23" s="70"/>
      <c r="J23" s="71"/>
      <c r="K23" s="59">
        <f>K22</f>
        <v>109774436.09022558</v>
      </c>
      <c r="L23" s="13"/>
      <c r="M23" s="11"/>
    </row>
    <row r="24" spans="1:17" s="3" customFormat="1" thickBot="1">
      <c r="A24" s="11"/>
      <c r="B24" s="12"/>
      <c r="C24" s="25"/>
      <c r="D24" s="25"/>
      <c r="E24" s="25"/>
      <c r="F24" s="25"/>
      <c r="G24" s="25"/>
      <c r="H24" s="25"/>
      <c r="I24" s="25"/>
      <c r="J24" s="25"/>
      <c r="K24" s="26"/>
      <c r="L24" s="13"/>
      <c r="M24" s="11"/>
    </row>
    <row r="25" spans="1:17" s="3" customFormat="1" ht="30" customHeight="1" thickBot="1">
      <c r="A25" s="11"/>
      <c r="B25" s="12"/>
      <c r="C25" s="27"/>
      <c r="D25" s="28"/>
      <c r="E25" s="27"/>
      <c r="F25" s="27"/>
      <c r="G25" s="46" t="s">
        <v>37</v>
      </c>
      <c r="H25" s="47"/>
      <c r="I25" s="47"/>
      <c r="J25" s="47"/>
      <c r="K25" s="50">
        <f>+K23</f>
        <v>109774436.09022558</v>
      </c>
      <c r="L25" s="13"/>
      <c r="M25" s="48"/>
      <c r="N25" s="48"/>
    </row>
    <row r="26" spans="1:17" s="3" customFormat="1" ht="30" customHeight="1" thickBot="1">
      <c r="A26" s="11"/>
      <c r="B26" s="12"/>
      <c r="C26" s="27"/>
      <c r="D26" s="29"/>
      <c r="E26" s="62"/>
      <c r="F26" s="29"/>
      <c r="G26" s="46" t="s">
        <v>35</v>
      </c>
      <c r="H26" s="47"/>
      <c r="I26" s="47"/>
      <c r="J26" s="47"/>
      <c r="K26" s="52">
        <f>+K25*33%</f>
        <v>36225563.909774445</v>
      </c>
      <c r="L26" s="13"/>
      <c r="M26" s="48"/>
      <c r="N26" s="48"/>
    </row>
    <row r="27" spans="1:17" s="3" customFormat="1" ht="30" customHeight="1" thickBot="1">
      <c r="A27" s="11"/>
      <c r="B27" s="12"/>
      <c r="C27" s="27"/>
      <c r="D27" s="28"/>
      <c r="E27" s="27"/>
      <c r="F27" s="27"/>
      <c r="G27" s="46" t="s">
        <v>31</v>
      </c>
      <c r="H27" s="47"/>
      <c r="I27" s="47"/>
      <c r="J27" s="47"/>
      <c r="K27" s="49"/>
      <c r="L27" s="13"/>
      <c r="M27" s="48"/>
      <c r="N27" s="48"/>
    </row>
    <row r="28" spans="1:17" s="3" customFormat="1" ht="30" customHeight="1" thickBot="1">
      <c r="A28" s="11"/>
      <c r="B28" s="12"/>
      <c r="C28" s="27"/>
      <c r="D28" s="28"/>
      <c r="E28" s="27"/>
      <c r="F28" s="27"/>
      <c r="G28" s="46" t="s">
        <v>32</v>
      </c>
      <c r="H28" s="47"/>
      <c r="I28" s="47"/>
      <c r="J28" s="47"/>
      <c r="K28" s="53">
        <f>SUM(K25:K27)</f>
        <v>146000000.00000003</v>
      </c>
      <c r="L28" s="13"/>
      <c r="M28" s="48"/>
      <c r="N28" s="48"/>
    </row>
    <row r="29" spans="1:17" s="3" customFormat="1" thickBot="1">
      <c r="A29" s="11"/>
      <c r="B29" s="12"/>
      <c r="C29" s="27"/>
      <c r="D29" s="28"/>
      <c r="E29" s="28"/>
      <c r="F29" s="28"/>
      <c r="G29" s="27"/>
      <c r="H29" s="27"/>
      <c r="I29" s="30"/>
      <c r="J29" s="31"/>
      <c r="K29" s="32"/>
      <c r="L29" s="13"/>
      <c r="M29" s="11"/>
    </row>
    <row r="30" spans="1:17" s="3" customFormat="1" thickBot="1">
      <c r="A30" s="11"/>
      <c r="B30" s="12"/>
      <c r="C30" s="14"/>
      <c r="D30" s="79"/>
      <c r="E30" s="79"/>
      <c r="F30" s="79"/>
      <c r="G30" s="79"/>
      <c r="H30" s="79"/>
      <c r="I30" s="79"/>
      <c r="J30" s="79"/>
      <c r="K30" s="80"/>
      <c r="L30" s="15"/>
      <c r="M30" s="11"/>
    </row>
    <row r="31" spans="1:17" s="3" customFormat="1" ht="46.5" customHeight="1">
      <c r="A31" s="11"/>
      <c r="B31" s="12"/>
      <c r="C31" s="64" t="s">
        <v>34</v>
      </c>
      <c r="D31" s="65"/>
      <c r="E31" s="65"/>
      <c r="F31" s="65"/>
      <c r="G31" s="65"/>
      <c r="H31" s="78" t="s">
        <v>9</v>
      </c>
      <c r="I31" s="78"/>
      <c r="J31" s="78"/>
      <c r="K31" s="21" t="s">
        <v>17</v>
      </c>
      <c r="L31" s="16"/>
      <c r="M31" s="11"/>
    </row>
    <row r="32" spans="1:17" s="3" customFormat="1" ht="32.25" customHeight="1">
      <c r="A32" s="11"/>
      <c r="B32" s="12"/>
      <c r="C32" s="64" t="s">
        <v>18</v>
      </c>
      <c r="D32" s="65"/>
      <c r="E32" s="65"/>
      <c r="F32" s="65"/>
      <c r="G32" s="65"/>
      <c r="H32" s="77" t="s">
        <v>19</v>
      </c>
      <c r="I32" s="77"/>
      <c r="J32" s="22" t="s">
        <v>20</v>
      </c>
      <c r="K32" s="20">
        <v>0.25</v>
      </c>
      <c r="L32" s="16"/>
      <c r="M32" s="11"/>
    </row>
    <row r="33" spans="1:13" s="3" customFormat="1" ht="30" customHeight="1">
      <c r="A33" s="11"/>
      <c r="B33" s="12"/>
      <c r="C33" s="64" t="s">
        <v>21</v>
      </c>
      <c r="D33" s="65"/>
      <c r="E33" s="65"/>
      <c r="F33" s="65"/>
      <c r="G33" s="65"/>
      <c r="H33" s="74" t="s">
        <v>22</v>
      </c>
      <c r="I33" s="75"/>
      <c r="J33" s="22" t="s">
        <v>23</v>
      </c>
      <c r="K33" s="20">
        <v>0.03</v>
      </c>
      <c r="L33" s="16"/>
      <c r="M33" s="11"/>
    </row>
    <row r="34" spans="1:13" s="4" customFormat="1" ht="58.5" customHeight="1">
      <c r="A34" s="11"/>
      <c r="B34" s="12"/>
      <c r="C34" s="81"/>
      <c r="D34" s="82"/>
      <c r="E34" s="82"/>
      <c r="F34" s="82"/>
      <c r="G34" s="83"/>
      <c r="H34" s="76" t="s">
        <v>24</v>
      </c>
      <c r="I34" s="77"/>
      <c r="J34" s="22" t="s">
        <v>25</v>
      </c>
      <c r="K34" s="20">
        <v>0.05</v>
      </c>
      <c r="L34" s="13"/>
      <c r="M34" s="11"/>
    </row>
    <row r="35" spans="1:13" ht="39" customHeight="1">
      <c r="A35" s="5"/>
      <c r="B35" s="7"/>
      <c r="C35" s="84"/>
      <c r="D35" s="85"/>
      <c r="E35" s="85"/>
      <c r="F35" s="85"/>
      <c r="G35" s="86"/>
      <c r="H35" s="77" t="s">
        <v>26</v>
      </c>
      <c r="I35" s="77"/>
      <c r="J35" s="22" t="s">
        <v>27</v>
      </c>
      <c r="K35" s="20">
        <v>0.33</v>
      </c>
      <c r="L35" s="8"/>
      <c r="M35" s="5"/>
    </row>
    <row r="36" spans="1:13" ht="47.25" customHeight="1" thickBot="1">
      <c r="A36" s="5"/>
      <c r="B36" s="7"/>
      <c r="C36" s="87"/>
      <c r="D36" s="88"/>
      <c r="E36" s="88"/>
      <c r="F36" s="88"/>
      <c r="G36" s="89"/>
      <c r="H36" s="72"/>
      <c r="I36" s="72"/>
      <c r="J36" s="72"/>
      <c r="K36" s="73"/>
      <c r="L36" s="8"/>
      <c r="M36" s="5"/>
    </row>
    <row r="37" spans="1:13" ht="17.25" thickBot="1">
      <c r="A37" s="5"/>
      <c r="B37" s="33"/>
      <c r="C37" s="34"/>
      <c r="D37" s="34"/>
      <c r="E37" s="35"/>
      <c r="F37" s="34"/>
      <c r="G37" s="36"/>
      <c r="H37" s="34"/>
      <c r="I37" s="34"/>
      <c r="J37" s="34"/>
      <c r="K37" s="34"/>
      <c r="L37" s="37"/>
      <c r="M37" s="5"/>
    </row>
    <row r="38" spans="1:13" ht="17.25" thickTop="1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</row>
  </sheetData>
  <mergeCells count="28">
    <mergeCell ref="C6:K6"/>
    <mergeCell ref="C3:F3"/>
    <mergeCell ref="B2:L2"/>
    <mergeCell ref="C7:K7"/>
    <mergeCell ref="I12:I13"/>
    <mergeCell ref="J12:J13"/>
    <mergeCell ref="K12:K13"/>
    <mergeCell ref="C12:C13"/>
    <mergeCell ref="D12:D13"/>
    <mergeCell ref="G12:G13"/>
    <mergeCell ref="H12:H13"/>
    <mergeCell ref="E12:F12"/>
    <mergeCell ref="C8:K9"/>
    <mergeCell ref="C10:K10"/>
    <mergeCell ref="C32:G32"/>
    <mergeCell ref="C11:K11"/>
    <mergeCell ref="C23:J23"/>
    <mergeCell ref="H36:K36"/>
    <mergeCell ref="C33:G33"/>
    <mergeCell ref="H33:I33"/>
    <mergeCell ref="H34:I34"/>
    <mergeCell ref="H35:I35"/>
    <mergeCell ref="C31:G31"/>
    <mergeCell ref="H31:J31"/>
    <mergeCell ref="H32:I32"/>
    <mergeCell ref="D30:K30"/>
    <mergeCell ref="C34:G36"/>
    <mergeCell ref="C14:K14"/>
  </mergeCells>
  <phoneticPr fontId="51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42E8BB3-52AF-45C2-B261-29FE22166B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(Entidad)</vt:lpstr>
      <vt:lpstr>'PRESUPUESTO OFICIAL (Entidad)'!Área_de_impresión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pc</cp:lastModifiedBy>
  <cp:revision/>
  <cp:lastPrinted>2020-02-14T22:15:33Z</cp:lastPrinted>
  <dcterms:created xsi:type="dcterms:W3CDTF">2006-06-27T16:47:25Z</dcterms:created>
  <dcterms:modified xsi:type="dcterms:W3CDTF">2026-10-05T16:12:36Z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