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E:\03\2026\037. LP Desarrollo Económico\05. 29-09-2026 LP Desarrollo Económico\"/>
    </mc:Choice>
  </mc:AlternateContent>
  <xr:revisionPtr revIDLastSave="0" documentId="8_{5B299092-163D-46D1-9711-B0B42640912F}" xr6:coauthVersionLast="47" xr6:coauthVersionMax="47" xr10:uidLastSave="{00000000-0000-0000-0000-000000000000}"/>
  <bookViews>
    <workbookView xWindow="-120" yWindow="-120" windowWidth="29040" windowHeight="15840" xr2:uid="{00000000-000D-0000-FFFF-FFFF00000000}"/>
  </bookViews>
  <sheets>
    <sheet name="MATRIZ DE RIESGOS - TRANSVERSAL" sheetId="3" r:id="rId1"/>
    <sheet name="Datos" sheetId="1" state="hidden" r:id="rId2"/>
  </sheets>
  <definedNames>
    <definedName name="_xlnm._FilterDatabase" localSheetId="0" hidden="1">'MATRIZ DE RIESGOS - TRANSVERSAL'!$B$13:$Y$50</definedName>
    <definedName name="_xlnm.Print_Area" localSheetId="0">'MATRIZ DE RIESGOS - TRANSVERSAL'!$A$1:$Y$70</definedName>
    <definedName name="_xlnm.Print_Titles" localSheetId="0">'MATRIZ DE RIESGOS - TRANSVERSAL'!$13:$16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6" i="3" l="1"/>
  <c r="S56" i="3" s="1"/>
  <c r="K56" i="3"/>
  <c r="L56" i="3" s="1"/>
  <c r="R55" i="3"/>
  <c r="S55" i="3" s="1"/>
  <c r="K55" i="3"/>
  <c r="L55" i="3" s="1"/>
  <c r="R54" i="3"/>
  <c r="S54" i="3" s="1"/>
  <c r="K54" i="3"/>
  <c r="L54" i="3" s="1"/>
  <c r="R53" i="3"/>
  <c r="S53" i="3" s="1"/>
  <c r="K53" i="3"/>
  <c r="L53" i="3" s="1"/>
  <c r="R52" i="3"/>
  <c r="S52" i="3" s="1"/>
  <c r="K52" i="3"/>
  <c r="L52" i="3" s="1"/>
  <c r="R51" i="3"/>
  <c r="S51" i="3" s="1"/>
  <c r="K51" i="3"/>
  <c r="L51" i="3" s="1"/>
  <c r="R43" i="3" l="1"/>
  <c r="S43" i="3" s="1"/>
  <c r="K43" i="3"/>
  <c r="L43" i="3" s="1"/>
  <c r="R41" i="3"/>
  <c r="S41" i="3" s="1"/>
  <c r="K41" i="3"/>
  <c r="L41" i="3" s="1"/>
  <c r="R49" i="3"/>
  <c r="S49" i="3" s="1"/>
  <c r="R50" i="3"/>
  <c r="S50" i="3" s="1"/>
  <c r="R33" i="3"/>
  <c r="S33" i="3" s="1"/>
  <c r="K33" i="3"/>
  <c r="L33" i="3" s="1"/>
  <c r="R30" i="3"/>
  <c r="S30" i="3" s="1"/>
  <c r="K30" i="3"/>
  <c r="L30" i="3" s="1"/>
  <c r="R24" i="3"/>
  <c r="S24" i="3" s="1"/>
  <c r="K24" i="3"/>
  <c r="L24" i="3" s="1"/>
  <c r="R21" i="3"/>
  <c r="S21" i="3" s="1"/>
  <c r="R22" i="3"/>
  <c r="S22" i="3" s="1"/>
  <c r="R23" i="3"/>
  <c r="S23" i="3" s="1"/>
  <c r="K21" i="3"/>
  <c r="L21" i="3" s="1"/>
  <c r="K22" i="3"/>
  <c r="L22" i="3" s="1"/>
  <c r="K23" i="3"/>
  <c r="L23" i="3" s="1"/>
  <c r="R25" i="3"/>
  <c r="S25" i="3" s="1"/>
  <c r="K25" i="3"/>
  <c r="L25" i="3" s="1"/>
  <c r="K49" i="3"/>
  <c r="L49" i="3" s="1"/>
  <c r="K50" i="3"/>
  <c r="L50" i="3" s="1"/>
  <c r="R42" i="3"/>
  <c r="S42" i="3" s="1"/>
  <c r="K42" i="3"/>
  <c r="L42" i="3" s="1"/>
  <c r="R40" i="3"/>
  <c r="S40" i="3" s="1"/>
  <c r="K40" i="3"/>
  <c r="L40" i="3" s="1"/>
  <c r="R29" i="3" l="1"/>
  <c r="S29" i="3" s="1"/>
  <c r="K29" i="3"/>
  <c r="L29" i="3" s="1"/>
  <c r="R28" i="3"/>
  <c r="S28" i="3" s="1"/>
  <c r="K28" i="3"/>
  <c r="L28" i="3" s="1"/>
  <c r="R27" i="3"/>
  <c r="S27" i="3" s="1"/>
  <c r="K27" i="3"/>
  <c r="L27" i="3" s="1"/>
  <c r="R26" i="3"/>
  <c r="S26" i="3" s="1"/>
  <c r="K26" i="3"/>
  <c r="L26" i="3" s="1"/>
  <c r="R34" i="3"/>
  <c r="S34" i="3" s="1"/>
  <c r="K34" i="3"/>
  <c r="L34" i="3" s="1"/>
  <c r="R32" i="3"/>
  <c r="S32" i="3" s="1"/>
  <c r="K32" i="3"/>
  <c r="L32" i="3" s="1"/>
  <c r="R31" i="3"/>
  <c r="S31" i="3" s="1"/>
  <c r="K31" i="3"/>
  <c r="L31" i="3" s="1"/>
  <c r="R18" i="3"/>
  <c r="S18" i="3" s="1"/>
  <c r="K18" i="3"/>
  <c r="L18" i="3" s="1"/>
  <c r="R48" i="3" l="1"/>
  <c r="S48" i="3" s="1"/>
  <c r="K48" i="3"/>
  <c r="L48" i="3" s="1"/>
  <c r="R47" i="3"/>
  <c r="S47" i="3" s="1"/>
  <c r="K47" i="3"/>
  <c r="L47" i="3" s="1"/>
  <c r="R46" i="3"/>
  <c r="S46" i="3" s="1"/>
  <c r="K46" i="3"/>
  <c r="L46" i="3" s="1"/>
  <c r="R45" i="3"/>
  <c r="S45" i="3" s="1"/>
  <c r="K45" i="3"/>
  <c r="L45" i="3" s="1"/>
  <c r="R44" i="3"/>
  <c r="S44" i="3" s="1"/>
  <c r="K44" i="3"/>
  <c r="L44" i="3" s="1"/>
  <c r="R39" i="3"/>
  <c r="S39" i="3" s="1"/>
  <c r="K39" i="3"/>
  <c r="L39" i="3" s="1"/>
  <c r="R38" i="3" l="1"/>
  <c r="S38" i="3" s="1"/>
  <c r="K38" i="3"/>
  <c r="L38" i="3" s="1"/>
  <c r="R37" i="3"/>
  <c r="S37" i="3" s="1"/>
  <c r="K37" i="3"/>
  <c r="L37" i="3" s="1"/>
  <c r="R36" i="3"/>
  <c r="S36" i="3" s="1"/>
  <c r="K36" i="3"/>
  <c r="L36" i="3" s="1"/>
  <c r="R35" i="3"/>
  <c r="S35" i="3" s="1"/>
  <c r="K35" i="3"/>
  <c r="L35" i="3" s="1"/>
</calcChain>
</file>

<file path=xl/sharedStrings.xml><?xml version="1.0" encoding="utf-8"?>
<sst xmlns="http://schemas.openxmlformats.org/spreadsheetml/2006/main" count="736" uniqueCount="330">
  <si>
    <t>SISTEMA DE ADMINISTRACIÓN DE RIESGOS EN LOS PROCESOS CONTRACTUALES 
FONDO DE DESARROLLO LOCAL DE SANTA FE</t>
  </si>
  <si>
    <t>TIPO DE PROCESO</t>
  </si>
  <si>
    <t>PRESTACIÓN DE SERVICIOS</t>
  </si>
  <si>
    <t>MODALIDAD DE CONTRATACIÓN</t>
  </si>
  <si>
    <t>LICITACIÓN PÚBLICA</t>
  </si>
  <si>
    <t>Objeto Contractual</t>
  </si>
  <si>
    <t xml:space="preserve">CONTRATAR LA PRESTACIÓN DE SERVICIOS PARA DESARROLLAR ACTIVIDADES Y ACCIONES ORIENTADAS AL FORTALECIMIENTO DE LA EMPLEABILIDAD Y EL DESARROLLO PRODUCTIVO EN LA LOCALIDAD DE SANTA FE, CON ENFOQUE DIFERENCIAL, TERRITORIAL Y DE GÉNERO EN EL MARCO DE LOS PROYECTOS DE INVERSIÓN N 2923 Y 2890 </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</si>
  <si>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t>
  </si>
  <si>
    <t>No.</t>
  </si>
  <si>
    <t>CLASE</t>
  </si>
  <si>
    <t>FUENTE</t>
  </si>
  <si>
    <t>ETAPA</t>
  </si>
  <si>
    <t>TIPO
(CONPES 3714)</t>
  </si>
  <si>
    <t>DESCRIPCIÓN DEL RIESGO
(QUÉ PUEDE PASAR Y CÓMO PUEDE OCURRIR)</t>
  </si>
  <si>
    <t>CONSECUENCIA DE LA OCURRENCIA DEL EVENTO</t>
  </si>
  <si>
    <t>PROBABILIDAD</t>
  </si>
  <si>
    <t>IMPACTO</t>
  </si>
  <si>
    <t>VALORACIÓN</t>
  </si>
  <si>
    <t>CATEGORÍA</t>
  </si>
  <si>
    <t>A QUIÉN SE LE ASIGNA</t>
  </si>
  <si>
    <t>TRATAMIENTO</t>
  </si>
  <si>
    <t>CONTROLES</t>
  </si>
  <si>
    <t>IMPACTO DESPUÉS 
DEL TRATAMIENTO</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</si>
  <si>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</si>
  <si>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</si>
  <si>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</si>
  <si>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</si>
  <si>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</si>
  <si>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</si>
  <si>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</si>
  <si>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GENERAL</t>
  </si>
  <si>
    <t>EXTERNO</t>
  </si>
  <si>
    <t>PLANEACIÓN</t>
  </si>
  <si>
    <t>ECONÓMICOS</t>
  </si>
  <si>
    <t>Que el proceso no escuentre los oferentes que ofrezcan el bien o servicio con las caracteristicas técnicas establecidas.</t>
  </si>
  <si>
    <t>Imposibilidad de formular el proceso contractual</t>
  </si>
  <si>
    <t>ENTIDAD ESTATAL</t>
  </si>
  <si>
    <t>Estudio minucioso de mercado y especial atención a las observaciones que se presenten durante el proceso de selección</t>
  </si>
  <si>
    <t>Seguimiento en la etapa del estudio de mercado</t>
  </si>
  <si>
    <t>SI</t>
  </si>
  <si>
    <t>MESA DE TRABAJO</t>
  </si>
  <si>
    <t>SEMANAL</t>
  </si>
  <si>
    <t>SELECCIÓN</t>
  </si>
  <si>
    <t>REGULATORIOS</t>
  </si>
  <si>
    <t>No concurrencia de proponentes o insuficiencia de ellos en el proceso de contratación o no presentación de proponentes al proceso de Selección</t>
  </si>
  <si>
    <t>1. Declaratoria de Desierto del proceso de Selección</t>
  </si>
  <si>
    <t>RIESGO ALTO</t>
  </si>
  <si>
    <t>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</si>
  <si>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 xml:space="preserve">Seguimiento continuo al proceso de selección y ajuste a los documentos previos que se requieran.
</t>
  </si>
  <si>
    <t>RIESGO BAJO</t>
  </si>
  <si>
    <t>Desde la fecha de Publicacion del Pliego de Condiciones</t>
  </si>
  <si>
    <t>Hasta la fecha de Adjudicación del contrato</t>
  </si>
  <si>
    <t>ESPECÍFICO</t>
  </si>
  <si>
    <t>SOCIALES O POLITICOS</t>
  </si>
  <si>
    <t>Que existan acuerdos colusorios entre los oferentes para manipular el orden de adjudicación</t>
  </si>
  <si>
    <t>Que se seleccione a personas naturales o jurídicas que no reúnan la solvencia económica, técnica para ejecutar el proyecto</t>
  </si>
  <si>
    <t>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</si>
  <si>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Seguimiento continuo al proceso de selección y ajuste a los documentos previos que se requieran.</t>
  </si>
  <si>
    <t>Desde la fecha de Publicación del Pliego de Condiciones</t>
  </si>
  <si>
    <t>INTERNO</t>
  </si>
  <si>
    <t>OPERACIONALES</t>
  </si>
  <si>
    <t>Falta de claridad en la descripción de las normas técnicas, condiciones técnicas, obligaciones técnicas, condiciones particulares y/o especificaciones técnicas.</t>
  </si>
  <si>
    <t xml:space="preserve">Potenciales oferentes se pueden abstener de presentar propuesta ya que las condiciones contractuales no son claras. Restructuración del proceso de contratacion. Reprogramación de actividades para apertura de nueva invitación. Posibilidad de incremento en costos. Apertura de nueva invitación. Retrasos en los plazos derivados de la expedición de adendas adicionales.  </t>
  </si>
  <si>
    <t>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t>
  </si>
  <si>
    <t>Seguimiento en la formulación del proceso contractual.</t>
  </si>
  <si>
    <t>Inadecuada definición de los requisitos  habilitantes y criterios para la adjudicación del contrato.</t>
  </si>
  <si>
    <t>Potenciales oferentes con capacidad para ejecutar las actividades del contrato pueden ser rechazados o se pueden abstener de presentar propuesta. Afectación de la pluralidad de oferentes en el proceso de contratación. Restructuración del proceso de selección. Incremento en costos.</t>
  </si>
  <si>
    <t>Revisión de los requisitos habilitantes y criterios aplicables durante la estructuración de la propuesta, de acuerdo con las normas vigentes. Verificación de los requisitos habilitantes por las áreas involucradas.</t>
  </si>
  <si>
    <t>Errores en las condiciones y términos , unidades, especificaciones, descripción del proyecto y/o estudios previos, operaciones aritméticas, etc.</t>
  </si>
  <si>
    <t xml:space="preserve">Potenciales oferentes se pueden abstener de presentar propuesta ya que las especificaciones del proyecto o las condiciones y términos  no son claros. Revisión de las condiciones técnicas y financieras contempladas en el contrato. Ampliación en los plazos de ejecución por la necesidad de expedir adendas adicionales. </t>
  </si>
  <si>
    <t>La estructuración de las condiciones y términos  comprendió el estudio detallado para determinar la forma en que la necesidad de la entidad puede ser satisfecha por los proponentes.</t>
  </si>
  <si>
    <t xml:space="preserve">Que los alcances del Objeto del contrato se queden cortos o sean insuficientes frente a las necesidades del Fondo de Desarrollo Local </t>
  </si>
  <si>
    <t>Que no se satisfagan las expectativas y/o necesidades de la Entidad durante la ejecución del contrato. Incremento en costos. Ampliación del plazo de ejecución del contrato.</t>
  </si>
  <si>
    <t>Revisión de la necesidad y re estructuración completa de los estudios previos con acompañamiento del area de Contratación y Compras y el área responsable del proceso.</t>
  </si>
  <si>
    <t>Demoras en la apertura del proceso de contratación.</t>
  </si>
  <si>
    <t>Atrasos en la ejecucion del contrato. Incremento en costos. Reprogramación de actividades.</t>
  </si>
  <si>
    <t>Revisión del proceso por parte de las áreas involucradas. Hacer seguimiento al conograma del proceso. Contar con plan de contingencia. Escalar hasta la Dirección de compras y contratación y a la Gerencia General.</t>
  </si>
  <si>
    <t>Seguimiento en la estructuración del proceso contractual contra cronograma.</t>
  </si>
  <si>
    <t>CHECK LIST</t>
  </si>
  <si>
    <t>Que el proceso se declare desierto</t>
  </si>
  <si>
    <t>Imposibilidad de satisfacer la necesidad en el tiempo establecido</t>
  </si>
  <si>
    <t>FINANCIEROS</t>
  </si>
  <si>
    <t>Incumplimiento de condiciones y/o requisitos habilitantes por parte de todos los proponentes que generen el rechazo de todas las ofertas</t>
  </si>
  <si>
    <t xml:space="preserve">Declaratoria de desierto del proceso de contratación. </t>
  </si>
  <si>
    <t xml:space="preserve">Revisión de las condiciones jurídicas, técnicas, financieras y operacionales habilitantes y revisión posterior del pliego de condiciones para verificar que las mismas son claras, precisas y no inducen a error </t>
  </si>
  <si>
    <t>Revisión de las condiciones tecnicas y juridicas que se incluiran en el Estudio Previo y proceso contractual.</t>
  </si>
  <si>
    <t xml:space="preserve">Proyección de la propuesta económica por parte del proponente que conlleven a pérdidas o baja utilidad en la ejecución del contrato.
</t>
  </si>
  <si>
    <t>Perdidas económicas para el contratista o propuestas artificialmente bajas</t>
  </si>
  <si>
    <t>CONTRATISTA</t>
  </si>
  <si>
    <t>Realizar las aclaraciones necesarias en el proceso de selección y evaluar las propuestas con los criterios sugeridos por Colombia Compra Eficiente</t>
  </si>
  <si>
    <t>Verificar todas las preguntas y observaciones en el proceso de selección del oferente, para darles respuestas a las mismas.</t>
  </si>
  <si>
    <t>Selección de una oferta como adjudicataria cuyo oferente se encuentre incurso en alguna inhabilidad o incompatibilidad.</t>
  </si>
  <si>
    <t xml:space="preserve">Posible nulidad del contrato, Investigaciones administrativas, fiscales, disciplinarias y penales. </t>
  </si>
  <si>
    <t>Efectuar verificaciones a los documentos y propuestas presentadas por parte de los profesionales del área.</t>
  </si>
  <si>
    <t xml:space="preserve">Verificar toda la documentación allegada con la propuesta económica. </t>
  </si>
  <si>
    <t>CONTRATACIÓN</t>
  </si>
  <si>
    <t>Suspensión del proceso de adjudicación antes de la firma del contrato.</t>
  </si>
  <si>
    <t>Retrasos en la ejecución del contrato. Incremento en costos. Reprogramación de actividades.</t>
  </si>
  <si>
    <t>Estructuración de un proceso de selección en cumplimiento de la ley aplicable y con apego a las reglas que gobiernan el proceso, para evitar que se configuren las causales de suspensión previstas en la ley.</t>
  </si>
  <si>
    <t>Verificación de la aceptación y firma del proponente a la hora de la adjudicación del proceso contractual.</t>
  </si>
  <si>
    <t>DIARIO</t>
  </si>
  <si>
    <t>Que el contratista no suscriba el contrato</t>
  </si>
  <si>
    <t>Retraso en la prestación del servicio requerido por la entidad</t>
  </si>
  <si>
    <t xml:space="preserve">Exigencias de garantias de seriedad de la oferta y estudiar posibilidad de imponer sanción de inhabilidad </t>
  </si>
  <si>
    <t>Seguimiento a la aceptación y firma del contrato en SECOP.</t>
  </si>
  <si>
    <t>Cambios o modificaciones en la normatividad aplicable al sector  o a sus disposiciones tributarias.</t>
  </si>
  <si>
    <t xml:space="preserve">Modificación del clausulado del contrato de manera adecuada a las nuevas disposiciones </t>
  </si>
  <si>
    <t>Seguimiento permanente a las disposiciones y/o regulaciones normativas</t>
  </si>
  <si>
    <t>Revisión e inclusión a las disposiciones y/o regulaciones normativas actuales.</t>
  </si>
  <si>
    <t>Que no presente la garantía o que ésta no cumpla las condiciones exigidas en el contrato o que la entrega de la misma sea tardía.</t>
  </si>
  <si>
    <t>No poder iniciar a tiempo la ejecución del contrato</t>
  </si>
  <si>
    <t>1. Poner en conocimiento del futuro contratista las condiciones del contrato (cobertura, plazo y vigencia de la garantía.) 
2. Exigir manifestación de conocimiento y aceptación de las condiciones por parte del futuro contratista.</t>
  </si>
  <si>
    <t>Verificación y aprobación de las polizas y sus respectivos amparos por parte del área de contratación.</t>
  </si>
  <si>
    <t>EJECUCIÓN</t>
  </si>
  <si>
    <t>Alteraciónes por cambios en lineamientos técnicos y del mercado</t>
  </si>
  <si>
    <t>Seguimiento permanente a las disposiciones y/o cambios de especificaciones</t>
  </si>
  <si>
    <t>Modificar según la necesidad las caracteristicas o disposiciones técnicas del Estudio Previo.</t>
  </si>
  <si>
    <t>MENSUAL</t>
  </si>
  <si>
    <t>Salida del mercado de los bienes  a adquirir o escacez de los mismos</t>
  </si>
  <si>
    <t>Dificultad para el cumplimiento de lo contratado</t>
  </si>
  <si>
    <t>Propuesta de elementos con caracteristicas técnicas similiares para evaluación y aprobación de los mismos por parte de la Alcaldía y la entidad encargada de suministrar la linea técnica</t>
  </si>
  <si>
    <t>Aprobación y verificación de los nuevos elementos ofertados, que los mismos cumplan con la necesidad del objeto del contrato.</t>
  </si>
  <si>
    <t>INFORME DE ACTIVIDADES</t>
  </si>
  <si>
    <t>QUINCENAL</t>
  </si>
  <si>
    <t>Cambio de los precios del mercado</t>
  </si>
  <si>
    <t>La no entrega oportuna de los bienes a los beneficiarios</t>
  </si>
  <si>
    <t>Solicitud por parte del contratista y valoración del desequilibrio</t>
  </si>
  <si>
    <t>Verificación contra propuesta económica de los bienes ofertados y los cambios a realizar para cumplir con el objeto contractual</t>
  </si>
  <si>
    <t>Estimación inadecuada de los costos por el oferente</t>
  </si>
  <si>
    <t>Reclamaciones al Contratante</t>
  </si>
  <si>
    <t>Aceptación de sus precios</t>
  </si>
  <si>
    <t>Cambio en las tarifas del IVA</t>
  </si>
  <si>
    <t>Aumento del valor del contrato o disminución del plazo del mismo</t>
  </si>
  <si>
    <t>Aceptar el Riesgo y realizar medidas de control del presupuesto para tomar decisiones en tiempo real si hay cambios tributarios y redistriburi los recursos</t>
  </si>
  <si>
    <t>Verificación contra normatividad vigente de los impuestos actualizados para el proceso contractual. Inclusión y cambios de los mismos en el Estudio Previo y/o documentos necesarios.</t>
  </si>
  <si>
    <t>Cambio en la TRM con respecto a los elementos que deben ser importados.</t>
  </si>
  <si>
    <t>ENTIDAD ESTATAL / CONTRATISTA</t>
  </si>
  <si>
    <t>1. El riesgo será asumido por el CONTRATISTA en un 100% siempre que se presente una fluctuación promedio mayor de la TRM, entre el 0.1% y el 15%, desde la fecha efectiva del cierre del proceso, hasta el plazo incial del contrato (esto es, un (1) mes contado a partir de la suscripción del acta de inicio).
2. El riesgo será asumido por el CONTRATISTA y el FDLE en porcentajes iguales (50% Y 50%) siempre que se presente una fluctuación promedio mayor de la TRM, entre el 15,01% y el 25% , desde la fecha efectiva del cierre del proceso, hasta el plazo incial del contrato (esto es, un (1) mes contado a partir de la suscripción del acta de inicio).
3. El riesgo será asumido por el FDLE (100%) siempre que se presente una fluctuación promedio mayor de la TRM al 25,01%, desde la fecha efectiva del cierre del proceso, hasta el plazo incial del contrato (esto es, un (1) mes contado a partir de la suscripción del acta de inicio).
Realizar seguimiento a las variaciones de la TRM y/o tasas de cambio, por parte de la Supervisión y el Contratista en los periodos indicados y comparar respecto al  % de descuento en la oferta "</t>
  </si>
  <si>
    <t>Revisión y verificación contra las tasas actualizadas del mercado sobre los elementos ofertados</t>
  </si>
  <si>
    <t>CONTRATISTA - ENTIDAD ESTATAL</t>
  </si>
  <si>
    <t>No tener el personal suficiente para cumplir con el objeto</t>
  </si>
  <si>
    <t>Dificulta la ejecución  e implementación del objeto del contrato de manera baja generando retraso  en la prestación del servicio</t>
  </si>
  <si>
    <t xml:space="preserve">Supervisión constante y exigencias de garantías para el cumplimiento </t>
  </si>
  <si>
    <t>Verificar los requerimientos establecidos en el Estudio Previo conforme al personal necesario para llevar a cabo las capacitaciones y sensibilizaciones dependiendo de cada uno de los componentes.</t>
  </si>
  <si>
    <t xml:space="preserve">Demoras en los pagos, por parte del contratista, a los trabajadores y personal del contrato en relación con salarios, prestaciones sociales y demás beneficios a que tengan derecho, por errores, omisiones, actos deshonestos del contratista, así como no dar cumplimiento por parte de la Entidad a los pagos conforme a las facturas radicadas </t>
  </si>
  <si>
    <t>Suspensión del contrato. Multas o sanciones administrativas por ejecución del contrato sin cumplimiento de requisitos legales.</t>
  </si>
  <si>
    <t xml:space="preserve">Validar vinculaciones al sistema de seguridad social de todo el personal involucrado en el contrato. Suministrar comprobantes de afiliación y cumplimiento de pago de aportes al SGSS. Contar con póliza de Cumplimiento del contrato con el amparo de pago de salarios y prestaciones sociales. tener los documentos ajustados conforme a lo solicitado por el Fondo para el pago y estar incluido en el pac. </t>
  </si>
  <si>
    <t>Solicitar mensualmente el pago a la seguridad social por parte de todos los empleados o contratistas del oferente.</t>
  </si>
  <si>
    <t xml:space="preserve">Que los servicios que se presten no cumplan con los requerimientos descritos con relación al timpo y calidad. </t>
  </si>
  <si>
    <t>Demora en la entrega del producto final</t>
  </si>
  <si>
    <t>Poliza de calidad de los servicios</t>
  </si>
  <si>
    <t>Verificación constante de los elementos ofertados contra los entregados.</t>
  </si>
  <si>
    <t>Fallas, demoras o falta en el suministro de equipos, materiales, herramientas o demás bienes necesarios para la ejecución del contrato. Problemas o fallas en las vías de acceso o falta de medios de transporte a los lugares en los que se deban realizar las labores. Errores u omisiones en la coordinación del personal contratado para la ejecución del contrato.</t>
  </si>
  <si>
    <t xml:space="preserve">Retrasos en la ejecución del contrato. Reprogramación de actividades. Incremento en costos. </t>
  </si>
  <si>
    <t>Incluir en el plan operativo el cronograma de entrega de los bienes requeridos para ejecutar las labores. Designar un responsable de la coordinación del personal que va a realizar las actividades de socialización y sencibilización. Verificar rutas alternas de acceso y medios de transporte alternativos. Implementar plan de contingencia y asignar holguras. Contar con póliza de Cumplimiento del contrato.</t>
  </si>
  <si>
    <t>Verificación constante de los elementos ofertados contra los entregados y el cumplimiento del cronograma acorde a lo establecido en el estudio previo o en las mesas técnicas.</t>
  </si>
  <si>
    <t>Demora en la entrega de los bienes</t>
  </si>
  <si>
    <t>La no entrega oportuna de los bienes establecidos en el objeto contractual</t>
  </si>
  <si>
    <t>Verificación del cronograma de entregas contra las entregas realizadas.</t>
  </si>
  <si>
    <t>Activación de garantías y /o devolución de elementos proporcionados por el contratista</t>
  </si>
  <si>
    <t>Los elementos adquiridos no cumplen con las caracteristicas técnicas contratadas o son de baja calidad</t>
  </si>
  <si>
    <t>Validación previa de caracteristicas de elementos  a través de muestras o fichas técnicas de los mismos, proporcionados por el contratista</t>
  </si>
  <si>
    <t>Verificación contra fichas técnicas de los elementos ofertados contra los elementos entregados.</t>
  </si>
  <si>
    <t>No se cumpla con la meta de sensibilización y capacitaciones que se busca con el objeto del contrato.</t>
  </si>
  <si>
    <t>No cumplimiento metas de plan de Desarrollo</t>
  </si>
  <si>
    <t>Realizar el seguimiento al cumplimiento de la meta del contrato.</t>
  </si>
  <si>
    <t>Verificación del cronograma de sensibilizaciones y capacitaciones.</t>
  </si>
  <si>
    <t>AMBIENTALES</t>
  </si>
  <si>
    <t>Factores ambientales y de naturaleza que afectan la ejecución del contrato principal</t>
  </si>
  <si>
    <t>No ejecución en los plazos establecidos</t>
  </si>
  <si>
    <t>una vez ocurrido el evento se realizará evaluación de los efectos y se tratara de acuerdo a los daños</t>
  </si>
  <si>
    <t>Posibles afectaciones de orden publico en los Eventos de orden público</t>
  </si>
  <si>
    <t>demoras o la No ejecución en los plazos establecidos</t>
  </si>
  <si>
    <t xml:space="preserve">El contratista, deberá tener un plan de contigencia que permita evitar el retarzo y no cumplimiento del cronogrma </t>
  </si>
  <si>
    <t>LIQUIDACIÓN</t>
  </si>
  <si>
    <t>No llegar a un acuerdo con el contratista para la liquidación del contrato</t>
  </si>
  <si>
    <t>Liquidación unilateral del mismo</t>
  </si>
  <si>
    <t>Adecuada supervisión del contrato</t>
  </si>
  <si>
    <t>Verificación del cumplimiento del objeto contractual y firma del acta de liquidación a conformidad del mismo.</t>
  </si>
  <si>
    <t xml:space="preserve">NO firmar el acta de liquidación en las fechas establecidas. </t>
  </si>
  <si>
    <t>Incumplimiento con la normatividad vigente.</t>
  </si>
  <si>
    <t>Falta de afluencia o participación de la comunidad en las actividades del proceso</t>
  </si>
  <si>
    <t>1. Impacto negativo en la ejecución del contrato. 2.Incumplimiento del objeto contractual. 3. Retrasos</t>
  </si>
  <si>
    <t>1. Gestionar el correcto usos de los medios Comunitarios Locales para la divulgacion de la informacion
2, Constante publicacion en redes de la Entidad y entidades transversales
3, Implementar estrategias o acciones de asistencia, permanencia y frecuencia de los beneficiarios inscritos en las actividades</t>
  </si>
  <si>
    <t xml:space="preserve">Verificación las piezas publicitarias y la oportuna publicacion
</t>
  </si>
  <si>
    <t>Desde la Fecha de la Firma del Contrato</t>
  </si>
  <si>
    <t>Hasta la liquidación del contrato</t>
  </si>
  <si>
    <t>OTROS</t>
  </si>
  <si>
    <t>CADA VEZ QUE SE PRESENTE</t>
  </si>
  <si>
    <t>Debilidades en los mecanismos de convocatoria que buscan la poblacion objetivo para cada una de las actividades propuestas en el contrato</t>
  </si>
  <si>
    <t>1. Baja inscripcion en las actividades por parte de la comunidad
2. Impacto negativo en la ejecución del contrato. 3.Incumplimiento del objeto contractual. 
3. Retrasos en el cronograma</t>
  </si>
  <si>
    <t>1. Gestionar el correcto usos de los medios Comunitarios Locales para la divulgacion de la informacion
2, Constante publicacion en redes de la Entidad y entidades transversales
3. Medicion de alcance de las publicaciones en redes.</t>
  </si>
  <si>
    <t>Verificación las piezas publicitarias y la oportuna publicacion</t>
  </si>
  <si>
    <t>Demora para la entrega de los bienes y/o insumos por parte del contratista</t>
  </si>
  <si>
    <t>1.Incumplimiento del objeto contractual. 
2, reprogramacion y retrasos de ejecucion</t>
  </si>
  <si>
    <t xml:space="preserve">1. realizar el conograma inicial de entregas y actividades con el contratista
2, Socializar el proceso de ingreso y salida de bienes a almacen para considerar los tiempos necesarios
3, Informar cualquier novedad al comité tecnico para establecer las correspondientes acciones
</t>
  </si>
  <si>
    <t>Verificación de las actividades en el tratamiento</t>
  </si>
  <si>
    <t>Vencimiento o mala calidad de los bienes, insumos, refrigerios a entregar por parte del contratista</t>
  </si>
  <si>
    <t>1. Impacto negativo en la ejecución del contrato. 2.Incumplimiento del objeto contractual. 3.trabajos inconclusos</t>
  </si>
  <si>
    <t xml:space="preserve">1. Gestionar con el apoyo a la Supervision el check list de verificaciones de entrega de Bienes y rechazar los que se encuentren averiados, dañados, vencidos 
</t>
  </si>
  <si>
    <t>Perdida de Bienes, equipos, insumos o cualquier otro daño sufrido durante el transporte de estos a los puntos de desarrollo de las actividades y/p Almacen de la Entidadl</t>
  </si>
  <si>
    <t xml:space="preserve">1. Establecer horarios diurnos de entrega de beines y equipos
2, gestionar el acompañamiento Policial cuando los sectores presentan antecedentes de robos
</t>
  </si>
  <si>
    <t>No cumplir con los lineamientos de Entrega de Almacen que validen la efectiva entrega de los Bienes de cada uno de las actividades y/o componente</t>
  </si>
  <si>
    <t>1. Impacto negativo en la ejecución del contrato. 2.Incumplimiento del objeto contractual. 
3.trabajos inconclusos
4. retrasos en pagos por no contar con los soportes de entrega de bienes o ejecucion de actividades</t>
  </si>
  <si>
    <t xml:space="preserve">1. Entregar lineamientos de legalizacion de Informes de pago
2. Entregar lineamiento de entrega de Bienes a Almacen
</t>
  </si>
  <si>
    <t>Referencias:</t>
  </si>
  <si>
    <t>1. Manual para la Identificación y Cobertura del Riesgo en los Procesos de Contratación. Versión M-ICR-01, www.colombiacompra.gov.co</t>
  </si>
  <si>
    <t xml:space="preserve">2. Guía de riesgos previsibles contractuales. Veeduría Distrital. 2017 </t>
  </si>
  <si>
    <t>3. Circular 11-2019 Recomendaciones elaboracion de Mapa de Riesgos de la Gestion Contractual. Veeduría Distrital.</t>
  </si>
  <si>
    <t>4. Metodologia Identificacion de Riesgos de Corrupción en la Gestion Contractual Pública</t>
  </si>
  <si>
    <t>5, Documento Conpes 3714 DEL RIESGO PREVISIBLE EN EL MARCO DE LA POLÍTICA DE CONTRATACIÓN 
PÚBLICA</t>
  </si>
  <si>
    <t>Elaborado por:</t>
  </si>
  <si>
    <t>LUISA CAÑON - OFICINA DE PLANEACIÓN-FDLSF</t>
  </si>
  <si>
    <t>Firma</t>
  </si>
  <si>
    <t>Revisado por:</t>
  </si>
  <si>
    <t>MARGARITA RICO PINTO - PROFESIONAL DE PLANEACIÓN-FDLSF</t>
  </si>
  <si>
    <t>Aprobado por:</t>
  </si>
  <si>
    <t>DAVID MAURICIO GONZALEZ - PROFESIONAL DE PLANEACIÓN-FDLSF</t>
  </si>
  <si>
    <t>JOHN JAIRO LÓPEZ - PROFESIONAL DE PLANEACIÓN-FDLSF</t>
  </si>
  <si>
    <t>TIPO</t>
  </si>
  <si>
    <t>¿AFECTA LA EJECUCIÓN DEL CONTRATO?</t>
  </si>
  <si>
    <t>FECHA ESTIMADA EN 
QUE INICIA EL TRATAMIENTO</t>
  </si>
  <si>
    <t>FECHA ESTIMADA EN QUE SE 
COMPLETA EL TRATAMIENTO</t>
  </si>
  <si>
    <t>¿CÓMO SE REALIZA 
EL MONITOREO?</t>
  </si>
  <si>
    <t>MÍNIMA CUANTIA</t>
  </si>
  <si>
    <t>A. Evitar el Riesgo</t>
  </si>
  <si>
    <t>A. Seguimiento continuo al proceso de selección y ajuste a los documentos previos que se requieran.</t>
  </si>
  <si>
    <t>1. Desde la fecha de Adjudicación del contrato</t>
  </si>
  <si>
    <t>1. Hasta la fecha de Respuesta de Observaciones a Pliego</t>
  </si>
  <si>
    <t>CONTRATO DE OBRA</t>
  </si>
  <si>
    <t>SELECCIÓN ABREVIADA DE MENOR CUANTIA</t>
  </si>
  <si>
    <t>B. Reducir la Probabilidad de Ocurrencia</t>
  </si>
  <si>
    <t>B. Seguimiento contínuo al proceso de selección y ajuste a los documentos previos que se requieran.</t>
  </si>
  <si>
    <t>NO</t>
  </si>
  <si>
    <t xml:space="preserve">2. Desde la fecha de cierre o presentación de propuestas </t>
  </si>
  <si>
    <t>2. Hasta la fecha de Publicacion de Informe de Evaluación</t>
  </si>
  <si>
    <t>CONTRATO DE INTERVENTORÍA</t>
  </si>
  <si>
    <t>SELECCIÓN ABREVIADA POR TVEC - GRANDES ALMACENES</t>
  </si>
  <si>
    <t>C. Reducir las Consecuencias o el Impacto</t>
  </si>
  <si>
    <t xml:space="preserve">C. Hacer seguimiento a los informes de verificación emitidos por el comité evaluador y dar respuesta a las observaciones que se presenten en el marco del proceso de selección </t>
  </si>
  <si>
    <t>3. Desde la fecha de Evaluacion de Propuestas</t>
  </si>
  <si>
    <t>3. Hasta la fecha de Firma del Acta de Inicio</t>
  </si>
  <si>
    <t>CONTRATO DE SUMINISTRO</t>
  </si>
  <si>
    <t>SELECCIÓN ABREVIADA POR TVEC - ACUERDO MARCO DE PRECIOS</t>
  </si>
  <si>
    <t>INTERVENTORIA</t>
  </si>
  <si>
    <t>D. Reducir la Probabilidad de Ocurrencia</t>
  </si>
  <si>
    <t>D. Hacer seguimiento y mantener comunicación con el contratista adjudicatario para la suscripción de los documentos requeridos</t>
  </si>
  <si>
    <t>INTERVENTORÍA</t>
  </si>
  <si>
    <t>4. Desde la fecha de Formulación del Proceso</t>
  </si>
  <si>
    <t>4. Hasta la fecha de Adjudicación del contrato</t>
  </si>
  <si>
    <t>ENCUESTAS</t>
  </si>
  <si>
    <t>CONTRATO DE CONSULTORÍA</t>
  </si>
  <si>
    <t>SELECCIÓN ABREVIADA POR BOLSA MERCANTIL</t>
  </si>
  <si>
    <t>ENTIDAD ESTATAL / INTERVENTORIA</t>
  </si>
  <si>
    <t>E. Transferir el Riesgo</t>
  </si>
  <si>
    <t>E. Hacer seguimiento y mantener comunicación con el contratista adjudicatario para la suscripción de los documentos requeridos (polizas). Dar cumplimiento al cronograma establecido para el proceso de selección y contratación.</t>
  </si>
  <si>
    <t>CONTRATISTA - INTERVENTORÍA</t>
  </si>
  <si>
    <t>5. Desde la fecha de Publicacion del Pliego de Condiciones</t>
  </si>
  <si>
    <t>5. Hasta la fecha de Finalizacion de Ejecución del Contrato</t>
  </si>
  <si>
    <t>SEGUIMIENTO A INFORMES DE EJECUCIÓN E INTERVENTORIA</t>
  </si>
  <si>
    <t>CONTRATO DE COMPRAVENTA</t>
  </si>
  <si>
    <t>CONCURSO DE MERITOS ABIERTO</t>
  </si>
  <si>
    <t>NATURALEZA</t>
  </si>
  <si>
    <t>F. 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</si>
  <si>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F. Control y seguimiento a las actividades que realice el contratista permanentemente para conocer el avance del trabajo de campo. Realizar modificaciones al cronograma de actividades para optimizar tiempos de ejecución.</t>
  </si>
  <si>
    <t>CONTRATISTA - INTERVENTORÍA - ENTIDAD ESTATAL</t>
  </si>
  <si>
    <t>6. Desde la Fecha de la Firma del Contrato</t>
  </si>
  <si>
    <t>6. Durante la Ejecución del Contrato</t>
  </si>
  <si>
    <t>BIMESTRAL</t>
  </si>
  <si>
    <t>CONTRATO DE SEGUROS</t>
  </si>
  <si>
    <t>CONCURSO DE MERITOS ABIERTO CON PRECALIFICACIÓN</t>
  </si>
  <si>
    <t>G. 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</si>
  <si>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G. Hacer seguimiento constante a la relación de la ejecución del contrato con la comunidad</t>
  </si>
  <si>
    <t>ENTIDAD ESTATAL - INTERVENTORIA</t>
  </si>
  <si>
    <t>7. Desde la firma del acta de inicio</t>
  </si>
  <si>
    <t>7. Hasta la liquidación del contrato</t>
  </si>
  <si>
    <t>TRIMESTRAL</t>
  </si>
  <si>
    <t>CONTRATO DE ARRENDAMIENTO</t>
  </si>
  <si>
    <t>SELECCIÓN ABREVIADA POR SUBASTA INVERSA</t>
  </si>
  <si>
    <t>TECNOLÓGICOS</t>
  </si>
  <si>
    <t>H. Designar un comité evaluador idóneo para evitar que se presenten errores en la evaluación que conlleven a posteriores requerimientos por la adjudicación</t>
  </si>
  <si>
    <t>H. Hacer seguimiento en la ejecución verificando que el contratista mantenga la vinculación y pago del personal que dispuso para la ejecución del contrato</t>
  </si>
  <si>
    <t>8. Hasta la fecha de la Publicación de la Resolución de Adjudicación</t>
  </si>
  <si>
    <t>SEMESTRAL</t>
  </si>
  <si>
    <t>I. Hacer efectiva la garantía de seriedad de la oferta</t>
  </si>
  <si>
    <t xml:space="preserve">I. Hacer seguimiento al cumplimiento de los protocolos de seguridad y verificar que el contratista reemplace al personal en caso de faltas temporales o definitivas, para evitar que se afecte el cronograma de ejecución del contrato </t>
  </si>
  <si>
    <t>9. Hasta la fecha de la firma del Acta de Recibo Final</t>
  </si>
  <si>
    <t>ANUAL</t>
  </si>
  <si>
    <t>SELECCIÓN ABREVIADA SIN MANIFESTACION DE INTERES</t>
  </si>
  <si>
    <t>J. Hacer efectiva la garantía de seriedad de la oferta. Gestionar el proceso de contratación de interventoría de manera tal que se logren cumplir los plazos estipulados.</t>
  </si>
  <si>
    <t>J. Hacer seguimiento constante a la ejecución de las obligaciones a cargo del contratista</t>
  </si>
  <si>
    <t>CONTRATACIÓN DIRECTA (CONVENIOS INTERADMINISTRATIVOS)</t>
  </si>
  <si>
    <t>K. Hacer seguimiento contínuo a la ejecución del contrato, evaluando la posibilidad de tomar medidas a nivel contractual de ser necesario.</t>
  </si>
  <si>
    <t>K. Hacer seguimiento constante a la ejecución de las obligaciones a cargo del contratista y hacer seguimiento al contrato</t>
  </si>
  <si>
    <t xml:space="preserve">L. Garantizar mediante herramientas legales el acceso del contratista a los predios que requiera para realizar el trabajo de campo. </t>
  </si>
  <si>
    <t>L. 1,) Adecuar el proyecto para que puedan ejecutarse labores presenciales y viruales. 2). Garantizar cumpliento de los protocolos establecidos.</t>
  </si>
  <si>
    <t>M. Mantener comunicación buena y constante con sectores sociales donde se realizan los trabajos</t>
  </si>
  <si>
    <t>M. Desde la etapa previa, el contratista presenta los perfiles para ejecutar el contrato los cuales no pueden ser cambiados sin autorización de la entidad</t>
  </si>
  <si>
    <t>N. Hacer efectiva la garantía de salarios y prestaciones sociales</t>
  </si>
  <si>
    <t>N. Control y seguimiento al cronograma de actividades establecido inicialmente. Validar las actividades que realice el contratista permanentemente. Controlar tiempos de ejecución y actividades realizadas.</t>
  </si>
  <si>
    <t>O. 1. Implementación de protocolos de bioseguridad, seguridad y salud en el trabajo
2. Contar con personal alterno que permita suplir ausencias en el equipo de trabajo</t>
  </si>
  <si>
    <t>O. Control y seguimiento a las actividades que realice el contratista permanentemente.</t>
  </si>
  <si>
    <t>P. Adelantar trámite de proceso administrativo sancionatorio y hacer efectiva la póliza de cumplimiento y calidad del servicio</t>
  </si>
  <si>
    <t>P. 1.) Implementar programas de contingencia, establecer protocolos de salvaguarda de información.  2.) Garantizar la suficiencia de equipos por parte del contratista para la ejecución del contrato. 3.) Aplicar la póliza de responsabilidad civil extracontractual.</t>
  </si>
  <si>
    <t>Q. Seguimiento y control en  la programacion del contrato de acuerdo con las actividades y/o cronograma, sin alterar el tiempo de ejecucion inicial y realizar los ajustes y contigencias necesarias para garantizar la continuidad del objeto contractual.</t>
  </si>
  <si>
    <t>Q. Listas de chequeo. Informe preliminar. Informe definitivo y matriz consolidada final del proceso de evaluación. Control de documentos mediante plataforma.</t>
  </si>
  <si>
    <t>R. Adelantar trámite de proceso administrativo sancionatorio y hacer efectiva la póliza de cumplimiento y calidad del servicio</t>
  </si>
  <si>
    <t>R. Seguimiento al contrato y Verificación con entidades de control.</t>
  </si>
  <si>
    <t>S. Adelantar trámite de proceso administrativo sancionatorio y hacer efectiva la póliza de cumplimiento y calidad del servicio</t>
  </si>
  <si>
    <t>S. Verificación constante del Sistema integrado de gestión de Bases de datos de normativa vigente y de Formatos a diligenciar y Manuales de procesos de contratación.</t>
  </si>
  <si>
    <t>T. Agilizar un procedimiento de incorporación de cambios en el proyecto o suspender el contrato  mientras que puede realizar la verificación del estado del contrato</t>
  </si>
  <si>
    <t>T. 1.) Cumplir con las normas HSEQ, atender las buenas prácticas de seguridad y salud en el trabajo.
2.) Contar con seguros de responsabilidad Civil extracontractual con amparos adecuados y suficientes.</t>
  </si>
  <si>
    <t>U. Verificar y aprobar el recurso humano que el contratista puso a disposición del contrato</t>
  </si>
  <si>
    <t xml:space="preserve">U. 1.) Tener planes de contingencia y continuidad del negocio.
2.) Capacitación adecuada al personal que opera o usa los materiales, equipos y/o herramientas.
</t>
  </si>
  <si>
    <t>V. Hacer seguimiento continuo a la ejecución del contrato</t>
  </si>
  <si>
    <t xml:space="preserve">V. Tener planes de contingencia y continuidad del negocio en cuanto a la revisión de precios del mercado y el comportamiento del mercado a mediano plazo, que permitan al contratista proyectar financieramente las inversiones en materiales.
</t>
  </si>
  <si>
    <t>W. Hacer seguimiento continuo a la ejecución del contrato y acompañar al contratista de obra en los trámites de licencias y permisos</t>
  </si>
  <si>
    <t>W. Contar con el stock suficiente de materiales y/o insumos con antelación, de acuerdo a las condiciones del mercado.</t>
  </si>
  <si>
    <t>X. Hacer seguimiento contínuo a la ejecución del contrato  y acompañar al contratista en los trámites de licencias y permisos</t>
  </si>
  <si>
    <t>X. Mantener personal idóneo y calificado para la ejecución de los trabajos contratados.</t>
  </si>
  <si>
    <t>Y. Hacer seguimiento continuo a la ejecución del contrato de consultoría</t>
  </si>
  <si>
    <t xml:space="preserve">Y. Reducir la probabilidad de que no se desembolse el anticipo y exigirle al proponente indicadores financieros que determinen un músculo financiero adecuado para la ejecución del contrato. </t>
  </si>
  <si>
    <t>Z. Hacer seguimiento continuo a la ejecución del contrato y cumplir con el cronograma establecido para las visitas.</t>
  </si>
  <si>
    <t xml:space="preserve">Z. Verificación de los requisitos habilitantes de capacidad financiera del contratista </t>
  </si>
  <si>
    <t>AA. Tener seguridad en los espacios donde se desarrollen las labores derivadas del contrato. Realizar copias de seguridad de la información recopilada durante la ejecución contractual.</t>
  </si>
  <si>
    <t>AB. Realizar adecuadamente las verificaciones de los documentos habilitantes aportados por cada uno de los proponentes participantes. Realizar validaciones de los documentos que se encuentren disponibles en plataformas.</t>
  </si>
  <si>
    <t>AC. Actualización permanente de bases de datos. Divulgación en mesas de trabajo, comites primarios y otros mecanismos de comunicación sobre cambios o actualizaciones y nuevas normativas en procesos de contratación estatal. Modificación del alcance y valor del contrato.</t>
  </si>
  <si>
    <t>AD. Cesión del contrato o terminación anticipada del mismo</t>
  </si>
  <si>
    <t>AE. 1. Hacer seguimiento contínuo a la ejecución del contrato, evaluando la posibilidad de tomar medidas a nivel contractual de ser necesario. 2. Asumir costos adicionales por causas imputables al contratista en un 100% por costos del contrato y hasta por un 100% del contrato de Interventoría.</t>
  </si>
  <si>
    <t>AF. 1. Reducir probabilidad a traves de la implementacion de protocolos de bioseguridad.
2. Aplicar Garantía de Responsabilidad Civil Extracontractual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</si>
</sst>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240A]General"/>
    <numFmt numFmtId="165" formatCode="[$$-240A]#,##0.00;[Red]&quot;(&quot;[$$-240A]#,##0.00&quot;)&quot;"/>
    <numFmt numFmtId="166" formatCode="#,##0\ ;\-#,##0\ ;&quot;- &quot;;@\ "/>
  </numFmts>
  <fonts count="39" x14ac:knownFonts="1">
    <font>
      <sz val="11"/>
      <color theme="1"/>
      <name val="Calibri"/>
      <family val="2"/>
      <scheme val="minor"/>
    </font>
    <font>
      <sz val="10"/>
      <name val="Arial"/>
      <family val="2"/>
    </font>
    <font>
      <sz val="8"/>
      <name val="Arial"/>
      <family val="2"/>
    </font>
    <font>
      <b/>
      <sz val="8"/>
      <color rgb="FF000000"/>
      <name val="Arial"/>
      <family val="2"/>
    </font>
    <font>
      <b/>
      <sz val="8"/>
      <name val="Arial"/>
      <family val="2"/>
    </font>
    <font>
      <sz val="10"/>
      <color theme="1"/>
      <name val="Arial"/>
      <family val="2"/>
    </font>
    <font>
      <b/>
      <sz val="10"/>
      <color theme="1"/>
      <name val="Arial"/>
      <family val="2"/>
    </font>
    <font>
      <b/>
      <sz val="16"/>
      <color rgb="FF000000"/>
      <name val="Arial"/>
      <family val="2"/>
    </font>
    <font>
      <i/>
      <sz val="10"/>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sz val="10"/>
      <name val="Calibri"/>
      <family val="2"/>
      <scheme val="minor"/>
    </font>
    <font>
      <sz val="9"/>
      <name val="Arial"/>
      <family val="2"/>
    </font>
    <font>
      <b/>
      <sz val="9"/>
      <color rgb="FF000000"/>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font>
    <font>
      <b/>
      <i/>
      <sz val="16"/>
      <color rgb="FF000000"/>
      <name val="Calibri"/>
      <family val="2"/>
    </font>
    <font>
      <b/>
      <i/>
      <u/>
      <sz val="11"/>
      <color rgb="FF000000"/>
      <name val="Calibri"/>
      <family val="2"/>
    </font>
    <font>
      <sz val="11"/>
      <color rgb="FF000000"/>
      <name val="Arial"/>
      <family val="2"/>
      <charset val="1"/>
    </font>
    <font>
      <sz val="11"/>
      <color rgb="FF9C6500"/>
      <name val="Calibri"/>
      <family val="2"/>
      <scheme val="minor"/>
    </font>
    <font>
      <b/>
      <sz val="11"/>
      <name val="Calibri"/>
      <family val="2"/>
      <scheme val="minor"/>
    </font>
    <font>
      <b/>
      <sz val="9"/>
      <name val="Arial"/>
      <family val="2"/>
    </font>
    <font>
      <sz val="8"/>
      <color theme="1"/>
      <name val="Calibri"/>
      <family val="2"/>
      <scheme val="minor"/>
    </font>
    <font>
      <b/>
      <sz val="10"/>
      <color theme="0" tint="-0.34998626667073579"/>
      <name val="Arial"/>
      <family val="2"/>
    </font>
    <font>
      <i/>
      <sz val="11"/>
      <color theme="1"/>
      <name val="Calibri"/>
      <family val="2"/>
      <scheme val="minor"/>
    </font>
  </fonts>
  <fills count="40">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rgb="FFCCFFFF"/>
        <bgColor indexed="64"/>
      </patternFill>
    </fill>
    <fill>
      <patternFill patternType="solid">
        <fgColor rgb="FF99CCFF"/>
        <bgColor indexed="64"/>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rgb="FFCCFFFF"/>
      </patternFill>
    </fill>
  </fills>
  <borders count="50">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s>
  <cellStyleXfs count="73">
    <xf numFmtId="0" fontId="0" fillId="0" borderId="0"/>
    <xf numFmtId="0" fontId="1" fillId="0" borderId="0"/>
    <xf numFmtId="0" fontId="16" fillId="0" borderId="0" applyNumberFormat="0" applyFill="0" applyBorder="0" applyAlignment="0" applyProtection="0"/>
    <xf numFmtId="0" fontId="17" fillId="0" borderId="37" applyNumberFormat="0" applyFill="0" applyAlignment="0" applyProtection="0"/>
    <xf numFmtId="0" fontId="18" fillId="0" borderId="38" applyNumberFormat="0" applyFill="0" applyAlignment="0" applyProtection="0"/>
    <xf numFmtId="0" fontId="19" fillId="0" borderId="39" applyNumberFormat="0" applyFill="0" applyAlignment="0" applyProtection="0"/>
    <xf numFmtId="0" fontId="19" fillId="0" borderId="0" applyNumberFormat="0" applyFill="0" applyBorder="0" applyAlignment="0" applyProtection="0"/>
    <xf numFmtId="0" fontId="20" fillId="9" borderId="0" applyNumberFormat="0" applyBorder="0" applyAlignment="0" applyProtection="0"/>
    <xf numFmtId="0" fontId="21" fillId="11" borderId="40" applyNumberFormat="0" applyAlignment="0" applyProtection="0"/>
    <xf numFmtId="0" fontId="22" fillId="12" borderId="41" applyNumberFormat="0" applyAlignment="0" applyProtection="0"/>
    <xf numFmtId="0" fontId="23" fillId="12" borderId="40" applyNumberFormat="0" applyAlignment="0" applyProtection="0"/>
    <xf numFmtId="0" fontId="24" fillId="0" borderId="42" applyNumberFormat="0" applyFill="0" applyAlignment="0" applyProtection="0"/>
    <xf numFmtId="0" fontId="25" fillId="13" borderId="43"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9" fillId="0" borderId="45" applyNumberFormat="0" applyFill="0" applyAlignment="0" applyProtection="0"/>
    <xf numFmtId="0" fontId="28"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28"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28" fillId="2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28"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28"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28" fillId="35"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164" fontId="29" fillId="0" borderId="0"/>
    <xf numFmtId="164" fontId="30" fillId="0" borderId="0">
      <alignment horizontal="center"/>
    </xf>
    <xf numFmtId="164" fontId="30" fillId="0" borderId="0">
      <alignment horizontal="center" textRotation="90"/>
    </xf>
    <xf numFmtId="164" fontId="31" fillId="0" borderId="0"/>
    <xf numFmtId="165" fontId="31" fillId="0" borderId="0"/>
    <xf numFmtId="42" fontId="15" fillId="0" borderId="0" applyFont="0" applyFill="0" applyBorder="0" applyAlignment="0" applyProtection="0"/>
    <xf numFmtId="0" fontId="32" fillId="0" borderId="0"/>
    <xf numFmtId="166" fontId="32" fillId="0" borderId="0"/>
    <xf numFmtId="0" fontId="29" fillId="0" borderId="0"/>
    <xf numFmtId="0" fontId="29" fillId="39" borderId="0"/>
    <xf numFmtId="0" fontId="30" fillId="0" borderId="0">
      <alignment horizontal="center"/>
    </xf>
    <xf numFmtId="0" fontId="30" fillId="0" borderId="0">
      <alignment horizontal="center" textRotation="90"/>
    </xf>
    <xf numFmtId="0" fontId="31" fillId="0" borderId="0"/>
    <xf numFmtId="0" fontId="15" fillId="0" borderId="0"/>
    <xf numFmtId="0" fontId="28" fillId="18"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34" borderId="0" applyNumberFormat="0" applyBorder="0" applyAlignment="0" applyProtection="0"/>
    <xf numFmtId="0" fontId="28" fillId="38" borderId="0" applyNumberFormat="0" applyBorder="0" applyAlignment="0" applyProtection="0"/>
    <xf numFmtId="0" fontId="33" fillId="10" borderId="0" applyNumberFormat="0" applyBorder="0" applyAlignment="0" applyProtection="0"/>
    <xf numFmtId="0" fontId="15" fillId="14" borderId="44" applyNumberFormat="0" applyFont="0" applyAlignment="0" applyProtection="0"/>
    <xf numFmtId="41" fontId="32" fillId="0" borderId="0" applyFont="0" applyFill="0" applyBorder="0" applyAlignment="0" applyProtection="0"/>
    <xf numFmtId="0" fontId="15" fillId="16" borderId="0" applyNumberFormat="0" applyBorder="0" applyAlignment="0" applyProtection="0"/>
    <xf numFmtId="0" fontId="15" fillId="20" borderId="0" applyNumberFormat="0" applyBorder="0" applyAlignment="0" applyProtection="0"/>
    <xf numFmtId="0" fontId="15" fillId="32" borderId="0" applyNumberFormat="0" applyBorder="0" applyAlignment="0" applyProtection="0"/>
    <xf numFmtId="0" fontId="15" fillId="24" borderId="0" applyNumberFormat="0" applyBorder="0" applyAlignment="0" applyProtection="0"/>
    <xf numFmtId="0" fontId="15" fillId="0" borderId="0"/>
    <xf numFmtId="0" fontId="15" fillId="28" borderId="0" applyNumberFormat="0" applyBorder="0" applyAlignment="0" applyProtection="0"/>
    <xf numFmtId="0" fontId="15" fillId="36"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7" borderId="0" applyNumberFormat="0" applyBorder="0" applyAlignment="0" applyProtection="0"/>
    <xf numFmtId="0" fontId="15" fillId="14" borderId="44" applyNumberFormat="0" applyFont="0" applyAlignment="0" applyProtection="0"/>
    <xf numFmtId="42" fontId="15" fillId="0" borderId="0" applyFont="0" applyFill="0" applyBorder="0" applyAlignment="0" applyProtection="0"/>
    <xf numFmtId="41" fontId="32" fillId="0" borderId="0" applyFont="0" applyFill="0" applyBorder="0" applyAlignment="0" applyProtection="0"/>
  </cellStyleXfs>
  <cellXfs count="144">
    <xf numFmtId="0" fontId="0" fillId="0" borderId="0" xfId="0"/>
    <xf numFmtId="0" fontId="9" fillId="0" borderId="0" xfId="0" applyFont="1"/>
    <xf numFmtId="0" fontId="1" fillId="7" borderId="0" xfId="1" applyFill="1" applyProtection="1">
      <protection locked="0"/>
    </xf>
    <xf numFmtId="0" fontId="0" fillId="0" borderId="0" xfId="0" applyProtection="1">
      <protection locked="0"/>
    </xf>
    <xf numFmtId="0" fontId="0" fillId="7" borderId="0" xfId="0" applyFill="1" applyAlignment="1" applyProtection="1">
      <alignment wrapText="1"/>
      <protection locked="0"/>
    </xf>
    <xf numFmtId="0" fontId="0" fillId="7" borderId="0" xfId="0" applyFill="1" applyProtection="1">
      <protection locked="0"/>
    </xf>
    <xf numFmtId="0" fontId="9" fillId="7" borderId="0" xfId="0" applyFont="1" applyFill="1" applyAlignment="1" applyProtection="1">
      <alignment vertical="center"/>
      <protection locked="0"/>
    </xf>
    <xf numFmtId="0" fontId="6" fillId="7" borderId="32" xfId="0" applyFont="1" applyFill="1" applyBorder="1" applyProtection="1">
      <protection locked="0"/>
    </xf>
    <xf numFmtId="0" fontId="1" fillId="7" borderId="33" xfId="1" applyFill="1" applyBorder="1" applyProtection="1">
      <protection locked="0"/>
    </xf>
    <xf numFmtId="0" fontId="5" fillId="0" borderId="0" xfId="1" applyFont="1" applyProtection="1">
      <protection locked="0"/>
    </xf>
    <xf numFmtId="0" fontId="13" fillId="0" borderId="8" xfId="1" applyFont="1" applyBorder="1" applyAlignment="1" applyProtection="1">
      <alignment horizontal="center" vertical="center" textRotation="90" wrapText="1"/>
      <protection locked="0"/>
    </xf>
    <xf numFmtId="0" fontId="2" fillId="0" borderId="8" xfId="1" applyFont="1" applyBorder="1" applyAlignment="1" applyProtection="1">
      <alignment horizontal="justify" vertical="center" wrapText="1"/>
      <protection locked="0"/>
    </xf>
    <xf numFmtId="0" fontId="1" fillId="0" borderId="8" xfId="1" applyBorder="1" applyAlignment="1" applyProtection="1">
      <alignment horizontal="center" vertical="center" wrapText="1"/>
      <protection locked="0"/>
    </xf>
    <xf numFmtId="0" fontId="2" fillId="0" borderId="8" xfId="1" applyFont="1" applyBorder="1" applyAlignment="1" applyProtection="1">
      <alignment horizontal="center" vertical="center" wrapText="1"/>
      <protection locked="0"/>
    </xf>
    <xf numFmtId="0" fontId="4" fillId="0" borderId="8" xfId="1" applyFont="1" applyBorder="1" applyAlignment="1" applyProtection="1">
      <alignment horizontal="center" vertical="center" wrapText="1"/>
      <protection locked="0"/>
    </xf>
    <xf numFmtId="0" fontId="1" fillId="0" borderId="0" xfId="1" applyProtection="1">
      <protection locked="0"/>
    </xf>
    <xf numFmtId="0" fontId="11" fillId="7" borderId="1" xfId="0" applyFont="1" applyFill="1" applyBorder="1" applyProtection="1">
      <protection locked="0"/>
    </xf>
    <xf numFmtId="0" fontId="12" fillId="7" borderId="1" xfId="1" applyFont="1" applyFill="1" applyBorder="1" applyProtection="1">
      <protection locked="0"/>
    </xf>
    <xf numFmtId="0" fontId="12" fillId="7" borderId="34" xfId="1" applyFont="1" applyFill="1" applyBorder="1" applyProtection="1">
      <protection locked="0"/>
    </xf>
    <xf numFmtId="0" fontId="1" fillId="7" borderId="35" xfId="1" applyFill="1" applyBorder="1" applyProtection="1">
      <protection locked="0"/>
    </xf>
    <xf numFmtId="0" fontId="12" fillId="7" borderId="0" xfId="1" applyFont="1" applyFill="1" applyProtection="1">
      <protection locked="0"/>
    </xf>
    <xf numFmtId="0" fontId="2" fillId="0" borderId="8" xfId="1" applyFont="1" applyBorder="1" applyAlignment="1">
      <alignment horizontal="center" vertical="center" wrapText="1"/>
    </xf>
    <xf numFmtId="0" fontId="4" fillId="2" borderId="8" xfId="1" applyFont="1" applyFill="1" applyBorder="1" applyAlignment="1">
      <alignment horizontal="center" vertical="center" textRotation="90" wrapText="1"/>
    </xf>
    <xf numFmtId="0" fontId="4" fillId="0" borderId="8" xfId="1" applyFont="1" applyBorder="1" applyAlignment="1">
      <alignment horizontal="center" vertical="center"/>
    </xf>
    <xf numFmtId="0" fontId="2" fillId="0" borderId="8" xfId="1" applyFont="1" applyBorder="1" applyAlignment="1" applyProtection="1">
      <alignment horizontal="center" vertical="center" textRotation="90" wrapText="1"/>
      <protection locked="0"/>
    </xf>
    <xf numFmtId="0" fontId="2" fillId="0" borderId="8" xfId="0" applyFont="1" applyBorder="1" applyAlignment="1">
      <alignment horizontal="justify" vertical="center" wrapText="1"/>
    </xf>
    <xf numFmtId="0" fontId="1" fillId="0" borderId="8" xfId="1" applyBorder="1" applyAlignment="1">
      <alignment horizontal="center" vertical="center" wrapText="1"/>
    </xf>
    <xf numFmtId="0" fontId="2" fillId="3" borderId="8" xfId="1" applyFont="1" applyFill="1" applyBorder="1" applyAlignment="1" applyProtection="1">
      <alignment horizontal="justify" vertical="center" wrapText="1"/>
      <protection locked="0"/>
    </xf>
    <xf numFmtId="0" fontId="10" fillId="7" borderId="0" xfId="0" applyFont="1" applyFill="1" applyProtection="1">
      <protection locked="0"/>
    </xf>
    <xf numFmtId="0" fontId="34" fillId="7" borderId="0" xfId="0" applyFont="1" applyFill="1" applyAlignment="1" applyProtection="1">
      <alignment vertical="center"/>
      <protection locked="0"/>
    </xf>
    <xf numFmtId="0" fontId="1" fillId="7" borderId="7" xfId="1" applyFill="1" applyBorder="1" applyProtection="1">
      <protection locked="0"/>
    </xf>
    <xf numFmtId="0" fontId="1" fillId="7" borderId="3" xfId="1" applyFill="1" applyBorder="1" applyProtection="1">
      <protection locked="0"/>
    </xf>
    <xf numFmtId="0" fontId="1" fillId="7" borderId="4" xfId="1" applyFill="1" applyBorder="1" applyProtection="1">
      <protection locked="0"/>
    </xf>
    <xf numFmtId="0" fontId="36" fillId="0" borderId="0" xfId="0" applyFont="1" applyAlignment="1">
      <alignment wrapText="1"/>
    </xf>
    <xf numFmtId="0" fontId="9" fillId="8" borderId="8" xfId="0" applyFont="1" applyFill="1" applyBorder="1" applyAlignment="1">
      <alignment horizontal="center" vertical="center"/>
    </xf>
    <xf numFmtId="0" fontId="9" fillId="8" borderId="8" xfId="0" applyFont="1" applyFill="1" applyBorder="1" applyAlignment="1">
      <alignment horizontal="center" vertical="center" wrapText="1"/>
    </xf>
    <xf numFmtId="0" fontId="36" fillId="0" borderId="0" xfId="0" applyFont="1" applyAlignment="1">
      <alignment horizontal="center" wrapText="1"/>
    </xf>
    <xf numFmtId="14" fontId="2" fillId="0" borderId="8" xfId="1" applyNumberFormat="1" applyFont="1" applyBorder="1" applyAlignment="1" applyProtection="1">
      <alignment horizontal="center" vertical="center" wrapText="1"/>
      <protection locked="0"/>
    </xf>
    <xf numFmtId="0" fontId="2" fillId="0" borderId="8" xfId="1" applyFont="1" applyBorder="1" applyAlignment="1" applyProtection="1">
      <alignment horizontal="left" vertical="center" wrapText="1"/>
      <protection locked="0"/>
    </xf>
    <xf numFmtId="0" fontId="1" fillId="7" borderId="0" xfId="1" applyFill="1" applyAlignment="1" applyProtection="1">
      <alignment horizontal="center"/>
      <protection locked="0"/>
    </xf>
    <xf numFmtId="0" fontId="2" fillId="0" borderId="8" xfId="0" applyFont="1" applyBorder="1" applyAlignment="1">
      <alignment horizontal="center" vertical="center" wrapText="1"/>
    </xf>
    <xf numFmtId="0" fontId="2" fillId="0" borderId="16" xfId="1" applyFont="1" applyBorder="1" applyAlignment="1" applyProtection="1">
      <alignment horizontal="center" vertical="center" wrapText="1"/>
      <protection locked="0"/>
    </xf>
    <xf numFmtId="0" fontId="13" fillId="0" borderId="18" xfId="1" applyFont="1" applyBorder="1" applyAlignment="1" applyProtection="1">
      <alignment horizontal="center" vertical="center" textRotation="90" wrapText="1"/>
      <protection locked="0"/>
    </xf>
    <xf numFmtId="0" fontId="2" fillId="0" borderId="18" xfId="0" applyFont="1" applyBorder="1" applyAlignment="1">
      <alignment horizontal="center" vertical="center" wrapText="1"/>
    </xf>
    <xf numFmtId="0" fontId="1" fillId="0" borderId="18" xfId="1" applyBorder="1" applyAlignment="1" applyProtection="1">
      <alignment horizontal="center" vertical="center" wrapText="1"/>
      <protection locked="0"/>
    </xf>
    <xf numFmtId="0" fontId="2" fillId="0" borderId="18" xfId="1" applyFont="1" applyBorder="1" applyAlignment="1">
      <alignment horizontal="center" vertical="center" wrapText="1"/>
    </xf>
    <xf numFmtId="0" fontId="4" fillId="2" borderId="18" xfId="1" applyFont="1" applyFill="1" applyBorder="1" applyAlignment="1">
      <alignment horizontal="center" vertical="center" textRotation="90" wrapText="1"/>
    </xf>
    <xf numFmtId="0" fontId="2" fillId="0" borderId="18" xfId="1" applyFont="1" applyBorder="1" applyAlignment="1" applyProtection="1">
      <alignment horizontal="center" vertical="center" textRotation="90" wrapText="1"/>
      <protection locked="0"/>
    </xf>
    <xf numFmtId="0" fontId="2" fillId="0" borderId="18" xfId="1" applyFont="1" applyBorder="1" applyAlignment="1" applyProtection="1">
      <alignment horizontal="center" vertical="center" wrapText="1"/>
      <protection locked="0"/>
    </xf>
    <xf numFmtId="0" fontId="4" fillId="0" borderId="18"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wrapText="1"/>
      <protection locked="0"/>
    </xf>
    <xf numFmtId="0" fontId="4" fillId="7" borderId="8" xfId="1" applyFont="1" applyFill="1" applyBorder="1" applyAlignment="1" applyProtection="1">
      <alignment horizontal="center" vertical="center"/>
      <protection locked="0"/>
    </xf>
    <xf numFmtId="0" fontId="35" fillId="7" borderId="8" xfId="1" applyFont="1" applyFill="1" applyBorder="1" applyAlignment="1" applyProtection="1">
      <alignment horizontal="left" vertical="center" wrapText="1"/>
      <protection locked="0"/>
    </xf>
    <xf numFmtId="0" fontId="35" fillId="7" borderId="8" xfId="1" applyFont="1" applyFill="1" applyBorder="1" applyAlignment="1" applyProtection="1">
      <alignment horizontal="left" vertical="center"/>
      <protection locked="0"/>
    </xf>
    <xf numFmtId="0" fontId="37" fillId="7" borderId="15" xfId="1" applyFont="1" applyFill="1" applyBorder="1" applyAlignment="1" applyProtection="1">
      <alignment horizontal="left" vertical="top"/>
      <protection locked="0"/>
    </xf>
    <xf numFmtId="0" fontId="37" fillId="7" borderId="8" xfId="1" applyFont="1" applyFill="1" applyBorder="1" applyAlignment="1" applyProtection="1">
      <alignment horizontal="left" vertical="top"/>
      <protection locked="0"/>
    </xf>
    <xf numFmtId="0" fontId="37" fillId="7" borderId="16" xfId="1" applyFont="1" applyFill="1" applyBorder="1" applyAlignment="1" applyProtection="1">
      <alignment horizontal="left" vertical="top"/>
      <protection locked="0"/>
    </xf>
    <xf numFmtId="0" fontId="4" fillId="7" borderId="46" xfId="1" applyFont="1" applyFill="1" applyBorder="1" applyAlignment="1" applyProtection="1">
      <alignment horizontal="center" vertical="center"/>
      <protection locked="0"/>
    </xf>
    <xf numFmtId="0" fontId="4" fillId="7" borderId="27" xfId="1" applyFont="1" applyFill="1" applyBorder="1" applyAlignment="1" applyProtection="1">
      <alignment horizontal="center" vertical="center"/>
      <protection locked="0"/>
    </xf>
    <xf numFmtId="0" fontId="4" fillId="7" borderId="48" xfId="1" applyFont="1" applyFill="1" applyBorder="1" applyAlignment="1" applyProtection="1">
      <alignment horizontal="center" vertical="center"/>
      <protection locked="0"/>
    </xf>
    <xf numFmtId="0" fontId="35" fillId="7" borderId="46" xfId="1" applyFont="1" applyFill="1" applyBorder="1" applyAlignment="1" applyProtection="1">
      <alignment horizontal="left" vertical="center" wrapText="1"/>
      <protection locked="0"/>
    </xf>
    <xf numFmtId="0" fontId="35" fillId="7" borderId="27" xfId="1" applyFont="1" applyFill="1" applyBorder="1" applyAlignment="1" applyProtection="1">
      <alignment horizontal="left" vertical="center" wrapText="1"/>
      <protection locked="0"/>
    </xf>
    <xf numFmtId="0" fontId="35" fillId="7" borderId="47" xfId="1" applyFont="1" applyFill="1" applyBorder="1" applyAlignment="1" applyProtection="1">
      <alignment horizontal="left" vertical="center" wrapText="1"/>
      <protection locked="0"/>
    </xf>
    <xf numFmtId="0" fontId="12" fillId="7" borderId="9" xfId="1" applyFont="1" applyFill="1" applyBorder="1" applyAlignment="1" applyProtection="1">
      <alignment horizontal="center"/>
      <protection locked="0"/>
    </xf>
    <xf numFmtId="0" fontId="12" fillId="7" borderId="10" xfId="1" applyFont="1" applyFill="1" applyBorder="1" applyAlignment="1" applyProtection="1">
      <alignment horizontal="center"/>
      <protection locked="0"/>
    </xf>
    <xf numFmtId="0" fontId="12" fillId="7" borderId="11" xfId="1" applyFont="1" applyFill="1" applyBorder="1" applyAlignment="1" applyProtection="1">
      <alignment horizontal="center"/>
      <protection locked="0"/>
    </xf>
    <xf numFmtId="0" fontId="37" fillId="7" borderId="20" xfId="1" applyFont="1" applyFill="1" applyBorder="1" applyAlignment="1" applyProtection="1">
      <alignment horizontal="left" vertical="top"/>
      <protection locked="0"/>
    </xf>
    <xf numFmtId="0" fontId="37" fillId="7" borderId="26" xfId="1" applyFont="1" applyFill="1" applyBorder="1" applyAlignment="1" applyProtection="1">
      <alignment horizontal="left" vertical="top"/>
      <protection locked="0"/>
    </xf>
    <xf numFmtId="0" fontId="37" fillId="7" borderId="49" xfId="1" applyFont="1" applyFill="1" applyBorder="1" applyAlignment="1" applyProtection="1">
      <alignment horizontal="left" vertical="top"/>
      <protection locked="0"/>
    </xf>
    <xf numFmtId="0" fontId="4" fillId="4" borderId="16" xfId="1" applyFont="1" applyFill="1" applyBorder="1" applyAlignment="1" applyProtection="1">
      <alignment horizontal="center" vertical="center" wrapText="1"/>
      <protection locked="0"/>
    </xf>
    <xf numFmtId="0" fontId="4" fillId="4" borderId="19" xfId="1" applyFont="1" applyFill="1" applyBorder="1" applyAlignment="1" applyProtection="1">
      <alignment horizontal="center" vertical="center" wrapText="1"/>
      <protection locked="0"/>
    </xf>
    <xf numFmtId="0" fontId="14" fillId="5" borderId="23" xfId="1" applyFont="1" applyFill="1" applyBorder="1" applyAlignment="1" applyProtection="1">
      <alignment horizontal="center" vertical="center" textRotation="90" wrapText="1"/>
      <protection locked="0"/>
    </xf>
    <xf numFmtId="0" fontId="14" fillId="5" borderId="24" xfId="1" applyFont="1" applyFill="1" applyBorder="1" applyAlignment="1" applyProtection="1">
      <alignment horizontal="center" vertical="center" textRotation="90" wrapText="1"/>
      <protection locked="0"/>
    </xf>
    <xf numFmtId="0" fontId="14" fillId="5" borderId="25" xfId="1" applyFont="1" applyFill="1" applyBorder="1" applyAlignment="1" applyProtection="1">
      <alignment horizontal="center" vertical="center" textRotation="90" wrapText="1"/>
      <protection locked="0"/>
    </xf>
    <xf numFmtId="0" fontId="4" fillId="5" borderId="23" xfId="1" applyFont="1" applyFill="1" applyBorder="1" applyAlignment="1" applyProtection="1">
      <alignment horizontal="center" vertical="center" wrapText="1"/>
      <protection locked="0"/>
    </xf>
    <xf numFmtId="0" fontId="4" fillId="5" borderId="24" xfId="1" applyFont="1" applyFill="1" applyBorder="1" applyAlignment="1" applyProtection="1">
      <alignment horizontal="center" vertical="center" wrapText="1"/>
      <protection locked="0"/>
    </xf>
    <xf numFmtId="0" fontId="4" fillId="5" borderId="25" xfId="1" applyFont="1" applyFill="1" applyBorder="1" applyAlignment="1" applyProtection="1">
      <alignment horizontal="center" vertical="center" wrapText="1"/>
      <protection locked="0"/>
    </xf>
    <xf numFmtId="0" fontId="4" fillId="5" borderId="2" xfId="1" applyFont="1" applyFill="1" applyBorder="1" applyAlignment="1" applyProtection="1">
      <alignment horizontal="center" vertical="center" wrapText="1"/>
      <protection locked="0"/>
    </xf>
    <xf numFmtId="0" fontId="4" fillId="5" borderId="6" xfId="1" applyFont="1" applyFill="1" applyBorder="1" applyAlignment="1" applyProtection="1">
      <alignment horizontal="center" vertical="center" wrapText="1"/>
      <protection locked="0"/>
    </xf>
    <xf numFmtId="0" fontId="4" fillId="5" borderId="5" xfId="1" applyFont="1" applyFill="1" applyBorder="1" applyAlignment="1" applyProtection="1">
      <alignment horizontal="center" vertical="center" wrapText="1"/>
      <protection locked="0"/>
    </xf>
    <xf numFmtId="0" fontId="4" fillId="4" borderId="12" xfId="1" applyFont="1" applyFill="1" applyBorder="1" applyAlignment="1" applyProtection="1">
      <alignment horizontal="center" vertical="center" wrapText="1"/>
      <protection locked="0"/>
    </xf>
    <xf numFmtId="0" fontId="4" fillId="4" borderId="14" xfId="1" applyFont="1" applyFill="1" applyBorder="1" applyAlignment="1" applyProtection="1">
      <alignment horizontal="center" vertical="center" wrapText="1"/>
      <protection locked="0"/>
    </xf>
    <xf numFmtId="0" fontId="4" fillId="4" borderId="15" xfId="1" applyFont="1" applyFill="1" applyBorder="1" applyAlignment="1" applyProtection="1">
      <alignment horizontal="center" vertical="center" wrapText="1"/>
      <protection locked="0"/>
    </xf>
    <xf numFmtId="0" fontId="14" fillId="4" borderId="15" xfId="1" applyFont="1" applyFill="1" applyBorder="1" applyAlignment="1" applyProtection="1">
      <alignment horizontal="center" vertical="center" textRotation="90" wrapText="1"/>
      <protection locked="0"/>
    </xf>
    <xf numFmtId="0" fontId="14" fillId="4" borderId="17" xfId="1" applyFont="1" applyFill="1" applyBorder="1" applyAlignment="1" applyProtection="1">
      <alignment horizontal="center" vertical="center" textRotation="90" wrapText="1"/>
      <protection locked="0"/>
    </xf>
    <xf numFmtId="0" fontId="14" fillId="4" borderId="8" xfId="1" applyFont="1" applyFill="1" applyBorder="1" applyAlignment="1" applyProtection="1">
      <alignment horizontal="center" vertical="center" textRotation="90" wrapText="1"/>
      <protection locked="0"/>
    </xf>
    <xf numFmtId="0" fontId="14" fillId="4" borderId="18" xfId="1" applyFont="1" applyFill="1" applyBorder="1" applyAlignment="1" applyProtection="1">
      <alignment horizontal="center" vertical="center" textRotation="90" wrapText="1"/>
      <protection locked="0"/>
    </xf>
    <xf numFmtId="0" fontId="14" fillId="4" borderId="16" xfId="1" applyFont="1" applyFill="1" applyBorder="1" applyAlignment="1" applyProtection="1">
      <alignment horizontal="center" vertical="center" textRotation="90" wrapText="1"/>
      <protection locked="0"/>
    </xf>
    <xf numFmtId="0" fontId="14" fillId="4" borderId="19" xfId="1" applyFont="1" applyFill="1" applyBorder="1" applyAlignment="1" applyProtection="1">
      <alignment horizontal="center" vertical="center" textRotation="90" wrapText="1"/>
      <protection locked="0"/>
    </xf>
    <xf numFmtId="0" fontId="4" fillId="4" borderId="17" xfId="1" applyFont="1" applyFill="1" applyBorder="1" applyAlignment="1" applyProtection="1">
      <alignment horizontal="center" vertical="center" wrapText="1"/>
      <protection locked="0"/>
    </xf>
    <xf numFmtId="0" fontId="3" fillId="4" borderId="12" xfId="1" applyFont="1" applyFill="1" applyBorder="1" applyAlignment="1" applyProtection="1">
      <alignment horizontal="center" vertical="center" wrapText="1"/>
      <protection locked="0"/>
    </xf>
    <xf numFmtId="0" fontId="3" fillId="4" borderId="13" xfId="1" applyFont="1" applyFill="1" applyBorder="1" applyAlignment="1" applyProtection="1">
      <alignment horizontal="center" vertical="center" wrapText="1"/>
      <protection locked="0"/>
    </xf>
    <xf numFmtId="0" fontId="3" fillId="4" borderId="14" xfId="1" applyFont="1" applyFill="1" applyBorder="1" applyAlignment="1" applyProtection="1">
      <alignment horizontal="center" vertical="center" wrapText="1"/>
      <protection locked="0"/>
    </xf>
    <xf numFmtId="0" fontId="3" fillId="4" borderId="15" xfId="1" applyFont="1" applyFill="1" applyBorder="1" applyAlignment="1" applyProtection="1">
      <alignment horizontal="center" vertical="center" wrapText="1"/>
      <protection locked="0"/>
    </xf>
    <xf numFmtId="0" fontId="3" fillId="4" borderId="8" xfId="1" applyFont="1" applyFill="1" applyBorder="1" applyAlignment="1" applyProtection="1">
      <alignment horizontal="center" vertical="center" wrapText="1"/>
      <protection locked="0"/>
    </xf>
    <xf numFmtId="0" fontId="3" fillId="4" borderId="16" xfId="1" applyFont="1" applyFill="1" applyBorder="1" applyAlignment="1" applyProtection="1">
      <alignment horizontal="center" vertical="center" wrapText="1"/>
      <protection locked="0"/>
    </xf>
    <xf numFmtId="0" fontId="8" fillId="0" borderId="9" xfId="0" applyFont="1" applyBorder="1" applyAlignment="1" applyProtection="1">
      <alignment horizontal="left" vertical="center" wrapText="1"/>
      <protection locked="0"/>
    </xf>
    <xf numFmtId="0" fontId="8" fillId="0" borderId="10" xfId="0" applyFont="1" applyBorder="1" applyAlignment="1" applyProtection="1">
      <alignment horizontal="left" vertical="center" wrapText="1"/>
      <protection locked="0"/>
    </xf>
    <xf numFmtId="0" fontId="8" fillId="0" borderId="11" xfId="0" applyFont="1" applyBorder="1" applyAlignment="1" applyProtection="1">
      <alignment horizontal="left" vertical="center" wrapText="1"/>
      <protection locked="0"/>
    </xf>
    <xf numFmtId="0" fontId="4" fillId="6" borderId="20" xfId="1" applyFont="1" applyFill="1" applyBorder="1" applyAlignment="1" applyProtection="1">
      <alignment horizontal="center" vertical="center" wrapText="1"/>
      <protection locked="0"/>
    </xf>
    <xf numFmtId="0" fontId="4" fillId="6" borderId="21" xfId="1" applyFont="1" applyFill="1" applyBorder="1" applyAlignment="1" applyProtection="1">
      <alignment horizontal="center" vertical="center" wrapText="1"/>
      <protection locked="0"/>
    </xf>
    <xf numFmtId="0" fontId="4" fillId="6" borderId="22" xfId="1" applyFont="1" applyFill="1" applyBorder="1" applyAlignment="1" applyProtection="1">
      <alignment horizontal="center" vertical="center" wrapText="1"/>
      <protection locked="0"/>
    </xf>
    <xf numFmtId="0" fontId="14" fillId="6" borderId="23" xfId="1" applyFont="1" applyFill="1" applyBorder="1" applyAlignment="1" applyProtection="1">
      <alignment horizontal="center" vertical="center" textRotation="90" wrapText="1"/>
      <protection locked="0"/>
    </xf>
    <xf numFmtId="0" fontId="14" fillId="6" borderId="24" xfId="1" applyFont="1" applyFill="1" applyBorder="1" applyAlignment="1" applyProtection="1">
      <alignment horizontal="center" vertical="center" textRotation="90" wrapText="1"/>
      <protection locked="0"/>
    </xf>
    <xf numFmtId="0" fontId="14" fillId="6" borderId="25" xfId="1" applyFont="1" applyFill="1" applyBorder="1" applyAlignment="1" applyProtection="1">
      <alignment horizontal="center" vertical="center" textRotation="90" wrapText="1"/>
      <protection locked="0"/>
    </xf>
    <xf numFmtId="0" fontId="14" fillId="6" borderId="26" xfId="1" applyFont="1" applyFill="1" applyBorder="1" applyAlignment="1" applyProtection="1">
      <alignment horizontal="center" vertical="center" textRotation="90" wrapText="1"/>
      <protection locked="0"/>
    </xf>
    <xf numFmtId="0" fontId="14" fillId="6" borderId="27" xfId="1" applyFont="1" applyFill="1" applyBorder="1" applyAlignment="1" applyProtection="1">
      <alignment horizontal="center" vertical="center" textRotation="90" wrapText="1"/>
      <protection locked="0"/>
    </xf>
    <xf numFmtId="0" fontId="14" fillId="6" borderId="28" xfId="1" applyFont="1" applyFill="1" applyBorder="1" applyAlignment="1" applyProtection="1">
      <alignment horizontal="center" vertical="center" textRotation="90" wrapText="1"/>
      <protection locked="0"/>
    </xf>
    <xf numFmtId="0" fontId="14" fillId="6" borderId="2" xfId="1" applyFont="1" applyFill="1" applyBorder="1" applyAlignment="1" applyProtection="1">
      <alignment horizontal="center" vertical="center" textRotation="90" wrapText="1"/>
      <protection locked="0"/>
    </xf>
    <xf numFmtId="0" fontId="14" fillId="6" borderId="6" xfId="1" applyFont="1" applyFill="1" applyBorder="1" applyAlignment="1" applyProtection="1">
      <alignment horizontal="center" vertical="center" textRotation="90" wrapText="1"/>
      <protection locked="0"/>
    </xf>
    <xf numFmtId="0" fontId="14" fillId="6" borderId="5" xfId="1" applyFont="1" applyFill="1" applyBorder="1" applyAlignment="1" applyProtection="1">
      <alignment horizontal="center" vertical="center" textRotation="90" wrapText="1"/>
      <protection locked="0"/>
    </xf>
    <xf numFmtId="0" fontId="4" fillId="6" borderId="2" xfId="1" applyFont="1" applyFill="1" applyBorder="1" applyAlignment="1" applyProtection="1">
      <alignment horizontal="center" vertical="center" wrapText="1"/>
      <protection locked="0"/>
    </xf>
    <xf numFmtId="0" fontId="4" fillId="6" borderId="6" xfId="1" applyFont="1" applyFill="1" applyBorder="1" applyAlignment="1" applyProtection="1">
      <alignment horizontal="center" vertical="center" wrapText="1"/>
      <protection locked="0"/>
    </xf>
    <xf numFmtId="0" fontId="4" fillId="6" borderId="5" xfId="1" applyFont="1" applyFill="1" applyBorder="1" applyAlignment="1" applyProtection="1">
      <alignment horizontal="center" vertical="center" wrapText="1"/>
      <protection locked="0"/>
    </xf>
    <xf numFmtId="0" fontId="4" fillId="6" borderId="23" xfId="1" applyFont="1" applyFill="1" applyBorder="1" applyAlignment="1" applyProtection="1">
      <alignment horizontal="center" vertical="center" wrapText="1"/>
      <protection locked="0"/>
    </xf>
    <xf numFmtId="0" fontId="4" fillId="6" borderId="24" xfId="1" applyFont="1" applyFill="1" applyBorder="1" applyAlignment="1" applyProtection="1">
      <alignment horizontal="center" vertical="center" wrapText="1"/>
      <protection locked="0"/>
    </xf>
    <xf numFmtId="0" fontId="4" fillId="6" borderId="25" xfId="1" applyFont="1" applyFill="1" applyBorder="1" applyAlignment="1" applyProtection="1">
      <alignment horizontal="center" vertical="center" wrapText="1"/>
      <protection locked="0"/>
    </xf>
    <xf numFmtId="0" fontId="35" fillId="5" borderId="23" xfId="1" applyFont="1" applyFill="1" applyBorder="1" applyAlignment="1" applyProtection="1">
      <alignment horizontal="center" vertical="center" textRotation="90" wrapText="1"/>
      <protection locked="0"/>
    </xf>
    <xf numFmtId="0" fontId="35" fillId="5" borderId="24" xfId="1" applyFont="1" applyFill="1" applyBorder="1" applyAlignment="1" applyProtection="1">
      <alignment horizontal="center" vertical="center" textRotation="90" wrapText="1"/>
      <protection locked="0"/>
    </xf>
    <xf numFmtId="0" fontId="35" fillId="5" borderId="25" xfId="1" applyFont="1" applyFill="1" applyBorder="1" applyAlignment="1" applyProtection="1">
      <alignment horizontal="center" vertical="center" textRotation="90" wrapText="1"/>
      <protection locked="0"/>
    </xf>
    <xf numFmtId="0" fontId="35" fillId="5" borderId="26" xfId="1" applyFont="1" applyFill="1" applyBorder="1" applyAlignment="1" applyProtection="1">
      <alignment horizontal="center" vertical="center" textRotation="90" wrapText="1"/>
      <protection locked="0"/>
    </xf>
    <xf numFmtId="0" fontId="35" fillId="5" borderId="27" xfId="1" applyFont="1" applyFill="1" applyBorder="1" applyAlignment="1" applyProtection="1">
      <alignment horizontal="center" vertical="center" textRotation="90" wrapText="1"/>
      <protection locked="0"/>
    </xf>
    <xf numFmtId="0" fontId="35" fillId="5" borderId="28" xfId="1" applyFont="1" applyFill="1" applyBorder="1" applyAlignment="1" applyProtection="1">
      <alignment horizontal="center" vertical="center" textRotation="90" wrapText="1"/>
      <protection locked="0"/>
    </xf>
    <xf numFmtId="0" fontId="1" fillId="0" borderId="35" xfId="1" applyBorder="1" applyAlignment="1" applyProtection="1">
      <alignment horizontal="center"/>
      <protection locked="0"/>
    </xf>
    <xf numFmtId="0" fontId="7" fillId="7" borderId="10" xfId="1" applyFont="1" applyFill="1" applyBorder="1" applyAlignment="1" applyProtection="1">
      <alignment horizontal="center" vertical="center" wrapText="1"/>
      <protection locked="0"/>
    </xf>
    <xf numFmtId="0" fontId="7" fillId="7" borderId="11" xfId="1" applyFont="1" applyFill="1" applyBorder="1" applyAlignment="1" applyProtection="1">
      <alignment horizontal="center" vertical="center" wrapText="1"/>
      <protection locked="0"/>
    </xf>
    <xf numFmtId="0" fontId="0" fillId="7" borderId="9" xfId="0" applyFill="1" applyBorder="1" applyAlignment="1" applyProtection="1">
      <alignment horizontal="center"/>
      <protection locked="0"/>
    </xf>
    <xf numFmtId="0" fontId="0" fillId="7" borderId="10" xfId="0" applyFill="1" applyBorder="1" applyAlignment="1" applyProtection="1">
      <alignment horizontal="center"/>
      <protection locked="0"/>
    </xf>
    <xf numFmtId="0" fontId="38" fillId="0" borderId="34" xfId="0" applyFont="1" applyBorder="1" applyAlignment="1" applyProtection="1">
      <alignment horizontal="justify" vertical="center" wrapText="1"/>
      <protection locked="0"/>
    </xf>
    <xf numFmtId="0" fontId="38" fillId="0" borderId="35" xfId="0" applyFont="1" applyBorder="1" applyAlignment="1" applyProtection="1">
      <alignment horizontal="justify" vertical="center" wrapText="1"/>
      <protection locked="0"/>
    </xf>
    <xf numFmtId="0" fontId="38" fillId="0" borderId="4" xfId="0" applyFont="1" applyBorder="1" applyAlignment="1" applyProtection="1">
      <alignment horizontal="justify" vertical="center" wrapText="1"/>
      <protection locked="0"/>
    </xf>
    <xf numFmtId="0" fontId="9" fillId="8" borderId="29" xfId="0" applyFont="1" applyFill="1" applyBorder="1" applyAlignment="1" applyProtection="1">
      <alignment horizontal="center" vertical="center"/>
      <protection locked="0"/>
    </xf>
    <xf numFmtId="0" fontId="9" fillId="8" borderId="36" xfId="0" applyFont="1" applyFill="1" applyBorder="1" applyAlignment="1" applyProtection="1">
      <alignment horizontal="center" vertical="center"/>
      <protection locked="0"/>
    </xf>
    <xf numFmtId="0" fontId="9" fillId="8" borderId="30" xfId="0" applyFont="1" applyFill="1" applyBorder="1" applyAlignment="1" applyProtection="1">
      <alignment horizontal="center" vertical="center"/>
      <protection locked="0"/>
    </xf>
    <xf numFmtId="0" fontId="9" fillId="8" borderId="31" xfId="0" applyFont="1" applyFill="1" applyBorder="1" applyAlignment="1" applyProtection="1">
      <alignment horizontal="center" vertical="center"/>
      <protection locked="0"/>
    </xf>
    <xf numFmtId="0" fontId="10" fillId="0" borderId="9"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9" fillId="8" borderId="9"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cellXfs>
  <cellStyles count="73">
    <cellStyle name="20% - Énfasis1" xfId="17" builtinId="30" customBuiltin="1"/>
    <cellStyle name="20% - Énfasis1 2" xfId="57" xr:uid="{00000000-0005-0000-0000-000001000000}"/>
    <cellStyle name="20% - Énfasis2" xfId="20" builtinId="34" customBuiltin="1"/>
    <cellStyle name="20% - Énfasis2 2" xfId="58" xr:uid="{00000000-0005-0000-0000-000003000000}"/>
    <cellStyle name="20% - Énfasis3" xfId="23" builtinId="38" customBuiltin="1"/>
    <cellStyle name="20% - Énfasis3 2" xfId="60" xr:uid="{00000000-0005-0000-0000-000005000000}"/>
    <cellStyle name="20% - Énfasis4" xfId="26" builtinId="42" customBuiltin="1"/>
    <cellStyle name="20% - Énfasis4 2" xfId="62" xr:uid="{00000000-0005-0000-0000-000007000000}"/>
    <cellStyle name="20% - Énfasis5" xfId="29" builtinId="46" customBuiltin="1"/>
    <cellStyle name="20% - Énfasis5 2" xfId="59" xr:uid="{00000000-0005-0000-0000-000009000000}"/>
    <cellStyle name="20% - Énfasis6" xfId="32" builtinId="50" customBuiltin="1"/>
    <cellStyle name="20% - Énfasis6 2" xfId="63" xr:uid="{00000000-0005-0000-0000-00000B000000}"/>
    <cellStyle name="40% - Énfasis1" xfId="18" builtinId="31" customBuiltin="1"/>
    <cellStyle name="40% - Énfasis1 2" xfId="64" xr:uid="{00000000-0005-0000-0000-00000D000000}"/>
    <cellStyle name="40% - Énfasis2" xfId="21" builtinId="35" customBuiltin="1"/>
    <cellStyle name="40% - Énfasis2 2" xfId="65" xr:uid="{00000000-0005-0000-0000-00000F000000}"/>
    <cellStyle name="40% - Énfasis3" xfId="24" builtinId="39" customBuiltin="1"/>
    <cellStyle name="40% - Énfasis3 2" xfId="66" xr:uid="{00000000-0005-0000-0000-000011000000}"/>
    <cellStyle name="40% - Énfasis4" xfId="27" builtinId="43" customBuiltin="1"/>
    <cellStyle name="40% - Énfasis4 2" xfId="67" xr:uid="{00000000-0005-0000-0000-000013000000}"/>
    <cellStyle name="40% - Énfasis5" xfId="30" builtinId="47" customBuiltin="1"/>
    <cellStyle name="40% - Énfasis5 2" xfId="68" xr:uid="{00000000-0005-0000-0000-000015000000}"/>
    <cellStyle name="40% - Énfasis6" xfId="33" builtinId="51" customBuiltin="1"/>
    <cellStyle name="40% - Énfasis6 2" xfId="69" xr:uid="{00000000-0005-0000-0000-000017000000}"/>
    <cellStyle name="60% - Énfasis1 2" xfId="48" xr:uid="{00000000-0005-0000-0000-000018000000}"/>
    <cellStyle name="60% - Énfasis2 2" xfId="49" xr:uid="{00000000-0005-0000-0000-000019000000}"/>
    <cellStyle name="60% - Énfasis3 2" xfId="50" xr:uid="{00000000-0005-0000-0000-00001A000000}"/>
    <cellStyle name="60% - Énfasis4 2" xfId="51" xr:uid="{00000000-0005-0000-0000-00001B000000}"/>
    <cellStyle name="60% - Énfasis5 2" xfId="52" xr:uid="{00000000-0005-0000-0000-00001C000000}"/>
    <cellStyle name="60% - Énfasis6 2" xfId="53" xr:uid="{00000000-0005-0000-0000-00001D000000}"/>
    <cellStyle name="Cálculo" xfId="10" builtinId="22" customBuiltin="1"/>
    <cellStyle name="Celda de comprobación" xfId="12" builtinId="23" customBuiltin="1"/>
    <cellStyle name="Celda vinculada" xfId="11" builtinId="24" customBuiltin="1"/>
    <cellStyle name="Encabezado 1" xfId="3" builtinId="16" customBuiltin="1"/>
    <cellStyle name="Encabezado 4" xfId="6"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xcel_BuiltIn_20% - Énfasis1" xfId="43" xr:uid="{00000000-0005-0000-0000-00002A000000}"/>
    <cellStyle name="Heading" xfId="35" xr:uid="{00000000-0005-0000-0000-00002B000000}"/>
    <cellStyle name="Heading 2" xfId="44" xr:uid="{00000000-0005-0000-0000-00002C000000}"/>
    <cellStyle name="Heading1" xfId="36" xr:uid="{00000000-0005-0000-0000-00002D000000}"/>
    <cellStyle name="Heading1 2" xfId="45" xr:uid="{00000000-0005-0000-0000-00002E000000}"/>
    <cellStyle name="Incorrecto" xfId="7" builtinId="27" customBuiltin="1"/>
    <cellStyle name="Millares [0] 2" xfId="56" xr:uid="{00000000-0005-0000-0000-000030000000}"/>
    <cellStyle name="Millares [0] 2 2" xfId="72" xr:uid="{0D0B00CF-5105-43B3-A65E-C0875DFFA1CF}"/>
    <cellStyle name="Moneda [0] 2" xfId="39" xr:uid="{00000000-0005-0000-0000-000031000000}"/>
    <cellStyle name="Moneda [0] 2 2" xfId="71" xr:uid="{486D8DBF-AB08-4302-9F27-AA9FBAF482D5}"/>
    <cellStyle name="Neutral 2" xfId="54" xr:uid="{00000000-0005-0000-0000-000032000000}"/>
    <cellStyle name="Normal" xfId="0" builtinId="0"/>
    <cellStyle name="Normal 2" xfId="1" xr:uid="{00000000-0005-0000-0000-000034000000}"/>
    <cellStyle name="Normal 2 2" xfId="42" xr:uid="{00000000-0005-0000-0000-000035000000}"/>
    <cellStyle name="Normal 2 3" xfId="34" xr:uid="{00000000-0005-0000-0000-000036000000}"/>
    <cellStyle name="Normal 3" xfId="47" xr:uid="{00000000-0005-0000-0000-000037000000}"/>
    <cellStyle name="Normal 4" xfId="61" xr:uid="{00000000-0005-0000-0000-000038000000}"/>
    <cellStyle name="Normal 5" xfId="40" xr:uid="{00000000-0005-0000-0000-000039000000}"/>
    <cellStyle name="Notas 2" xfId="55" xr:uid="{00000000-0005-0000-0000-00003A000000}"/>
    <cellStyle name="Notas 3" xfId="70" xr:uid="{00000000-0005-0000-0000-00003B000000}"/>
    <cellStyle name="Result" xfId="37" xr:uid="{00000000-0005-0000-0000-00003C000000}"/>
    <cellStyle name="Result 2" xfId="46" xr:uid="{00000000-0005-0000-0000-00003D000000}"/>
    <cellStyle name="Result2" xfId="38" xr:uid="{00000000-0005-0000-0000-00003E000000}"/>
    <cellStyle name="Salida" xfId="9" builtinId="21" customBuiltin="1"/>
    <cellStyle name="TableStyleLight1" xfId="41" xr:uid="{00000000-0005-0000-0000-000040000000}"/>
    <cellStyle name="Texto de advertencia" xfId="13" builtinId="11" customBuiltin="1"/>
    <cellStyle name="Texto explicativo" xfId="14" builtinId="53" customBuiltin="1"/>
    <cellStyle name="Título" xfId="2" builtinId="15" customBuiltin="1"/>
    <cellStyle name="Título 2" xfId="4" builtinId="17" customBuiltin="1"/>
    <cellStyle name="Título 3" xfId="5" builtinId="18" customBuiltin="1"/>
    <cellStyle name="Total" xfId="15" builtinId="25" customBuiltin="1"/>
  </cellStyles>
  <dxfs count="26">
    <dxf>
      <font>
        <b/>
        <i val="0"/>
      </font>
      <fill>
        <patternFill>
          <bgColor rgb="FFFF0000"/>
        </patternFill>
      </fill>
    </dxf>
    <dxf>
      <font>
        <b/>
        <i val="0"/>
      </font>
      <fill>
        <patternFill>
          <bgColor rgb="FFFFC0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
      <font>
        <b/>
        <i val="0"/>
      </font>
      <fill>
        <patternFill>
          <bgColor rgb="FFFFC000"/>
        </patternFill>
      </fill>
    </dxf>
    <dxf>
      <font>
        <b/>
        <i val="0"/>
      </font>
      <fill>
        <patternFill>
          <bgColor rgb="FF00B05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FF00"/>
        </patternFill>
      </fill>
    </dxf>
    <dxf>
      <font>
        <b/>
        <i val="0"/>
      </font>
      <fill>
        <patternFill>
          <bgColor rgb="FF00B050"/>
        </patternFill>
      </fill>
    </dxf>
    <dxf>
      <font>
        <b/>
        <i val="0"/>
      </font>
      <fill>
        <patternFill>
          <bgColor rgb="FFFF0000"/>
        </patternFill>
      </fill>
    </dxf>
    <dxf>
      <font>
        <b/>
        <i val="0"/>
      </font>
      <fill>
        <patternFill>
          <bgColor rgb="FFFFFF00"/>
        </patternFill>
      </fill>
    </dxf>
    <dxf>
      <font>
        <b/>
        <i val="0"/>
      </font>
      <fill>
        <patternFill>
          <bgColor rgb="FF00B050"/>
        </patternFill>
      </fill>
    </dxf>
    <dxf>
      <font>
        <b/>
        <i val="0"/>
        <color auto="1"/>
      </font>
      <fill>
        <patternFill>
          <fgColor theme="7"/>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C000"/>
        </patternFill>
      </fill>
    </dxf>
    <dxf>
      <font>
        <b/>
        <i val="0"/>
      </font>
      <fill>
        <patternFill>
          <bgColor rgb="FF00B050"/>
        </patternFill>
      </fill>
    </dxf>
    <dxf>
      <font>
        <b/>
        <i val="0"/>
      </font>
      <fill>
        <patternFill>
          <bgColor rgb="FFFFFF00"/>
        </patternFill>
      </fill>
    </dxf>
    <dxf>
      <font>
        <color rgb="FF9C0006"/>
      </font>
      <fill>
        <patternFill>
          <bgColor rgb="FFFFC7CE"/>
        </patternFill>
      </fill>
    </dxf>
    <dxf>
      <font>
        <b/>
        <i val="0"/>
        <color auto="1"/>
      </font>
      <fill>
        <patternFill>
          <bgColor rgb="FFFF0000"/>
        </patternFill>
      </fill>
    </dxf>
  </dxfs>
  <tableStyles count="0" defaultTableStyle="TableStyleMedium2" defaultPivotStyle="PivotStyleLight16"/>
  <colors>
    <mruColors>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275166</xdr:colOff>
      <xdr:row>1</xdr:row>
      <xdr:rowOff>127000</xdr:rowOff>
    </xdr:from>
    <xdr:to>
      <xdr:col>7</xdr:col>
      <xdr:colOff>269119</xdr:colOff>
      <xdr:row>1</xdr:row>
      <xdr:rowOff>715065</xdr:rowOff>
    </xdr:to>
    <xdr:pic>
      <xdr:nvPicPr>
        <xdr:cNvPr id="4" name="Imagen 3">
          <a:extLst>
            <a:ext uri="{FF2B5EF4-FFF2-40B4-BE49-F238E27FC236}">
              <a16:creationId xmlns:a16="http://schemas.microsoft.com/office/drawing/2014/main" id="{5C6241A7-1B69-4881-888B-A1477C94CB7D}"/>
            </a:ext>
          </a:extLst>
        </xdr:cNvPr>
        <xdr:cNvPicPr>
          <a:picLocks noChangeAspect="1"/>
        </xdr:cNvPicPr>
      </xdr:nvPicPr>
      <xdr:blipFill>
        <a:blip xmlns:r="http://schemas.openxmlformats.org/officeDocument/2006/relationships" r:embed="rId1"/>
        <a:stretch>
          <a:fillRect/>
        </a:stretch>
      </xdr:blipFill>
      <xdr:spPr>
        <a:xfrm>
          <a:off x="814916" y="127000"/>
          <a:ext cx="3539370" cy="588065"/>
        </a:xfrm>
        <a:prstGeom prst="rect">
          <a:avLst/>
        </a:prstGeom>
      </xdr:spPr>
    </xdr:pic>
    <xdr:clientData/>
  </xdr:twoCellAnchor>
  <xdr:twoCellAnchor editAs="oneCell">
    <xdr:from>
      <xdr:col>12</xdr:col>
      <xdr:colOff>85587</xdr:colOff>
      <xdr:row>57</xdr:row>
      <xdr:rowOff>146787</xdr:rowOff>
    </xdr:from>
    <xdr:to>
      <xdr:col>18</xdr:col>
      <xdr:colOff>202004</xdr:colOff>
      <xdr:row>57</xdr:row>
      <xdr:rowOff>2465142</xdr:rowOff>
    </xdr:to>
    <xdr:pic>
      <xdr:nvPicPr>
        <xdr:cNvPr id="5" name="Imagen 4">
          <a:extLst>
            <a:ext uri="{FF2B5EF4-FFF2-40B4-BE49-F238E27FC236}">
              <a16:creationId xmlns:a16="http://schemas.microsoft.com/office/drawing/2014/main" id="{86DC1597-BAA6-4D36-8045-0D48BD7836F4}"/>
            </a:ext>
          </a:extLst>
        </xdr:cNvPr>
        <xdr:cNvPicPr>
          <a:picLocks noChangeAspect="1"/>
        </xdr:cNvPicPr>
      </xdr:nvPicPr>
      <xdr:blipFill>
        <a:blip xmlns:r="http://schemas.openxmlformats.org/officeDocument/2006/relationships" r:embed="rId2"/>
        <a:stretch>
          <a:fillRect/>
        </a:stretch>
      </xdr:blipFill>
      <xdr:spPr>
        <a:xfrm>
          <a:off x="6860761" y="42147896"/>
          <a:ext cx="6941286" cy="2318355"/>
        </a:xfrm>
        <a:prstGeom prst="rect">
          <a:avLst/>
        </a:prstGeom>
      </xdr:spPr>
    </xdr:pic>
    <xdr:clientData/>
  </xdr:twoCellAnchor>
  <xdr:twoCellAnchor editAs="oneCell">
    <xdr:from>
      <xdr:col>1</xdr:col>
      <xdr:colOff>0</xdr:colOff>
      <xdr:row>0</xdr:row>
      <xdr:rowOff>0</xdr:rowOff>
    </xdr:from>
    <xdr:to>
      <xdr:col>24</xdr:col>
      <xdr:colOff>1007533</xdr:colOff>
      <xdr:row>0</xdr:row>
      <xdr:rowOff>1727200</xdr:rowOff>
    </xdr:to>
    <xdr:pic>
      <xdr:nvPicPr>
        <xdr:cNvPr id="6" name="Imagen 5">
          <a:extLst>
            <a:ext uri="{FF2B5EF4-FFF2-40B4-BE49-F238E27FC236}">
              <a16:creationId xmlns:a16="http://schemas.microsoft.com/office/drawing/2014/main" id="{0B1D3ABD-E22C-4649-8CCA-E9C8E6F5A7B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6333" y="0"/>
          <a:ext cx="20785667" cy="172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71"/>
  <sheetViews>
    <sheetView tabSelected="1" view="pageBreakPreview" zoomScale="55" zoomScaleNormal="90" zoomScaleSheetLayoutView="55" workbookViewId="0">
      <selection activeCell="B1" sqref="B1:Y1"/>
    </sheetView>
  </sheetViews>
  <sheetFormatPr baseColWidth="10" defaultColWidth="11.42578125" defaultRowHeight="12.75" x14ac:dyDescent="0.2"/>
  <cols>
    <col min="1" max="1" width="4.28515625" style="2" customWidth="1"/>
    <col min="2" max="2" width="3.85546875" style="15" customWidth="1"/>
    <col min="3" max="6" width="6" style="15" customWidth="1"/>
    <col min="7" max="7" width="29" style="15" customWidth="1"/>
    <col min="8" max="8" width="35.7109375" style="15" customWidth="1"/>
    <col min="9" max="12" width="4.7109375" style="15" customWidth="1"/>
    <col min="13" max="13" width="7" style="15" customWidth="1"/>
    <col min="14" max="14" width="56.140625" style="15" customWidth="1"/>
    <col min="15" max="15" width="25.85546875" style="15" customWidth="1"/>
    <col min="16" max="19" width="4.42578125" style="15" customWidth="1"/>
    <col min="20" max="20" width="6.42578125" style="15" customWidth="1"/>
    <col min="21" max="21" width="15.42578125" style="15" customWidth="1"/>
    <col min="22" max="22" width="15" style="15" customWidth="1"/>
    <col min="23" max="23" width="19.140625" style="15" customWidth="1"/>
    <col min="24" max="24" width="13.7109375" style="15" customWidth="1"/>
    <col min="25" max="25" width="15.42578125" style="15" customWidth="1"/>
    <col min="26" max="16384" width="11.42578125" style="9"/>
  </cols>
  <sheetData>
    <row r="1" spans="1:25" ht="143.44999999999999" customHeight="1" thickBot="1" x14ac:dyDescent="0.25">
      <c r="B1" s="123"/>
      <c r="C1" s="123"/>
      <c r="D1" s="123"/>
      <c r="E1" s="123"/>
      <c r="F1" s="123"/>
      <c r="G1" s="123"/>
      <c r="H1" s="123"/>
      <c r="I1" s="123"/>
      <c r="J1" s="123"/>
      <c r="K1" s="123"/>
      <c r="L1" s="123"/>
      <c r="M1" s="123"/>
      <c r="N1" s="123"/>
      <c r="O1" s="123"/>
      <c r="P1" s="123"/>
      <c r="Q1" s="123"/>
      <c r="R1" s="123"/>
      <c r="S1" s="123"/>
      <c r="T1" s="123"/>
      <c r="U1" s="123"/>
      <c r="V1" s="123"/>
      <c r="W1" s="123"/>
      <c r="X1" s="123"/>
      <c r="Y1" s="123"/>
    </row>
    <row r="2" spans="1:25" s="3" customFormat="1" ht="73.5" customHeight="1" thickBot="1" x14ac:dyDescent="0.3">
      <c r="A2" s="2"/>
      <c r="B2" s="126"/>
      <c r="C2" s="127"/>
      <c r="D2" s="127"/>
      <c r="E2" s="127"/>
      <c r="F2" s="127"/>
      <c r="G2" s="127"/>
      <c r="H2" s="127"/>
      <c r="I2" s="124" t="s">
        <v>0</v>
      </c>
      <c r="J2" s="124"/>
      <c r="K2" s="124"/>
      <c r="L2" s="124"/>
      <c r="M2" s="124"/>
      <c r="N2" s="124"/>
      <c r="O2" s="124"/>
      <c r="P2" s="124"/>
      <c r="Q2" s="124"/>
      <c r="R2" s="124"/>
      <c r="S2" s="124"/>
      <c r="T2" s="124"/>
      <c r="U2" s="124"/>
      <c r="V2" s="124"/>
      <c r="W2" s="124"/>
      <c r="X2" s="124"/>
      <c r="Y2" s="125"/>
    </row>
    <row r="3" spans="1:25" s="3" customFormat="1" ht="6" customHeight="1" thickBot="1" x14ac:dyDescent="0.3">
      <c r="A3" s="4"/>
      <c r="B3" s="5"/>
      <c r="C3" s="5"/>
      <c r="D3" s="5"/>
      <c r="E3" s="5"/>
      <c r="F3" s="5"/>
      <c r="G3" s="28"/>
      <c r="H3" s="28"/>
      <c r="I3" s="5"/>
      <c r="J3" s="5"/>
      <c r="K3" s="5"/>
      <c r="L3" s="5"/>
      <c r="M3" s="5"/>
      <c r="N3" s="28"/>
      <c r="O3" s="28"/>
      <c r="P3" s="5"/>
      <c r="Q3" s="5"/>
      <c r="R3" s="5"/>
      <c r="S3" s="5"/>
      <c r="T3" s="5"/>
      <c r="U3" s="28"/>
      <c r="V3" s="28"/>
      <c r="W3" s="28"/>
      <c r="X3" s="28"/>
      <c r="Y3" s="28"/>
    </row>
    <row r="4" spans="1:25" s="3" customFormat="1" ht="20.25" customHeight="1" thickBot="1" x14ac:dyDescent="0.3">
      <c r="A4" s="4"/>
      <c r="B4" s="131" t="s">
        <v>1</v>
      </c>
      <c r="C4" s="132"/>
      <c r="D4" s="132"/>
      <c r="E4" s="132"/>
      <c r="F4" s="132"/>
      <c r="G4" s="133"/>
      <c r="H4" s="134"/>
      <c r="I4" s="135" t="s">
        <v>2</v>
      </c>
      <c r="J4" s="136"/>
      <c r="K4" s="136"/>
      <c r="L4" s="136"/>
      <c r="M4" s="136"/>
      <c r="N4" s="136"/>
      <c r="O4" s="137"/>
      <c r="P4" s="5"/>
      <c r="Q4" s="5"/>
      <c r="R4" s="5"/>
      <c r="S4" s="5"/>
      <c r="T4" s="5"/>
      <c r="U4" s="28"/>
      <c r="V4" s="28"/>
      <c r="W4" s="28"/>
      <c r="X4" s="28"/>
      <c r="Y4" s="28"/>
    </row>
    <row r="5" spans="1:25" s="3" customFormat="1" ht="6.75" customHeight="1" thickBot="1" x14ac:dyDescent="0.3">
      <c r="A5" s="4"/>
      <c r="B5" s="6"/>
      <c r="C5" s="5"/>
      <c r="D5" s="5"/>
      <c r="E5" s="5"/>
      <c r="F5" s="5"/>
      <c r="G5" s="29"/>
      <c r="H5" s="29"/>
      <c r="I5" s="5"/>
      <c r="J5" s="5"/>
      <c r="K5" s="5"/>
      <c r="L5" s="5"/>
      <c r="M5" s="5"/>
      <c r="N5" s="28"/>
      <c r="O5" s="28"/>
      <c r="P5" s="5"/>
      <c r="Q5" s="5"/>
      <c r="R5" s="5"/>
      <c r="S5" s="5"/>
      <c r="T5" s="5"/>
      <c r="U5" s="28"/>
      <c r="V5" s="28"/>
      <c r="W5" s="28"/>
      <c r="X5" s="28"/>
      <c r="Y5" s="28"/>
    </row>
    <row r="6" spans="1:25" s="3" customFormat="1" ht="20.25" customHeight="1" thickBot="1" x14ac:dyDescent="0.3">
      <c r="A6" s="4"/>
      <c r="B6" s="138" t="s">
        <v>3</v>
      </c>
      <c r="C6" s="139"/>
      <c r="D6" s="139"/>
      <c r="E6" s="139"/>
      <c r="F6" s="139"/>
      <c r="G6" s="139"/>
      <c r="H6" s="140"/>
      <c r="I6" s="141" t="s">
        <v>4</v>
      </c>
      <c r="J6" s="142"/>
      <c r="K6" s="142"/>
      <c r="L6" s="142"/>
      <c r="M6" s="142"/>
      <c r="N6" s="142"/>
      <c r="O6" s="142"/>
      <c r="P6" s="142"/>
      <c r="Q6" s="142"/>
      <c r="R6" s="143"/>
      <c r="S6" s="5"/>
      <c r="T6" s="5"/>
      <c r="U6" s="28"/>
      <c r="V6" s="28"/>
      <c r="W6" s="28"/>
      <c r="X6" s="28"/>
      <c r="Y6" s="28"/>
    </row>
    <row r="7" spans="1:25" s="3" customFormat="1" ht="6" customHeight="1" thickBot="1" x14ac:dyDescent="0.3">
      <c r="A7" s="4"/>
      <c r="B7" s="5"/>
      <c r="C7" s="5"/>
      <c r="D7" s="5"/>
      <c r="E7" s="5"/>
      <c r="F7" s="5"/>
      <c r="G7" s="28"/>
      <c r="H7" s="28"/>
      <c r="I7" s="5"/>
      <c r="J7" s="5"/>
      <c r="K7" s="5"/>
      <c r="L7" s="5"/>
      <c r="M7" s="5"/>
      <c r="N7" s="28"/>
      <c r="O7" s="28"/>
      <c r="P7" s="5"/>
      <c r="Q7" s="5"/>
      <c r="R7" s="5"/>
      <c r="S7" s="5"/>
      <c r="T7" s="5"/>
      <c r="U7" s="28"/>
      <c r="V7" s="28"/>
      <c r="W7" s="28"/>
      <c r="X7" s="28"/>
      <c r="Y7" s="28"/>
    </row>
    <row r="8" spans="1:25" ht="15.75" customHeight="1" x14ac:dyDescent="0.2">
      <c r="B8" s="7" t="s">
        <v>5</v>
      </c>
      <c r="C8" s="8"/>
      <c r="D8" s="8"/>
      <c r="E8" s="8"/>
      <c r="F8" s="8"/>
      <c r="G8" s="8"/>
      <c r="H8" s="8"/>
      <c r="I8" s="8"/>
      <c r="J8" s="8"/>
      <c r="K8" s="8"/>
      <c r="L8" s="8"/>
      <c r="M8" s="8"/>
      <c r="N8" s="8"/>
      <c r="O8" s="8"/>
      <c r="P8" s="8"/>
      <c r="Q8" s="8"/>
      <c r="R8" s="8"/>
      <c r="S8" s="8"/>
      <c r="T8" s="8"/>
      <c r="U8" s="8"/>
      <c r="V8" s="8"/>
      <c r="W8" s="8"/>
      <c r="X8" s="8"/>
      <c r="Y8" s="30"/>
    </row>
    <row r="9" spans="1:25" s="3" customFormat="1" ht="39.950000000000003" customHeight="1" thickBot="1" x14ac:dyDescent="0.3">
      <c r="A9" s="2"/>
      <c r="B9" s="128" t="s">
        <v>6</v>
      </c>
      <c r="C9" s="129"/>
      <c r="D9" s="129"/>
      <c r="E9" s="129"/>
      <c r="F9" s="129"/>
      <c r="G9" s="129"/>
      <c r="H9" s="129"/>
      <c r="I9" s="129"/>
      <c r="J9" s="129"/>
      <c r="K9" s="129"/>
      <c r="L9" s="129"/>
      <c r="M9" s="129"/>
      <c r="N9" s="129"/>
      <c r="O9" s="129"/>
      <c r="P9" s="129"/>
      <c r="Q9" s="129"/>
      <c r="R9" s="129"/>
      <c r="S9" s="129"/>
      <c r="T9" s="129"/>
      <c r="U9" s="129"/>
      <c r="V9" s="129"/>
      <c r="W9" s="129"/>
      <c r="X9" s="129"/>
      <c r="Y9" s="130"/>
    </row>
    <row r="10" spans="1:25" s="3" customFormat="1" ht="6" customHeight="1" thickBot="1" x14ac:dyDescent="0.3">
      <c r="A10" s="4"/>
      <c r="B10" s="5"/>
      <c r="C10" s="5"/>
      <c r="D10" s="5"/>
      <c r="E10" s="5"/>
      <c r="F10" s="5"/>
      <c r="G10" s="28"/>
      <c r="H10" s="28"/>
      <c r="I10" s="5"/>
      <c r="J10" s="5"/>
      <c r="K10" s="5"/>
      <c r="L10" s="5"/>
      <c r="M10" s="5"/>
      <c r="N10" s="28"/>
      <c r="O10" s="28"/>
      <c r="P10" s="5"/>
      <c r="Q10" s="5"/>
      <c r="R10" s="5"/>
      <c r="S10" s="5"/>
      <c r="T10" s="5"/>
      <c r="U10" s="28"/>
      <c r="V10" s="28"/>
      <c r="W10" s="28"/>
      <c r="X10" s="28"/>
      <c r="Y10" s="28"/>
    </row>
    <row r="11" spans="1:25" s="3" customFormat="1" ht="106.15" customHeight="1" thickBot="1" x14ac:dyDescent="0.3">
      <c r="A11" s="2"/>
      <c r="B11" s="96" t="s">
        <v>7</v>
      </c>
      <c r="C11" s="97"/>
      <c r="D11" s="97"/>
      <c r="E11" s="97"/>
      <c r="F11" s="97"/>
      <c r="G11" s="97"/>
      <c r="H11" s="97"/>
      <c r="I11" s="97"/>
      <c r="J11" s="97"/>
      <c r="K11" s="97"/>
      <c r="L11" s="97"/>
      <c r="M11" s="97"/>
      <c r="N11" s="97"/>
      <c r="O11" s="97"/>
      <c r="P11" s="97"/>
      <c r="Q11" s="97"/>
      <c r="R11" s="97"/>
      <c r="S11" s="97"/>
      <c r="T11" s="97"/>
      <c r="U11" s="97"/>
      <c r="V11" s="97"/>
      <c r="W11" s="97"/>
      <c r="X11" s="97"/>
      <c r="Y11" s="98"/>
    </row>
    <row r="12" spans="1:25" ht="6.75" customHeight="1" thickBot="1" x14ac:dyDescent="0.25">
      <c r="B12" s="2"/>
      <c r="C12" s="2"/>
      <c r="D12" s="2"/>
      <c r="E12" s="2"/>
      <c r="F12" s="2"/>
      <c r="G12" s="2"/>
      <c r="H12" s="2"/>
      <c r="I12" s="2"/>
      <c r="J12" s="2"/>
      <c r="K12" s="2"/>
      <c r="L12" s="2"/>
      <c r="M12" s="2"/>
      <c r="N12" s="2"/>
      <c r="O12" s="2"/>
      <c r="P12" s="2"/>
      <c r="Q12" s="2"/>
      <c r="R12" s="2"/>
      <c r="S12" s="2"/>
      <c r="T12" s="2"/>
      <c r="U12" s="2"/>
      <c r="V12" s="2"/>
      <c r="W12" s="2"/>
      <c r="X12" s="2"/>
      <c r="Y12" s="2"/>
    </row>
    <row r="13" spans="1:25" ht="30" customHeight="1" x14ac:dyDescent="0.2">
      <c r="B13" s="99" t="s">
        <v>8</v>
      </c>
      <c r="C13" s="102" t="s">
        <v>9</v>
      </c>
      <c r="D13" s="105" t="s">
        <v>10</v>
      </c>
      <c r="E13" s="102" t="s">
        <v>11</v>
      </c>
      <c r="F13" s="108" t="s">
        <v>12</v>
      </c>
      <c r="G13" s="111" t="s">
        <v>13</v>
      </c>
      <c r="H13" s="114" t="s">
        <v>14</v>
      </c>
      <c r="I13" s="102" t="s">
        <v>15</v>
      </c>
      <c r="J13" s="102" t="s">
        <v>16</v>
      </c>
      <c r="K13" s="102" t="s">
        <v>17</v>
      </c>
      <c r="L13" s="102" t="s">
        <v>18</v>
      </c>
      <c r="M13" s="102" t="s">
        <v>19</v>
      </c>
      <c r="N13" s="117" t="s">
        <v>20</v>
      </c>
      <c r="O13" s="120" t="s">
        <v>21</v>
      </c>
      <c r="P13" s="90" t="s">
        <v>22</v>
      </c>
      <c r="Q13" s="91"/>
      <c r="R13" s="91"/>
      <c r="S13" s="92"/>
      <c r="T13" s="71" t="s">
        <v>23</v>
      </c>
      <c r="U13" s="74" t="s">
        <v>24</v>
      </c>
      <c r="V13" s="77" t="s">
        <v>25</v>
      </c>
      <c r="W13" s="74" t="s">
        <v>26</v>
      </c>
      <c r="X13" s="80" t="s">
        <v>27</v>
      </c>
      <c r="Y13" s="81"/>
    </row>
    <row r="14" spans="1:25" ht="15" customHeight="1" x14ac:dyDescent="0.2">
      <c r="B14" s="100"/>
      <c r="C14" s="103"/>
      <c r="D14" s="106"/>
      <c r="E14" s="103"/>
      <c r="F14" s="109"/>
      <c r="G14" s="112"/>
      <c r="H14" s="115"/>
      <c r="I14" s="103"/>
      <c r="J14" s="103"/>
      <c r="K14" s="103"/>
      <c r="L14" s="103"/>
      <c r="M14" s="103"/>
      <c r="N14" s="118"/>
      <c r="O14" s="121"/>
      <c r="P14" s="93"/>
      <c r="Q14" s="94"/>
      <c r="R14" s="94"/>
      <c r="S14" s="95"/>
      <c r="T14" s="72"/>
      <c r="U14" s="75"/>
      <c r="V14" s="78"/>
      <c r="W14" s="75"/>
      <c r="X14" s="82"/>
      <c r="Y14" s="69"/>
    </row>
    <row r="15" spans="1:25" ht="48.75" customHeight="1" x14ac:dyDescent="0.2">
      <c r="B15" s="100"/>
      <c r="C15" s="103"/>
      <c r="D15" s="106"/>
      <c r="E15" s="103"/>
      <c r="F15" s="109"/>
      <c r="G15" s="112"/>
      <c r="H15" s="115"/>
      <c r="I15" s="103"/>
      <c r="J15" s="103"/>
      <c r="K15" s="103"/>
      <c r="L15" s="103"/>
      <c r="M15" s="103"/>
      <c r="N15" s="118"/>
      <c r="O15" s="121"/>
      <c r="P15" s="83" t="s">
        <v>15</v>
      </c>
      <c r="Q15" s="85" t="s">
        <v>16</v>
      </c>
      <c r="R15" s="85" t="s">
        <v>17</v>
      </c>
      <c r="S15" s="87" t="s">
        <v>18</v>
      </c>
      <c r="T15" s="72"/>
      <c r="U15" s="75"/>
      <c r="V15" s="78"/>
      <c r="W15" s="75"/>
      <c r="X15" s="82" t="s">
        <v>28</v>
      </c>
      <c r="Y15" s="69" t="s">
        <v>29</v>
      </c>
    </row>
    <row r="16" spans="1:25" ht="48.75" customHeight="1" thickBot="1" x14ac:dyDescent="0.25">
      <c r="B16" s="101"/>
      <c r="C16" s="104"/>
      <c r="D16" s="107"/>
      <c r="E16" s="104"/>
      <c r="F16" s="110"/>
      <c r="G16" s="113"/>
      <c r="H16" s="116"/>
      <c r="I16" s="104"/>
      <c r="J16" s="104"/>
      <c r="K16" s="104"/>
      <c r="L16" s="104"/>
      <c r="M16" s="104"/>
      <c r="N16" s="119"/>
      <c r="O16" s="122"/>
      <c r="P16" s="84"/>
      <c r="Q16" s="86"/>
      <c r="R16" s="86"/>
      <c r="S16" s="88"/>
      <c r="T16" s="73"/>
      <c r="U16" s="76"/>
      <c r="V16" s="79"/>
      <c r="W16" s="76"/>
      <c r="X16" s="89"/>
      <c r="Y16" s="70"/>
    </row>
    <row r="17" spans="2:25" ht="6.75" customHeight="1" x14ac:dyDescent="0.2">
      <c r="B17" s="2"/>
      <c r="C17" s="2"/>
      <c r="D17" s="2"/>
      <c r="E17" s="2"/>
      <c r="F17" s="2"/>
      <c r="G17" s="2"/>
      <c r="H17" s="2"/>
      <c r="I17" s="2"/>
      <c r="J17" s="2"/>
      <c r="K17" s="2"/>
      <c r="L17" s="2"/>
      <c r="M17" s="2"/>
      <c r="N17" s="2"/>
      <c r="O17" s="2"/>
      <c r="P17" s="2"/>
      <c r="Q17" s="2"/>
      <c r="R17" s="2"/>
      <c r="S17" s="2"/>
      <c r="T17" s="2"/>
      <c r="U17" s="2"/>
      <c r="V17" s="2"/>
      <c r="W17" s="2"/>
      <c r="X17" s="2"/>
      <c r="Y17" s="2"/>
    </row>
    <row r="18" spans="2:25" ht="69.75" customHeight="1" x14ac:dyDescent="0.2">
      <c r="B18" s="23">
        <v>1</v>
      </c>
      <c r="C18" s="10" t="s">
        <v>30</v>
      </c>
      <c r="D18" s="10" t="s">
        <v>31</v>
      </c>
      <c r="E18" s="10" t="s">
        <v>32</v>
      </c>
      <c r="F18" s="10" t="s">
        <v>33</v>
      </c>
      <c r="G18" s="25" t="s">
        <v>34</v>
      </c>
      <c r="H18" s="25" t="s">
        <v>35</v>
      </c>
      <c r="I18" s="12">
        <v>1</v>
      </c>
      <c r="J18" s="12">
        <v>2</v>
      </c>
      <c r="K18" s="21">
        <f t="shared" ref="K18:K35" si="0">I18+J18</f>
        <v>3</v>
      </c>
      <c r="L18" s="22" t="str">
        <f t="shared" ref="L18" si="1">IF(K18&gt;=8,"RIESGO EXTREMO",IF(AND(K18&lt;=7,K18&gt;=6),"RIESGO ALTO",(IF(AND(K18&gt;4,K18&lt;6),"RIESGO MEDIO",IF(AND(K18&lt;=4),"RIESGO BAJO")))))</f>
        <v>RIESGO BAJO</v>
      </c>
      <c r="M18" s="24" t="s">
        <v>36</v>
      </c>
      <c r="N18" s="13" t="s">
        <v>37</v>
      </c>
      <c r="O18" s="25" t="s">
        <v>38</v>
      </c>
      <c r="P18" s="12">
        <v>1</v>
      </c>
      <c r="Q18" s="12">
        <v>2</v>
      </c>
      <c r="R18" s="21">
        <f t="shared" ref="R18:R35" si="2">P18+Q18</f>
        <v>3</v>
      </c>
      <c r="S18" s="22" t="str">
        <f t="shared" ref="S18" si="3">IF(R18&gt;=8,"RIESGO EXTREMO",IF(AND(R18&lt;=7,R18&gt;=6),"RIESGO ALTO",(IF(AND(R18&gt;4,R18&lt;6),"RIESGO MEDIO",IF(AND(R18&lt;=4),"RIESGO BAJO")))))</f>
        <v>RIESGO BAJO</v>
      </c>
      <c r="T18" s="14" t="s">
        <v>39</v>
      </c>
      <c r="U18" s="13" t="s">
        <v>36</v>
      </c>
      <c r="V18" s="37">
        <v>46143</v>
      </c>
      <c r="W18" s="37">
        <v>46357</v>
      </c>
      <c r="X18" s="13" t="s">
        <v>40</v>
      </c>
      <c r="Y18" s="13" t="s">
        <v>41</v>
      </c>
    </row>
    <row r="19" spans="2:25" ht="69.75" customHeight="1" x14ac:dyDescent="0.2">
      <c r="B19" s="23">
        <v>2</v>
      </c>
      <c r="C19" s="10" t="s">
        <v>30</v>
      </c>
      <c r="D19" s="10" t="s">
        <v>31</v>
      </c>
      <c r="E19" s="10" t="s">
        <v>42</v>
      </c>
      <c r="F19" s="10" t="s">
        <v>43</v>
      </c>
      <c r="G19" s="40" t="s">
        <v>44</v>
      </c>
      <c r="H19" s="40" t="s">
        <v>45</v>
      </c>
      <c r="I19" s="12">
        <v>4</v>
      </c>
      <c r="J19" s="12">
        <v>3</v>
      </c>
      <c r="K19" s="21">
        <v>7</v>
      </c>
      <c r="L19" s="22" t="s">
        <v>46</v>
      </c>
      <c r="M19" s="24" t="s">
        <v>36</v>
      </c>
      <c r="N19" s="13" t="s">
        <v>47</v>
      </c>
      <c r="O19" s="40" t="s">
        <v>48</v>
      </c>
      <c r="P19" s="12">
        <v>1</v>
      </c>
      <c r="Q19" s="12">
        <v>3</v>
      </c>
      <c r="R19" s="21">
        <v>4</v>
      </c>
      <c r="S19" s="22" t="s">
        <v>49</v>
      </c>
      <c r="T19" s="14" t="s">
        <v>39</v>
      </c>
      <c r="U19" s="13" t="s">
        <v>36</v>
      </c>
      <c r="V19" s="13" t="s">
        <v>50</v>
      </c>
      <c r="W19" s="13" t="s">
        <v>51</v>
      </c>
      <c r="X19" s="13" t="s">
        <v>40</v>
      </c>
      <c r="Y19" s="13" t="s">
        <v>41</v>
      </c>
    </row>
    <row r="20" spans="2:25" ht="69.75" customHeight="1" x14ac:dyDescent="0.2">
      <c r="B20" s="23">
        <v>3</v>
      </c>
      <c r="C20" s="10" t="s">
        <v>52</v>
      </c>
      <c r="D20" s="10" t="s">
        <v>31</v>
      </c>
      <c r="E20" s="10" t="s">
        <v>42</v>
      </c>
      <c r="F20" s="10" t="s">
        <v>53</v>
      </c>
      <c r="G20" s="40" t="s">
        <v>54</v>
      </c>
      <c r="H20" s="40" t="s">
        <v>55</v>
      </c>
      <c r="I20" s="12">
        <v>2</v>
      </c>
      <c r="J20" s="12">
        <v>2</v>
      </c>
      <c r="K20" s="21">
        <v>4</v>
      </c>
      <c r="L20" s="22" t="s">
        <v>49</v>
      </c>
      <c r="M20" s="24" t="s">
        <v>36</v>
      </c>
      <c r="N20" s="13" t="s">
        <v>56</v>
      </c>
      <c r="O20" s="40" t="s">
        <v>57</v>
      </c>
      <c r="P20" s="12">
        <v>1</v>
      </c>
      <c r="Q20" s="12">
        <v>2</v>
      </c>
      <c r="R20" s="21">
        <v>3</v>
      </c>
      <c r="S20" s="22" t="s">
        <v>49</v>
      </c>
      <c r="T20" s="14" t="s">
        <v>39</v>
      </c>
      <c r="U20" s="13" t="s">
        <v>36</v>
      </c>
      <c r="V20" s="13" t="s">
        <v>58</v>
      </c>
      <c r="W20" s="13" t="s">
        <v>51</v>
      </c>
      <c r="X20" s="13" t="s">
        <v>40</v>
      </c>
      <c r="Y20" s="13" t="s">
        <v>41</v>
      </c>
    </row>
    <row r="21" spans="2:25" ht="81.599999999999994" customHeight="1" x14ac:dyDescent="0.2">
      <c r="B21" s="23">
        <v>4</v>
      </c>
      <c r="C21" s="10" t="s">
        <v>30</v>
      </c>
      <c r="D21" s="10" t="s">
        <v>59</v>
      </c>
      <c r="E21" s="10" t="s">
        <v>32</v>
      </c>
      <c r="F21" s="10" t="s">
        <v>60</v>
      </c>
      <c r="G21" s="25" t="s">
        <v>61</v>
      </c>
      <c r="H21" s="25" t="s">
        <v>62</v>
      </c>
      <c r="I21" s="12">
        <v>3</v>
      </c>
      <c r="J21" s="12">
        <v>3</v>
      </c>
      <c r="K21" s="21">
        <f t="shared" ref="K21:K23" si="4">I21+J21</f>
        <v>6</v>
      </c>
      <c r="L21" s="22" t="str">
        <f t="shared" ref="L21:L23" si="5">IF(K21&gt;=8,"RIESGO EXTREMO",IF(AND(K21&lt;=7,K21&gt;=6),"RIESGO ALTO",(IF(AND(K21&gt;4,K21&lt;6),"RIESGO MEDIO",IF(AND(K21&lt;=4),"RIESGO BAJO")))))</f>
        <v>RIESGO ALTO</v>
      </c>
      <c r="M21" s="24" t="s">
        <v>36</v>
      </c>
      <c r="N21" s="13" t="s">
        <v>63</v>
      </c>
      <c r="O21" s="25" t="s">
        <v>64</v>
      </c>
      <c r="P21" s="12">
        <v>2</v>
      </c>
      <c r="Q21" s="12">
        <v>2</v>
      </c>
      <c r="R21" s="21">
        <f t="shared" ref="R21:R23" si="6">P21+Q21</f>
        <v>4</v>
      </c>
      <c r="S21" s="22" t="str">
        <f t="shared" ref="S21:S23" si="7">IF(R21&gt;=8,"RIESGO EXTREMO",IF(AND(R21&lt;=7,R21&gt;=6),"RIESGO ALTO",(IF(AND(R21&gt;4,R21&lt;6),"RIESGO MEDIO",IF(AND(R21&lt;=4),"RIESGO BAJO")))))</f>
        <v>RIESGO BAJO</v>
      </c>
      <c r="T21" s="14" t="s">
        <v>39</v>
      </c>
      <c r="U21" s="13" t="s">
        <v>36</v>
      </c>
      <c r="V21" s="37">
        <v>46143</v>
      </c>
      <c r="W21" s="37">
        <v>46357</v>
      </c>
      <c r="X21" s="13" t="s">
        <v>40</v>
      </c>
      <c r="Y21" s="13" t="s">
        <v>41</v>
      </c>
    </row>
    <row r="22" spans="2:25" ht="69.75" customHeight="1" x14ac:dyDescent="0.2">
      <c r="B22" s="23">
        <v>5</v>
      </c>
      <c r="C22" s="10" t="s">
        <v>30</v>
      </c>
      <c r="D22" s="10" t="s">
        <v>59</v>
      </c>
      <c r="E22" s="10" t="s">
        <v>32</v>
      </c>
      <c r="F22" s="10" t="s">
        <v>60</v>
      </c>
      <c r="G22" s="25" t="s">
        <v>65</v>
      </c>
      <c r="H22" s="25" t="s">
        <v>66</v>
      </c>
      <c r="I22" s="12">
        <v>2</v>
      </c>
      <c r="J22" s="12">
        <v>4</v>
      </c>
      <c r="K22" s="21">
        <f t="shared" si="4"/>
        <v>6</v>
      </c>
      <c r="L22" s="22" t="str">
        <f t="shared" si="5"/>
        <v>RIESGO ALTO</v>
      </c>
      <c r="M22" s="24" t="s">
        <v>36</v>
      </c>
      <c r="N22" s="13" t="s">
        <v>67</v>
      </c>
      <c r="O22" s="25" t="s">
        <v>64</v>
      </c>
      <c r="P22" s="12">
        <v>2</v>
      </c>
      <c r="Q22" s="12">
        <v>2</v>
      </c>
      <c r="R22" s="21">
        <f t="shared" si="6"/>
        <v>4</v>
      </c>
      <c r="S22" s="22" t="str">
        <f t="shared" si="7"/>
        <v>RIESGO BAJO</v>
      </c>
      <c r="T22" s="14" t="s">
        <v>39</v>
      </c>
      <c r="U22" s="13" t="s">
        <v>36</v>
      </c>
      <c r="V22" s="37">
        <v>46143</v>
      </c>
      <c r="W22" s="37">
        <v>46357</v>
      </c>
      <c r="X22" s="13" t="s">
        <v>40</v>
      </c>
      <c r="Y22" s="13" t="s">
        <v>41</v>
      </c>
    </row>
    <row r="23" spans="2:25" ht="69.75" customHeight="1" x14ac:dyDescent="0.2">
      <c r="B23" s="23">
        <v>6</v>
      </c>
      <c r="C23" s="10" t="s">
        <v>30</v>
      </c>
      <c r="D23" s="10" t="s">
        <v>59</v>
      </c>
      <c r="E23" s="10" t="s">
        <v>32</v>
      </c>
      <c r="F23" s="10" t="s">
        <v>60</v>
      </c>
      <c r="G23" s="25" t="s">
        <v>68</v>
      </c>
      <c r="H23" s="25" t="s">
        <v>69</v>
      </c>
      <c r="I23" s="12">
        <v>3</v>
      </c>
      <c r="J23" s="12">
        <v>3</v>
      </c>
      <c r="K23" s="21">
        <f t="shared" si="4"/>
        <v>6</v>
      </c>
      <c r="L23" s="22" t="str">
        <f t="shared" si="5"/>
        <v>RIESGO ALTO</v>
      </c>
      <c r="M23" s="24" t="s">
        <v>36</v>
      </c>
      <c r="N23" s="13" t="s">
        <v>70</v>
      </c>
      <c r="O23" s="25" t="s">
        <v>64</v>
      </c>
      <c r="P23" s="12">
        <v>2</v>
      </c>
      <c r="Q23" s="12">
        <v>2</v>
      </c>
      <c r="R23" s="21">
        <f t="shared" si="6"/>
        <v>4</v>
      </c>
      <c r="S23" s="22" t="str">
        <f t="shared" si="7"/>
        <v>RIESGO BAJO</v>
      </c>
      <c r="T23" s="14" t="s">
        <v>39</v>
      </c>
      <c r="U23" s="13" t="s">
        <v>36</v>
      </c>
      <c r="V23" s="37">
        <v>46143</v>
      </c>
      <c r="W23" s="37">
        <v>46357</v>
      </c>
      <c r="X23" s="13" t="s">
        <v>40</v>
      </c>
      <c r="Y23" s="13" t="s">
        <v>41</v>
      </c>
    </row>
    <row r="24" spans="2:25" ht="69.75" customHeight="1" x14ac:dyDescent="0.2">
      <c r="B24" s="23">
        <v>7</v>
      </c>
      <c r="C24" s="10" t="s">
        <v>30</v>
      </c>
      <c r="D24" s="10" t="s">
        <v>59</v>
      </c>
      <c r="E24" s="10" t="s">
        <v>32</v>
      </c>
      <c r="F24" s="10" t="s">
        <v>60</v>
      </c>
      <c r="G24" s="25" t="s">
        <v>71</v>
      </c>
      <c r="H24" s="25" t="s">
        <v>72</v>
      </c>
      <c r="I24" s="12">
        <v>2</v>
      </c>
      <c r="J24" s="12">
        <v>4</v>
      </c>
      <c r="K24" s="21">
        <f t="shared" ref="K24" si="8">I24+J24</f>
        <v>6</v>
      </c>
      <c r="L24" s="22" t="str">
        <f t="shared" ref="L24" si="9">IF(K24&gt;=8,"RIESGO EXTREMO",IF(AND(K24&lt;=7,K24&gt;=6),"RIESGO ALTO",(IF(AND(K24&gt;4,K24&lt;6),"RIESGO MEDIO",IF(AND(K24&lt;=4),"RIESGO BAJO")))))</f>
        <v>RIESGO ALTO</v>
      </c>
      <c r="M24" s="24" t="s">
        <v>36</v>
      </c>
      <c r="N24" s="13" t="s">
        <v>73</v>
      </c>
      <c r="O24" s="25" t="s">
        <v>64</v>
      </c>
      <c r="P24" s="12">
        <v>2</v>
      </c>
      <c r="Q24" s="12">
        <v>2</v>
      </c>
      <c r="R24" s="21">
        <f t="shared" ref="R24" si="10">P24+Q24</f>
        <v>4</v>
      </c>
      <c r="S24" s="22" t="str">
        <f t="shared" ref="S24" si="11">IF(R24&gt;=8,"RIESGO EXTREMO",IF(AND(R24&lt;=7,R24&gt;=6),"RIESGO ALTO",(IF(AND(R24&gt;4,R24&lt;6),"RIESGO MEDIO",IF(AND(R24&lt;=4),"RIESGO BAJO")))))</f>
        <v>RIESGO BAJO</v>
      </c>
      <c r="T24" s="14" t="s">
        <v>39</v>
      </c>
      <c r="U24" s="13" t="s">
        <v>36</v>
      </c>
      <c r="V24" s="37">
        <v>46143</v>
      </c>
      <c r="W24" s="37">
        <v>46357</v>
      </c>
      <c r="X24" s="13" t="s">
        <v>40</v>
      </c>
      <c r="Y24" s="13" t="s">
        <v>41</v>
      </c>
    </row>
    <row r="25" spans="2:25" ht="69.75" customHeight="1" x14ac:dyDescent="0.2">
      <c r="B25" s="23">
        <v>8</v>
      </c>
      <c r="C25" s="10" t="s">
        <v>52</v>
      </c>
      <c r="D25" s="10" t="s">
        <v>59</v>
      </c>
      <c r="E25" s="10" t="s">
        <v>32</v>
      </c>
      <c r="F25" s="10" t="s">
        <v>60</v>
      </c>
      <c r="G25" s="25" t="s">
        <v>74</v>
      </c>
      <c r="H25" s="25" t="s">
        <v>75</v>
      </c>
      <c r="I25" s="12">
        <v>1</v>
      </c>
      <c r="J25" s="12">
        <v>2</v>
      </c>
      <c r="K25" s="21">
        <f t="shared" ref="K25" si="12">I25+J25</f>
        <v>3</v>
      </c>
      <c r="L25" s="22" t="str">
        <f t="shared" ref="L25" si="13">IF(K25&gt;=8,"RIESGO EXTREMO",IF(AND(K25&lt;=7,K25&gt;=6),"RIESGO ALTO",(IF(AND(K25&gt;4,K25&lt;6),"RIESGO MEDIO",IF(AND(K25&lt;=4),"RIESGO BAJO")))))</f>
        <v>RIESGO BAJO</v>
      </c>
      <c r="M25" s="24" t="s">
        <v>36</v>
      </c>
      <c r="N25" s="13" t="s">
        <v>76</v>
      </c>
      <c r="O25" s="25" t="s">
        <v>77</v>
      </c>
      <c r="P25" s="12">
        <v>1</v>
      </c>
      <c r="Q25" s="12">
        <v>1</v>
      </c>
      <c r="R25" s="21">
        <f t="shared" ref="R25" si="14">P25+Q25</f>
        <v>2</v>
      </c>
      <c r="S25" s="22" t="str">
        <f t="shared" ref="S25" si="15">IF(R25&gt;=8,"RIESGO EXTREMO",IF(AND(R25&lt;=7,R25&gt;=6),"RIESGO ALTO",(IF(AND(R25&gt;4,R25&lt;6),"RIESGO MEDIO",IF(AND(R25&lt;=4),"RIESGO BAJO")))))</f>
        <v>RIESGO BAJO</v>
      </c>
      <c r="T25" s="14" t="s">
        <v>39</v>
      </c>
      <c r="U25" s="13" t="s">
        <v>36</v>
      </c>
      <c r="V25" s="37">
        <v>46143</v>
      </c>
      <c r="W25" s="37">
        <v>46357</v>
      </c>
      <c r="X25" s="13" t="s">
        <v>78</v>
      </c>
      <c r="Y25" s="13" t="s">
        <v>41</v>
      </c>
    </row>
    <row r="26" spans="2:25" ht="82.5" customHeight="1" x14ac:dyDescent="0.2">
      <c r="B26" s="23">
        <v>9</v>
      </c>
      <c r="C26" s="10" t="s">
        <v>30</v>
      </c>
      <c r="D26" s="10" t="s">
        <v>31</v>
      </c>
      <c r="E26" s="10" t="s">
        <v>42</v>
      </c>
      <c r="F26" s="10" t="s">
        <v>60</v>
      </c>
      <c r="G26" s="25" t="s">
        <v>79</v>
      </c>
      <c r="H26" s="25" t="s">
        <v>80</v>
      </c>
      <c r="I26" s="12">
        <v>1</v>
      </c>
      <c r="J26" s="12">
        <v>4</v>
      </c>
      <c r="K26" s="21">
        <f t="shared" si="0"/>
        <v>5</v>
      </c>
      <c r="L26" s="22" t="str">
        <f t="shared" ref="L26:L31" si="16">IF(K26&gt;=8,"RIESGO EXTREMO",IF(AND(K26&lt;=7,K26&gt;=6),"RIESGO ALTO",(IF(AND(K26&gt;4,K26&lt;6),"RIESGO MEDIO",IF(AND(K26&lt;=4),"RIESGO BAJO")))))</f>
        <v>RIESGO MEDIO</v>
      </c>
      <c r="M26" s="24" t="s">
        <v>36</v>
      </c>
      <c r="N26" s="13" t="s">
        <v>37</v>
      </c>
      <c r="O26" s="25" t="s">
        <v>38</v>
      </c>
      <c r="P26" s="12">
        <v>2</v>
      </c>
      <c r="Q26" s="12">
        <v>2</v>
      </c>
      <c r="R26" s="21">
        <f t="shared" si="2"/>
        <v>4</v>
      </c>
      <c r="S26" s="22" t="str">
        <f t="shared" ref="S26:S31" si="17">IF(R26&gt;=8,"RIESGO EXTREMO",IF(AND(R26&lt;=7,R26&gt;=6),"RIESGO ALTO",(IF(AND(R26&gt;4,R26&lt;6),"RIESGO MEDIO",IF(AND(R26&lt;=4),"RIESGO BAJO")))))</f>
        <v>RIESGO BAJO</v>
      </c>
      <c r="T26" s="14" t="s">
        <v>39</v>
      </c>
      <c r="U26" s="13" t="s">
        <v>36</v>
      </c>
      <c r="V26" s="37">
        <v>46143</v>
      </c>
      <c r="W26" s="37">
        <v>46357</v>
      </c>
      <c r="X26" s="13" t="s">
        <v>40</v>
      </c>
      <c r="Y26" s="13" t="s">
        <v>41</v>
      </c>
    </row>
    <row r="27" spans="2:25" ht="70.5" customHeight="1" x14ac:dyDescent="0.2">
      <c r="B27" s="23">
        <v>10</v>
      </c>
      <c r="C27" s="10" t="s">
        <v>30</v>
      </c>
      <c r="D27" s="10" t="s">
        <v>59</v>
      </c>
      <c r="E27" s="10" t="s">
        <v>42</v>
      </c>
      <c r="F27" s="10" t="s">
        <v>81</v>
      </c>
      <c r="G27" s="25" t="s">
        <v>82</v>
      </c>
      <c r="H27" s="25" t="s">
        <v>83</v>
      </c>
      <c r="I27" s="12">
        <v>1</v>
      </c>
      <c r="J27" s="12">
        <v>2</v>
      </c>
      <c r="K27" s="21">
        <f t="shared" si="0"/>
        <v>3</v>
      </c>
      <c r="L27" s="22" t="str">
        <f t="shared" si="16"/>
        <v>RIESGO BAJO</v>
      </c>
      <c r="M27" s="24" t="s">
        <v>36</v>
      </c>
      <c r="N27" s="13" t="s">
        <v>84</v>
      </c>
      <c r="O27" s="25" t="s">
        <v>85</v>
      </c>
      <c r="P27" s="12">
        <v>1</v>
      </c>
      <c r="Q27" s="12">
        <v>1</v>
      </c>
      <c r="R27" s="21">
        <f t="shared" si="2"/>
        <v>2</v>
      </c>
      <c r="S27" s="22" t="str">
        <f t="shared" si="17"/>
        <v>RIESGO BAJO</v>
      </c>
      <c r="T27" s="14" t="s">
        <v>39</v>
      </c>
      <c r="U27" s="13" t="s">
        <v>36</v>
      </c>
      <c r="V27" s="37">
        <v>46143</v>
      </c>
      <c r="W27" s="37">
        <v>46357</v>
      </c>
      <c r="X27" s="13" t="s">
        <v>40</v>
      </c>
      <c r="Y27" s="13" t="s">
        <v>41</v>
      </c>
    </row>
    <row r="28" spans="2:25" ht="75.75" customHeight="1" x14ac:dyDescent="0.2">
      <c r="B28" s="23">
        <v>11</v>
      </c>
      <c r="C28" s="10" t="s">
        <v>30</v>
      </c>
      <c r="D28" s="10" t="s">
        <v>31</v>
      </c>
      <c r="E28" s="10" t="s">
        <v>42</v>
      </c>
      <c r="F28" s="10" t="s">
        <v>33</v>
      </c>
      <c r="G28" s="25" t="s">
        <v>86</v>
      </c>
      <c r="H28" s="25" t="s">
        <v>87</v>
      </c>
      <c r="I28" s="12">
        <v>2</v>
      </c>
      <c r="J28" s="12">
        <v>4</v>
      </c>
      <c r="K28" s="21">
        <f t="shared" si="0"/>
        <v>6</v>
      </c>
      <c r="L28" s="22" t="str">
        <f t="shared" si="16"/>
        <v>RIESGO ALTO</v>
      </c>
      <c r="M28" s="24" t="s">
        <v>88</v>
      </c>
      <c r="N28" s="13" t="s">
        <v>89</v>
      </c>
      <c r="O28" s="25" t="s">
        <v>90</v>
      </c>
      <c r="P28" s="12">
        <v>1</v>
      </c>
      <c r="Q28" s="12">
        <v>4</v>
      </c>
      <c r="R28" s="21">
        <f t="shared" si="2"/>
        <v>5</v>
      </c>
      <c r="S28" s="22" t="str">
        <f t="shared" si="17"/>
        <v>RIESGO MEDIO</v>
      </c>
      <c r="T28" s="14" t="s">
        <v>39</v>
      </c>
      <c r="U28" s="13" t="s">
        <v>36</v>
      </c>
      <c r="V28" s="37">
        <v>46143</v>
      </c>
      <c r="W28" s="37">
        <v>46357</v>
      </c>
      <c r="X28" s="13" t="s">
        <v>40</v>
      </c>
      <c r="Y28" s="13" t="s">
        <v>41</v>
      </c>
    </row>
    <row r="29" spans="2:25" ht="85.5" customHeight="1" x14ac:dyDescent="0.2">
      <c r="B29" s="23">
        <v>12</v>
      </c>
      <c r="C29" s="10" t="s">
        <v>52</v>
      </c>
      <c r="D29" s="10" t="s">
        <v>59</v>
      </c>
      <c r="E29" s="10" t="s">
        <v>42</v>
      </c>
      <c r="F29" s="10" t="s">
        <v>43</v>
      </c>
      <c r="G29" s="25" t="s">
        <v>91</v>
      </c>
      <c r="H29" s="25" t="s">
        <v>92</v>
      </c>
      <c r="I29" s="12">
        <v>2</v>
      </c>
      <c r="J29" s="12">
        <v>4</v>
      </c>
      <c r="K29" s="21">
        <f t="shared" si="0"/>
        <v>6</v>
      </c>
      <c r="L29" s="22" t="str">
        <f t="shared" si="16"/>
        <v>RIESGO ALTO</v>
      </c>
      <c r="M29" s="24" t="s">
        <v>88</v>
      </c>
      <c r="N29" s="13" t="s">
        <v>93</v>
      </c>
      <c r="O29" s="25" t="s">
        <v>94</v>
      </c>
      <c r="P29" s="12">
        <v>1</v>
      </c>
      <c r="Q29" s="12">
        <v>4</v>
      </c>
      <c r="R29" s="21">
        <f t="shared" si="2"/>
        <v>5</v>
      </c>
      <c r="S29" s="22" t="str">
        <f t="shared" si="17"/>
        <v>RIESGO MEDIO</v>
      </c>
      <c r="T29" s="14" t="s">
        <v>39</v>
      </c>
      <c r="U29" s="13" t="s">
        <v>36</v>
      </c>
      <c r="V29" s="37">
        <v>46143</v>
      </c>
      <c r="W29" s="37">
        <v>46357</v>
      </c>
      <c r="X29" s="13" t="s">
        <v>40</v>
      </c>
      <c r="Y29" s="13" t="s">
        <v>41</v>
      </c>
    </row>
    <row r="30" spans="2:25" ht="85.5" customHeight="1" x14ac:dyDescent="0.2">
      <c r="B30" s="23">
        <v>13</v>
      </c>
      <c r="C30" s="10" t="s">
        <v>30</v>
      </c>
      <c r="D30" s="10" t="s">
        <v>59</v>
      </c>
      <c r="E30" s="10" t="s">
        <v>95</v>
      </c>
      <c r="F30" s="10" t="s">
        <v>60</v>
      </c>
      <c r="G30" s="25" t="s">
        <v>96</v>
      </c>
      <c r="H30" s="25" t="s">
        <v>97</v>
      </c>
      <c r="I30" s="12">
        <v>2</v>
      </c>
      <c r="J30" s="12">
        <v>5</v>
      </c>
      <c r="K30" s="21">
        <f t="shared" ref="K30" si="18">I30+J30</f>
        <v>7</v>
      </c>
      <c r="L30" s="22" t="str">
        <f t="shared" ref="L30" si="19">IF(K30&gt;=8,"RIESGO EXTREMO",IF(AND(K30&lt;=7,K30&gt;=6),"RIESGO ALTO",(IF(AND(K30&gt;4,K30&lt;6),"RIESGO MEDIO",IF(AND(K30&lt;=4),"RIESGO BAJO")))))</f>
        <v>RIESGO ALTO</v>
      </c>
      <c r="M30" s="24" t="s">
        <v>36</v>
      </c>
      <c r="N30" s="13" t="s">
        <v>98</v>
      </c>
      <c r="O30" s="25" t="s">
        <v>99</v>
      </c>
      <c r="P30" s="12">
        <v>1</v>
      </c>
      <c r="Q30" s="12">
        <v>4</v>
      </c>
      <c r="R30" s="21">
        <f t="shared" ref="R30" si="20">P30+Q30</f>
        <v>5</v>
      </c>
      <c r="S30" s="22" t="str">
        <f t="shared" ref="S30" si="21">IF(R30&gt;=8,"RIESGO EXTREMO",IF(AND(R30&lt;=7,R30&gt;=6),"RIESGO ALTO",(IF(AND(R30&gt;4,R30&lt;6),"RIESGO MEDIO",IF(AND(R30&lt;=4),"RIESGO BAJO")))))</f>
        <v>RIESGO MEDIO</v>
      </c>
      <c r="T30" s="14" t="s">
        <v>39</v>
      </c>
      <c r="U30" s="13" t="s">
        <v>36</v>
      </c>
      <c r="V30" s="37">
        <v>46143</v>
      </c>
      <c r="W30" s="37">
        <v>46357</v>
      </c>
      <c r="X30" s="13" t="s">
        <v>78</v>
      </c>
      <c r="Y30" s="13" t="s">
        <v>100</v>
      </c>
    </row>
    <row r="31" spans="2:25" ht="95.25" customHeight="1" x14ac:dyDescent="0.2">
      <c r="B31" s="23">
        <v>14</v>
      </c>
      <c r="C31" s="10" t="s">
        <v>30</v>
      </c>
      <c r="D31" s="10" t="s">
        <v>31</v>
      </c>
      <c r="E31" s="10" t="s">
        <v>95</v>
      </c>
      <c r="F31" s="10" t="s">
        <v>60</v>
      </c>
      <c r="G31" s="25" t="s">
        <v>101</v>
      </c>
      <c r="H31" s="25" t="s">
        <v>102</v>
      </c>
      <c r="I31" s="12">
        <v>2</v>
      </c>
      <c r="J31" s="12">
        <v>3</v>
      </c>
      <c r="K31" s="21">
        <f t="shared" si="0"/>
        <v>5</v>
      </c>
      <c r="L31" s="22" t="str">
        <f t="shared" si="16"/>
        <v>RIESGO MEDIO</v>
      </c>
      <c r="M31" s="24" t="s">
        <v>88</v>
      </c>
      <c r="N31" s="13" t="s">
        <v>103</v>
      </c>
      <c r="O31" s="25" t="s">
        <v>104</v>
      </c>
      <c r="P31" s="12">
        <v>1</v>
      </c>
      <c r="Q31" s="12">
        <v>3</v>
      </c>
      <c r="R31" s="21">
        <f t="shared" si="2"/>
        <v>4</v>
      </c>
      <c r="S31" s="22" t="str">
        <f t="shared" si="17"/>
        <v>RIESGO BAJO</v>
      </c>
      <c r="T31" s="14" t="s">
        <v>39</v>
      </c>
      <c r="U31" s="13" t="s">
        <v>36</v>
      </c>
      <c r="V31" s="37">
        <v>46143</v>
      </c>
      <c r="W31" s="37">
        <v>46357</v>
      </c>
      <c r="X31" s="13" t="s">
        <v>78</v>
      </c>
      <c r="Y31" s="13" t="s">
        <v>100</v>
      </c>
    </row>
    <row r="32" spans="2:25" ht="95.25" customHeight="1" x14ac:dyDescent="0.2">
      <c r="B32" s="23">
        <v>15</v>
      </c>
      <c r="C32" s="10" t="s">
        <v>30</v>
      </c>
      <c r="D32" s="10" t="s">
        <v>59</v>
      </c>
      <c r="E32" s="10" t="s">
        <v>95</v>
      </c>
      <c r="F32" s="10" t="s">
        <v>60</v>
      </c>
      <c r="G32" s="25" t="s">
        <v>105</v>
      </c>
      <c r="H32" s="25" t="s">
        <v>106</v>
      </c>
      <c r="I32" s="12">
        <v>1</v>
      </c>
      <c r="J32" s="12">
        <v>2</v>
      </c>
      <c r="K32" s="21">
        <f t="shared" si="0"/>
        <v>3</v>
      </c>
      <c r="L32" s="22" t="str">
        <f t="shared" ref="L32" si="22">IF(K32&gt;=8,"RIESGO EXTREMO",IF(AND(K32&lt;=7,K32&gt;=6),"RIESGO ALTO",(IF(AND(K32&gt;4,K32&lt;6),"RIESGO MEDIO",IF(AND(K32&lt;=4),"RIESGO BAJO")))))</f>
        <v>RIESGO BAJO</v>
      </c>
      <c r="M32" s="24" t="s">
        <v>36</v>
      </c>
      <c r="N32" s="13" t="s">
        <v>107</v>
      </c>
      <c r="O32" s="25" t="s">
        <v>108</v>
      </c>
      <c r="P32" s="12">
        <v>1</v>
      </c>
      <c r="Q32" s="12">
        <v>1</v>
      </c>
      <c r="R32" s="21">
        <f t="shared" si="2"/>
        <v>2</v>
      </c>
      <c r="S32" s="22" t="str">
        <f t="shared" ref="S32" si="23">IF(R32&gt;=8,"RIESGO EXTREMO",IF(AND(R32&lt;=7,R32&gt;=6),"RIESGO ALTO",(IF(AND(R32&gt;4,R32&lt;6),"RIESGO MEDIO",IF(AND(R32&lt;=4),"RIESGO BAJO")))))</f>
        <v>RIESGO BAJO</v>
      </c>
      <c r="T32" s="14" t="s">
        <v>39</v>
      </c>
      <c r="U32" s="13" t="s">
        <v>36</v>
      </c>
      <c r="V32" s="37">
        <v>46143</v>
      </c>
      <c r="W32" s="37">
        <v>46357</v>
      </c>
      <c r="X32" s="13" t="s">
        <v>78</v>
      </c>
      <c r="Y32" s="13" t="s">
        <v>100</v>
      </c>
    </row>
    <row r="33" spans="2:25" ht="95.25" customHeight="1" x14ac:dyDescent="0.2">
      <c r="B33" s="23">
        <v>16</v>
      </c>
      <c r="C33" s="10" t="s">
        <v>52</v>
      </c>
      <c r="D33" s="10" t="s">
        <v>31</v>
      </c>
      <c r="E33" s="10" t="s">
        <v>95</v>
      </c>
      <c r="F33" s="10" t="s">
        <v>43</v>
      </c>
      <c r="G33" s="25" t="s">
        <v>109</v>
      </c>
      <c r="H33" s="25" t="s">
        <v>110</v>
      </c>
      <c r="I33" s="12">
        <v>1</v>
      </c>
      <c r="J33" s="12">
        <v>3</v>
      </c>
      <c r="K33" s="21">
        <f t="shared" ref="K33" si="24">I33+J33</f>
        <v>4</v>
      </c>
      <c r="L33" s="22" t="str">
        <f t="shared" ref="L33" si="25">IF(K33&gt;=8,"RIESGO EXTREMO",IF(AND(K33&lt;=7,K33&gt;=6),"RIESGO ALTO",(IF(AND(K33&gt;4,K33&lt;6),"RIESGO MEDIO",IF(AND(K33&lt;=4),"RIESGO BAJO")))))</f>
        <v>RIESGO BAJO</v>
      </c>
      <c r="M33" s="24" t="s">
        <v>88</v>
      </c>
      <c r="N33" s="13" t="s">
        <v>111</v>
      </c>
      <c r="O33" s="25" t="s">
        <v>112</v>
      </c>
      <c r="P33" s="12">
        <v>1</v>
      </c>
      <c r="Q33" s="12">
        <v>2</v>
      </c>
      <c r="R33" s="21">
        <f t="shared" ref="R33" si="26">P33+Q33</f>
        <v>3</v>
      </c>
      <c r="S33" s="22" t="str">
        <f t="shared" ref="S33" si="27">IF(R33&gt;=8,"RIESGO EXTREMO",IF(AND(R33&lt;=7,R33&gt;=6),"RIESGO ALTO",(IF(AND(R33&gt;4,R33&lt;6),"RIESGO MEDIO",IF(AND(R33&lt;=4),"RIESGO BAJO")))))</f>
        <v>RIESGO BAJO</v>
      </c>
      <c r="T33" s="14" t="s">
        <v>39</v>
      </c>
      <c r="U33" s="13" t="s">
        <v>36</v>
      </c>
      <c r="V33" s="37">
        <v>46143</v>
      </c>
      <c r="W33" s="37">
        <v>46357</v>
      </c>
      <c r="X33" s="13" t="s">
        <v>78</v>
      </c>
      <c r="Y33" s="13" t="s">
        <v>100</v>
      </c>
    </row>
    <row r="34" spans="2:25" ht="95.25" customHeight="1" x14ac:dyDescent="0.2">
      <c r="B34" s="23">
        <v>17</v>
      </c>
      <c r="C34" s="10" t="s">
        <v>52</v>
      </c>
      <c r="D34" s="10" t="s">
        <v>31</v>
      </c>
      <c r="E34" s="10" t="s">
        <v>113</v>
      </c>
      <c r="F34" s="10" t="s">
        <v>33</v>
      </c>
      <c r="G34" s="25" t="s">
        <v>114</v>
      </c>
      <c r="H34" s="25" t="s">
        <v>106</v>
      </c>
      <c r="I34" s="12">
        <v>1</v>
      </c>
      <c r="J34" s="12">
        <v>3</v>
      </c>
      <c r="K34" s="21">
        <f t="shared" si="0"/>
        <v>4</v>
      </c>
      <c r="L34" s="22" t="str">
        <f t="shared" ref="L34" si="28">IF(K34&gt;=8,"RIESGO EXTREMO",IF(AND(K34&lt;=7,K34&gt;=6),"RIESGO ALTO",(IF(AND(K34&gt;4,K34&lt;6),"RIESGO MEDIO",IF(AND(K34&lt;=4),"RIESGO BAJO")))))</f>
        <v>RIESGO BAJO</v>
      </c>
      <c r="M34" s="24" t="s">
        <v>36</v>
      </c>
      <c r="N34" s="13" t="s">
        <v>115</v>
      </c>
      <c r="O34" s="25" t="s">
        <v>116</v>
      </c>
      <c r="P34" s="12">
        <v>1</v>
      </c>
      <c r="Q34" s="12">
        <v>1</v>
      </c>
      <c r="R34" s="21">
        <f t="shared" si="2"/>
        <v>2</v>
      </c>
      <c r="S34" s="22" t="str">
        <f t="shared" ref="S34" si="29">IF(R34&gt;=8,"RIESGO EXTREMO",IF(AND(R34&lt;=7,R34&gt;=6),"RIESGO ALTO",(IF(AND(R34&gt;4,R34&lt;6),"RIESGO MEDIO",IF(AND(R34&lt;=4),"RIESGO BAJO")))))</f>
        <v>RIESGO BAJO</v>
      </c>
      <c r="T34" s="14" t="s">
        <v>39</v>
      </c>
      <c r="U34" s="13" t="s">
        <v>36</v>
      </c>
      <c r="V34" s="37">
        <v>46143</v>
      </c>
      <c r="W34" s="37">
        <v>46357</v>
      </c>
      <c r="X34" s="13" t="s">
        <v>78</v>
      </c>
      <c r="Y34" s="13" t="s">
        <v>117</v>
      </c>
    </row>
    <row r="35" spans="2:25" ht="95.25" customHeight="1" x14ac:dyDescent="0.2">
      <c r="B35" s="23">
        <v>18</v>
      </c>
      <c r="C35" s="10" t="s">
        <v>52</v>
      </c>
      <c r="D35" s="10" t="s">
        <v>31</v>
      </c>
      <c r="E35" s="10" t="s">
        <v>113</v>
      </c>
      <c r="F35" s="10" t="s">
        <v>33</v>
      </c>
      <c r="G35" s="25" t="s">
        <v>118</v>
      </c>
      <c r="H35" s="25" t="s">
        <v>119</v>
      </c>
      <c r="I35" s="12">
        <v>3</v>
      </c>
      <c r="J35" s="12">
        <v>3</v>
      </c>
      <c r="K35" s="21">
        <f t="shared" si="0"/>
        <v>6</v>
      </c>
      <c r="L35" s="22" t="str">
        <f t="shared" ref="L35:L37" si="30">IF(K35&gt;=8,"RIESGO EXTREMO",IF(AND(K35&lt;=7,K35&gt;=6),"RIESGO ALTO",(IF(AND(K35&gt;4,K35&lt;6),"RIESGO MEDIO",IF(AND(K35&lt;=4),"RIESGO BAJO")))))</f>
        <v>RIESGO ALTO</v>
      </c>
      <c r="M35" s="24" t="s">
        <v>88</v>
      </c>
      <c r="N35" s="13" t="s">
        <v>120</v>
      </c>
      <c r="O35" s="25" t="s">
        <v>121</v>
      </c>
      <c r="P35" s="12">
        <v>2</v>
      </c>
      <c r="Q35" s="12">
        <v>3</v>
      </c>
      <c r="R35" s="21">
        <f t="shared" si="2"/>
        <v>5</v>
      </c>
      <c r="S35" s="22" t="str">
        <f t="shared" ref="S35:S37" si="31">IF(R35&gt;=8,"RIESGO EXTREMO",IF(AND(R35&lt;=7,R35&gt;=6),"RIESGO ALTO",(IF(AND(R35&gt;4,R35&lt;6),"RIESGO MEDIO",IF(AND(R35&lt;=4),"RIESGO BAJO")))))</f>
        <v>RIESGO MEDIO</v>
      </c>
      <c r="T35" s="14" t="s">
        <v>39</v>
      </c>
      <c r="U35" s="13" t="s">
        <v>36</v>
      </c>
      <c r="V35" s="37">
        <v>46327</v>
      </c>
      <c r="W35" s="37">
        <v>46447</v>
      </c>
      <c r="X35" s="13" t="s">
        <v>122</v>
      </c>
      <c r="Y35" s="13" t="s">
        <v>123</v>
      </c>
    </row>
    <row r="36" spans="2:25" ht="95.25" customHeight="1" x14ac:dyDescent="0.2">
      <c r="B36" s="23">
        <v>19</v>
      </c>
      <c r="C36" s="10" t="s">
        <v>52</v>
      </c>
      <c r="D36" s="10" t="s">
        <v>31</v>
      </c>
      <c r="E36" s="10" t="s">
        <v>113</v>
      </c>
      <c r="F36" s="10" t="s">
        <v>33</v>
      </c>
      <c r="G36" s="25" t="s">
        <v>124</v>
      </c>
      <c r="H36" s="25" t="s">
        <v>125</v>
      </c>
      <c r="I36" s="12">
        <v>3</v>
      </c>
      <c r="J36" s="12">
        <v>3</v>
      </c>
      <c r="K36" s="21">
        <f t="shared" ref="K36:K38" si="32">J36+I36</f>
        <v>6</v>
      </c>
      <c r="L36" s="22" t="str">
        <f t="shared" si="30"/>
        <v>RIESGO ALTO</v>
      </c>
      <c r="M36" s="24" t="s">
        <v>88</v>
      </c>
      <c r="N36" s="13" t="s">
        <v>126</v>
      </c>
      <c r="O36" s="25" t="s">
        <v>127</v>
      </c>
      <c r="P36" s="12">
        <v>2</v>
      </c>
      <c r="Q36" s="12">
        <v>3</v>
      </c>
      <c r="R36" s="21">
        <f t="shared" ref="R36:R38" si="33">Q36+P36</f>
        <v>5</v>
      </c>
      <c r="S36" s="22" t="str">
        <f t="shared" si="31"/>
        <v>RIESGO MEDIO</v>
      </c>
      <c r="T36" s="14" t="s">
        <v>39</v>
      </c>
      <c r="U36" s="13" t="s">
        <v>36</v>
      </c>
      <c r="V36" s="37">
        <v>46327</v>
      </c>
      <c r="W36" s="37">
        <v>46447</v>
      </c>
      <c r="X36" s="13" t="s">
        <v>40</v>
      </c>
      <c r="Y36" s="13" t="s">
        <v>123</v>
      </c>
    </row>
    <row r="37" spans="2:25" ht="95.25" customHeight="1" x14ac:dyDescent="0.2">
      <c r="B37" s="23">
        <v>20</v>
      </c>
      <c r="C37" s="10" t="s">
        <v>52</v>
      </c>
      <c r="D37" s="10" t="s">
        <v>31</v>
      </c>
      <c r="E37" s="10" t="s">
        <v>113</v>
      </c>
      <c r="F37" s="10" t="s">
        <v>33</v>
      </c>
      <c r="G37" s="25" t="s">
        <v>128</v>
      </c>
      <c r="H37" s="25" t="s">
        <v>129</v>
      </c>
      <c r="I37" s="12">
        <v>2</v>
      </c>
      <c r="J37" s="12">
        <v>3</v>
      </c>
      <c r="K37" s="26">
        <f t="shared" si="32"/>
        <v>5</v>
      </c>
      <c r="L37" s="22" t="str">
        <f t="shared" si="30"/>
        <v>RIESGO MEDIO</v>
      </c>
      <c r="M37" s="24" t="s">
        <v>88</v>
      </c>
      <c r="N37" s="13" t="s">
        <v>130</v>
      </c>
      <c r="O37" s="25" t="s">
        <v>127</v>
      </c>
      <c r="P37" s="12">
        <v>2</v>
      </c>
      <c r="Q37" s="12">
        <v>2</v>
      </c>
      <c r="R37" s="26">
        <f t="shared" si="33"/>
        <v>4</v>
      </c>
      <c r="S37" s="22" t="str">
        <f t="shared" si="31"/>
        <v>RIESGO BAJO</v>
      </c>
      <c r="T37" s="14" t="s">
        <v>39</v>
      </c>
      <c r="U37" s="13" t="s">
        <v>88</v>
      </c>
      <c r="V37" s="37">
        <v>46327</v>
      </c>
      <c r="W37" s="37">
        <v>46447</v>
      </c>
      <c r="X37" s="13" t="s">
        <v>40</v>
      </c>
      <c r="Y37" s="13" t="s">
        <v>123</v>
      </c>
    </row>
    <row r="38" spans="2:25" ht="95.1" customHeight="1" x14ac:dyDescent="0.2">
      <c r="B38" s="23">
        <v>21</v>
      </c>
      <c r="C38" s="10" t="s">
        <v>52</v>
      </c>
      <c r="D38" s="10" t="s">
        <v>31</v>
      </c>
      <c r="E38" s="10" t="s">
        <v>113</v>
      </c>
      <c r="F38" s="10" t="s">
        <v>33</v>
      </c>
      <c r="G38" s="25" t="s">
        <v>131</v>
      </c>
      <c r="H38" s="25" t="s">
        <v>132</v>
      </c>
      <c r="I38" s="12">
        <v>2</v>
      </c>
      <c r="J38" s="12">
        <v>3</v>
      </c>
      <c r="K38" s="21">
        <f t="shared" si="32"/>
        <v>5</v>
      </c>
      <c r="L38" s="22" t="str">
        <f>IF(K38&gt;=8,"RIESGO EXTREMO",IF(AND(K38&lt;=7,K38&gt;=6),"RIESGO ALTO",(IF(AND(K38&gt;4,K38&lt;6),"RIESGO MEDIO",IF(AND(K38&lt;=4),"RIESGO BAJO")))))</f>
        <v>RIESGO MEDIO</v>
      </c>
      <c r="M38" s="24" t="s">
        <v>36</v>
      </c>
      <c r="N38" s="13" t="s">
        <v>133</v>
      </c>
      <c r="O38" s="25" t="s">
        <v>134</v>
      </c>
      <c r="P38" s="12">
        <v>2</v>
      </c>
      <c r="Q38" s="12">
        <v>2</v>
      </c>
      <c r="R38" s="21">
        <f t="shared" si="33"/>
        <v>4</v>
      </c>
      <c r="S38" s="22" t="str">
        <f>IF(R38&gt;=8,"RIESGO EXTREMO",IF(AND(R38&lt;=7,R38&gt;=6),"RIESGO ALTO",(IF(AND(R38&gt;4,R38&lt;6),"RIESGO MEDIO",IF(AND(R38&lt;=4),"RIESGO BAJO")))))</f>
        <v>RIESGO BAJO</v>
      </c>
      <c r="T38" s="14" t="s">
        <v>39</v>
      </c>
      <c r="U38" s="13" t="s">
        <v>36</v>
      </c>
      <c r="V38" s="37">
        <v>46327</v>
      </c>
      <c r="W38" s="37">
        <v>46447</v>
      </c>
      <c r="X38" s="13" t="s">
        <v>40</v>
      </c>
      <c r="Y38" s="13" t="s">
        <v>123</v>
      </c>
    </row>
    <row r="39" spans="2:25" ht="220.5" customHeight="1" x14ac:dyDescent="0.2">
      <c r="B39" s="23">
        <v>22</v>
      </c>
      <c r="C39" s="10" t="s">
        <v>52</v>
      </c>
      <c r="D39" s="10" t="s">
        <v>31</v>
      </c>
      <c r="E39" s="10" t="s">
        <v>113</v>
      </c>
      <c r="F39" s="10" t="s">
        <v>33</v>
      </c>
      <c r="G39" s="25" t="s">
        <v>135</v>
      </c>
      <c r="H39" s="25" t="s">
        <v>132</v>
      </c>
      <c r="I39" s="12">
        <v>3</v>
      </c>
      <c r="J39" s="12">
        <v>4</v>
      </c>
      <c r="K39" s="21">
        <f t="shared" ref="K39:K48" si="34">J39+I39</f>
        <v>7</v>
      </c>
      <c r="L39" s="22" t="str">
        <f t="shared" ref="L39:L48" si="35">IF(K39&gt;=8,"RIESGO EXTREMO",IF(AND(K39&lt;=7,K39&gt;=6),"RIESGO ALTO",(IF(AND(K39&gt;4,K39&lt;6),"RIESGO MEDIO",IF(AND(K39&lt;=4),"RIESGO BAJO")))))</f>
        <v>RIESGO ALTO</v>
      </c>
      <c r="M39" s="24" t="s">
        <v>136</v>
      </c>
      <c r="N39" s="38" t="s">
        <v>137</v>
      </c>
      <c r="O39" s="25" t="s">
        <v>138</v>
      </c>
      <c r="P39" s="12">
        <v>2</v>
      </c>
      <c r="Q39" s="12">
        <v>3</v>
      </c>
      <c r="R39" s="21">
        <f t="shared" ref="R39:R48" si="36">Q39+P39</f>
        <v>5</v>
      </c>
      <c r="S39" s="22" t="str">
        <f t="shared" ref="S39:S48" si="37">IF(R39&gt;=8,"RIESGO EXTREMO",IF(AND(R39&lt;=7,R39&gt;=6),"RIESGO ALTO",(IF(AND(R39&gt;4,R39&lt;6),"RIESGO MEDIO",IF(AND(R39&lt;=4),"RIESGO BAJO")))))</f>
        <v>RIESGO MEDIO</v>
      </c>
      <c r="T39" s="14" t="s">
        <v>39</v>
      </c>
      <c r="U39" s="13" t="s">
        <v>139</v>
      </c>
      <c r="V39" s="37">
        <v>46327</v>
      </c>
      <c r="W39" s="37">
        <v>46447</v>
      </c>
      <c r="X39" s="13" t="s">
        <v>40</v>
      </c>
      <c r="Y39" s="13" t="s">
        <v>123</v>
      </c>
    </row>
    <row r="40" spans="2:25" ht="95.25" customHeight="1" x14ac:dyDescent="0.2">
      <c r="B40" s="23">
        <v>23</v>
      </c>
      <c r="C40" s="10" t="s">
        <v>52</v>
      </c>
      <c r="D40" s="10" t="s">
        <v>31</v>
      </c>
      <c r="E40" s="10" t="s">
        <v>113</v>
      </c>
      <c r="F40" s="10" t="s">
        <v>60</v>
      </c>
      <c r="G40" s="25" t="s">
        <v>140</v>
      </c>
      <c r="H40" s="25" t="s">
        <v>141</v>
      </c>
      <c r="I40" s="12">
        <v>3</v>
      </c>
      <c r="J40" s="12">
        <v>3</v>
      </c>
      <c r="K40" s="26">
        <f t="shared" si="34"/>
        <v>6</v>
      </c>
      <c r="L40" s="22" t="str">
        <f t="shared" si="35"/>
        <v>RIESGO ALTO</v>
      </c>
      <c r="M40" s="24" t="s">
        <v>88</v>
      </c>
      <c r="N40" s="13" t="s">
        <v>142</v>
      </c>
      <c r="O40" s="25" t="s">
        <v>143</v>
      </c>
      <c r="P40" s="12">
        <v>2</v>
      </c>
      <c r="Q40" s="12">
        <v>2</v>
      </c>
      <c r="R40" s="26">
        <f t="shared" si="36"/>
        <v>4</v>
      </c>
      <c r="S40" s="22" t="str">
        <f t="shared" si="37"/>
        <v>RIESGO BAJO</v>
      </c>
      <c r="T40" s="14" t="s">
        <v>39</v>
      </c>
      <c r="U40" s="13" t="s">
        <v>36</v>
      </c>
      <c r="V40" s="37">
        <v>46327</v>
      </c>
      <c r="W40" s="37">
        <v>46447</v>
      </c>
      <c r="X40" s="13" t="s">
        <v>122</v>
      </c>
      <c r="Y40" s="13" t="s">
        <v>117</v>
      </c>
    </row>
    <row r="41" spans="2:25" ht="111" customHeight="1" x14ac:dyDescent="0.2">
      <c r="B41" s="23">
        <v>24</v>
      </c>
      <c r="C41" s="10" t="s">
        <v>52</v>
      </c>
      <c r="D41" s="10" t="s">
        <v>31</v>
      </c>
      <c r="E41" s="10" t="s">
        <v>113</v>
      </c>
      <c r="F41" s="10" t="s">
        <v>60</v>
      </c>
      <c r="G41" s="25" t="s">
        <v>144</v>
      </c>
      <c r="H41" s="25" t="s">
        <v>145</v>
      </c>
      <c r="I41" s="12">
        <v>2</v>
      </c>
      <c r="J41" s="12">
        <v>3</v>
      </c>
      <c r="K41" s="26">
        <f t="shared" ref="K41" si="38">J41+I41</f>
        <v>5</v>
      </c>
      <c r="L41" s="22" t="str">
        <f t="shared" ref="L41" si="39">IF(K41&gt;=8,"RIESGO EXTREMO",IF(AND(K41&lt;=7,K41&gt;=6),"RIESGO ALTO",(IF(AND(K41&gt;4,K41&lt;6),"RIESGO MEDIO",IF(AND(K41&lt;=4),"RIESGO BAJO")))))</f>
        <v>RIESGO MEDIO</v>
      </c>
      <c r="M41" s="24" t="s">
        <v>136</v>
      </c>
      <c r="N41" s="13" t="s">
        <v>146</v>
      </c>
      <c r="O41" s="25" t="s">
        <v>147</v>
      </c>
      <c r="P41" s="12">
        <v>1</v>
      </c>
      <c r="Q41" s="12">
        <v>2</v>
      </c>
      <c r="R41" s="26">
        <f t="shared" ref="R41" si="40">Q41+P41</f>
        <v>3</v>
      </c>
      <c r="S41" s="22" t="str">
        <f t="shared" ref="S41" si="41">IF(R41&gt;=8,"RIESGO EXTREMO",IF(AND(R41&lt;=7,R41&gt;=6),"RIESGO ALTO",(IF(AND(R41&gt;4,R41&lt;6),"RIESGO MEDIO",IF(AND(R41&lt;=4),"RIESGO BAJO")))))</f>
        <v>RIESGO BAJO</v>
      </c>
      <c r="T41" s="14" t="s">
        <v>39</v>
      </c>
      <c r="U41" s="13" t="s">
        <v>139</v>
      </c>
      <c r="V41" s="37">
        <v>46327</v>
      </c>
      <c r="W41" s="37">
        <v>46447</v>
      </c>
      <c r="X41" s="13" t="s">
        <v>122</v>
      </c>
      <c r="Y41" s="13" t="s">
        <v>117</v>
      </c>
    </row>
    <row r="42" spans="2:25" ht="95.25" customHeight="1" x14ac:dyDescent="0.2">
      <c r="B42" s="23">
        <v>25</v>
      </c>
      <c r="C42" s="10" t="s">
        <v>52</v>
      </c>
      <c r="D42" s="10" t="s">
        <v>31</v>
      </c>
      <c r="E42" s="10" t="s">
        <v>113</v>
      </c>
      <c r="F42" s="10" t="s">
        <v>60</v>
      </c>
      <c r="G42" s="25" t="s">
        <v>148</v>
      </c>
      <c r="H42" s="25" t="s">
        <v>149</v>
      </c>
      <c r="I42" s="12">
        <v>2</v>
      </c>
      <c r="J42" s="12">
        <v>3</v>
      </c>
      <c r="K42" s="21">
        <f t="shared" si="34"/>
        <v>5</v>
      </c>
      <c r="L42" s="22" t="str">
        <f>IF(K42&gt;=8,"RIESGO EXTREMO",IF(AND(K42&lt;=7,K42&gt;=6),"RIESGO ALTO",(IF(AND(K42&gt;4,K42&lt;6),"RIESGO MEDIO",IF(AND(K42&lt;=4),"RIESGO BAJO")))))</f>
        <v>RIESGO MEDIO</v>
      </c>
      <c r="M42" s="24" t="s">
        <v>88</v>
      </c>
      <c r="N42" s="13" t="s">
        <v>150</v>
      </c>
      <c r="O42" s="25" t="s">
        <v>151</v>
      </c>
      <c r="P42" s="12">
        <v>2</v>
      </c>
      <c r="Q42" s="12">
        <v>2</v>
      </c>
      <c r="R42" s="21">
        <f t="shared" si="36"/>
        <v>4</v>
      </c>
      <c r="S42" s="22" t="str">
        <f>IF(R42&gt;=8,"RIESGO EXTREMO",IF(AND(R42&lt;=7,R42&gt;=6),"RIESGO ALTO",(IF(AND(R42&gt;4,R42&lt;6),"RIESGO MEDIO",IF(AND(R42&lt;=4),"RIESGO BAJO")))))</f>
        <v>RIESGO BAJO</v>
      </c>
      <c r="T42" s="14" t="s">
        <v>39</v>
      </c>
      <c r="U42" s="13" t="s">
        <v>36</v>
      </c>
      <c r="V42" s="37">
        <v>46327</v>
      </c>
      <c r="W42" s="37">
        <v>46447</v>
      </c>
      <c r="X42" s="13" t="s">
        <v>122</v>
      </c>
      <c r="Y42" s="13" t="s">
        <v>117</v>
      </c>
    </row>
    <row r="43" spans="2:25" ht="126" customHeight="1" x14ac:dyDescent="0.2">
      <c r="B43" s="23">
        <v>26</v>
      </c>
      <c r="C43" s="10" t="s">
        <v>30</v>
      </c>
      <c r="D43" s="10" t="s">
        <v>31</v>
      </c>
      <c r="E43" s="10" t="s">
        <v>113</v>
      </c>
      <c r="F43" s="10" t="s">
        <v>60</v>
      </c>
      <c r="G43" s="25" t="s">
        <v>152</v>
      </c>
      <c r="H43" s="25" t="s">
        <v>153</v>
      </c>
      <c r="I43" s="12">
        <v>3</v>
      </c>
      <c r="J43" s="12">
        <v>3</v>
      </c>
      <c r="K43" s="21">
        <f t="shared" ref="K43" si="42">J43+I43</f>
        <v>6</v>
      </c>
      <c r="L43" s="22" t="str">
        <f>IF(K43&gt;=8,"RIESGO EXTREMO",IF(AND(K43&lt;=7,K43&gt;=6),"RIESGO ALTO",(IF(AND(K43&gt;4,K43&lt;6),"RIESGO MEDIO",IF(AND(K43&lt;=4),"RIESGO BAJO")))))</f>
        <v>RIESGO ALTO</v>
      </c>
      <c r="M43" s="24" t="s">
        <v>88</v>
      </c>
      <c r="N43" s="13" t="s">
        <v>154</v>
      </c>
      <c r="O43" s="25" t="s">
        <v>155</v>
      </c>
      <c r="P43" s="12">
        <v>2</v>
      </c>
      <c r="Q43" s="12">
        <v>2</v>
      </c>
      <c r="R43" s="21">
        <f t="shared" ref="R43" si="43">Q43+P43</f>
        <v>4</v>
      </c>
      <c r="S43" s="22" t="str">
        <f>IF(R43&gt;=8,"RIESGO EXTREMO",IF(AND(R43&lt;=7,R43&gt;=6),"RIESGO ALTO",(IF(AND(R43&gt;4,R43&lt;6),"RIESGO MEDIO",IF(AND(R43&lt;=4),"RIESGO BAJO")))))</f>
        <v>RIESGO BAJO</v>
      </c>
      <c r="T43" s="14" t="s">
        <v>39</v>
      </c>
      <c r="U43" s="13" t="s">
        <v>36</v>
      </c>
      <c r="V43" s="37">
        <v>46327</v>
      </c>
      <c r="W43" s="37">
        <v>46447</v>
      </c>
      <c r="X43" s="13" t="s">
        <v>122</v>
      </c>
      <c r="Y43" s="13" t="s">
        <v>117</v>
      </c>
    </row>
    <row r="44" spans="2:25" ht="95.25" customHeight="1" x14ac:dyDescent="0.2">
      <c r="B44" s="23">
        <v>27</v>
      </c>
      <c r="C44" s="10" t="s">
        <v>52</v>
      </c>
      <c r="D44" s="10" t="s">
        <v>31</v>
      </c>
      <c r="E44" s="10" t="s">
        <v>113</v>
      </c>
      <c r="F44" s="10" t="s">
        <v>60</v>
      </c>
      <c r="G44" s="25" t="s">
        <v>156</v>
      </c>
      <c r="H44" s="25" t="s">
        <v>157</v>
      </c>
      <c r="I44" s="12">
        <v>2</v>
      </c>
      <c r="J44" s="12">
        <v>3</v>
      </c>
      <c r="K44" s="26">
        <f t="shared" si="34"/>
        <v>5</v>
      </c>
      <c r="L44" s="22" t="str">
        <f t="shared" si="35"/>
        <v>RIESGO MEDIO</v>
      </c>
      <c r="M44" s="24" t="s">
        <v>88</v>
      </c>
      <c r="N44" s="13" t="s">
        <v>150</v>
      </c>
      <c r="O44" s="25" t="s">
        <v>158</v>
      </c>
      <c r="P44" s="12">
        <v>2</v>
      </c>
      <c r="Q44" s="12">
        <v>2</v>
      </c>
      <c r="R44" s="26">
        <f t="shared" si="36"/>
        <v>4</v>
      </c>
      <c r="S44" s="22" t="str">
        <f t="shared" si="37"/>
        <v>RIESGO BAJO</v>
      </c>
      <c r="T44" s="14" t="s">
        <v>39</v>
      </c>
      <c r="U44" s="13" t="s">
        <v>36</v>
      </c>
      <c r="V44" s="37">
        <v>46327</v>
      </c>
      <c r="W44" s="37">
        <v>46447</v>
      </c>
      <c r="X44" s="13" t="s">
        <v>122</v>
      </c>
      <c r="Y44" s="13" t="s">
        <v>123</v>
      </c>
    </row>
    <row r="45" spans="2:25" ht="95.25" customHeight="1" x14ac:dyDescent="0.2">
      <c r="B45" s="23">
        <v>28</v>
      </c>
      <c r="C45" s="10" t="s">
        <v>52</v>
      </c>
      <c r="D45" s="10" t="s">
        <v>31</v>
      </c>
      <c r="E45" s="10" t="s">
        <v>113</v>
      </c>
      <c r="F45" s="10" t="s">
        <v>60</v>
      </c>
      <c r="G45" s="25" t="s">
        <v>159</v>
      </c>
      <c r="H45" s="25" t="s">
        <v>160</v>
      </c>
      <c r="I45" s="12">
        <v>2</v>
      </c>
      <c r="J45" s="12">
        <v>3</v>
      </c>
      <c r="K45" s="26">
        <f t="shared" si="34"/>
        <v>5</v>
      </c>
      <c r="L45" s="22" t="str">
        <f t="shared" si="35"/>
        <v>RIESGO MEDIO</v>
      </c>
      <c r="M45" s="24" t="s">
        <v>88</v>
      </c>
      <c r="N45" s="13" t="s">
        <v>161</v>
      </c>
      <c r="O45" s="25" t="s">
        <v>162</v>
      </c>
      <c r="P45" s="12">
        <v>2</v>
      </c>
      <c r="Q45" s="12">
        <v>2</v>
      </c>
      <c r="R45" s="26">
        <f t="shared" si="36"/>
        <v>4</v>
      </c>
      <c r="S45" s="22" t="str">
        <f t="shared" si="37"/>
        <v>RIESGO BAJO</v>
      </c>
      <c r="T45" s="14" t="s">
        <v>39</v>
      </c>
      <c r="U45" s="13" t="s">
        <v>88</v>
      </c>
      <c r="V45" s="37">
        <v>46327</v>
      </c>
      <c r="W45" s="37">
        <v>46447</v>
      </c>
      <c r="X45" s="13" t="s">
        <v>122</v>
      </c>
      <c r="Y45" s="13" t="s">
        <v>117</v>
      </c>
    </row>
    <row r="46" spans="2:25" ht="95.25" customHeight="1" x14ac:dyDescent="0.2">
      <c r="B46" s="23">
        <v>29</v>
      </c>
      <c r="C46" s="10" t="s">
        <v>52</v>
      </c>
      <c r="D46" s="10" t="s">
        <v>31</v>
      </c>
      <c r="E46" s="10" t="s">
        <v>113</v>
      </c>
      <c r="F46" s="10" t="s">
        <v>60</v>
      </c>
      <c r="G46" s="25" t="s">
        <v>163</v>
      </c>
      <c r="H46" s="25" t="s">
        <v>164</v>
      </c>
      <c r="I46" s="12">
        <v>2</v>
      </c>
      <c r="J46" s="12">
        <v>3</v>
      </c>
      <c r="K46" s="21">
        <f t="shared" si="34"/>
        <v>5</v>
      </c>
      <c r="L46" s="22" t="str">
        <f t="shared" si="35"/>
        <v>RIESGO MEDIO</v>
      </c>
      <c r="M46" s="24" t="s">
        <v>88</v>
      </c>
      <c r="N46" s="13" t="s">
        <v>165</v>
      </c>
      <c r="O46" s="25" t="s">
        <v>166</v>
      </c>
      <c r="P46" s="12">
        <v>2</v>
      </c>
      <c r="Q46" s="12">
        <v>2</v>
      </c>
      <c r="R46" s="26">
        <f t="shared" si="36"/>
        <v>4</v>
      </c>
      <c r="S46" s="22" t="str">
        <f t="shared" si="37"/>
        <v>RIESGO BAJO</v>
      </c>
      <c r="T46" s="14" t="s">
        <v>39</v>
      </c>
      <c r="U46" s="13" t="s">
        <v>88</v>
      </c>
      <c r="V46" s="37">
        <v>46327</v>
      </c>
      <c r="W46" s="37">
        <v>46447</v>
      </c>
      <c r="X46" s="13" t="s">
        <v>122</v>
      </c>
      <c r="Y46" s="13" t="s">
        <v>117</v>
      </c>
    </row>
    <row r="47" spans="2:25" ht="95.25" customHeight="1" x14ac:dyDescent="0.2">
      <c r="B47" s="23">
        <v>30</v>
      </c>
      <c r="C47" s="10" t="s">
        <v>52</v>
      </c>
      <c r="D47" s="10" t="s">
        <v>31</v>
      </c>
      <c r="E47" s="10" t="s">
        <v>113</v>
      </c>
      <c r="F47" s="10" t="s">
        <v>167</v>
      </c>
      <c r="G47" s="25" t="s">
        <v>168</v>
      </c>
      <c r="H47" s="25" t="s">
        <v>169</v>
      </c>
      <c r="I47" s="12">
        <v>2</v>
      </c>
      <c r="J47" s="12">
        <v>3</v>
      </c>
      <c r="K47" s="21">
        <f t="shared" si="34"/>
        <v>5</v>
      </c>
      <c r="L47" s="22" t="str">
        <f t="shared" si="35"/>
        <v>RIESGO MEDIO</v>
      </c>
      <c r="M47" s="24" t="s">
        <v>136</v>
      </c>
      <c r="N47" s="13" t="s">
        <v>170</v>
      </c>
      <c r="O47" s="25" t="s">
        <v>158</v>
      </c>
      <c r="P47" s="12">
        <v>2</v>
      </c>
      <c r="Q47" s="12">
        <v>2</v>
      </c>
      <c r="R47" s="21">
        <f t="shared" si="36"/>
        <v>4</v>
      </c>
      <c r="S47" s="22" t="str">
        <f t="shared" si="37"/>
        <v>RIESGO BAJO</v>
      </c>
      <c r="T47" s="14" t="s">
        <v>39</v>
      </c>
      <c r="U47" s="13" t="s">
        <v>139</v>
      </c>
      <c r="V47" s="37">
        <v>46327</v>
      </c>
      <c r="W47" s="37">
        <v>46447</v>
      </c>
      <c r="X47" s="13" t="s">
        <v>122</v>
      </c>
      <c r="Y47" s="13" t="s">
        <v>117</v>
      </c>
    </row>
    <row r="48" spans="2:25" ht="95.25" customHeight="1" x14ac:dyDescent="0.2">
      <c r="B48" s="23">
        <v>31</v>
      </c>
      <c r="C48" s="10" t="s">
        <v>52</v>
      </c>
      <c r="D48" s="10" t="s">
        <v>31</v>
      </c>
      <c r="E48" s="10" t="s">
        <v>113</v>
      </c>
      <c r="F48" s="10" t="s">
        <v>53</v>
      </c>
      <c r="G48" s="25" t="s">
        <v>171</v>
      </c>
      <c r="H48" s="25" t="s">
        <v>172</v>
      </c>
      <c r="I48" s="12">
        <v>2</v>
      </c>
      <c r="J48" s="12">
        <v>3</v>
      </c>
      <c r="K48" s="21">
        <f t="shared" si="34"/>
        <v>5</v>
      </c>
      <c r="L48" s="22" t="str">
        <f t="shared" si="35"/>
        <v>RIESGO MEDIO</v>
      </c>
      <c r="M48" s="24" t="s">
        <v>136</v>
      </c>
      <c r="N48" s="13" t="s">
        <v>173</v>
      </c>
      <c r="O48" s="25" t="s">
        <v>158</v>
      </c>
      <c r="P48" s="12">
        <v>2</v>
      </c>
      <c r="Q48" s="12">
        <v>2</v>
      </c>
      <c r="R48" s="26">
        <f t="shared" si="36"/>
        <v>4</v>
      </c>
      <c r="S48" s="22" t="str">
        <f t="shared" si="37"/>
        <v>RIESGO BAJO</v>
      </c>
      <c r="T48" s="14" t="s">
        <v>39</v>
      </c>
      <c r="U48" s="13" t="s">
        <v>139</v>
      </c>
      <c r="V48" s="37">
        <v>46327</v>
      </c>
      <c r="W48" s="37">
        <v>46447</v>
      </c>
      <c r="X48" s="13" t="s">
        <v>122</v>
      </c>
      <c r="Y48" s="13" t="s">
        <v>117</v>
      </c>
    </row>
    <row r="49" spans="2:25" ht="95.25" customHeight="1" x14ac:dyDescent="0.2">
      <c r="B49" s="23">
        <v>32</v>
      </c>
      <c r="C49" s="10" t="s">
        <v>52</v>
      </c>
      <c r="D49" s="10" t="s">
        <v>59</v>
      </c>
      <c r="E49" s="10" t="s">
        <v>174</v>
      </c>
      <c r="F49" s="10" t="s">
        <v>43</v>
      </c>
      <c r="G49" s="25" t="s">
        <v>175</v>
      </c>
      <c r="H49" s="25" t="s">
        <v>176</v>
      </c>
      <c r="I49" s="12">
        <v>2</v>
      </c>
      <c r="J49" s="12">
        <v>3</v>
      </c>
      <c r="K49" s="26">
        <f>J49+I49</f>
        <v>5</v>
      </c>
      <c r="L49" s="22" t="str">
        <f>IF(K49&gt;=8,"RIESGO EXTREMO",IF(AND(K49&lt;=7,K49&gt;=6),"RIESGO ALTO",(IF(AND(K49&gt;4,K49&lt;6),"RIESGO MEDIO",IF(AND(K49&lt;=4),"RIESGO BAJO")))))</f>
        <v>RIESGO MEDIO</v>
      </c>
      <c r="M49" s="24" t="s">
        <v>136</v>
      </c>
      <c r="N49" s="13" t="s">
        <v>177</v>
      </c>
      <c r="O49" s="25" t="s">
        <v>178</v>
      </c>
      <c r="P49" s="12">
        <v>2</v>
      </c>
      <c r="Q49" s="12">
        <v>2</v>
      </c>
      <c r="R49" s="26">
        <f t="shared" ref="R49:R50" si="44">Q49+P49</f>
        <v>4</v>
      </c>
      <c r="S49" s="22" t="str">
        <f t="shared" ref="S49:S56" si="45">IF(R49&gt;=8,"RIESGO EXTREMO",IF(AND(R49&lt;=7,R49&gt;=6),"RIESGO ALTO",(IF(AND(R49&gt;4,R49&lt;6),"RIESGO MEDIO",IF(AND(R49&lt;=4),"RIESGO BAJO")))))</f>
        <v>RIESGO BAJO</v>
      </c>
      <c r="T49" s="14" t="s">
        <v>39</v>
      </c>
      <c r="U49" s="13" t="s">
        <v>139</v>
      </c>
      <c r="V49" s="37">
        <v>46327</v>
      </c>
      <c r="W49" s="37">
        <v>46447</v>
      </c>
      <c r="X49" s="13" t="s">
        <v>40</v>
      </c>
      <c r="Y49" s="13" t="s">
        <v>117</v>
      </c>
    </row>
    <row r="50" spans="2:25" ht="95.25" customHeight="1" x14ac:dyDescent="0.2">
      <c r="B50" s="23">
        <v>33</v>
      </c>
      <c r="C50" s="10" t="s">
        <v>52</v>
      </c>
      <c r="D50" s="10" t="s">
        <v>59</v>
      </c>
      <c r="E50" s="10" t="s">
        <v>174</v>
      </c>
      <c r="F50" s="10" t="s">
        <v>43</v>
      </c>
      <c r="G50" s="27" t="s">
        <v>179</v>
      </c>
      <c r="H50" s="11" t="s">
        <v>180</v>
      </c>
      <c r="I50" s="12">
        <v>2</v>
      </c>
      <c r="J50" s="12">
        <v>3</v>
      </c>
      <c r="K50" s="26">
        <f t="shared" ref="K50" si="46">J50+I50</f>
        <v>5</v>
      </c>
      <c r="L50" s="22" t="str">
        <f t="shared" ref="L50:L56" si="47">IF(K50&gt;=8,"RIESGO EXTREMO",IF(AND(K50&lt;=7,K50&gt;=6),"RIESGO ALTO",(IF(AND(K50&gt;4,K50&lt;6),"RIESGO MEDIO",IF(AND(K50&lt;=4),"RIESGO BAJO")))))</f>
        <v>RIESGO MEDIO</v>
      </c>
      <c r="M50" s="24" t="s">
        <v>136</v>
      </c>
      <c r="N50" s="13" t="s">
        <v>177</v>
      </c>
      <c r="O50" s="25" t="s">
        <v>178</v>
      </c>
      <c r="P50" s="12">
        <v>2</v>
      </c>
      <c r="Q50" s="12">
        <v>2</v>
      </c>
      <c r="R50" s="26">
        <f t="shared" si="44"/>
        <v>4</v>
      </c>
      <c r="S50" s="22" t="str">
        <f t="shared" si="45"/>
        <v>RIESGO BAJO</v>
      </c>
      <c r="T50" s="14" t="s">
        <v>39</v>
      </c>
      <c r="U50" s="13" t="s">
        <v>139</v>
      </c>
      <c r="V50" s="37">
        <v>46327</v>
      </c>
      <c r="W50" s="37">
        <v>46447</v>
      </c>
      <c r="X50" s="13" t="s">
        <v>40</v>
      </c>
      <c r="Y50" s="13" t="s">
        <v>117</v>
      </c>
    </row>
    <row r="51" spans="2:25" ht="104.25" customHeight="1" x14ac:dyDescent="0.2">
      <c r="B51" s="23">
        <v>34</v>
      </c>
      <c r="C51" s="10" t="s">
        <v>30</v>
      </c>
      <c r="D51" s="10" t="s">
        <v>31</v>
      </c>
      <c r="E51" s="10" t="s">
        <v>113</v>
      </c>
      <c r="F51" s="10" t="s">
        <v>60</v>
      </c>
      <c r="G51" s="40" t="s">
        <v>181</v>
      </c>
      <c r="H51" s="40" t="s">
        <v>182</v>
      </c>
      <c r="I51" s="12">
        <v>2</v>
      </c>
      <c r="J51" s="12">
        <v>3</v>
      </c>
      <c r="K51" s="21">
        <f t="shared" ref="K51:K56" si="48">I51+J51</f>
        <v>5</v>
      </c>
      <c r="L51" s="22" t="str">
        <f t="shared" si="47"/>
        <v>RIESGO MEDIO</v>
      </c>
      <c r="M51" s="24" t="s">
        <v>88</v>
      </c>
      <c r="N51" s="13" t="s">
        <v>183</v>
      </c>
      <c r="O51" s="40" t="s">
        <v>184</v>
      </c>
      <c r="P51" s="12">
        <v>2</v>
      </c>
      <c r="Q51" s="12">
        <v>1</v>
      </c>
      <c r="R51" s="21">
        <f t="shared" ref="R51:R56" si="49">P51+Q51</f>
        <v>3</v>
      </c>
      <c r="S51" s="22" t="str">
        <f t="shared" si="45"/>
        <v>RIESGO BAJO</v>
      </c>
      <c r="T51" s="14" t="s">
        <v>39</v>
      </c>
      <c r="U51" s="13" t="s">
        <v>139</v>
      </c>
      <c r="V51" s="13" t="s">
        <v>185</v>
      </c>
      <c r="W51" s="13" t="s">
        <v>186</v>
      </c>
      <c r="X51" s="13" t="s">
        <v>187</v>
      </c>
      <c r="Y51" s="41" t="s">
        <v>188</v>
      </c>
    </row>
    <row r="52" spans="2:25" ht="104.25" customHeight="1" x14ac:dyDescent="0.2">
      <c r="B52" s="23">
        <v>35</v>
      </c>
      <c r="C52" s="10" t="s">
        <v>30</v>
      </c>
      <c r="D52" s="10" t="s">
        <v>31</v>
      </c>
      <c r="E52" s="10" t="s">
        <v>113</v>
      </c>
      <c r="F52" s="10" t="s">
        <v>60</v>
      </c>
      <c r="G52" s="40" t="s">
        <v>189</v>
      </c>
      <c r="H52" s="40" t="s">
        <v>190</v>
      </c>
      <c r="I52" s="12">
        <v>3</v>
      </c>
      <c r="J52" s="12">
        <v>3</v>
      </c>
      <c r="K52" s="21">
        <f t="shared" si="48"/>
        <v>6</v>
      </c>
      <c r="L52" s="22" t="str">
        <f t="shared" si="47"/>
        <v>RIESGO ALTO</v>
      </c>
      <c r="M52" s="24" t="s">
        <v>88</v>
      </c>
      <c r="N52" s="13" t="s">
        <v>191</v>
      </c>
      <c r="O52" s="40" t="s">
        <v>192</v>
      </c>
      <c r="P52" s="12">
        <v>3</v>
      </c>
      <c r="Q52" s="12">
        <v>2</v>
      </c>
      <c r="R52" s="21">
        <f t="shared" si="49"/>
        <v>5</v>
      </c>
      <c r="S52" s="22" t="str">
        <f t="shared" si="45"/>
        <v>RIESGO MEDIO</v>
      </c>
      <c r="T52" s="14" t="s">
        <v>39</v>
      </c>
      <c r="U52" s="13" t="s">
        <v>139</v>
      </c>
      <c r="V52" s="13" t="s">
        <v>185</v>
      </c>
      <c r="W52" s="13" t="s">
        <v>186</v>
      </c>
      <c r="X52" s="13" t="s">
        <v>187</v>
      </c>
      <c r="Y52" s="41" t="s">
        <v>188</v>
      </c>
    </row>
    <row r="53" spans="2:25" ht="104.25" customHeight="1" x14ac:dyDescent="0.2">
      <c r="B53" s="23">
        <v>36</v>
      </c>
      <c r="C53" s="10" t="s">
        <v>30</v>
      </c>
      <c r="D53" s="10" t="s">
        <v>31</v>
      </c>
      <c r="E53" s="10" t="s">
        <v>113</v>
      </c>
      <c r="F53" s="10" t="s">
        <v>60</v>
      </c>
      <c r="G53" s="40" t="s">
        <v>193</v>
      </c>
      <c r="H53" s="40" t="s">
        <v>194</v>
      </c>
      <c r="I53" s="12">
        <v>2</v>
      </c>
      <c r="J53" s="12">
        <v>2</v>
      </c>
      <c r="K53" s="21">
        <f t="shared" si="48"/>
        <v>4</v>
      </c>
      <c r="L53" s="22" t="str">
        <f t="shared" si="47"/>
        <v>RIESGO BAJO</v>
      </c>
      <c r="M53" s="24" t="s">
        <v>88</v>
      </c>
      <c r="N53" s="13" t="s">
        <v>195</v>
      </c>
      <c r="O53" s="40" t="s">
        <v>196</v>
      </c>
      <c r="P53" s="12">
        <v>1</v>
      </c>
      <c r="Q53" s="12">
        <v>1</v>
      </c>
      <c r="R53" s="21">
        <f t="shared" si="49"/>
        <v>2</v>
      </c>
      <c r="S53" s="22" t="str">
        <f t="shared" si="45"/>
        <v>RIESGO BAJO</v>
      </c>
      <c r="T53" s="14" t="s">
        <v>39</v>
      </c>
      <c r="U53" s="13" t="s">
        <v>139</v>
      </c>
      <c r="V53" s="13" t="s">
        <v>185</v>
      </c>
      <c r="W53" s="13" t="s">
        <v>186</v>
      </c>
      <c r="X53" s="13" t="s">
        <v>187</v>
      </c>
      <c r="Y53" s="41" t="s">
        <v>188</v>
      </c>
    </row>
    <row r="54" spans="2:25" ht="104.25" customHeight="1" x14ac:dyDescent="0.2">
      <c r="B54" s="23">
        <v>37</v>
      </c>
      <c r="C54" s="10" t="s">
        <v>30</v>
      </c>
      <c r="D54" s="10" t="s">
        <v>31</v>
      </c>
      <c r="E54" s="10" t="s">
        <v>113</v>
      </c>
      <c r="F54" s="10" t="s">
        <v>43</v>
      </c>
      <c r="G54" s="40" t="s">
        <v>197</v>
      </c>
      <c r="H54" s="40" t="s">
        <v>198</v>
      </c>
      <c r="I54" s="12">
        <v>2</v>
      </c>
      <c r="J54" s="12">
        <v>2</v>
      </c>
      <c r="K54" s="21">
        <f t="shared" si="48"/>
        <v>4</v>
      </c>
      <c r="L54" s="22" t="str">
        <f t="shared" si="47"/>
        <v>RIESGO BAJO</v>
      </c>
      <c r="M54" s="24" t="s">
        <v>88</v>
      </c>
      <c r="N54" s="13" t="s">
        <v>199</v>
      </c>
      <c r="O54" s="40" t="s">
        <v>196</v>
      </c>
      <c r="P54" s="12">
        <v>2</v>
      </c>
      <c r="Q54" s="12">
        <v>1</v>
      </c>
      <c r="R54" s="21">
        <f t="shared" si="49"/>
        <v>3</v>
      </c>
      <c r="S54" s="22" t="str">
        <f t="shared" si="45"/>
        <v>RIESGO BAJO</v>
      </c>
      <c r="T54" s="14" t="s">
        <v>39</v>
      </c>
      <c r="U54" s="13" t="s">
        <v>139</v>
      </c>
      <c r="V54" s="13" t="s">
        <v>185</v>
      </c>
      <c r="W54" s="13" t="s">
        <v>186</v>
      </c>
      <c r="X54" s="13" t="s">
        <v>187</v>
      </c>
      <c r="Y54" s="41" t="s">
        <v>188</v>
      </c>
    </row>
    <row r="55" spans="2:25" ht="121.5" customHeight="1" x14ac:dyDescent="0.2">
      <c r="B55" s="23">
        <v>38</v>
      </c>
      <c r="C55" s="10" t="s">
        <v>30</v>
      </c>
      <c r="D55" s="10" t="s">
        <v>31</v>
      </c>
      <c r="E55" s="10" t="s">
        <v>113</v>
      </c>
      <c r="F55" s="10" t="s">
        <v>53</v>
      </c>
      <c r="G55" s="40" t="s">
        <v>200</v>
      </c>
      <c r="H55" s="40" t="s">
        <v>198</v>
      </c>
      <c r="I55" s="12">
        <v>3</v>
      </c>
      <c r="J55" s="12">
        <v>3</v>
      </c>
      <c r="K55" s="21">
        <f t="shared" si="48"/>
        <v>6</v>
      </c>
      <c r="L55" s="22" t="str">
        <f t="shared" si="47"/>
        <v>RIESGO ALTO</v>
      </c>
      <c r="M55" s="24" t="s">
        <v>88</v>
      </c>
      <c r="N55" s="13" t="s">
        <v>201</v>
      </c>
      <c r="O55" s="40" t="s">
        <v>196</v>
      </c>
      <c r="P55" s="12">
        <v>2</v>
      </c>
      <c r="Q55" s="12">
        <v>2</v>
      </c>
      <c r="R55" s="21">
        <f t="shared" si="49"/>
        <v>4</v>
      </c>
      <c r="S55" s="22" t="str">
        <f t="shared" si="45"/>
        <v>RIESGO BAJO</v>
      </c>
      <c r="T55" s="14" t="s">
        <v>39</v>
      </c>
      <c r="U55" s="13" t="s">
        <v>139</v>
      </c>
      <c r="V55" s="13" t="s">
        <v>185</v>
      </c>
      <c r="W55" s="13" t="s">
        <v>186</v>
      </c>
      <c r="X55" s="13" t="s">
        <v>187</v>
      </c>
      <c r="Y55" s="41" t="s">
        <v>188</v>
      </c>
    </row>
    <row r="56" spans="2:25" ht="121.5" customHeight="1" thickBot="1" x14ac:dyDescent="0.25">
      <c r="B56" s="23">
        <v>39</v>
      </c>
      <c r="C56" s="42" t="s">
        <v>30</v>
      </c>
      <c r="D56" s="42" t="s">
        <v>59</v>
      </c>
      <c r="E56" s="42" t="s">
        <v>113</v>
      </c>
      <c r="F56" s="42" t="s">
        <v>60</v>
      </c>
      <c r="G56" s="43" t="s">
        <v>202</v>
      </c>
      <c r="H56" s="43" t="s">
        <v>203</v>
      </c>
      <c r="I56" s="44">
        <v>3</v>
      </c>
      <c r="J56" s="44">
        <v>2</v>
      </c>
      <c r="K56" s="45">
        <f t="shared" si="48"/>
        <v>5</v>
      </c>
      <c r="L56" s="46" t="str">
        <f t="shared" si="47"/>
        <v>RIESGO MEDIO</v>
      </c>
      <c r="M56" s="47" t="s">
        <v>88</v>
      </c>
      <c r="N56" s="48" t="s">
        <v>204</v>
      </c>
      <c r="O56" s="43" t="s">
        <v>196</v>
      </c>
      <c r="P56" s="44">
        <v>2</v>
      </c>
      <c r="Q56" s="44">
        <v>1</v>
      </c>
      <c r="R56" s="45">
        <f t="shared" si="49"/>
        <v>3</v>
      </c>
      <c r="S56" s="46" t="str">
        <f t="shared" si="45"/>
        <v>RIESGO BAJO</v>
      </c>
      <c r="T56" s="49" t="s">
        <v>39</v>
      </c>
      <c r="U56" s="48" t="s">
        <v>139</v>
      </c>
      <c r="V56" s="48" t="s">
        <v>185</v>
      </c>
      <c r="W56" s="48" t="s">
        <v>186</v>
      </c>
      <c r="X56" s="48" t="s">
        <v>122</v>
      </c>
      <c r="Y56" s="50" t="s">
        <v>188</v>
      </c>
    </row>
    <row r="57" spans="2:25" customFormat="1" ht="14.25" customHeight="1" thickBot="1" x14ac:dyDescent="0.3"/>
    <row r="58" spans="2:25" ht="200.25" customHeight="1" thickBot="1" x14ac:dyDescent="0.25">
      <c r="B58" s="63"/>
      <c r="C58" s="64"/>
      <c r="D58" s="64"/>
      <c r="E58" s="64"/>
      <c r="F58" s="64"/>
      <c r="G58" s="64"/>
      <c r="H58" s="64"/>
      <c r="I58" s="64"/>
      <c r="J58" s="64"/>
      <c r="K58" s="64"/>
      <c r="L58" s="64"/>
      <c r="M58" s="64"/>
      <c r="N58" s="64"/>
      <c r="O58" s="64"/>
      <c r="P58" s="64"/>
      <c r="Q58" s="64"/>
      <c r="R58" s="64"/>
      <c r="S58" s="64"/>
      <c r="T58" s="64"/>
      <c r="U58" s="64"/>
      <c r="V58" s="64"/>
      <c r="W58" s="64"/>
      <c r="X58" s="64"/>
      <c r="Y58" s="65"/>
    </row>
    <row r="59" spans="2:25" ht="7.5" customHeight="1" thickBot="1" x14ac:dyDescent="0.25">
      <c r="B59" s="20"/>
      <c r="C59" s="2"/>
      <c r="D59" s="2"/>
      <c r="E59" s="2"/>
      <c r="F59" s="2"/>
      <c r="G59" s="39"/>
      <c r="H59" s="39"/>
      <c r="I59" s="2"/>
      <c r="J59" s="2"/>
      <c r="K59" s="2"/>
      <c r="L59" s="2"/>
      <c r="M59" s="2"/>
      <c r="N59" s="2"/>
      <c r="O59" s="2"/>
      <c r="P59" s="2"/>
      <c r="Q59" s="2"/>
      <c r="R59" s="2"/>
      <c r="S59" s="2"/>
      <c r="T59" s="2"/>
      <c r="U59" s="2"/>
      <c r="V59" s="2"/>
      <c r="W59" s="2"/>
      <c r="X59" s="2"/>
      <c r="Y59" s="2"/>
    </row>
    <row r="60" spans="2:25" ht="26.1" customHeight="1" x14ac:dyDescent="0.2">
      <c r="B60" s="7" t="s">
        <v>205</v>
      </c>
      <c r="C60" s="8"/>
      <c r="D60" s="8"/>
      <c r="E60" s="8"/>
      <c r="F60" s="8"/>
      <c r="G60" s="8"/>
      <c r="H60" s="8"/>
      <c r="I60" s="8"/>
      <c r="J60" s="8"/>
      <c r="K60" s="8"/>
      <c r="L60" s="8"/>
      <c r="M60" s="8"/>
      <c r="N60" s="8"/>
      <c r="O60" s="8"/>
      <c r="P60" s="8"/>
      <c r="Q60" s="8"/>
      <c r="R60" s="8"/>
      <c r="S60" s="8"/>
      <c r="T60" s="8"/>
      <c r="U60" s="8"/>
      <c r="V60" s="8"/>
      <c r="W60" s="8"/>
      <c r="X60" s="8"/>
      <c r="Y60" s="30"/>
    </row>
    <row r="61" spans="2:25" ht="13.5" customHeight="1" x14ac:dyDescent="0.2">
      <c r="B61" s="16" t="s">
        <v>206</v>
      </c>
      <c r="C61" s="2"/>
      <c r="D61" s="2"/>
      <c r="E61" s="2"/>
      <c r="F61" s="2"/>
      <c r="G61" s="2"/>
      <c r="H61" s="2"/>
      <c r="I61" s="2"/>
      <c r="J61" s="2"/>
      <c r="K61" s="2"/>
      <c r="L61" s="2"/>
      <c r="M61" s="2"/>
      <c r="N61" s="2"/>
      <c r="O61" s="2"/>
      <c r="P61" s="2"/>
      <c r="Q61" s="2"/>
      <c r="R61" s="2"/>
      <c r="S61" s="2"/>
      <c r="T61" s="2"/>
      <c r="U61" s="2"/>
      <c r="V61" s="2"/>
      <c r="W61" s="2"/>
      <c r="X61" s="2"/>
      <c r="Y61" s="31"/>
    </row>
    <row r="62" spans="2:25" ht="13.5" customHeight="1" x14ac:dyDescent="0.2">
      <c r="B62" s="16" t="s">
        <v>207</v>
      </c>
      <c r="C62" s="2"/>
      <c r="D62" s="2"/>
      <c r="E62" s="2"/>
      <c r="F62" s="2"/>
      <c r="G62" s="2"/>
      <c r="H62" s="2"/>
      <c r="I62" s="2"/>
      <c r="J62" s="2"/>
      <c r="K62" s="2"/>
      <c r="L62" s="2"/>
      <c r="M62" s="2"/>
      <c r="N62" s="2"/>
      <c r="O62" s="2"/>
      <c r="P62" s="2"/>
      <c r="Q62" s="2"/>
      <c r="R62" s="2"/>
      <c r="S62" s="2"/>
      <c r="T62" s="2"/>
      <c r="U62" s="2"/>
      <c r="V62" s="2"/>
      <c r="W62" s="2"/>
      <c r="X62" s="2"/>
      <c r="Y62" s="31"/>
    </row>
    <row r="63" spans="2:25" ht="13.5" customHeight="1" x14ac:dyDescent="0.2">
      <c r="B63" s="16" t="s">
        <v>208</v>
      </c>
      <c r="C63" s="2"/>
      <c r="D63" s="2"/>
      <c r="E63" s="2"/>
      <c r="F63" s="2"/>
      <c r="G63" s="2"/>
      <c r="H63" s="2"/>
      <c r="I63" s="2"/>
      <c r="J63" s="2"/>
      <c r="K63" s="2"/>
      <c r="L63" s="2"/>
      <c r="M63" s="2"/>
      <c r="N63" s="2"/>
      <c r="O63" s="2"/>
      <c r="P63" s="2"/>
      <c r="Q63" s="2"/>
      <c r="R63" s="2"/>
      <c r="S63" s="2"/>
      <c r="T63" s="2"/>
      <c r="U63" s="2"/>
      <c r="V63" s="2"/>
      <c r="W63" s="2"/>
      <c r="X63" s="2"/>
      <c r="Y63" s="31"/>
    </row>
    <row r="64" spans="2:25" ht="13.5" customHeight="1" x14ac:dyDescent="0.2">
      <c r="B64" s="17" t="s">
        <v>209</v>
      </c>
      <c r="C64" s="2"/>
      <c r="D64" s="2"/>
      <c r="E64" s="2"/>
      <c r="F64" s="2"/>
      <c r="G64" s="2"/>
      <c r="H64" s="2"/>
      <c r="I64" s="2"/>
      <c r="J64" s="2"/>
      <c r="K64" s="2"/>
      <c r="L64" s="2"/>
      <c r="M64" s="2"/>
      <c r="N64" s="2"/>
      <c r="O64" s="2"/>
      <c r="P64" s="2"/>
      <c r="Q64" s="2"/>
      <c r="R64" s="2"/>
      <c r="S64" s="2"/>
      <c r="T64" s="2"/>
      <c r="U64" s="2"/>
      <c r="V64" s="2"/>
      <c r="W64" s="2"/>
      <c r="X64" s="2"/>
      <c r="Y64" s="31"/>
    </row>
    <row r="65" spans="2:25" ht="13.5" customHeight="1" thickBot="1" x14ac:dyDescent="0.25">
      <c r="B65" s="18" t="s">
        <v>210</v>
      </c>
      <c r="C65" s="19"/>
      <c r="D65" s="19"/>
      <c r="E65" s="19"/>
      <c r="F65" s="19"/>
      <c r="G65" s="19"/>
      <c r="H65" s="19"/>
      <c r="I65" s="19"/>
      <c r="J65" s="19"/>
      <c r="K65" s="19"/>
      <c r="L65" s="19"/>
      <c r="M65" s="19"/>
      <c r="N65" s="19"/>
      <c r="O65" s="19"/>
      <c r="P65" s="19"/>
      <c r="Q65" s="19"/>
      <c r="R65" s="19"/>
      <c r="S65" s="19"/>
      <c r="T65" s="19"/>
      <c r="U65" s="19"/>
      <c r="V65" s="19"/>
      <c r="W65" s="19"/>
      <c r="X65" s="19"/>
      <c r="Y65" s="32"/>
    </row>
    <row r="66" spans="2:25" ht="7.5" customHeight="1" thickBot="1" x14ac:dyDescent="0.25">
      <c r="B66" s="20"/>
      <c r="C66" s="2"/>
      <c r="D66" s="2"/>
      <c r="E66" s="2"/>
      <c r="F66" s="2"/>
      <c r="G66" s="2"/>
      <c r="H66" s="2"/>
      <c r="I66" s="2"/>
      <c r="J66" s="2"/>
      <c r="K66" s="2"/>
      <c r="L66" s="2"/>
      <c r="M66" s="2"/>
      <c r="N66" s="2"/>
      <c r="O66" s="2"/>
      <c r="P66" s="2"/>
      <c r="Q66" s="2"/>
      <c r="R66" s="2"/>
      <c r="S66" s="2"/>
      <c r="T66" s="2"/>
      <c r="U66" s="2"/>
      <c r="V66" s="2"/>
      <c r="W66" s="2"/>
      <c r="X66" s="2"/>
      <c r="Y66" s="2"/>
    </row>
    <row r="67" spans="2:25" ht="33.950000000000003" customHeight="1" x14ac:dyDescent="0.2">
      <c r="B67" s="57" t="s">
        <v>211</v>
      </c>
      <c r="C67" s="58"/>
      <c r="D67" s="59"/>
      <c r="E67" s="60" t="s">
        <v>212</v>
      </c>
      <c r="F67" s="61"/>
      <c r="G67" s="61"/>
      <c r="H67" s="61"/>
      <c r="I67" s="61"/>
      <c r="J67" s="61"/>
      <c r="K67" s="62"/>
      <c r="L67" s="66" t="s">
        <v>213</v>
      </c>
      <c r="M67" s="67"/>
      <c r="N67" s="68"/>
      <c r="O67" s="2"/>
      <c r="P67" s="2"/>
      <c r="Q67" s="2"/>
      <c r="R67" s="2"/>
      <c r="S67" s="2"/>
      <c r="T67" s="2"/>
      <c r="U67" s="2"/>
      <c r="V67" s="2"/>
      <c r="W67" s="2"/>
      <c r="X67" s="2"/>
      <c r="Y67" s="2"/>
    </row>
    <row r="68" spans="2:25" ht="33" customHeight="1" x14ac:dyDescent="0.2">
      <c r="B68" s="51" t="s">
        <v>214</v>
      </c>
      <c r="C68" s="51"/>
      <c r="D68" s="51"/>
      <c r="E68" s="52" t="s">
        <v>215</v>
      </c>
      <c r="F68" s="53"/>
      <c r="G68" s="53"/>
      <c r="H68" s="53"/>
      <c r="I68" s="53"/>
      <c r="J68" s="53"/>
      <c r="K68" s="53"/>
      <c r="L68" s="54" t="s">
        <v>213</v>
      </c>
      <c r="M68" s="55"/>
      <c r="N68" s="56"/>
      <c r="O68" s="2"/>
      <c r="P68" s="2"/>
      <c r="Q68" s="2"/>
      <c r="R68" s="2"/>
      <c r="S68" s="2"/>
      <c r="T68" s="2"/>
      <c r="U68" s="2"/>
      <c r="V68" s="2"/>
      <c r="W68" s="2"/>
      <c r="X68" s="2"/>
      <c r="Y68" s="2"/>
    </row>
    <row r="69" spans="2:25" ht="33" customHeight="1" x14ac:dyDescent="0.2">
      <c r="B69" s="51" t="s">
        <v>216</v>
      </c>
      <c r="C69" s="51"/>
      <c r="D69" s="51"/>
      <c r="E69" s="52" t="s">
        <v>217</v>
      </c>
      <c r="F69" s="53"/>
      <c r="G69" s="53"/>
      <c r="H69" s="53"/>
      <c r="I69" s="53"/>
      <c r="J69" s="53"/>
      <c r="K69" s="53"/>
      <c r="L69" s="54" t="s">
        <v>213</v>
      </c>
      <c r="M69" s="55"/>
      <c r="N69" s="56"/>
      <c r="O69" s="2"/>
      <c r="P69" s="2"/>
      <c r="Q69" s="2"/>
      <c r="R69" s="2"/>
      <c r="S69" s="2"/>
      <c r="T69" s="2"/>
      <c r="U69" s="2"/>
      <c r="V69" s="2"/>
      <c r="W69" s="2"/>
      <c r="X69" s="2"/>
      <c r="Y69" s="2"/>
    </row>
    <row r="70" spans="2:25" ht="33" customHeight="1" x14ac:dyDescent="0.2">
      <c r="B70" s="51" t="s">
        <v>216</v>
      </c>
      <c r="C70" s="51"/>
      <c r="D70" s="51"/>
      <c r="E70" s="52" t="s">
        <v>218</v>
      </c>
      <c r="F70" s="53"/>
      <c r="G70" s="53"/>
      <c r="H70" s="53"/>
      <c r="I70" s="53"/>
      <c r="J70" s="53"/>
      <c r="K70" s="53"/>
      <c r="L70" s="54" t="s">
        <v>213</v>
      </c>
      <c r="M70" s="55"/>
      <c r="N70" s="56"/>
      <c r="O70" s="2"/>
      <c r="P70" s="2"/>
      <c r="Q70" s="2"/>
      <c r="R70" s="2"/>
      <c r="S70" s="2"/>
      <c r="T70" s="2"/>
      <c r="U70" s="2"/>
      <c r="V70" s="2"/>
      <c r="W70" s="2"/>
      <c r="X70" s="2"/>
      <c r="Y70" s="2"/>
    </row>
    <row r="71" spans="2:25" ht="7.5" customHeight="1" x14ac:dyDescent="0.2">
      <c r="B71" s="20"/>
      <c r="C71" s="2"/>
      <c r="D71" s="2"/>
      <c r="E71" s="2"/>
      <c r="F71" s="2"/>
      <c r="G71" s="2"/>
      <c r="H71" s="2"/>
      <c r="I71" s="2"/>
      <c r="J71" s="2"/>
      <c r="K71" s="2"/>
      <c r="L71" s="2"/>
      <c r="M71" s="2"/>
      <c r="N71" s="2"/>
      <c r="O71" s="2"/>
      <c r="P71" s="2"/>
      <c r="Q71" s="2"/>
      <c r="R71" s="2"/>
      <c r="S71" s="2"/>
      <c r="T71" s="2"/>
      <c r="U71" s="2"/>
      <c r="V71" s="2"/>
      <c r="W71" s="2"/>
      <c r="X71" s="2"/>
      <c r="Y71" s="2"/>
    </row>
  </sheetData>
  <mergeCells count="48">
    <mergeCell ref="B1:Y1"/>
    <mergeCell ref="I2:Y2"/>
    <mergeCell ref="B2:H2"/>
    <mergeCell ref="B9:Y9"/>
    <mergeCell ref="B4:H4"/>
    <mergeCell ref="I4:O4"/>
    <mergeCell ref="B6:H6"/>
    <mergeCell ref="I6:R6"/>
    <mergeCell ref="B11:Y11"/>
    <mergeCell ref="B13:B16"/>
    <mergeCell ref="C13:C16"/>
    <mergeCell ref="D13:D16"/>
    <mergeCell ref="E13:E16"/>
    <mergeCell ref="F13:F16"/>
    <mergeCell ref="G13:G16"/>
    <mergeCell ref="H13:H16"/>
    <mergeCell ref="I13:I16"/>
    <mergeCell ref="J13:J16"/>
    <mergeCell ref="K13:K16"/>
    <mergeCell ref="L13:L16"/>
    <mergeCell ref="M13:M16"/>
    <mergeCell ref="N13:N16"/>
    <mergeCell ref="O13:O16"/>
    <mergeCell ref="B58:Y58"/>
    <mergeCell ref="L67:N67"/>
    <mergeCell ref="Y15:Y16"/>
    <mergeCell ref="T13:T16"/>
    <mergeCell ref="U13:U16"/>
    <mergeCell ref="V13:V16"/>
    <mergeCell ref="W13:W16"/>
    <mergeCell ref="X13:Y14"/>
    <mergeCell ref="P15:P16"/>
    <mergeCell ref="Q15:Q16"/>
    <mergeCell ref="R15:R16"/>
    <mergeCell ref="S15:S16"/>
    <mergeCell ref="X15:X16"/>
    <mergeCell ref="P13:S14"/>
    <mergeCell ref="B70:D70"/>
    <mergeCell ref="E70:K70"/>
    <mergeCell ref="L70:N70"/>
    <mergeCell ref="L69:N69"/>
    <mergeCell ref="B67:D67"/>
    <mergeCell ref="E67:K67"/>
    <mergeCell ref="B69:D69"/>
    <mergeCell ref="E69:K69"/>
    <mergeCell ref="B68:D68"/>
    <mergeCell ref="E68:K68"/>
    <mergeCell ref="L68:N68"/>
  </mergeCells>
  <conditionalFormatting sqref="K18:K35">
    <cfRule type="cellIs" dxfId="25" priority="32" operator="greaterThan">
      <formula>7</formula>
    </cfRule>
    <cfRule type="cellIs" dxfId="24" priority="33" operator="greaterThan">
      <formula>7</formula>
    </cfRule>
  </conditionalFormatting>
  <conditionalFormatting sqref="K18:K56 R18:R56">
    <cfRule type="cellIs" dxfId="23" priority="8" operator="equal">
      <formula>5</formula>
    </cfRule>
  </conditionalFormatting>
  <conditionalFormatting sqref="K18:K56">
    <cfRule type="cellIs" dxfId="22" priority="19" operator="between">
      <formula>2</formula>
      <formula>4</formula>
    </cfRule>
    <cfRule type="cellIs" dxfId="21" priority="20" operator="between">
      <formula>6</formula>
      <formula>7</formula>
    </cfRule>
    <cfRule type="cellIs" dxfId="20" priority="21" operator="greaterThan">
      <formula>7</formula>
    </cfRule>
  </conditionalFormatting>
  <conditionalFormatting sqref="K51:K56">
    <cfRule type="cellIs" dxfId="19" priority="16" operator="greaterThan">
      <formula>7</formula>
    </cfRule>
    <cfRule type="cellIs" dxfId="18" priority="17" operator="greaterThan">
      <formula>7</formula>
    </cfRule>
    <cfRule type="cellIs" dxfId="17" priority="18" operator="greaterThan">
      <formula>7</formula>
    </cfRule>
  </conditionalFormatting>
  <conditionalFormatting sqref="L18:L56 S18:S56">
    <cfRule type="containsText" dxfId="16" priority="5" operator="containsText" text="RIESGO ALTO">
      <formula>NOT(ISERROR(SEARCH("RIESGO ALTO",L18)))</formula>
    </cfRule>
    <cfRule type="containsText" dxfId="15" priority="11" operator="containsText" text="RIESGO BAJO">
      <formula>NOT(ISERROR(SEARCH("RIESGO BAJO",L18)))</formula>
    </cfRule>
    <cfRule type="containsText" dxfId="14" priority="12" operator="containsText" text="RIESGO MEDIO">
      <formula>NOT(ISERROR(SEARCH("RIESGO MEDIO",L18)))</formula>
    </cfRule>
    <cfRule type="containsText" dxfId="13" priority="13" operator="containsText" text="RIESGO EXTREMO">
      <formula>NOT(ISERROR(SEARCH("RIESGO EXTREMO",L18)))</formula>
    </cfRule>
  </conditionalFormatting>
  <conditionalFormatting sqref="L51:L56 S51:S56">
    <cfRule type="containsText" dxfId="12" priority="3" operator="containsText" text="RIESGO BAJO">
      <formula>NOT(ISERROR(SEARCH("RIESGO BAJO",L51)))</formula>
    </cfRule>
    <cfRule type="containsText" dxfId="11" priority="4" operator="containsText" text="RIESGO MEDIO">
      <formula>NOT(ISERROR(SEARCH("RIESGO MEDIO",L51)))</formula>
    </cfRule>
    <cfRule type="containsText" dxfId="10" priority="6" operator="containsText" text="RIESGO EXTREMO">
      <formula>NOT(ISERROR(SEARCH("RIESGO EXTREMO",L51)))</formula>
    </cfRule>
  </conditionalFormatting>
  <conditionalFormatting sqref="R18:R35">
    <cfRule type="cellIs" dxfId="9" priority="22" operator="greaterThan">
      <formula>7</formula>
    </cfRule>
    <cfRule type="cellIs" dxfId="8" priority="23" operator="greaterThan">
      <formula>7</formula>
    </cfRule>
  </conditionalFormatting>
  <conditionalFormatting sqref="R18:R50">
    <cfRule type="cellIs" dxfId="7" priority="31" operator="greaterThan">
      <formula>7</formula>
    </cfRule>
  </conditionalFormatting>
  <conditionalFormatting sqref="R18:R56 K51:K56">
    <cfRule type="cellIs" dxfId="6" priority="14" operator="between">
      <formula>2</formula>
      <formula>4</formula>
    </cfRule>
    <cfRule type="cellIs" dxfId="5" priority="15" operator="between">
      <formula>6</formula>
      <formula>7</formula>
    </cfRule>
  </conditionalFormatting>
  <conditionalFormatting sqref="R51:R56">
    <cfRule type="cellIs" dxfId="4" priority="1" operator="greaterThan">
      <formula>7</formula>
    </cfRule>
    <cfRule type="cellIs" dxfId="3" priority="2" operator="greaterThan">
      <formula>7</formula>
    </cfRule>
    <cfRule type="cellIs" dxfId="2" priority="7" operator="between">
      <formula>2</formula>
      <formula>4</formula>
    </cfRule>
    <cfRule type="cellIs" dxfId="1" priority="9" operator="between">
      <formula>6</formula>
      <formula>7</formula>
    </cfRule>
    <cfRule type="cellIs" dxfId="0" priority="10" operator="greaterThan">
      <formula>7</formula>
    </cfRule>
  </conditionalFormatting>
  <pageMargins left="0.23622047244094491" right="0.23622047244094491" top="0.74803149606299213" bottom="0.74803149606299213" header="0.31496062992125984" footer="0.31496062992125984"/>
  <pageSetup scale="43" fitToHeight="0" orientation="landscape"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0000000}">
          <x14:formula1>
            <xm:f>Datos!$A$2:$A$11</xm:f>
          </x14:formula1>
          <xm:sqref>I4:O4</xm:sqref>
        </x14:dataValidation>
        <x14:dataValidation type="list" allowBlank="1" showInputMessage="1" showErrorMessage="1" xr:uid="{00000000-0002-0000-0000-000001000000}">
          <x14:formula1>
            <xm:f>Datos!$B$2:$B$13</xm:f>
          </x14:formula1>
          <xm:sqref>I6:R6</xm:sqref>
        </x14:dataValidation>
        <x14:dataValidation type="list" allowBlank="1" showInputMessage="1" showErrorMessage="1" xr:uid="{00000000-0002-0000-0000-000002000000}">
          <x14:formula1>
            <xm:f>Datos!$I$2:$I$6</xm:f>
          </x14:formula1>
          <xm:sqref>M18:M50</xm:sqref>
        </x14:dataValidation>
        <x14:dataValidation type="list" allowBlank="1" showInputMessage="1" showErrorMessage="1" xr:uid="{00000000-0002-0000-0000-000003000000}">
          <x14:formula1>
            <xm:f>Datos!$L$2:$L$3</xm:f>
          </x14:formula1>
          <xm:sqref>T18:T50</xm:sqref>
        </x14:dataValidation>
        <x14:dataValidation type="list" allowBlank="1" showInputMessage="1" showErrorMessage="1" xr:uid="{00000000-0002-0000-0000-000004000000}">
          <x14:formula1>
            <xm:f>Datos!$M$2:$M$8</xm:f>
          </x14:formula1>
          <xm:sqref>U18:U50</xm:sqref>
        </x14:dataValidation>
        <x14:dataValidation type="list" allowBlank="1" showInputMessage="1" showErrorMessage="1" xr:uid="{00000000-0002-0000-0000-000005000000}">
          <x14:formula1>
            <xm:f>Datos!$F$2:$F$9</xm:f>
          </x14:formula1>
          <xm:sqref>F18:F50</xm:sqref>
        </x14:dataValidation>
        <x14:dataValidation type="list" allowBlank="1" showInputMessage="1" showErrorMessage="1" xr:uid="{00000000-0002-0000-0000-000006000000}">
          <x14:formula1>
            <xm:f>Datos!$E$2:$E$6</xm:f>
          </x14:formula1>
          <xm:sqref>E18:E50</xm:sqref>
        </x14:dataValidation>
        <x14:dataValidation type="list" allowBlank="1" showInputMessage="1" showErrorMessage="1" xr:uid="{00000000-0002-0000-0000-000007000000}">
          <x14:formula1>
            <xm:f>Datos!$H$2:$H$6</xm:f>
          </x14:formula1>
          <xm:sqref>J18:J50 Q18:Q50</xm:sqref>
        </x14:dataValidation>
        <x14:dataValidation type="list" allowBlank="1" showInputMessage="1" showErrorMessage="1" xr:uid="{00000000-0002-0000-0000-000008000000}">
          <x14:formula1>
            <xm:f>Datos!$G$2:$G$6</xm:f>
          </x14:formula1>
          <xm:sqref>I18:I50 P18:P50</xm:sqref>
        </x14:dataValidation>
        <x14:dataValidation type="list" allowBlank="1" showInputMessage="1" showErrorMessage="1" xr:uid="{00000000-0002-0000-0000-000009000000}">
          <x14:formula1>
            <xm:f>Datos!$D$2:$D$3</xm:f>
          </x14:formula1>
          <xm:sqref>D18:D50</xm:sqref>
        </x14:dataValidation>
        <x14:dataValidation type="list" allowBlank="1" showInputMessage="1" showErrorMessage="1" xr:uid="{00000000-0002-0000-0000-00000A000000}">
          <x14:formula1>
            <xm:f>Datos!$C$2:$C$3</xm:f>
          </x14:formula1>
          <xm:sqref>C18:C50</xm:sqref>
        </x14:dataValidation>
        <x14:dataValidation type="list" allowBlank="1" showInputMessage="1" showErrorMessage="1" xr:uid="{00000000-0002-0000-0000-00000B000000}">
          <x14:formula1>
            <xm:f>Datos!$P$2:$P$8</xm:f>
          </x14:formula1>
          <xm:sqref>X18:X50</xm:sqref>
        </x14:dataValidation>
        <x14:dataValidation type="list" allowBlank="1" showInputMessage="1" showErrorMessage="1" xr:uid="{00000000-0002-0000-0000-00000C000000}">
          <x14:formula1>
            <xm:f>Datos!$Q$2:$Q$10</xm:f>
          </x14:formula1>
          <xm:sqref>Y18:Y50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8"/>
  <sheetViews>
    <sheetView topLeftCell="K1" zoomScale="85" zoomScaleNormal="85" workbookViewId="0">
      <pane ySplit="1" topLeftCell="A2" activePane="bottomLeft" state="frozen"/>
      <selection pane="bottomLeft" activeCell="M4" sqref="M4"/>
    </sheetView>
  </sheetViews>
  <sheetFormatPr baseColWidth="10" defaultColWidth="11.42578125" defaultRowHeight="15" x14ac:dyDescent="0.25"/>
  <cols>
    <col min="1" max="1" width="28.7109375" bestFit="1" customWidth="1"/>
    <col min="2" max="2" width="49.7109375" customWidth="1"/>
    <col min="5" max="5" width="17.140625" customWidth="1"/>
    <col min="6" max="6" width="20.85546875" bestFit="1" customWidth="1"/>
    <col min="7" max="8" width="14.140625" bestFit="1" customWidth="1"/>
    <col min="9" max="9" width="31.140625" bestFit="1" customWidth="1"/>
    <col min="10" max="10" width="50.140625" customWidth="1"/>
    <col min="11" max="11" width="49.42578125" customWidth="1"/>
    <col min="12" max="12" width="37.140625" bestFit="1" customWidth="1"/>
    <col min="13" max="13" width="54.42578125" bestFit="1" customWidth="1"/>
    <col min="14" max="14" width="50.140625" bestFit="1" customWidth="1"/>
    <col min="15" max="15" width="50.28515625" bestFit="1" customWidth="1"/>
    <col min="16" max="16" width="40" bestFit="1" customWidth="1"/>
    <col min="17" max="17" width="13.7109375" bestFit="1" customWidth="1"/>
    <col min="18" max="18" width="14" bestFit="1" customWidth="1"/>
  </cols>
  <sheetData>
    <row r="1" spans="1:17" s="1" customFormat="1" ht="30" x14ac:dyDescent="0.25">
      <c r="A1" s="34" t="s">
        <v>1</v>
      </c>
      <c r="B1" s="34" t="s">
        <v>3</v>
      </c>
      <c r="C1" s="34" t="s">
        <v>9</v>
      </c>
      <c r="D1" s="34" t="s">
        <v>10</v>
      </c>
      <c r="E1" s="34" t="s">
        <v>11</v>
      </c>
      <c r="F1" s="34" t="s">
        <v>219</v>
      </c>
      <c r="G1" s="34" t="s">
        <v>15</v>
      </c>
      <c r="H1" s="34" t="s">
        <v>16</v>
      </c>
      <c r="I1" s="34" t="s">
        <v>19</v>
      </c>
      <c r="J1" s="34" t="s">
        <v>20</v>
      </c>
      <c r="K1" s="34" t="s">
        <v>21</v>
      </c>
      <c r="L1" s="34" t="s">
        <v>220</v>
      </c>
      <c r="M1" s="34" t="s">
        <v>24</v>
      </c>
      <c r="N1" s="35" t="s">
        <v>221</v>
      </c>
      <c r="O1" s="35" t="s">
        <v>222</v>
      </c>
      <c r="P1" s="35" t="s">
        <v>223</v>
      </c>
      <c r="Q1" s="34" t="s">
        <v>29</v>
      </c>
    </row>
    <row r="2" spans="1:17" s="33" customFormat="1" ht="22.5" x14ac:dyDescent="0.2">
      <c r="A2" s="33" t="s">
        <v>2</v>
      </c>
      <c r="B2" s="33" t="s">
        <v>224</v>
      </c>
      <c r="C2" s="33" t="s">
        <v>30</v>
      </c>
      <c r="D2" s="33" t="s">
        <v>59</v>
      </c>
      <c r="E2" s="33" t="s">
        <v>32</v>
      </c>
      <c r="F2" s="33" t="s">
        <v>33</v>
      </c>
      <c r="G2" s="36">
        <v>1</v>
      </c>
      <c r="H2" s="36">
        <v>1</v>
      </c>
      <c r="I2" s="33" t="s">
        <v>36</v>
      </c>
      <c r="J2" s="33" t="s">
        <v>225</v>
      </c>
      <c r="K2" s="33" t="s">
        <v>226</v>
      </c>
      <c r="L2" s="33" t="s">
        <v>39</v>
      </c>
      <c r="M2" s="33" t="s">
        <v>88</v>
      </c>
      <c r="N2" s="33" t="s">
        <v>227</v>
      </c>
      <c r="O2" s="33" t="s">
        <v>228</v>
      </c>
      <c r="P2" s="33" t="s">
        <v>78</v>
      </c>
      <c r="Q2" s="33" t="s">
        <v>100</v>
      </c>
    </row>
    <row r="3" spans="1:17" s="33" customFormat="1" ht="22.5" x14ac:dyDescent="0.2">
      <c r="A3" s="33" t="s">
        <v>229</v>
      </c>
      <c r="B3" s="33" t="s">
        <v>230</v>
      </c>
      <c r="C3" s="33" t="s">
        <v>52</v>
      </c>
      <c r="D3" s="33" t="s">
        <v>31</v>
      </c>
      <c r="E3" s="33" t="s">
        <v>42</v>
      </c>
      <c r="F3" s="33" t="s">
        <v>53</v>
      </c>
      <c r="G3" s="36">
        <v>2</v>
      </c>
      <c r="H3" s="36">
        <v>2</v>
      </c>
      <c r="I3" s="33" t="s">
        <v>88</v>
      </c>
      <c r="J3" s="33" t="s">
        <v>231</v>
      </c>
      <c r="K3" s="33" t="s">
        <v>232</v>
      </c>
      <c r="L3" s="33" t="s">
        <v>233</v>
      </c>
      <c r="M3" s="33" t="s">
        <v>36</v>
      </c>
      <c r="N3" s="33" t="s">
        <v>234</v>
      </c>
      <c r="O3" s="33" t="s">
        <v>235</v>
      </c>
      <c r="P3" s="33" t="s">
        <v>187</v>
      </c>
      <c r="Q3" s="33" t="s">
        <v>41</v>
      </c>
    </row>
    <row r="4" spans="1:17" s="33" customFormat="1" ht="33.75" x14ac:dyDescent="0.2">
      <c r="A4" s="33" t="s">
        <v>236</v>
      </c>
      <c r="B4" s="33" t="s">
        <v>237</v>
      </c>
      <c r="E4" s="33" t="s">
        <v>95</v>
      </c>
      <c r="F4" s="33" t="s">
        <v>60</v>
      </c>
      <c r="G4" s="36">
        <v>3</v>
      </c>
      <c r="H4" s="36">
        <v>3</v>
      </c>
      <c r="I4" s="33" t="s">
        <v>136</v>
      </c>
      <c r="J4" s="33" t="s">
        <v>238</v>
      </c>
      <c r="K4" s="33" t="s">
        <v>239</v>
      </c>
      <c r="M4" s="33" t="s">
        <v>139</v>
      </c>
      <c r="N4" s="33" t="s">
        <v>240</v>
      </c>
      <c r="O4" s="33" t="s">
        <v>241</v>
      </c>
      <c r="P4" s="33" t="s">
        <v>122</v>
      </c>
      <c r="Q4" s="33" t="s">
        <v>123</v>
      </c>
    </row>
    <row r="5" spans="1:17" s="33" customFormat="1" ht="22.5" x14ac:dyDescent="0.2">
      <c r="A5" s="33" t="s">
        <v>242</v>
      </c>
      <c r="B5" s="33" t="s">
        <v>243</v>
      </c>
      <c r="E5" s="33" t="s">
        <v>113</v>
      </c>
      <c r="F5" s="33" t="s">
        <v>81</v>
      </c>
      <c r="G5" s="36">
        <v>4</v>
      </c>
      <c r="H5" s="36">
        <v>4</v>
      </c>
      <c r="I5" s="33" t="s">
        <v>244</v>
      </c>
      <c r="J5" s="33" t="s">
        <v>245</v>
      </c>
      <c r="K5" s="33" t="s">
        <v>246</v>
      </c>
      <c r="M5" s="33" t="s">
        <v>247</v>
      </c>
      <c r="N5" s="33" t="s">
        <v>248</v>
      </c>
      <c r="O5" s="33" t="s">
        <v>249</v>
      </c>
      <c r="P5" s="33" t="s">
        <v>250</v>
      </c>
      <c r="Q5" s="33" t="s">
        <v>117</v>
      </c>
    </row>
    <row r="6" spans="1:17" s="33" customFormat="1" ht="45" x14ac:dyDescent="0.2">
      <c r="A6" s="33" t="s">
        <v>251</v>
      </c>
      <c r="B6" s="33" t="s">
        <v>252</v>
      </c>
      <c r="E6" s="33" t="s">
        <v>174</v>
      </c>
      <c r="F6" s="33" t="s">
        <v>43</v>
      </c>
      <c r="G6" s="36">
        <v>5</v>
      </c>
      <c r="H6" s="36">
        <v>5</v>
      </c>
      <c r="I6" s="33" t="s">
        <v>253</v>
      </c>
      <c r="J6" s="33" t="s">
        <v>254</v>
      </c>
      <c r="K6" s="33" t="s">
        <v>255</v>
      </c>
      <c r="M6" s="33" t="s">
        <v>256</v>
      </c>
      <c r="N6" s="33" t="s">
        <v>257</v>
      </c>
      <c r="O6" s="33" t="s">
        <v>258</v>
      </c>
      <c r="P6" s="33" t="s">
        <v>259</v>
      </c>
      <c r="Q6" s="33" t="s">
        <v>188</v>
      </c>
    </row>
    <row r="7" spans="1:17" s="33" customFormat="1" ht="56.25" x14ac:dyDescent="0.2">
      <c r="A7" s="33" t="s">
        <v>260</v>
      </c>
      <c r="B7" s="33" t="s">
        <v>261</v>
      </c>
      <c r="F7" s="33" t="s">
        <v>262</v>
      </c>
      <c r="J7" s="33" t="s">
        <v>263</v>
      </c>
      <c r="K7" s="33" t="s">
        <v>264</v>
      </c>
      <c r="M7" s="33" t="s">
        <v>265</v>
      </c>
      <c r="N7" s="33" t="s">
        <v>266</v>
      </c>
      <c r="O7" s="33" t="s">
        <v>267</v>
      </c>
      <c r="P7" s="33" t="s">
        <v>40</v>
      </c>
      <c r="Q7" s="33" t="s">
        <v>268</v>
      </c>
    </row>
    <row r="8" spans="1:17" s="33" customFormat="1" ht="56.25" x14ac:dyDescent="0.2">
      <c r="A8" s="33" t="s">
        <v>269</v>
      </c>
      <c r="B8" s="33" t="s">
        <v>270</v>
      </c>
      <c r="F8" s="33" t="s">
        <v>167</v>
      </c>
      <c r="J8" s="33" t="s">
        <v>271</v>
      </c>
      <c r="K8" s="33" t="s">
        <v>272</v>
      </c>
      <c r="M8" s="33" t="s">
        <v>273</v>
      </c>
      <c r="N8" s="33" t="s">
        <v>274</v>
      </c>
      <c r="O8" s="33" t="s">
        <v>275</v>
      </c>
      <c r="P8" s="33" t="s">
        <v>244</v>
      </c>
      <c r="Q8" s="33" t="s">
        <v>276</v>
      </c>
    </row>
    <row r="9" spans="1:17" s="33" customFormat="1" ht="33.75" x14ac:dyDescent="0.2">
      <c r="A9" s="33" t="s">
        <v>277</v>
      </c>
      <c r="B9" s="33" t="s">
        <v>278</v>
      </c>
      <c r="F9" s="33" t="s">
        <v>279</v>
      </c>
      <c r="J9" s="33" t="s">
        <v>280</v>
      </c>
      <c r="K9" s="33" t="s">
        <v>281</v>
      </c>
      <c r="O9" s="33" t="s">
        <v>282</v>
      </c>
      <c r="Q9" s="33" t="s">
        <v>283</v>
      </c>
    </row>
    <row r="10" spans="1:17" s="33" customFormat="1" ht="46.5" customHeight="1" x14ac:dyDescent="0.2">
      <c r="B10" s="33" t="s">
        <v>4</v>
      </c>
      <c r="J10" s="33" t="s">
        <v>284</v>
      </c>
      <c r="K10" s="33" t="s">
        <v>285</v>
      </c>
      <c r="O10" s="33" t="s">
        <v>286</v>
      </c>
      <c r="Q10" s="33" t="s">
        <v>287</v>
      </c>
    </row>
    <row r="11" spans="1:17" s="33" customFormat="1" ht="33.75" x14ac:dyDescent="0.2">
      <c r="B11" s="33" t="s">
        <v>288</v>
      </c>
      <c r="J11" s="33" t="s">
        <v>289</v>
      </c>
      <c r="K11" s="33" t="s">
        <v>290</v>
      </c>
    </row>
    <row r="12" spans="1:17" s="33" customFormat="1" ht="60.75" customHeight="1" x14ac:dyDescent="0.2">
      <c r="B12" s="33" t="s">
        <v>291</v>
      </c>
      <c r="J12" s="33" t="s">
        <v>292</v>
      </c>
      <c r="K12" s="33" t="s">
        <v>293</v>
      </c>
    </row>
    <row r="13" spans="1:17" s="33" customFormat="1" ht="43.5" customHeight="1" x14ac:dyDescent="0.2">
      <c r="J13" s="33" t="s">
        <v>294</v>
      </c>
      <c r="K13" s="33" t="s">
        <v>295</v>
      </c>
    </row>
    <row r="14" spans="1:17" s="33" customFormat="1" ht="43.5" customHeight="1" x14ac:dyDescent="0.2">
      <c r="J14" s="33" t="s">
        <v>296</v>
      </c>
      <c r="K14" s="33" t="s">
        <v>297</v>
      </c>
    </row>
    <row r="15" spans="1:17" s="33" customFormat="1" ht="45" x14ac:dyDescent="0.2">
      <c r="J15" s="33" t="s">
        <v>298</v>
      </c>
      <c r="K15" s="33" t="s">
        <v>299</v>
      </c>
    </row>
    <row r="16" spans="1:17" s="33" customFormat="1" ht="45" x14ac:dyDescent="0.2">
      <c r="J16" s="33" t="s">
        <v>300</v>
      </c>
      <c r="K16" s="33" t="s">
        <v>301</v>
      </c>
    </row>
    <row r="17" spans="10:11" s="33" customFormat="1" ht="45" x14ac:dyDescent="0.2">
      <c r="J17" s="33" t="s">
        <v>302</v>
      </c>
      <c r="K17" s="33" t="s">
        <v>303</v>
      </c>
    </row>
    <row r="18" spans="10:11" s="33" customFormat="1" ht="45" x14ac:dyDescent="0.2">
      <c r="J18" s="33" t="s">
        <v>304</v>
      </c>
      <c r="K18" s="33" t="s">
        <v>305</v>
      </c>
    </row>
    <row r="19" spans="10:11" s="33" customFormat="1" ht="22.5" x14ac:dyDescent="0.2">
      <c r="J19" s="33" t="s">
        <v>306</v>
      </c>
      <c r="K19" s="33" t="s">
        <v>307</v>
      </c>
    </row>
    <row r="20" spans="10:11" s="33" customFormat="1" ht="33.75" x14ac:dyDescent="0.2">
      <c r="J20" s="33" t="s">
        <v>308</v>
      </c>
      <c r="K20" s="33" t="s">
        <v>309</v>
      </c>
    </row>
    <row r="21" spans="10:11" s="33" customFormat="1" ht="45" x14ac:dyDescent="0.2">
      <c r="J21" s="33" t="s">
        <v>310</v>
      </c>
      <c r="K21" s="33" t="s">
        <v>311</v>
      </c>
    </row>
    <row r="22" spans="10:11" s="33" customFormat="1" ht="45" x14ac:dyDescent="0.2">
      <c r="J22" s="33" t="s">
        <v>312</v>
      </c>
      <c r="K22" s="33" t="s">
        <v>313</v>
      </c>
    </row>
    <row r="23" spans="10:11" s="33" customFormat="1" ht="56.25" x14ac:dyDescent="0.2">
      <c r="J23" s="33" t="s">
        <v>314</v>
      </c>
      <c r="K23" s="33" t="s">
        <v>315</v>
      </c>
    </row>
    <row r="24" spans="10:11" s="33" customFormat="1" ht="33.75" x14ac:dyDescent="0.2">
      <c r="J24" s="33" t="s">
        <v>316</v>
      </c>
      <c r="K24" s="33" t="s">
        <v>317</v>
      </c>
    </row>
    <row r="25" spans="10:11" s="33" customFormat="1" ht="22.5" x14ac:dyDescent="0.2">
      <c r="J25" s="33" t="s">
        <v>318</v>
      </c>
      <c r="K25" s="33" t="s">
        <v>319</v>
      </c>
    </row>
    <row r="26" spans="10:11" s="33" customFormat="1" ht="33.75" x14ac:dyDescent="0.2">
      <c r="J26" s="33" t="s">
        <v>320</v>
      </c>
      <c r="K26" s="33" t="s">
        <v>321</v>
      </c>
    </row>
    <row r="27" spans="10:11" s="33" customFormat="1" ht="22.5" x14ac:dyDescent="0.2">
      <c r="J27" s="33" t="s">
        <v>322</v>
      </c>
      <c r="K27" s="33" t="s">
        <v>323</v>
      </c>
    </row>
    <row r="28" spans="10:11" s="33" customFormat="1" ht="39.75" customHeight="1" x14ac:dyDescent="0.2">
      <c r="J28" s="33" t="s">
        <v>324</v>
      </c>
    </row>
    <row r="29" spans="10:11" s="33" customFormat="1" ht="54" customHeight="1" x14ac:dyDescent="0.2">
      <c r="J29" s="33" t="s">
        <v>325</v>
      </c>
    </row>
    <row r="30" spans="10:11" s="33" customFormat="1" ht="56.25" x14ac:dyDescent="0.2">
      <c r="J30" s="33" t="s">
        <v>326</v>
      </c>
    </row>
    <row r="31" spans="10:11" s="33" customFormat="1" ht="11.25" x14ac:dyDescent="0.2">
      <c r="J31" s="33" t="s">
        <v>327</v>
      </c>
    </row>
    <row r="32" spans="10:11" s="33" customFormat="1" ht="56.25" x14ac:dyDescent="0.2">
      <c r="J32" s="33" t="s">
        <v>328</v>
      </c>
    </row>
    <row r="33" spans="1:17" s="33" customFormat="1" ht="33.75" x14ac:dyDescent="0.2">
      <c r="J33" s="33" t="s">
        <v>329</v>
      </c>
    </row>
    <row r="34" spans="1:17" s="33" customFormat="1" ht="11.25" x14ac:dyDescent="0.2"/>
    <row r="35" spans="1:17" s="33" customFormat="1" ht="11.25" x14ac:dyDescent="0.2"/>
    <row r="36" spans="1:17" s="33" customFormat="1" ht="11.25" x14ac:dyDescent="0.2"/>
    <row r="37" spans="1:17" s="33" customFormat="1" ht="11.25" x14ac:dyDescent="0.2"/>
    <row r="38" spans="1:17" s="33" customFormat="1" ht="11.25" x14ac:dyDescent="0.2"/>
    <row r="39" spans="1:17" s="33" customFormat="1" ht="11.25" x14ac:dyDescent="0.2"/>
    <row r="40" spans="1:17" s="33" customFormat="1" ht="11.25" x14ac:dyDescent="0.2"/>
    <row r="41" spans="1:17" s="33" customFormat="1" ht="11.25" x14ac:dyDescent="0.2"/>
    <row r="42" spans="1:17" s="33" customFormat="1" ht="11.25" x14ac:dyDescent="0.2"/>
    <row r="43" spans="1:17" s="33" customFormat="1" ht="11.25" x14ac:dyDescent="0.2"/>
    <row r="44" spans="1:17" s="33" customFormat="1" ht="11.25" x14ac:dyDescent="0.2"/>
    <row r="45" spans="1:17" s="33" customFormat="1" ht="11.25" x14ac:dyDescent="0.2"/>
    <row r="46" spans="1:17" s="33" customFormat="1" ht="11.25" x14ac:dyDescent="0.2"/>
    <row r="47" spans="1:17" x14ac:dyDescent="0.25">
      <c r="A47" s="33"/>
      <c r="B47" s="33"/>
      <c r="Q47" s="33"/>
    </row>
    <row r="48" spans="1:17" x14ac:dyDescent="0.25">
      <c r="A48" s="33"/>
      <c r="Q48" s="33"/>
    </row>
  </sheetData>
  <sheetProtection algorithmName="SHA-512" hashValue="GniSfEMfdrRnQB5Eeox84jvMn9XnVP32rGswbQpBcVOZCmrps0UmWB3VMUr04f1lwx2urnd4hIkSO/NrcZ7cDA==" saltValue="ECW5XqoL0J4OWYsmdkOKvA==" spinCount="100000" sheet="1" objects="1" scenarios="1"/>
  <sortState xmlns:xlrd2="http://schemas.microsoft.com/office/spreadsheetml/2017/richdata2" ref="J3:J34">
    <sortCondition ref="J3:J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 TRANSVERSAL</vt:lpstr>
      <vt:lpstr>Datos</vt:lpstr>
      <vt:lpstr>'MATRIZ DE RIESGOS - TRANSVERSAL'!Área_de_impresión</vt:lpstr>
      <vt:lpstr>'MATRIZ DE RIESGOS - TRANSVERSAL'!Títulos_a_imprimir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John Jairo Lopez Gavilan</cp:lastModifiedBy>
  <cp:revision/>
  <dcterms:created xsi:type="dcterms:W3CDTF">2022-02-09T17:08:03Z</dcterms:created>
  <dcterms:modified xsi:type="dcterms:W3CDTF">2026-09-30T03:01:23Z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2022-02-09T17:08:03Z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9392327f-bad2-48db-a811-9aecba68eac2</vt:lpwstr>
  </property>
  <property fmtid="{D5CDD505-2E9C-101B-9397-08002B2CF9AE}" pid="8" name="MSIP_Label_5fac521f-e930-485b-97f4-efbe7db8e98f_ContentBits">
    <vt:lpwstr>0</vt:lpwstr>
  </property>
</Properties>
</file>