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D:\MAURICIO\CONTRATACIÓN\Funciones Transitorias\Mtto de Aires Acondicionados\"/>
    </mc:Choice>
  </mc:AlternateContent>
  <xr:revisionPtr revIDLastSave="0" documentId="13_ncr:1_{92EBA906-B460-4637-B74E-A36DD691FCE4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MTO PREVENTICO ATL" sheetId="10" r:id="rId1"/>
    <sheet name="MANO OBRA CORRECTIVOS ATL" sheetId="9" r:id="rId2"/>
    <sheet name="REPUESTOS ATL" sheetId="7" r:id="rId3"/>
    <sheet name="TOTAL" sheetId="11" r:id="rId4"/>
  </sheets>
  <definedNames>
    <definedName name="_xlnm._FilterDatabase" localSheetId="1" hidden="1">'MANO OBRA CORRECTIVOS ATL'!$B$4:$AR$32</definedName>
    <definedName name="_xlnm._FilterDatabase" localSheetId="0" hidden="1">'MTO PREVENTICO ATL'!#REF!</definedName>
    <definedName name="_xlnm._FilterDatabase" localSheetId="2" hidden="1">'REPUESTOS ATL'!$B$5:$D$5</definedName>
    <definedName name="_xlnm.Print_Area" localSheetId="1">'MANO OBRA CORRECTIVOS ATL'!$B$2:$Q$34</definedName>
    <definedName name="_xlnm.Print_Area" localSheetId="0">'MTO PREVENTICO ATL'!$B$2:$D$33</definedName>
    <definedName name="_xlnm.Print_Area" localSheetId="2">'REPUESTOS ATL'!$B$3:$D$100</definedName>
    <definedName name="_xlnm.Print_Area" localSheetId="3">TOTAL!$B$3:$C$8</definedName>
    <definedName name="OLE_LINK1" localSheetId="2">'REPUESTOS ATL'!#REF!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1" l="1"/>
  <c r="E6" i="11"/>
  <c r="E5" i="11"/>
  <c r="D7" i="11"/>
  <c r="D6" i="11"/>
  <c r="D5" i="11"/>
  <c r="F100" i="7"/>
  <c r="E100" i="7"/>
  <c r="F31" i="10"/>
  <c r="E34" i="9"/>
  <c r="D34" i="9"/>
  <c r="E32" i="9"/>
  <c r="F32" i="9"/>
  <c r="G32" i="9"/>
  <c r="H32" i="9"/>
  <c r="I32" i="9"/>
  <c r="J32" i="9"/>
  <c r="K32" i="9"/>
  <c r="L32" i="9"/>
  <c r="M32" i="9"/>
  <c r="N32" i="9"/>
  <c r="O32" i="9"/>
  <c r="P32" i="9"/>
  <c r="Q32" i="9"/>
  <c r="R32" i="9"/>
  <c r="S32" i="9"/>
  <c r="D32" i="9"/>
  <c r="E31" i="10"/>
  <c r="E8" i="11" l="1"/>
  <c r="D8" i="11"/>
</calcChain>
</file>

<file path=xl/sharedStrings.xml><?xml version="1.0" encoding="utf-8"?>
<sst xmlns="http://schemas.openxmlformats.org/spreadsheetml/2006/main" count="358" uniqueCount="169">
  <si>
    <t>SECCIONAL ATLÁNTICO</t>
  </si>
  <si>
    <t>MANTENIMIENTOS PREVENTIVOS</t>
  </si>
  <si>
    <t>VALORES SELECCIONADOS ESTUDIO</t>
  </si>
  <si>
    <t>ÍTEM</t>
  </si>
  <si>
    <t>DESCRIPCIÓN</t>
  </si>
  <si>
    <t xml:space="preserve">CANT. EQUIPOS </t>
  </si>
  <si>
    <t>VALOR MTO. X EQUIPO INCLUIDO IVA</t>
  </si>
  <si>
    <t>PRECIO BARRANQUILLA</t>
  </si>
  <si>
    <t>MANTENIMIENTO DE ACONDICIONADOR DE AIRE TIPO MINISPLIT DE 9000 BTU - 12000 BTU - 18000 BTU - 24000 BTU</t>
  </si>
  <si>
    <t>MANTENIMIENTO DE ACONDICIONADOR DE AIRE TIPO MINISPLIT DE 36000 BTU</t>
  </si>
  <si>
    <t>MANTENIMIENTO DE ACONDICIONADOR DE AIRE TIPO CENTRAL DE 36000 BTU - 60.000 BTU PISO TECHO O DESCARGA VERTICAL</t>
  </si>
  <si>
    <t>MANTENIMIENTO DE ACONDICIONADOR DE AIRE TIPO CENTRAL DE 20 TON PISO TECHO O DESCARGA VERTICAL</t>
  </si>
  <si>
    <t>PRECIO BARANOA</t>
  </si>
  <si>
    <t>MANTENIMIENTO DE ACONDICIONADOR DE AIRE TIPO MINISPLIT DE 12000 BTU - 18000 BTU - 24000 BTU</t>
  </si>
  <si>
    <t xml:space="preserve">PRECIO  MALAMBO </t>
  </si>
  <si>
    <t xml:space="preserve">PRECIO  PUERTO COLOMBIA </t>
  </si>
  <si>
    <t xml:space="preserve">PRECIO SABANALARGA </t>
  </si>
  <si>
    <t xml:space="preserve">PRECIO  SANTO TOMAS </t>
  </si>
  <si>
    <t>PRECIO  CAMPO DE LA CRUZ</t>
  </si>
  <si>
    <t xml:space="preserve">PRECIO SOLEDAD </t>
  </si>
  <si>
    <t xml:space="preserve">MANTENIMIENTO DE ACONDICIONADOR DE AIRE TIPO CASSETTE DE 24000 BTU - 36000 BTU </t>
  </si>
  <si>
    <t xml:space="preserve">MANTENIMIENTO DE ACONDICIONADOR DE AIRE TIPO CASSETTE DE 60000 BTU </t>
  </si>
  <si>
    <t>TOTAL</t>
  </si>
  <si>
    <t>NOTA</t>
  </si>
  <si>
    <t>DENTRO DE LOS COSTOS SE INCLUYE LOS INSUMOS Y LA MANO DE OBRA NECESARIA PARA REALIZAR CADA MANTENIMIENTO PREVENTIVO</t>
  </si>
  <si>
    <t>MANO DE OBRA MANTENIMIENTO CORRECTIVO</t>
  </si>
  <si>
    <t>V. UNITARIO Mano de Obra Incluido IVA BARRANQUILLA</t>
  </si>
  <si>
    <t>V. UNITARIO Mano de Obra Incluido IVA BARANOA</t>
  </si>
  <si>
    <t>V. UNITARIO Mano de Obra Incluido IVA MALAMBO</t>
  </si>
  <si>
    <t>V. UNITARIO Mano de Obra Incluido IVA PUERTO COLOMBIA</t>
  </si>
  <si>
    <t>V. UNITARIO Mano de Obra Incluido IVA SABANALARGA</t>
  </si>
  <si>
    <t>V. UNITARIO Mano de Obra Incluido IVA SANTO TOMAS</t>
  </si>
  <si>
    <t>V. UNITARIO Mano de Obra Incluido IVA SANTO DE LA CRUZ</t>
  </si>
  <si>
    <t>V. UNITARIO Mano de Obra Incluido IVA SOLEDAD</t>
  </si>
  <si>
    <t>INSTALACIÓN O CAMBIO  DE PROTECTOR ELECTRÓNICO DE VOLTAJE</t>
  </si>
  <si>
    <t>CAMBIO DE CAPACITOR DE ACONDICIONADOR DE AIRE</t>
  </si>
  <si>
    <t>CAMBIO DE UNIDAD COMPRESORA DE AIRE TIPO MINI SPLIT, INCLUYE MANO DE OBRA DE: CARGA COMPLETA DE REFRIGERANTE, LIMPIEZA DE TUBERÍA DE COBRE CON NITRÓGENO, CAMBIO DE FILTRO SECADOR. INSUMOS: NITRÓGENO, SOLDADURA</t>
  </si>
  <si>
    <t>CAMBIO DE UNIDAD COMPRESORA DE AIRE TIPO CENTRAL, INCLUYE MANO DE OBRA DE: CARGA COMPLETA DE REFRIGERANTE, LIMPIEZA DE TUBERÍA DE COBRE CON NITRÓGENO, CAMBIO DE FILTRO SECADOR. INSUMOS: NITRÓGENO, SOLDADURA</t>
  </si>
  <si>
    <t>N/A</t>
  </si>
  <si>
    <t>CAMBIO TARJETA ELECTRÓNICA DE ACONDICIONADOR DE AIRE</t>
  </si>
  <si>
    <t>UBICACIÓN Y CORRECCIÓN DE FUGA DE GAS REFRIGERANTE Y ACEITE EN EL SISTEMA MINI SPLIT O CENTRAL, INCLUYE MANO DE OBRA DE: VACÍO, CARGA COMPLETA DE REFRIGERANTE, LIMPIEZA DE TUBERÍA DE COBRE CON NITRÓGENO, INSTALACIÓN DE FILTRO SECADOR. INSUMOS: NITRÓGENO, SOLDADURA Y DEMÁS ACTIVIDADES QUE GARANTICEN SU CORRECTO FUNCIONAMIENTO</t>
  </si>
  <si>
    <t>DESMOTE DE ACONDICIONADOR DE AIRE TIPO CENTRAL DE 60.000 BTU</t>
  </si>
  <si>
    <t>DESMOTE DE ACONDICIONADOR DE AIRE TIPO MINI SPLIT</t>
  </si>
  <si>
    <t>INSTALACIÓN DE ACONDICIONADOR DE AIRE TIPO CENTRAL DE 60.000 BTU INCLUYE MANO DE OBRA DE: VACÍO, CARGA COMPLETA DE REFRIGERANTE, LIMPIEZA DE TUBERÍA DE COBRE CON NITRÓGENO, INSTALACIÓN DE FILTRO SECADOR. INSUMOS: NITRÓGENO, SOLDADURA Y DEMÁS ACTIVIDADES QUE GARANTICEN SU CORRECTO FUNCIONAMIENTO</t>
  </si>
  <si>
    <t>INSTALACIÓN DE ACONDICIONADOR DE AIRE TIPO MINI SPLIT (12000-18000-24000 BTU) INCLUYE MANO DE OBRA DE: VACÍO, CARGA COMPLETA DE REFRIGERANTE, LIMPIEZA DE TUBERÍA DE COBRE CON NITRÓGENO, INSTALACIÓN DE FILTRO SECADOR. INSUMOS: NITRÓGENO, SOLDADURA Y DEMÁS ACTIVIDADES QUE GARANTICEN SU CORRECTO FUNCIONAMIENTO</t>
  </si>
  <si>
    <t>REPARACIÓN TARJETA ELECTRÓNICA  ORIGINAL DE ACONDICIONADOR DE AIRE</t>
  </si>
  <si>
    <t>REUBICACIÓN CONDENSADORA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</si>
  <si>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</si>
  <si>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</si>
  <si>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</si>
  <si>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</si>
  <si>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CAMBIO  MOTOR VENTILADOR DE ACONDICIONADOR DE AIRE</t>
  </si>
  <si>
    <t>CAMBIO  TRANSFORMADOR DE ACONDICIONADOR DE AIRES</t>
  </si>
  <si>
    <t>CAMBIO BALINERA DE MOTOR VENTILADOR</t>
  </si>
  <si>
    <t>CAMBIO CONTACTOR DE ACONDICIONADOR DE AIRES</t>
  </si>
  <si>
    <t>CAMBIO FAN RELAY ACONDICIONADOR DE AIRE</t>
  </si>
  <si>
    <t>CAMBIO PRESOSTATO DE ACONDICIONADOR DE AIRE</t>
  </si>
  <si>
    <t>CAMBIO TEMPORIZADOR DE ACONDICIONADOR DE AIRE</t>
  </si>
  <si>
    <t>SUMINISTRO E INSTALACIÓN A  TODO COSTO  DE DUCTERIA EN LAMINA DE PORÓN (METRO CUADRADO). INCLUYE MATERIALES NECESARIOS: LÁMINA DE PORÓN, CINTA FOIL, ENTRE OTROS.</t>
  </si>
  <si>
    <t>SUMINISTRO E INSTALACIÓN A  TODO COSTO  DE DUCTERIA EN FIBRA DE VIDRIO (METRO CUADRADO). INCLUYE MATERIALES NECESARIOS: LÁMINAS, CINTA, ENTRE OTROS.</t>
  </si>
  <si>
    <t>SUMINISTRO E INSTALACIÓN A  TODO COSTO  DE DUCTERIA GALVANIZADA (METRO CUADRADO). INCLUYE MATERIALES NECESARIOS: LÁMINAS, CINTA, ENTRE OTROS.</t>
  </si>
  <si>
    <t>CAMBIO DE TERMOSTATO</t>
  </si>
  <si>
    <t>REPUESTOS CORRECTIVOS</t>
  </si>
  <si>
    <t>UNIDAD DE MEDIDA</t>
  </si>
  <si>
    <t>VALOR REPUESTO INCLUIDO IVA</t>
  </si>
  <si>
    <t>CAPACITOR DE MARCHA 5 MFD 440V</t>
  </si>
  <si>
    <t>UND</t>
  </si>
  <si>
    <t>CAPACITOR DE MARCHA 10 MFD 440V</t>
  </si>
  <si>
    <t>CAPACITOR DE MARCHA 15 MFD 440V</t>
  </si>
  <si>
    <t>CAPACITOR DE MARCHA 30 MFD 370V</t>
  </si>
  <si>
    <t>CAPACITOR DE MARCHA 35 MFD 440V</t>
  </si>
  <si>
    <t>CAPACITOR DE MARCHA 40 MFD 440V</t>
  </si>
  <si>
    <t>CAPACITOR DE MARCHA 45 MFD 440V</t>
  </si>
  <si>
    <t>CAPACITOR DE MARCHA 45+5 MFD 440V</t>
  </si>
  <si>
    <t>CAPACITOR DE MARCHA 5 MFD 370V</t>
  </si>
  <si>
    <t>CAPACITOR DE MARCHA 50 MFD 440V</t>
  </si>
  <si>
    <t>CAPACITOR DE MARCHA 55 MFD 440V</t>
  </si>
  <si>
    <t>CAPACITOR DE MARCHA 60 MFD (+5-5) 440V</t>
  </si>
  <si>
    <t>CAPACITOR DE MARCHA 7.5 MFD 370V</t>
  </si>
  <si>
    <t>CAPACITOR DE MARCHA 70 MFD 440V</t>
  </si>
  <si>
    <t xml:space="preserve">CAPACITOR DUAL 25+5 MFD 440V </t>
  </si>
  <si>
    <t>CAPACITOR DUAL 35+5  MFD 440V</t>
  </si>
  <si>
    <t>CAPACITOR DE 80 MFD 440V</t>
  </si>
  <si>
    <t xml:space="preserve">TRANSFORMADOR 40 VA 110-220V SALIDA 24V </t>
  </si>
  <si>
    <t>CONTACTOR 2P X 30 AMP 110V</t>
  </si>
  <si>
    <t>CONTACTOR 2P X 30 AMP 24V</t>
  </si>
  <si>
    <t>CONTACTOR 2P X 40 AMP 220V</t>
  </si>
  <si>
    <t>CONTACTOR 2P X 40 AMP 24V</t>
  </si>
  <si>
    <t>CONTACTOR 3P X 30 AMP 24V</t>
  </si>
  <si>
    <t>CONTACTOR DE 3X40 AMP 220 V</t>
  </si>
  <si>
    <t>CONTACTOR 3P X 40 AMP 110V</t>
  </si>
  <si>
    <t>CONTACTOR 3P X 40 AMP 24V</t>
  </si>
  <si>
    <t>CONTACTOR 3P X 50 AMP 24V</t>
  </si>
  <si>
    <t>CONTACTOR 3P X 60 AMP 120V</t>
  </si>
  <si>
    <t>CONTACTOR 3P X 60 AMP 24V</t>
  </si>
  <si>
    <t>FILTRO SECADOR SOLDABLE 7/8"</t>
  </si>
  <si>
    <t>FILTRO SECADOR  SOLDABLE 1/2"</t>
  </si>
  <si>
    <t>FILTRO SECADOR ROSCABLE 1/2"</t>
  </si>
  <si>
    <t>FILTRO SECADOR SOLDABLE 3/8"</t>
  </si>
  <si>
    <t>FILTRO SECADOR SOLDABLE 5/8"</t>
  </si>
  <si>
    <t>FILTRO SECADOR  1-1/8"</t>
  </si>
  <si>
    <t>FILTRO SECADOR 1-3/8"</t>
  </si>
  <si>
    <t>MANGUERA RUBATEX 1 1/8" X 1/2"</t>
  </si>
  <si>
    <t>MANGUERA RUBATEX 1 3/8" X 1/2"</t>
  </si>
  <si>
    <t>MANGUERA RUBATEX 3/4" X 1/2"</t>
  </si>
  <si>
    <t>RUBATEX ¾×⅞. INCLUYE CINTA</t>
  </si>
  <si>
    <t>BREAKER DE 3X50 AMP</t>
  </si>
  <si>
    <t>BREAKER DE 2X20 AMP</t>
  </si>
  <si>
    <t>BREAKER DE 2X50 AMP</t>
  </si>
  <si>
    <t>CABLE ENCAUCHETADO 4X14</t>
  </si>
  <si>
    <t>METRO</t>
  </si>
  <si>
    <t>CABLE ENCAUCHETADO 3X12</t>
  </si>
  <si>
    <t>PROTECTOR ELECTRÓNICO DE VOLTAJE BIFÁSICO PARA ACONDICIONADOR DE AIRE TIPO MINI SPLIT</t>
  </si>
  <si>
    <t>PROTECTOR ELECTRÓNICO DE VOLTAJE TRIFÁSICO PARA ACONDICIONADOR DE AIRE TIPO SPLIT MENOR O IGUAL A 5 TR</t>
  </si>
  <si>
    <t>MANGUERA RUBATEX 7/8" X 1/2"</t>
  </si>
  <si>
    <t>CILINDRO REFRIGERANTE R-410a X 11,3 Kg</t>
  </si>
  <si>
    <t>CILINDRO REFRIGERANTE R-22 X 13,6 Kg</t>
  </si>
  <si>
    <t xml:space="preserve">TUBERÍA COBRE FLEXIBLE 1/2" </t>
  </si>
  <si>
    <t xml:space="preserve">TUBERÍA COBRE FLEXIBLE  1/4" </t>
  </si>
  <si>
    <t xml:space="preserve">TUBERÍA COBRE FLEXIBLE 3/4" </t>
  </si>
  <si>
    <t xml:space="preserve">TUBERÍA COBRE FLEXIBLE 3/8" </t>
  </si>
  <si>
    <t>TUBERÍA COBRE FLEXIBLE  5/8"</t>
  </si>
  <si>
    <t xml:space="preserve">TUBERÍA COBRE FLEXIBLE  7/8" </t>
  </si>
  <si>
    <t>TUBERÍA COBRE RÍGIDA 1-1/8"</t>
  </si>
  <si>
    <t>TUBERÍA COBRE RÍGIDA 3/8"</t>
  </si>
  <si>
    <t xml:space="preserve">TUBERÍA COBRE RÍGIDA 7/8" </t>
  </si>
  <si>
    <t>TARJETAS ELECTRÓNICA UNIVERSAL PARA ACONDICIONADOR DE AIRE TIPO MINI SPLIT</t>
  </si>
  <si>
    <t>COMPRESOR 1 TR ROTATIVO 12 KBTU 220V 1PH 60 HZ REFRIGERANTE R 22</t>
  </si>
  <si>
    <t>COMPRESOR 1 TR ROTATIVO 12 KBTU 220V 1PH 60 HZ REFRIGERANTE  410</t>
  </si>
  <si>
    <t>COMPRESOR 1.5 TR ROTATIVO 18 KBTU 220V 1 PH REFRIGERANTE R 22</t>
  </si>
  <si>
    <t>COMPRESOR 1.5 TR ROTATIVO 18 KBTU 220V 1 PH REFRIGERANTE  410</t>
  </si>
  <si>
    <t>COMPRESOR 2 TR ROTATIVO 24 KBTU 220V 60 HZ REFRIGERANTE R 22</t>
  </si>
  <si>
    <t>COMPRESOR 2 TR ROTATIVO 24 KBTU 220V 60 HZ REFRIGERANTE  410</t>
  </si>
  <si>
    <t>COMPRESOR 3 TR ROTATIVO 36 KBTU 220V 3PH 60 HZ REFRIGERANTE R 22</t>
  </si>
  <si>
    <t>COMPRESOR 3 TR ROTATIVO 36 KBTU 220V 3PH 60 HZ REFRIGERANTE  410</t>
  </si>
  <si>
    <t>COMPRESOR 3 TR ROTATIVO 36 KBTU 220V 1PH 60 HZ REFRIGERANTE R 22</t>
  </si>
  <si>
    <t>COMPRESOR 3 TR ROTATIVO 36 KBTU 220V 1PH 60 HZ REFRIGERANTE  410</t>
  </si>
  <si>
    <t>COMPRESOR 5 TR SCROLL R-22 220V / 1PH 60 HZ REFRIGERANTE R 22</t>
  </si>
  <si>
    <t xml:space="preserve">BLOWER DE LAMINA GALVANIZADA 10-1/2" X 10-1/2" X 1/2" </t>
  </si>
  <si>
    <t xml:space="preserve">BLOWER DE LAMINA GALVANIZADA 12" X 12" X 1" </t>
  </si>
  <si>
    <t>BOMBA DE CONDENSADO PARA MINI SPLIT</t>
  </si>
  <si>
    <t>CONDENSADORA DE 5TR 220V 1 PH 60 HZ REFRIGERANTE  410, DESCARGA VERTICAL</t>
  </si>
  <si>
    <t>CONDENSADORA DE 5TR 220V 3 PH 60 HZ REFRIGERANTE  410, DESCARGA VERTICAL</t>
  </si>
  <si>
    <t xml:space="preserve">HÉLICE EN LAMINA GALVANIZADA 20" BUJE 1/2" 4 ASPAS GIRO DERECHO </t>
  </si>
  <si>
    <t xml:space="preserve">HÉLICE EN LAMINA GALVANIZADA 22" BUJE 1/2" 4 ASPAS GIRO DERECHO </t>
  </si>
  <si>
    <t xml:space="preserve">HÉLICE EN LAMINA GALVANIZADA 24" BUJE 1/2" 4 ASPAS GIRO DERECHO </t>
  </si>
  <si>
    <t xml:space="preserve">MOTOR 1/2 HP P/BLOWER 1075 RPM 1PH 3 VEL 220 V 60 HZ </t>
  </si>
  <si>
    <t xml:space="preserve">MOTOR 1/2 HP P/CONDENSADOR 1075 RPM EJE 1/2 208-230V 1 PH 60 HZ </t>
  </si>
  <si>
    <t xml:space="preserve">MOTOR 1/5 HP 1075 RPM 3 VELOCIDADES 110V </t>
  </si>
  <si>
    <t xml:space="preserve">MOTOR 1/6 HP 1075 RPM 2 EJES 220 V 60 HZ </t>
  </si>
  <si>
    <t xml:space="preserve">MOTOR 3/4 HP P/CONDENSADOR 1075 RPM C/BALINERA EJE 1/2 220V 1PH 60HZ </t>
  </si>
  <si>
    <t>MOTOR 3/4 HP P/MANEJADORA 1075 RPM D1076 1 EJE 3 VEL 208-230V 1 PH 60 HZ</t>
  </si>
  <si>
    <t xml:space="preserve">TEMPORIZADOR ELECTRÓNICO 1 A  8MIN </t>
  </si>
  <si>
    <t>TERMOSTATO NO PROGRAMABLE DIGITAL 1 ETAPA</t>
  </si>
  <si>
    <t xml:space="preserve">TERMOSTATO PROGRAMABLE DIGITAL 1 ETAPA </t>
  </si>
  <si>
    <t>TERMOSTATO AMBIENTE ANÁLOGO</t>
  </si>
  <si>
    <t>REJILLA DIFUSORA DE ALUMINIO 12"X12" DE CUATRO VÍAS MÓVILES</t>
  </si>
  <si>
    <t>CINTA AISLANTE</t>
  </si>
  <si>
    <t>CINTA VINILO</t>
  </si>
  <si>
    <t>CINTA FOIL</t>
  </si>
  <si>
    <t>ITEM</t>
  </si>
  <si>
    <t xml:space="preserve">VALOR TOTAL </t>
  </si>
  <si>
    <t>MANTENIMIENTO PREVENTIVO</t>
  </si>
  <si>
    <t>REPUESTOS</t>
  </si>
  <si>
    <t>OFERTA ECONÓMICA</t>
  </si>
  <si>
    <t>OFERTA ECONOMICA</t>
  </si>
  <si>
    <t>ANEXO OFERTA ECONOMICA</t>
  </si>
  <si>
    <t xml:space="preserve">TECHOS PRESUPUESTALES </t>
  </si>
  <si>
    <t>TECHOS PRESUPUESTALES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</si>
</sst>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6" formatCode="&quot;$&quot;\ #,##0"/>
    <numFmt numFmtId="167" formatCode="_-&quot;$&quot;\ * #,##0_-;\-&quot;$&quot;\ * #,##0_-;_-&quot;$&quot;\ * &quot;-&quot;??_-;_-@_-"/>
  </numFmts>
  <fonts count="23">
    <font>
      <sz val="11"/>
      <color theme="1"/>
      <name val="Calibri"/>
      <charset val="134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ptos Narrow"/>
      <family val="2"/>
    </font>
    <font>
      <b/>
      <sz val="10"/>
      <color theme="0"/>
      <name val="Aptos Narrow"/>
      <family val="2"/>
    </font>
    <font>
      <b/>
      <sz val="12"/>
      <color theme="0"/>
      <name val="Aptos Narrow"/>
      <family val="2"/>
    </font>
    <font>
      <b/>
      <sz val="9"/>
      <color theme="0"/>
      <name val="Aptos Narrow"/>
      <family val="2"/>
    </font>
    <font>
      <b/>
      <sz val="10"/>
      <color theme="7" tint="0.79995117038483843"/>
      <name val="Aptos Narrow"/>
      <family val="2"/>
    </font>
    <font>
      <b/>
      <sz val="10"/>
      <color theme="1"/>
      <name val="Aptos Narrow"/>
      <family val="2"/>
    </font>
    <font>
      <b/>
      <sz val="10"/>
      <name val="Aptos Narrow"/>
      <family val="2"/>
    </font>
    <font>
      <b/>
      <sz val="9"/>
      <color rgb="FFFFC000"/>
      <name val="Arial"/>
      <family val="2"/>
    </font>
    <font>
      <b/>
      <sz val="9"/>
      <color rgb="FFFFC000"/>
      <name val="Aptos Narrow"/>
      <family val="2"/>
    </font>
    <font>
      <b/>
      <sz val="10"/>
      <color theme="0"/>
      <name val="Arial Narrow"/>
      <family val="2"/>
    </font>
    <font>
      <sz val="10"/>
      <color theme="1"/>
      <name val="Arial Narrow"/>
      <family val="2"/>
    </font>
    <font>
      <b/>
      <sz val="9"/>
      <color rgb="FFFFC000"/>
      <name val="Arial Narrow"/>
      <family val="2"/>
    </font>
    <font>
      <b/>
      <sz val="9"/>
      <color theme="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sz val="16"/>
      <color theme="0"/>
      <name val="Arial Narrow"/>
      <family val="2"/>
    </font>
    <font>
      <b/>
      <sz val="16"/>
      <color theme="0"/>
      <name val="Aptos Narrow"/>
      <family val="2"/>
    </font>
    <font>
      <b/>
      <sz val="10"/>
      <color rgb="FFFFC000"/>
      <name val="Arial Narrow"/>
      <family val="2"/>
    </font>
    <font>
      <b/>
      <sz val="11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74999237037263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</cellStyleXfs>
  <cellXfs count="92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4" fontId="8" fillId="0" borderId="1" xfId="4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5" borderId="0" xfId="0" applyFont="1" applyFill="1" applyAlignment="1">
      <alignment horizontal="center" vertical="center"/>
    </xf>
    <xf numFmtId="0" fontId="3" fillId="8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64" fontId="8" fillId="10" borderId="8" xfId="4" applyNumberFormat="1" applyFont="1" applyFill="1" applyBorder="1" applyAlignment="1">
      <alignment horizontal="center" vertical="center"/>
    </xf>
    <xf numFmtId="164" fontId="8" fillId="10" borderId="10" xfId="4" applyNumberFormat="1" applyFont="1" applyFill="1" applyBorder="1" applyAlignment="1">
      <alignment horizontal="center" vertical="center"/>
    </xf>
    <xf numFmtId="164" fontId="8" fillId="10" borderId="3" xfId="4" applyNumberFormat="1" applyFont="1" applyFill="1" applyBorder="1" applyAlignment="1">
      <alignment horizontal="center" vertical="center"/>
    </xf>
    <xf numFmtId="164" fontId="8" fillId="10" borderId="1" xfId="4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8" fillId="10" borderId="8" xfId="0" applyFont="1" applyFill="1" applyBorder="1" applyAlignment="1">
      <alignment horizontal="center" vertical="center"/>
    </xf>
    <xf numFmtId="0" fontId="8" fillId="10" borderId="10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11" fillId="11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/>
    <xf numFmtId="0" fontId="12" fillId="2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4" fillId="11" borderId="1" xfId="0" applyFont="1" applyFill="1" applyBorder="1" applyAlignment="1">
      <alignment horizontal="center" vertical="center" wrapText="1"/>
    </xf>
    <xf numFmtId="0" fontId="15" fillId="9" borderId="8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3" fillId="0" borderId="0" xfId="0" applyFont="1" applyAlignment="1" applyProtection="1">
      <alignment horizontal="center" vertical="center"/>
      <protection locked="0"/>
    </xf>
    <xf numFmtId="0" fontId="16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justify" vertical="center" wrapText="1"/>
    </xf>
    <xf numFmtId="167" fontId="17" fillId="8" borderId="1" xfId="1" applyNumberFormat="1" applyFont="1" applyFill="1" applyBorder="1" applyAlignment="1" applyProtection="1">
      <alignment vertical="center"/>
      <protection locked="0"/>
    </xf>
    <xf numFmtId="0" fontId="17" fillId="0" borderId="0" xfId="0" applyFont="1" applyProtection="1">
      <protection locked="0"/>
    </xf>
    <xf numFmtId="0" fontId="16" fillId="10" borderId="1" xfId="0" applyFont="1" applyFill="1" applyBorder="1" applyAlignment="1" applyProtection="1">
      <alignment horizontal="center"/>
      <protection locked="0"/>
    </xf>
    <xf numFmtId="0" fontId="16" fillId="10" borderId="1" xfId="0" applyFont="1" applyFill="1" applyBorder="1" applyAlignment="1">
      <alignment horizontal="right" wrapText="1"/>
    </xf>
    <xf numFmtId="167" fontId="18" fillId="10" borderId="9" xfId="1" applyNumberFormat="1" applyFont="1" applyFill="1" applyBorder="1" applyAlignment="1" applyProtection="1">
      <alignment horizontal="right" vertical="center" wrapText="1"/>
    </xf>
    <xf numFmtId="0" fontId="13" fillId="0" borderId="0" xfId="0" applyFont="1" applyAlignment="1" applyProtection="1">
      <alignment vertical="center"/>
      <protection locked="0"/>
    </xf>
    <xf numFmtId="0" fontId="13" fillId="6" borderId="1" xfId="0" applyFont="1" applyFill="1" applyBorder="1"/>
    <xf numFmtId="167" fontId="18" fillId="0" borderId="0" xfId="0" applyNumberFormat="1" applyFont="1" applyFill="1" applyBorder="1" applyAlignment="1">
      <alignment vertical="center"/>
    </xf>
    <xf numFmtId="41" fontId="13" fillId="0" borderId="0" xfId="2" applyFont="1" applyAlignment="1">
      <alignment vertical="center"/>
    </xf>
    <xf numFmtId="0" fontId="19" fillId="2" borderId="0" xfId="0" applyFont="1" applyFill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164" fontId="18" fillId="0" borderId="1" xfId="4" applyNumberFormat="1" applyFont="1" applyFill="1" applyBorder="1" applyAlignment="1">
      <alignment horizontal="center" vertical="center"/>
    </xf>
    <xf numFmtId="0" fontId="13" fillId="0" borderId="0" xfId="0" applyFont="1" applyAlignment="1">
      <alignment wrapText="1"/>
    </xf>
    <xf numFmtId="0" fontId="12" fillId="2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21" fillId="11" borderId="1" xfId="0" applyFont="1" applyFill="1" applyBorder="1" applyAlignment="1">
      <alignment horizontal="center" vertical="center" wrapText="1"/>
    </xf>
    <xf numFmtId="0" fontId="12" fillId="9" borderId="8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13" fillId="7" borderId="0" xfId="0" applyFont="1" applyFill="1" applyAlignment="1">
      <alignment vertical="center"/>
    </xf>
    <xf numFmtId="0" fontId="19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vertical="center" wrapText="1"/>
    </xf>
    <xf numFmtId="164" fontId="18" fillId="0" borderId="2" xfId="4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166" fontId="13" fillId="10" borderId="13" xfId="0" applyNumberFormat="1" applyFont="1" applyFill="1" applyBorder="1" applyAlignment="1">
      <alignment horizontal="center"/>
    </xf>
    <xf numFmtId="166" fontId="13" fillId="10" borderId="14" xfId="0" applyNumberFormat="1" applyFont="1" applyFill="1" applyBorder="1" applyAlignment="1">
      <alignment horizontal="center"/>
    </xf>
    <xf numFmtId="166" fontId="13" fillId="10" borderId="15" xfId="0" applyNumberFormat="1" applyFont="1" applyFill="1" applyBorder="1" applyAlignment="1">
      <alignment horizontal="center"/>
    </xf>
    <xf numFmtId="167" fontId="18" fillId="10" borderId="12" xfId="1" applyNumberFormat="1" applyFont="1" applyFill="1" applyBorder="1" applyAlignment="1"/>
    <xf numFmtId="0" fontId="12" fillId="4" borderId="1" xfId="0" applyFont="1" applyFill="1" applyBorder="1" applyAlignment="1">
      <alignment horizontal="center"/>
    </xf>
    <xf numFmtId="42" fontId="12" fillId="4" borderId="1" xfId="0" applyNumberFormat="1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3" fillId="0" borderId="1" xfId="0" applyFont="1" applyBorder="1"/>
    <xf numFmtId="42" fontId="18" fillId="5" borderId="1" xfId="0" applyNumberFormat="1" applyFont="1" applyFill="1" applyBorder="1"/>
    <xf numFmtId="0" fontId="13" fillId="0" borderId="1" xfId="0" applyFont="1" applyBorder="1" applyAlignment="1">
      <alignment wrapText="1"/>
    </xf>
    <xf numFmtId="0" fontId="18" fillId="6" borderId="1" xfId="0" applyFont="1" applyFill="1" applyBorder="1" applyAlignment="1">
      <alignment horizontal="center"/>
    </xf>
    <xf numFmtId="42" fontId="18" fillId="6" borderId="1" xfId="0" applyNumberFormat="1" applyFont="1" applyFill="1" applyBorder="1"/>
    <xf numFmtId="0" fontId="10" fillId="3" borderId="1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/>
    </xf>
    <xf numFmtId="42" fontId="22" fillId="5" borderId="16" xfId="0" applyNumberFormat="1" applyFont="1" applyFill="1" applyBorder="1" applyAlignment="1">
      <alignment horizontal="center"/>
    </xf>
    <xf numFmtId="42" fontId="22" fillId="0" borderId="9" xfId="0" applyNumberFormat="1" applyFont="1" applyBorder="1"/>
    <xf numFmtId="42" fontId="22" fillId="0" borderId="1" xfId="0" applyNumberFormat="1" applyFont="1" applyBorder="1"/>
    <xf numFmtId="42" fontId="22" fillId="0" borderId="2" xfId="0" applyNumberFormat="1" applyFont="1" applyBorder="1"/>
    <xf numFmtId="42" fontId="22" fillId="0" borderId="12" xfId="0" applyNumberFormat="1" applyFont="1" applyBorder="1"/>
  </cellXfs>
  <cellStyles count="5">
    <cellStyle name="Millares [0]" xfId="2" builtinId="6"/>
    <cellStyle name="Moneda" xfId="1" builtinId="4"/>
    <cellStyle name="Normal" xfId="0" builtinId="0"/>
    <cellStyle name="Normal 2" xfId="3" xr:uid="{00000000-0005-0000-0000-000031000000}"/>
    <cellStyle name="Porcentaje" xfId="4" builtinId="5"/>
  </cellStyles>
  <dxfs count="0"/>
  <tableStyles count="0" defaultTableStyle="TableStyleMedium2" defaultPivotStyle="PivotStyleLight16"/>
  <colors>
    <mruColors>
      <color rgb="FFFFCCFF"/>
      <color rgb="FFFFCCCC"/>
      <color rgb="FF00FF00"/>
      <color rgb="FF006666"/>
      <color rgb="FF006699"/>
      <color rgb="FF336699"/>
      <color rgb="FF009A96"/>
      <color rgb="FF008080"/>
      <color rgb="FFCC33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33"/>
  <sheetViews>
    <sheetView topLeftCell="A25" zoomScale="130" zoomScaleNormal="130" workbookViewId="0">
      <selection activeCell="B3" sqref="B3:D3"/>
    </sheetView>
  </sheetViews>
  <sheetFormatPr baseColWidth="10" defaultColWidth="10.85546875" defaultRowHeight="13.5"/>
  <cols>
    <col min="1" max="1" width="2.5703125" style="1" customWidth="1"/>
    <col min="2" max="2" width="6.42578125" style="2" customWidth="1"/>
    <col min="3" max="3" width="60.5703125" style="2" customWidth="1"/>
    <col min="4" max="4" width="9.42578125" style="2" bestFit="1" customWidth="1"/>
    <col min="5" max="5" width="19.5703125" style="2" customWidth="1"/>
    <col min="6" max="6" width="15.5703125" style="1" customWidth="1"/>
    <col min="7" max="95" width="10.85546875" style="1"/>
    <col min="96" max="16384" width="10.85546875" style="2"/>
  </cols>
  <sheetData>
    <row r="1" spans="1:95" ht="21">
      <c r="B1" s="54" t="s">
        <v>164</v>
      </c>
      <c r="C1" s="54"/>
      <c r="D1" s="54"/>
    </row>
    <row r="2" spans="1:95" ht="15.75">
      <c r="B2" s="3" t="s">
        <v>0</v>
      </c>
      <c r="C2" s="3"/>
      <c r="D2" s="3"/>
    </row>
    <row r="3" spans="1:95" ht="36">
      <c r="B3" s="4" t="s">
        <v>1</v>
      </c>
      <c r="C3" s="4"/>
      <c r="D3" s="4"/>
      <c r="E3" s="26" t="s">
        <v>2</v>
      </c>
      <c r="F3" s="5" t="s">
        <v>165</v>
      </c>
    </row>
    <row r="4" spans="1:95" ht="36">
      <c r="B4" s="6" t="s">
        <v>3</v>
      </c>
      <c r="C4" s="6" t="s">
        <v>4</v>
      </c>
      <c r="D4" s="7" t="s">
        <v>5</v>
      </c>
      <c r="E4" s="8" t="s">
        <v>6</v>
      </c>
      <c r="F4" s="5" t="s">
        <v>6</v>
      </c>
    </row>
    <row r="5" spans="1:95">
      <c r="B5" s="23" t="s">
        <v>7</v>
      </c>
      <c r="C5" s="24"/>
      <c r="D5" s="25"/>
      <c r="E5" s="21"/>
      <c r="F5" s="22"/>
    </row>
    <row r="6" spans="1:95" ht="27">
      <c r="B6" s="10">
        <v>1</v>
      </c>
      <c r="C6" s="11" t="s">
        <v>8</v>
      </c>
      <c r="D6" s="10">
        <v>1</v>
      </c>
      <c r="E6" s="9">
        <v>152357</v>
      </c>
      <c r="F6" s="17"/>
    </row>
    <row r="7" spans="1:95" ht="27">
      <c r="B7" s="10">
        <v>2</v>
      </c>
      <c r="C7" s="11" t="s">
        <v>9</v>
      </c>
      <c r="D7" s="10">
        <v>1</v>
      </c>
      <c r="E7" s="9">
        <v>224815</v>
      </c>
      <c r="F7" s="17"/>
    </row>
    <row r="8" spans="1:95" ht="27">
      <c r="B8" s="10">
        <v>3</v>
      </c>
      <c r="C8" s="11" t="s">
        <v>10</v>
      </c>
      <c r="D8" s="10">
        <v>1</v>
      </c>
      <c r="E8" s="9">
        <v>342245</v>
      </c>
      <c r="F8" s="17"/>
    </row>
    <row r="9" spans="1:95" ht="27">
      <c r="B9" s="10">
        <v>4</v>
      </c>
      <c r="C9" s="11" t="s">
        <v>11</v>
      </c>
      <c r="D9" s="10">
        <v>1</v>
      </c>
      <c r="E9" s="9">
        <v>1356138</v>
      </c>
      <c r="F9" s="17"/>
    </row>
    <row r="10" spans="1:95" s="12" customFormat="1">
      <c r="A10" s="1"/>
      <c r="B10" s="23" t="s">
        <v>12</v>
      </c>
      <c r="C10" s="24"/>
      <c r="D10" s="25"/>
      <c r="E10" s="21"/>
      <c r="F10" s="22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</row>
    <row r="11" spans="1:95" s="12" customFormat="1" ht="27">
      <c r="A11" s="1"/>
      <c r="B11" s="10">
        <v>1</v>
      </c>
      <c r="C11" s="11" t="s">
        <v>13</v>
      </c>
      <c r="D11" s="10">
        <v>1</v>
      </c>
      <c r="E11" s="9">
        <v>205325</v>
      </c>
      <c r="F11" s="17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</row>
    <row r="12" spans="1:95" ht="27">
      <c r="B12" s="10">
        <v>2</v>
      </c>
      <c r="C12" s="11" t="s">
        <v>10</v>
      </c>
      <c r="D12" s="10">
        <v>1</v>
      </c>
      <c r="E12" s="9">
        <v>419320</v>
      </c>
      <c r="F12" s="17"/>
    </row>
    <row r="13" spans="1:95" s="12" customFormat="1">
      <c r="A13" s="1"/>
      <c r="B13" s="23" t="s">
        <v>14</v>
      </c>
      <c r="C13" s="24"/>
      <c r="D13" s="25"/>
      <c r="E13" s="21"/>
      <c r="F13" s="2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</row>
    <row r="14" spans="1:95" ht="27">
      <c r="B14" s="10">
        <v>1</v>
      </c>
      <c r="C14" s="11" t="s">
        <v>13</v>
      </c>
      <c r="D14" s="10">
        <v>1</v>
      </c>
      <c r="E14" s="9">
        <v>176566</v>
      </c>
      <c r="F14" s="17"/>
    </row>
    <row r="15" spans="1:95" ht="27">
      <c r="B15" s="10">
        <v>2</v>
      </c>
      <c r="C15" s="11" t="s">
        <v>9</v>
      </c>
      <c r="D15" s="10">
        <v>1</v>
      </c>
      <c r="E15" s="9">
        <v>321411</v>
      </c>
      <c r="F15" s="17"/>
    </row>
    <row r="16" spans="1:95" s="12" customFormat="1">
      <c r="A16" s="1"/>
      <c r="B16" s="23" t="s">
        <v>15</v>
      </c>
      <c r="C16" s="24"/>
      <c r="D16" s="25"/>
      <c r="E16" s="21"/>
      <c r="F16" s="2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</row>
    <row r="17" spans="1:95" ht="27">
      <c r="B17" s="10">
        <v>1</v>
      </c>
      <c r="C17" s="11" t="s">
        <v>13</v>
      </c>
      <c r="D17" s="10">
        <v>1</v>
      </c>
      <c r="E17" s="9">
        <v>177893</v>
      </c>
      <c r="F17" s="17"/>
    </row>
    <row r="18" spans="1:95" s="12" customFormat="1">
      <c r="A18" s="1"/>
      <c r="B18" s="23" t="s">
        <v>16</v>
      </c>
      <c r="C18" s="24"/>
      <c r="D18" s="25"/>
      <c r="E18" s="21"/>
      <c r="F18" s="22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</row>
    <row r="19" spans="1:95" ht="27">
      <c r="B19" s="10">
        <v>1</v>
      </c>
      <c r="C19" s="11" t="s">
        <v>13</v>
      </c>
      <c r="D19" s="10">
        <v>1</v>
      </c>
      <c r="E19" s="9">
        <v>180053</v>
      </c>
      <c r="F19" s="17"/>
    </row>
    <row r="20" spans="1:95" ht="27">
      <c r="B20" s="10">
        <v>2</v>
      </c>
      <c r="C20" s="11" t="s">
        <v>10</v>
      </c>
      <c r="D20" s="10">
        <v>1</v>
      </c>
      <c r="E20" s="9">
        <v>433539</v>
      </c>
      <c r="F20" s="17"/>
    </row>
    <row r="21" spans="1:95" s="12" customFormat="1">
      <c r="A21" s="1"/>
      <c r="B21" s="23" t="s">
        <v>17</v>
      </c>
      <c r="C21" s="24"/>
      <c r="D21" s="25"/>
      <c r="E21" s="21"/>
      <c r="F21" s="2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</row>
    <row r="22" spans="1:95" ht="27">
      <c r="B22" s="10">
        <v>1</v>
      </c>
      <c r="C22" s="11" t="s">
        <v>13</v>
      </c>
      <c r="D22" s="10">
        <v>1</v>
      </c>
      <c r="E22" s="9">
        <v>189674</v>
      </c>
      <c r="F22" s="17"/>
    </row>
    <row r="23" spans="1:95" s="12" customFormat="1">
      <c r="A23" s="1"/>
      <c r="B23" s="23" t="s">
        <v>18</v>
      </c>
      <c r="C23" s="24"/>
      <c r="D23" s="25"/>
      <c r="E23" s="21"/>
      <c r="F23" s="22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</row>
    <row r="24" spans="1:95" ht="27">
      <c r="B24" s="10">
        <v>1</v>
      </c>
      <c r="C24" s="11" t="s">
        <v>13</v>
      </c>
      <c r="D24" s="10">
        <v>1</v>
      </c>
      <c r="E24" s="9">
        <v>208442</v>
      </c>
      <c r="F24" s="17"/>
    </row>
    <row r="25" spans="1:95" ht="27">
      <c r="B25" s="10">
        <v>2</v>
      </c>
      <c r="C25" s="11" t="s">
        <v>10</v>
      </c>
      <c r="D25" s="10">
        <v>1</v>
      </c>
      <c r="E25" s="9">
        <v>625200</v>
      </c>
      <c r="F25" s="17"/>
    </row>
    <row r="26" spans="1:95" s="12" customFormat="1">
      <c r="A26" s="1"/>
      <c r="B26" s="23" t="s">
        <v>19</v>
      </c>
      <c r="C26" s="24"/>
      <c r="D26" s="25"/>
      <c r="E26" s="21"/>
      <c r="F26" s="22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</row>
    <row r="27" spans="1:95" ht="27">
      <c r="B27" s="10">
        <v>1</v>
      </c>
      <c r="C27" s="13" t="s">
        <v>13</v>
      </c>
      <c r="D27" s="10">
        <v>1</v>
      </c>
      <c r="E27" s="9">
        <v>169415</v>
      </c>
      <c r="F27" s="17"/>
    </row>
    <row r="28" spans="1:95" ht="27">
      <c r="B28" s="14">
        <v>2</v>
      </c>
      <c r="C28" s="13" t="s">
        <v>9</v>
      </c>
      <c r="D28" s="10">
        <v>1</v>
      </c>
      <c r="E28" s="9">
        <v>240443</v>
      </c>
      <c r="F28" s="17"/>
    </row>
    <row r="29" spans="1:95" ht="27">
      <c r="B29" s="10">
        <v>3</v>
      </c>
      <c r="C29" s="13" t="s">
        <v>20</v>
      </c>
      <c r="D29" s="10">
        <v>1</v>
      </c>
      <c r="E29" s="9">
        <v>284264</v>
      </c>
      <c r="F29" s="17"/>
    </row>
    <row r="30" spans="1:95" ht="27">
      <c r="B30" s="14">
        <v>4</v>
      </c>
      <c r="C30" s="13" t="s">
        <v>21</v>
      </c>
      <c r="D30" s="10">
        <v>1</v>
      </c>
      <c r="E30" s="9">
        <v>374338</v>
      </c>
      <c r="F30" s="17"/>
    </row>
    <row r="31" spans="1:95">
      <c r="B31" s="18" t="s">
        <v>22</v>
      </c>
      <c r="C31" s="19"/>
      <c r="D31" s="20"/>
      <c r="E31" s="21">
        <f>SUM(E6:E30)</f>
        <v>6081438</v>
      </c>
      <c r="F31" s="21">
        <f>SUM(F6:F30)</f>
        <v>0</v>
      </c>
    </row>
    <row r="33" spans="2:4" ht="54" customHeight="1">
      <c r="B33" s="15" t="s">
        <v>23</v>
      </c>
      <c r="C33" s="16" t="s">
        <v>24</v>
      </c>
      <c r="D33" s="16"/>
    </row>
  </sheetData>
  <sheetProtection formatCells="0" formatColumns="0" formatRows="0" insertColumns="0" insertRows="0" insertHyperlinks="0" deleteColumns="0" deleteRows="0" sort="0" autoFilter="0" pivotTables="0"/>
  <mergeCells count="13">
    <mergeCell ref="B2:D2"/>
    <mergeCell ref="B3:D3"/>
    <mergeCell ref="B1:D1"/>
    <mergeCell ref="B5:D5"/>
    <mergeCell ref="B10:D10"/>
    <mergeCell ref="B13:D13"/>
    <mergeCell ref="B16:D16"/>
    <mergeCell ref="B18:D18"/>
    <mergeCell ref="B21:D21"/>
    <mergeCell ref="B23:D23"/>
    <mergeCell ref="B26:D26"/>
    <mergeCell ref="B31:D31"/>
    <mergeCell ref="C33:D33"/>
  </mergeCells>
  <pageMargins left="0.7" right="0.7" top="0.75" bottom="0.75" header="0.3" footer="0.3"/>
  <pageSetup scale="87" orientation="portrait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R35"/>
  <sheetViews>
    <sheetView topLeftCell="A18" zoomScaleNormal="100" workbookViewId="0">
      <selection activeCell="B1" sqref="B1:C1"/>
    </sheetView>
  </sheetViews>
  <sheetFormatPr baseColWidth="10" defaultColWidth="11.42578125" defaultRowHeight="12.75"/>
  <cols>
    <col min="1" max="1" width="11.42578125" style="29"/>
    <col min="2" max="2" width="6.28515625" style="29" customWidth="1"/>
    <col min="3" max="3" width="65" style="29" customWidth="1"/>
    <col min="4" max="19" width="16.7109375" style="28" customWidth="1"/>
    <col min="20" max="16384" width="11.42578125" style="29"/>
  </cols>
  <sheetData>
    <row r="1" spans="2:44" ht="20.25">
      <c r="B1" s="53" t="s">
        <v>166</v>
      </c>
      <c r="C1" s="53"/>
    </row>
    <row r="2" spans="2:44" s="31" customFormat="1" ht="12.75" customHeight="1">
      <c r="B2" s="27" t="s">
        <v>0</v>
      </c>
      <c r="C2" s="27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</row>
    <row r="3" spans="2:44" s="31" customFormat="1" ht="48.75" customHeight="1" thickBot="1">
      <c r="B3" s="32" t="s">
        <v>25</v>
      </c>
      <c r="C3" s="33"/>
      <c r="D3" s="34" t="s">
        <v>167</v>
      </c>
      <c r="E3" s="35" t="s">
        <v>165</v>
      </c>
      <c r="F3" s="34" t="s">
        <v>167</v>
      </c>
      <c r="G3" s="35" t="s">
        <v>165</v>
      </c>
      <c r="H3" s="34" t="s">
        <v>167</v>
      </c>
      <c r="I3" s="35" t="s">
        <v>165</v>
      </c>
      <c r="J3" s="34" t="s">
        <v>167</v>
      </c>
      <c r="K3" s="35" t="s">
        <v>165</v>
      </c>
      <c r="L3" s="34" t="s">
        <v>167</v>
      </c>
      <c r="M3" s="35" t="s">
        <v>165</v>
      </c>
      <c r="N3" s="34" t="s">
        <v>167</v>
      </c>
      <c r="O3" s="35" t="s">
        <v>165</v>
      </c>
      <c r="P3" s="34" t="s">
        <v>167</v>
      </c>
      <c r="Q3" s="35" t="s">
        <v>165</v>
      </c>
      <c r="R3" s="34" t="s">
        <v>167</v>
      </c>
      <c r="S3" s="35" t="s">
        <v>165</v>
      </c>
    </row>
    <row r="4" spans="2:44" s="41" customFormat="1" ht="38.25">
      <c r="B4" s="36" t="s">
        <v>3</v>
      </c>
      <c r="C4" s="37" t="s">
        <v>4</v>
      </c>
      <c r="D4" s="38" t="s">
        <v>26</v>
      </c>
      <c r="E4" s="38" t="s">
        <v>26</v>
      </c>
      <c r="F4" s="39" t="s">
        <v>27</v>
      </c>
      <c r="G4" s="39" t="s">
        <v>27</v>
      </c>
      <c r="H4" s="40" t="s">
        <v>28</v>
      </c>
      <c r="I4" s="40" t="s">
        <v>28</v>
      </c>
      <c r="J4" s="40" t="s">
        <v>29</v>
      </c>
      <c r="K4" s="40" t="s">
        <v>29</v>
      </c>
      <c r="L4" s="40" t="s">
        <v>30</v>
      </c>
      <c r="M4" s="40" t="s">
        <v>30</v>
      </c>
      <c r="N4" s="40" t="s">
        <v>31</v>
      </c>
      <c r="O4" s="40" t="s">
        <v>31</v>
      </c>
      <c r="P4" s="40" t="s">
        <v>32</v>
      </c>
      <c r="Q4" s="40" t="s">
        <v>32</v>
      </c>
      <c r="R4" s="40" t="s">
        <v>33</v>
      </c>
      <c r="S4" s="40" t="s">
        <v>33</v>
      </c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</row>
    <row r="5" spans="2:44" s="45" customFormat="1" ht="21.75" customHeight="1">
      <c r="B5" s="42">
        <v>1</v>
      </c>
      <c r="C5" s="43" t="s">
        <v>34</v>
      </c>
      <c r="D5" s="44">
        <v>108107</v>
      </c>
      <c r="E5" s="44"/>
      <c r="F5" s="44">
        <v>116386</v>
      </c>
      <c r="G5" s="44"/>
      <c r="H5" s="44">
        <v>115821</v>
      </c>
      <c r="I5" s="44"/>
      <c r="J5" s="44">
        <v>125979</v>
      </c>
      <c r="K5" s="44"/>
      <c r="L5" s="44">
        <v>135388</v>
      </c>
      <c r="M5" s="44"/>
      <c r="N5" s="44">
        <v>128554</v>
      </c>
      <c r="O5" s="44"/>
      <c r="P5" s="44">
        <v>162433</v>
      </c>
      <c r="Q5" s="44"/>
      <c r="R5" s="44">
        <v>110322</v>
      </c>
      <c r="S5" s="44"/>
    </row>
    <row r="6" spans="2:44" s="45" customFormat="1">
      <c r="B6" s="42">
        <v>2</v>
      </c>
      <c r="C6" s="43" t="s">
        <v>35</v>
      </c>
      <c r="D6" s="44">
        <v>115404</v>
      </c>
      <c r="E6" s="44"/>
      <c r="F6" s="44">
        <v>128149</v>
      </c>
      <c r="G6" s="44"/>
      <c r="H6" s="44">
        <v>122647</v>
      </c>
      <c r="I6" s="44"/>
      <c r="J6" s="44">
        <v>131721</v>
      </c>
      <c r="K6" s="44"/>
      <c r="L6" s="44">
        <v>140040</v>
      </c>
      <c r="M6" s="44"/>
      <c r="N6" s="44">
        <v>132222</v>
      </c>
      <c r="O6" s="44"/>
      <c r="P6" s="44">
        <v>168210</v>
      </c>
      <c r="Q6" s="44"/>
      <c r="R6" s="44">
        <v>116862</v>
      </c>
      <c r="S6" s="44"/>
    </row>
    <row r="7" spans="2:44" s="45" customFormat="1" ht="51">
      <c r="B7" s="42">
        <v>3</v>
      </c>
      <c r="C7" s="43" t="s">
        <v>36</v>
      </c>
      <c r="D7" s="44">
        <v>503274</v>
      </c>
      <c r="E7" s="44"/>
      <c r="F7" s="44">
        <v>529048</v>
      </c>
      <c r="G7" s="44"/>
      <c r="H7" s="44">
        <v>517032</v>
      </c>
      <c r="I7" s="44"/>
      <c r="J7" s="44">
        <v>533100</v>
      </c>
      <c r="K7" s="44"/>
      <c r="L7" s="44">
        <v>568708</v>
      </c>
      <c r="M7" s="44"/>
      <c r="N7" s="44">
        <v>549918</v>
      </c>
      <c r="O7" s="44"/>
      <c r="P7" s="44">
        <v>654567</v>
      </c>
      <c r="Q7" s="44"/>
      <c r="R7" s="44">
        <v>500349</v>
      </c>
      <c r="S7" s="44"/>
    </row>
    <row r="8" spans="2:44" s="45" customFormat="1" ht="51">
      <c r="B8" s="42">
        <v>4</v>
      </c>
      <c r="C8" s="43" t="s">
        <v>37</v>
      </c>
      <c r="D8" s="44">
        <v>850530</v>
      </c>
      <c r="E8" s="44"/>
      <c r="F8" s="44">
        <v>954279</v>
      </c>
      <c r="G8" s="44"/>
      <c r="H8" s="44" t="s">
        <v>38</v>
      </c>
      <c r="I8" s="44"/>
      <c r="J8" s="44" t="s">
        <v>38</v>
      </c>
      <c r="K8" s="44"/>
      <c r="L8" s="44">
        <v>996902</v>
      </c>
      <c r="M8" s="44"/>
      <c r="N8" s="44" t="s">
        <v>38</v>
      </c>
      <c r="O8" s="44"/>
      <c r="P8" s="44">
        <v>1290700</v>
      </c>
      <c r="Q8" s="44"/>
      <c r="R8" s="44">
        <v>846582</v>
      </c>
      <c r="S8" s="44"/>
    </row>
    <row r="9" spans="2:44" s="45" customFormat="1">
      <c r="B9" s="42">
        <v>5</v>
      </c>
      <c r="C9" s="43" t="s">
        <v>39</v>
      </c>
      <c r="D9" s="44">
        <v>151592</v>
      </c>
      <c r="E9" s="44"/>
      <c r="F9" s="44">
        <v>162276</v>
      </c>
      <c r="G9" s="44"/>
      <c r="H9" s="44">
        <v>160886</v>
      </c>
      <c r="I9" s="44"/>
      <c r="J9" s="44">
        <v>169317</v>
      </c>
      <c r="K9" s="44"/>
      <c r="L9" s="44">
        <v>192056</v>
      </c>
      <c r="M9" s="44"/>
      <c r="N9" s="44">
        <v>172097</v>
      </c>
      <c r="O9" s="44"/>
      <c r="P9" s="44">
        <v>214028</v>
      </c>
      <c r="Q9" s="44"/>
      <c r="R9" s="44">
        <v>153485</v>
      </c>
      <c r="S9" s="44"/>
    </row>
    <row r="10" spans="2:44" s="45" customFormat="1" ht="76.5">
      <c r="B10" s="42">
        <v>6</v>
      </c>
      <c r="C10" s="43" t="s">
        <v>40</v>
      </c>
      <c r="D10" s="44">
        <v>468496</v>
      </c>
      <c r="E10" s="44"/>
      <c r="F10" s="44">
        <v>506644</v>
      </c>
      <c r="G10" s="44"/>
      <c r="H10" s="44">
        <v>498004</v>
      </c>
      <c r="I10" s="44"/>
      <c r="J10" s="44">
        <v>516782</v>
      </c>
      <c r="K10" s="44"/>
      <c r="L10" s="44">
        <v>552222</v>
      </c>
      <c r="M10" s="44"/>
      <c r="N10" s="44">
        <v>543903</v>
      </c>
      <c r="O10" s="44"/>
      <c r="P10" s="44">
        <v>675895</v>
      </c>
      <c r="Q10" s="44"/>
      <c r="R10" s="44">
        <v>493021</v>
      </c>
      <c r="S10" s="44"/>
    </row>
    <row r="11" spans="2:44" s="45" customFormat="1">
      <c r="B11" s="42">
        <v>7</v>
      </c>
      <c r="C11" s="43" t="s">
        <v>41</v>
      </c>
      <c r="D11" s="44">
        <v>283045</v>
      </c>
      <c r="E11" s="44"/>
      <c r="F11" s="44">
        <v>329685</v>
      </c>
      <c r="G11" s="44"/>
      <c r="H11" s="44" t="s">
        <v>38</v>
      </c>
      <c r="I11" s="44"/>
      <c r="J11" s="44" t="s">
        <v>38</v>
      </c>
      <c r="K11" s="44"/>
      <c r="L11" s="44">
        <v>335748</v>
      </c>
      <c r="M11" s="44"/>
      <c r="N11" s="44" t="s">
        <v>38</v>
      </c>
      <c r="O11" s="44"/>
      <c r="P11" s="44">
        <v>388025</v>
      </c>
      <c r="Q11" s="44"/>
      <c r="R11" s="44">
        <v>313592</v>
      </c>
      <c r="S11" s="44"/>
    </row>
    <row r="12" spans="2:44" s="45" customFormat="1">
      <c r="B12" s="42">
        <v>8</v>
      </c>
      <c r="C12" s="43" t="s">
        <v>42</v>
      </c>
      <c r="D12" s="44">
        <v>183166</v>
      </c>
      <c r="E12" s="44"/>
      <c r="F12" s="44">
        <v>199919</v>
      </c>
      <c r="G12" s="44"/>
      <c r="H12" s="44">
        <v>200874</v>
      </c>
      <c r="I12" s="44"/>
      <c r="J12" s="44">
        <v>205433</v>
      </c>
      <c r="K12" s="44"/>
      <c r="L12" s="44">
        <v>248618</v>
      </c>
      <c r="M12" s="44"/>
      <c r="N12" s="44">
        <v>236655</v>
      </c>
      <c r="O12" s="44"/>
      <c r="P12" s="44">
        <v>289912</v>
      </c>
      <c r="Q12" s="44"/>
      <c r="R12" s="44">
        <v>188686</v>
      </c>
      <c r="S12" s="44"/>
    </row>
    <row r="13" spans="2:44" s="45" customFormat="1" ht="63.75">
      <c r="B13" s="42">
        <v>9</v>
      </c>
      <c r="C13" s="43" t="s">
        <v>43</v>
      </c>
      <c r="D13" s="44">
        <v>843225</v>
      </c>
      <c r="E13" s="44"/>
      <c r="F13" s="44">
        <v>913477</v>
      </c>
      <c r="G13" s="44"/>
      <c r="H13" s="44" t="s">
        <v>38</v>
      </c>
      <c r="I13" s="44"/>
      <c r="J13" s="44" t="s">
        <v>38</v>
      </c>
      <c r="K13" s="44"/>
      <c r="L13" s="44">
        <v>977065</v>
      </c>
      <c r="M13" s="44"/>
      <c r="N13" s="44" t="s">
        <v>38</v>
      </c>
      <c r="O13" s="44"/>
      <c r="P13" s="44">
        <v>1319775</v>
      </c>
      <c r="Q13" s="44"/>
      <c r="R13" s="44">
        <v>855030</v>
      </c>
      <c r="S13" s="44"/>
    </row>
    <row r="14" spans="2:44" s="45" customFormat="1" ht="63.75">
      <c r="B14" s="42">
        <v>10</v>
      </c>
      <c r="C14" s="43" t="s">
        <v>44</v>
      </c>
      <c r="D14" s="44">
        <v>385696</v>
      </c>
      <c r="E14" s="44"/>
      <c r="F14" s="44">
        <v>414119</v>
      </c>
      <c r="G14" s="44"/>
      <c r="H14" s="44">
        <v>406203</v>
      </c>
      <c r="I14" s="44"/>
      <c r="J14" s="44">
        <v>427084</v>
      </c>
      <c r="K14" s="44"/>
      <c r="L14" s="44">
        <v>479708</v>
      </c>
      <c r="M14" s="44"/>
      <c r="N14" s="44">
        <v>445471</v>
      </c>
      <c r="O14" s="44"/>
      <c r="P14" s="44">
        <v>559773</v>
      </c>
      <c r="Q14" s="44"/>
      <c r="R14" s="44">
        <v>388464</v>
      </c>
      <c r="S14" s="44"/>
    </row>
    <row r="15" spans="2:44" s="45" customFormat="1">
      <c r="B15" s="42">
        <v>11</v>
      </c>
      <c r="C15" s="43" t="s">
        <v>45</v>
      </c>
      <c r="D15" s="44">
        <v>222009</v>
      </c>
      <c r="E15" s="44"/>
      <c r="F15" s="44">
        <v>233139</v>
      </c>
      <c r="G15" s="44"/>
      <c r="H15" s="44">
        <v>237267</v>
      </c>
      <c r="I15" s="44"/>
      <c r="J15" s="44">
        <v>246534</v>
      </c>
      <c r="K15" s="44"/>
      <c r="L15" s="44">
        <v>272223</v>
      </c>
      <c r="M15" s="44"/>
      <c r="N15" s="44">
        <v>261600</v>
      </c>
      <c r="O15" s="44"/>
      <c r="P15" s="44">
        <v>313216</v>
      </c>
      <c r="Q15" s="44"/>
      <c r="R15" s="44">
        <v>230890</v>
      </c>
      <c r="S15" s="44"/>
    </row>
    <row r="16" spans="2:44" s="45" customFormat="1" ht="63.75">
      <c r="B16" s="42">
        <v>12</v>
      </c>
      <c r="C16" s="43" t="s">
        <v>46</v>
      </c>
      <c r="D16" s="44">
        <v>345240</v>
      </c>
      <c r="E16" s="44"/>
      <c r="F16" s="44">
        <v>357220</v>
      </c>
      <c r="G16" s="44"/>
      <c r="H16" s="44">
        <v>357127</v>
      </c>
      <c r="I16" s="44"/>
      <c r="J16" s="44">
        <v>372473</v>
      </c>
      <c r="K16" s="44"/>
      <c r="L16" s="44">
        <v>392590</v>
      </c>
      <c r="M16" s="44"/>
      <c r="N16" s="44">
        <v>380519</v>
      </c>
      <c r="O16" s="44"/>
      <c r="P16" s="44">
        <v>445515</v>
      </c>
      <c r="Q16" s="44"/>
      <c r="R16" s="44">
        <v>350903</v>
      </c>
      <c r="S16" s="44"/>
    </row>
    <row r="17" spans="2:19" s="45" customFormat="1" ht="63.75">
      <c r="B17" s="42">
        <v>13</v>
      </c>
      <c r="C17" s="43" t="s">
        <v>47</v>
      </c>
      <c r="D17" s="44">
        <v>526795</v>
      </c>
      <c r="E17" s="44"/>
      <c r="F17" s="44">
        <v>583399</v>
      </c>
      <c r="G17" s="44"/>
      <c r="H17" s="44" t="s">
        <v>38</v>
      </c>
      <c r="I17" s="44"/>
      <c r="J17" s="44" t="s">
        <v>38</v>
      </c>
      <c r="K17" s="44"/>
      <c r="L17" s="44">
        <v>583136</v>
      </c>
      <c r="M17" s="44"/>
      <c r="N17" s="44" t="s">
        <v>38</v>
      </c>
      <c r="O17" s="44"/>
      <c r="P17" s="44">
        <v>818217</v>
      </c>
      <c r="Q17" s="44"/>
      <c r="R17" s="44">
        <v>533390</v>
      </c>
      <c r="S17" s="44"/>
    </row>
    <row r="18" spans="2:19" s="45" customFormat="1" ht="63.75">
      <c r="B18" s="42">
        <v>14</v>
      </c>
      <c r="C18" s="43" t="s">
        <v>48</v>
      </c>
      <c r="D18" s="44">
        <v>263525</v>
      </c>
      <c r="E18" s="44"/>
      <c r="F18" s="44">
        <v>273839</v>
      </c>
      <c r="G18" s="44"/>
      <c r="H18" s="44">
        <v>273627</v>
      </c>
      <c r="I18" s="44"/>
      <c r="J18" s="44">
        <v>278212</v>
      </c>
      <c r="K18" s="44"/>
      <c r="L18" s="44">
        <v>301475</v>
      </c>
      <c r="M18" s="44"/>
      <c r="N18" s="44">
        <v>293298</v>
      </c>
      <c r="O18" s="44"/>
      <c r="P18" s="44">
        <v>342257</v>
      </c>
      <c r="Q18" s="44"/>
      <c r="R18" s="44">
        <v>268175</v>
      </c>
      <c r="S18" s="44"/>
    </row>
    <row r="19" spans="2:19" s="45" customFormat="1" ht="63.75">
      <c r="B19" s="42">
        <v>15</v>
      </c>
      <c r="C19" s="43" t="s">
        <v>49</v>
      </c>
      <c r="D19" s="44">
        <v>313338</v>
      </c>
      <c r="E19" s="44"/>
      <c r="F19" s="44">
        <v>326857</v>
      </c>
      <c r="G19" s="44"/>
      <c r="H19" s="44">
        <v>326536</v>
      </c>
      <c r="I19" s="44"/>
      <c r="J19" s="44">
        <v>329339</v>
      </c>
      <c r="K19" s="44"/>
      <c r="L19" s="44">
        <v>351536</v>
      </c>
      <c r="M19" s="44"/>
      <c r="N19" s="44">
        <v>339740</v>
      </c>
      <c r="O19" s="44"/>
      <c r="P19" s="44">
        <v>410851</v>
      </c>
      <c r="Q19" s="44"/>
      <c r="R19" s="44">
        <v>317001</v>
      </c>
      <c r="S19" s="44"/>
    </row>
    <row r="20" spans="2:19" s="45" customFormat="1" ht="63.75">
      <c r="B20" s="42">
        <v>16</v>
      </c>
      <c r="C20" s="43" t="s">
        <v>50</v>
      </c>
      <c r="D20" s="44">
        <v>607254</v>
      </c>
      <c r="E20" s="44"/>
      <c r="F20" s="44">
        <v>686834</v>
      </c>
      <c r="G20" s="44"/>
      <c r="H20" s="44" t="s">
        <v>38</v>
      </c>
      <c r="I20" s="44"/>
      <c r="J20" s="44" t="s">
        <v>38</v>
      </c>
      <c r="K20" s="44"/>
      <c r="L20" s="44">
        <v>698269</v>
      </c>
      <c r="M20" s="44"/>
      <c r="N20" s="44" t="s">
        <v>38</v>
      </c>
      <c r="O20" s="44"/>
      <c r="P20" s="44">
        <v>894341</v>
      </c>
      <c r="Q20" s="44"/>
      <c r="R20" s="44">
        <v>622854</v>
      </c>
      <c r="S20" s="44"/>
    </row>
    <row r="21" spans="2:19" s="45" customFormat="1">
      <c r="B21" s="42">
        <v>17</v>
      </c>
      <c r="C21" s="43" t="s">
        <v>51</v>
      </c>
      <c r="D21" s="44">
        <v>173915</v>
      </c>
      <c r="E21" s="44"/>
      <c r="F21" s="44">
        <v>187298</v>
      </c>
      <c r="G21" s="44"/>
      <c r="H21" s="44">
        <v>190226</v>
      </c>
      <c r="I21" s="44"/>
      <c r="J21" s="44">
        <v>196425</v>
      </c>
      <c r="K21" s="44"/>
      <c r="L21" s="44">
        <v>220842</v>
      </c>
      <c r="M21" s="44"/>
      <c r="N21" s="44">
        <v>208094</v>
      </c>
      <c r="O21" s="44"/>
      <c r="P21" s="44">
        <v>276963</v>
      </c>
      <c r="Q21" s="44"/>
      <c r="R21" s="44">
        <v>177305</v>
      </c>
      <c r="S21" s="44"/>
    </row>
    <row r="22" spans="2:19" s="45" customFormat="1">
      <c r="B22" s="42">
        <v>18</v>
      </c>
      <c r="C22" s="43" t="s">
        <v>52</v>
      </c>
      <c r="D22" s="44">
        <v>126030</v>
      </c>
      <c r="E22" s="44"/>
      <c r="F22" s="44">
        <v>151488</v>
      </c>
      <c r="G22" s="44"/>
      <c r="H22" s="44" t="s">
        <v>38</v>
      </c>
      <c r="I22" s="44"/>
      <c r="J22" s="44" t="s">
        <v>38</v>
      </c>
      <c r="K22" s="44"/>
      <c r="L22" s="44">
        <v>151463</v>
      </c>
      <c r="M22" s="44"/>
      <c r="N22" s="44" t="s">
        <v>38</v>
      </c>
      <c r="O22" s="44"/>
      <c r="P22" s="44">
        <v>171729</v>
      </c>
      <c r="Q22" s="44"/>
      <c r="R22" s="44">
        <v>129836</v>
      </c>
      <c r="S22" s="44"/>
    </row>
    <row r="23" spans="2:19" s="45" customFormat="1">
      <c r="B23" s="42">
        <v>19</v>
      </c>
      <c r="C23" s="43" t="s">
        <v>53</v>
      </c>
      <c r="D23" s="44">
        <v>152904</v>
      </c>
      <c r="E23" s="44"/>
      <c r="F23" s="44">
        <v>166061</v>
      </c>
      <c r="G23" s="44"/>
      <c r="H23" s="44">
        <v>164777</v>
      </c>
      <c r="I23" s="44"/>
      <c r="J23" s="44">
        <v>168690</v>
      </c>
      <c r="K23" s="44"/>
      <c r="L23" s="44">
        <v>185018</v>
      </c>
      <c r="M23" s="44"/>
      <c r="N23" s="44">
        <v>174591</v>
      </c>
      <c r="O23" s="44"/>
      <c r="P23" s="44">
        <v>216443</v>
      </c>
      <c r="Q23" s="44"/>
      <c r="R23" s="44">
        <v>155645</v>
      </c>
      <c r="S23" s="44"/>
    </row>
    <row r="24" spans="2:19" s="45" customFormat="1">
      <c r="B24" s="42">
        <v>20</v>
      </c>
      <c r="C24" s="43" t="s">
        <v>54</v>
      </c>
      <c r="D24" s="44">
        <v>133354</v>
      </c>
      <c r="E24" s="44"/>
      <c r="F24" s="44">
        <v>146575</v>
      </c>
      <c r="G24" s="44"/>
      <c r="H24" s="44" t="s">
        <v>38</v>
      </c>
      <c r="I24" s="44"/>
      <c r="J24" s="44" t="s">
        <v>38</v>
      </c>
      <c r="K24" s="44"/>
      <c r="L24" s="44">
        <v>162597</v>
      </c>
      <c r="M24" s="44"/>
      <c r="N24" s="44" t="s">
        <v>38</v>
      </c>
      <c r="O24" s="44"/>
      <c r="P24" s="44">
        <v>164892</v>
      </c>
      <c r="Q24" s="44"/>
      <c r="R24" s="44">
        <v>137274</v>
      </c>
      <c r="S24" s="44"/>
    </row>
    <row r="25" spans="2:19" s="45" customFormat="1">
      <c r="B25" s="42">
        <v>21</v>
      </c>
      <c r="C25" s="43" t="s">
        <v>55</v>
      </c>
      <c r="D25" s="44">
        <v>111689</v>
      </c>
      <c r="E25" s="44"/>
      <c r="F25" s="44">
        <v>132562</v>
      </c>
      <c r="G25" s="44"/>
      <c r="H25" s="44" t="s">
        <v>38</v>
      </c>
      <c r="I25" s="44"/>
      <c r="J25" s="44" t="s">
        <v>38</v>
      </c>
      <c r="K25" s="44"/>
      <c r="L25" s="44">
        <v>135145</v>
      </c>
      <c r="M25" s="44"/>
      <c r="N25" s="44" t="s">
        <v>38</v>
      </c>
      <c r="O25" s="44"/>
      <c r="P25" s="44">
        <v>156418</v>
      </c>
      <c r="Q25" s="44"/>
      <c r="R25" s="44">
        <v>117005</v>
      </c>
      <c r="S25" s="44"/>
    </row>
    <row r="26" spans="2:19" s="45" customFormat="1">
      <c r="B26" s="42">
        <v>22</v>
      </c>
      <c r="C26" s="43" t="s">
        <v>56</v>
      </c>
      <c r="D26" s="44">
        <v>125082</v>
      </c>
      <c r="E26" s="44"/>
      <c r="F26" s="44">
        <v>137810</v>
      </c>
      <c r="G26" s="44"/>
      <c r="H26" s="44" t="s">
        <v>38</v>
      </c>
      <c r="I26" s="44"/>
      <c r="J26" s="44" t="s">
        <v>38</v>
      </c>
      <c r="K26" s="44"/>
      <c r="L26" s="44">
        <v>152107</v>
      </c>
      <c r="M26" s="44"/>
      <c r="N26" s="44" t="s">
        <v>38</v>
      </c>
      <c r="O26" s="44"/>
      <c r="P26" s="44">
        <v>188963</v>
      </c>
      <c r="Q26" s="44"/>
      <c r="R26" s="44">
        <v>128817</v>
      </c>
      <c r="S26" s="44"/>
    </row>
    <row r="27" spans="2:19" s="45" customFormat="1">
      <c r="B27" s="42">
        <v>23</v>
      </c>
      <c r="C27" s="43" t="s">
        <v>57</v>
      </c>
      <c r="D27" s="44">
        <v>118408</v>
      </c>
      <c r="E27" s="44"/>
      <c r="F27" s="44">
        <v>145749</v>
      </c>
      <c r="G27" s="44"/>
      <c r="H27" s="44" t="s">
        <v>38</v>
      </c>
      <c r="I27" s="44"/>
      <c r="J27" s="44" t="s">
        <v>38</v>
      </c>
      <c r="K27" s="44"/>
      <c r="L27" s="44">
        <v>147060</v>
      </c>
      <c r="M27" s="44"/>
      <c r="N27" s="44" t="s">
        <v>38</v>
      </c>
      <c r="O27" s="44"/>
      <c r="P27" s="44">
        <v>170354</v>
      </c>
      <c r="Q27" s="44"/>
      <c r="R27" s="44">
        <v>123233</v>
      </c>
      <c r="S27" s="44"/>
    </row>
    <row r="28" spans="2:19" s="45" customFormat="1" ht="38.25">
      <c r="B28" s="42">
        <v>24</v>
      </c>
      <c r="C28" s="43" t="s">
        <v>58</v>
      </c>
      <c r="D28" s="44">
        <v>166352</v>
      </c>
      <c r="E28" s="44"/>
      <c r="F28" s="44">
        <v>186096</v>
      </c>
      <c r="G28" s="44"/>
      <c r="H28" s="44" t="s">
        <v>38</v>
      </c>
      <c r="I28" s="44"/>
      <c r="J28" s="44" t="s">
        <v>38</v>
      </c>
      <c r="K28" s="44"/>
      <c r="L28" s="44">
        <v>197521</v>
      </c>
      <c r="M28" s="44"/>
      <c r="N28" s="44" t="s">
        <v>38</v>
      </c>
      <c r="O28" s="44"/>
      <c r="P28" s="44">
        <v>320100</v>
      </c>
      <c r="Q28" s="44"/>
      <c r="R28" s="44">
        <v>170853</v>
      </c>
      <c r="S28" s="44"/>
    </row>
    <row r="29" spans="2:19" s="45" customFormat="1" ht="38.25">
      <c r="B29" s="42">
        <v>25</v>
      </c>
      <c r="C29" s="43" t="s">
        <v>59</v>
      </c>
      <c r="D29" s="44">
        <v>183288</v>
      </c>
      <c r="E29" s="44"/>
      <c r="F29" s="44">
        <v>200396</v>
      </c>
      <c r="G29" s="44"/>
      <c r="H29" s="44" t="s">
        <v>38</v>
      </c>
      <c r="I29" s="44"/>
      <c r="J29" s="44" t="s">
        <v>38</v>
      </c>
      <c r="K29" s="44"/>
      <c r="L29" s="44">
        <v>216316</v>
      </c>
      <c r="M29" s="44"/>
      <c r="N29" s="44" t="s">
        <v>38</v>
      </c>
      <c r="O29" s="44"/>
      <c r="P29" s="44">
        <v>316150</v>
      </c>
      <c r="Q29" s="44"/>
      <c r="R29" s="44">
        <v>189198</v>
      </c>
      <c r="S29" s="44"/>
    </row>
    <row r="30" spans="2:19" s="45" customFormat="1" ht="38.25">
      <c r="B30" s="42">
        <v>26</v>
      </c>
      <c r="C30" s="43" t="s">
        <v>60</v>
      </c>
      <c r="D30" s="44">
        <v>283685</v>
      </c>
      <c r="E30" s="44"/>
      <c r="F30" s="44">
        <v>309649</v>
      </c>
      <c r="G30" s="44"/>
      <c r="H30" s="44" t="s">
        <v>38</v>
      </c>
      <c r="I30" s="44"/>
      <c r="J30" s="44" t="s">
        <v>38</v>
      </c>
      <c r="K30" s="44"/>
      <c r="L30" s="44">
        <v>324182</v>
      </c>
      <c r="M30" s="44"/>
      <c r="N30" s="44" t="s">
        <v>38</v>
      </c>
      <c r="O30" s="44"/>
      <c r="P30" s="44">
        <v>536575</v>
      </c>
      <c r="Q30" s="44"/>
      <c r="R30" s="44">
        <v>288934</v>
      </c>
      <c r="S30" s="44"/>
    </row>
    <row r="31" spans="2:19" s="45" customFormat="1">
      <c r="B31" s="42">
        <v>27</v>
      </c>
      <c r="C31" s="43" t="s">
        <v>61</v>
      </c>
      <c r="D31" s="44">
        <v>154900</v>
      </c>
      <c r="E31" s="44"/>
      <c r="F31" s="44">
        <v>83000</v>
      </c>
      <c r="G31" s="44"/>
      <c r="H31" s="44" t="s">
        <v>38</v>
      </c>
      <c r="I31" s="44"/>
      <c r="J31" s="44" t="s">
        <v>38</v>
      </c>
      <c r="K31" s="44"/>
      <c r="L31" s="44">
        <v>173425</v>
      </c>
      <c r="M31" s="44"/>
      <c r="N31" s="44" t="s">
        <v>38</v>
      </c>
      <c r="O31" s="44"/>
      <c r="P31" s="44">
        <v>182650</v>
      </c>
      <c r="Q31" s="44"/>
      <c r="R31" s="44">
        <v>154900</v>
      </c>
      <c r="S31" s="44"/>
    </row>
    <row r="32" spans="2:19" s="49" customFormat="1">
      <c r="B32" s="46"/>
      <c r="C32" s="47" t="s">
        <v>22</v>
      </c>
      <c r="D32" s="48">
        <f>SUM(D5:D31)</f>
        <v>7900303</v>
      </c>
      <c r="E32" s="48">
        <f t="shared" ref="E32:S32" si="0">SUM(E5:E31)</f>
        <v>0</v>
      </c>
      <c r="F32" s="48">
        <f t="shared" si="0"/>
        <v>8561954</v>
      </c>
      <c r="G32" s="48">
        <f t="shared" si="0"/>
        <v>0</v>
      </c>
      <c r="H32" s="48">
        <f t="shared" si="0"/>
        <v>3571027</v>
      </c>
      <c r="I32" s="48">
        <f t="shared" si="0"/>
        <v>0</v>
      </c>
      <c r="J32" s="48">
        <f t="shared" si="0"/>
        <v>3701089</v>
      </c>
      <c r="K32" s="48">
        <f t="shared" si="0"/>
        <v>0</v>
      </c>
      <c r="L32" s="48">
        <f t="shared" si="0"/>
        <v>9291360</v>
      </c>
      <c r="M32" s="48">
        <f t="shared" si="0"/>
        <v>0</v>
      </c>
      <c r="N32" s="48">
        <f t="shared" si="0"/>
        <v>3866662</v>
      </c>
      <c r="O32" s="48">
        <f t="shared" si="0"/>
        <v>0</v>
      </c>
      <c r="P32" s="48">
        <f t="shared" si="0"/>
        <v>11648952</v>
      </c>
      <c r="Q32" s="48">
        <f t="shared" si="0"/>
        <v>0</v>
      </c>
      <c r="R32" s="48">
        <f t="shared" si="0"/>
        <v>8062606</v>
      </c>
      <c r="S32" s="48">
        <f t="shared" si="0"/>
        <v>0</v>
      </c>
    </row>
    <row r="34" spans="3:19">
      <c r="C34" s="50" t="s">
        <v>22</v>
      </c>
      <c r="D34" s="51">
        <f>+D32+F32+H32+J32+L32+N32+P32+R32</f>
        <v>56603953</v>
      </c>
      <c r="E34" s="51">
        <f>+E32+G32+I32+K32+M32+O32+Q32+S32</f>
        <v>0</v>
      </c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</row>
    <row r="35" spans="3:19"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</row>
  </sheetData>
  <sheetProtection formatCells="0" formatColumns="0" formatRows="0" insertColumns="0" insertRows="0" insertHyperlinks="0" deleteColumns="0" deleteRows="0" sort="0" autoFilter="0" pivotTables="0"/>
  <mergeCells count="3">
    <mergeCell ref="B2:C2"/>
    <mergeCell ref="B3:C3"/>
    <mergeCell ref="B1:C1"/>
  </mergeCells>
  <pageMargins left="0.7" right="0.7" top="0.75" bottom="0.75" header="0.3" footer="0.3"/>
  <pageSetup paperSize="9" scale="41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EH100"/>
  <sheetViews>
    <sheetView topLeftCell="A74" zoomScaleNormal="100" workbookViewId="0">
      <selection activeCell="F101" sqref="F101"/>
    </sheetView>
  </sheetViews>
  <sheetFormatPr baseColWidth="10" defaultColWidth="11" defaultRowHeight="12.75"/>
  <cols>
    <col min="1" max="1" width="11" style="29"/>
    <col min="2" max="2" width="5.85546875" style="29" customWidth="1"/>
    <col min="3" max="3" width="46.28515625" style="56" customWidth="1"/>
    <col min="4" max="4" width="12.5703125" style="29" customWidth="1"/>
    <col min="5" max="5" width="16.85546875" style="29" customWidth="1"/>
    <col min="6" max="6" width="12.28515625" style="29" customWidth="1"/>
    <col min="7" max="16384" width="11" style="29"/>
  </cols>
  <sheetData>
    <row r="2" spans="1:138" ht="20.25">
      <c r="B2" s="67" t="s">
        <v>166</v>
      </c>
      <c r="C2" s="67"/>
      <c r="D2" s="67"/>
    </row>
    <row r="3" spans="1:138">
      <c r="B3" s="57" t="s">
        <v>0</v>
      </c>
      <c r="C3" s="57"/>
      <c r="D3" s="57"/>
    </row>
    <row r="4" spans="1:138" ht="25.5">
      <c r="B4" s="58" t="s">
        <v>62</v>
      </c>
      <c r="C4" s="58"/>
      <c r="D4" s="58"/>
      <c r="E4" s="59" t="s">
        <v>167</v>
      </c>
      <c r="F4" s="60" t="s">
        <v>165</v>
      </c>
    </row>
    <row r="5" spans="1:138" ht="51">
      <c r="B5" s="61" t="s">
        <v>3</v>
      </c>
      <c r="C5" s="61" t="s">
        <v>4</v>
      </c>
      <c r="D5" s="61" t="s">
        <v>63</v>
      </c>
      <c r="E5" s="62" t="s">
        <v>64</v>
      </c>
      <c r="F5" s="63" t="s">
        <v>64</v>
      </c>
    </row>
    <row r="6" spans="1:138" s="28" customFormat="1">
      <c r="B6" s="64">
        <v>1</v>
      </c>
      <c r="C6" s="65" t="s">
        <v>65</v>
      </c>
      <c r="D6" s="64" t="s">
        <v>66</v>
      </c>
      <c r="E6" s="55">
        <v>23690</v>
      </c>
      <c r="F6" s="68"/>
    </row>
    <row r="7" spans="1:138" s="28" customFormat="1">
      <c r="B7" s="64">
        <v>2</v>
      </c>
      <c r="C7" s="65" t="s">
        <v>67</v>
      </c>
      <c r="D7" s="64" t="s">
        <v>66</v>
      </c>
      <c r="E7" s="55">
        <v>24908</v>
      </c>
      <c r="F7" s="68"/>
    </row>
    <row r="8" spans="1:138" s="66" customFormat="1">
      <c r="A8" s="28"/>
      <c r="B8" s="64">
        <v>3</v>
      </c>
      <c r="C8" s="65" t="s">
        <v>68</v>
      </c>
      <c r="D8" s="64" t="s">
        <v>66</v>
      </c>
      <c r="E8" s="55">
        <v>26652</v>
      </c>
      <c r="F8" s="6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</row>
    <row r="9" spans="1:138" s="66" customFormat="1">
      <c r="A9" s="28"/>
      <c r="B9" s="64">
        <v>4</v>
      </c>
      <c r="C9" s="65" t="s">
        <v>69</v>
      </c>
      <c r="D9" s="64" t="s">
        <v>66</v>
      </c>
      <c r="E9" s="55">
        <v>40285</v>
      </c>
      <c r="F9" s="6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</row>
    <row r="10" spans="1:138" s="66" customFormat="1">
      <c r="A10" s="28"/>
      <c r="B10" s="64">
        <v>5</v>
      </c>
      <c r="C10" s="65" t="s">
        <v>70</v>
      </c>
      <c r="D10" s="64" t="s">
        <v>66</v>
      </c>
      <c r="E10" s="55">
        <v>42611</v>
      </c>
      <c r="F10" s="6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</row>
    <row r="11" spans="1:138" s="66" customFormat="1">
      <c r="A11" s="28"/>
      <c r="B11" s="64">
        <v>6</v>
      </c>
      <c r="C11" s="65" t="s">
        <v>71</v>
      </c>
      <c r="D11" s="64" t="s">
        <v>66</v>
      </c>
      <c r="E11" s="55">
        <v>45375</v>
      </c>
      <c r="F11" s="6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</row>
    <row r="12" spans="1:138" s="66" customFormat="1">
      <c r="A12" s="28"/>
      <c r="B12" s="64">
        <v>7</v>
      </c>
      <c r="C12" s="65" t="s">
        <v>72</v>
      </c>
      <c r="D12" s="64" t="s">
        <v>66</v>
      </c>
      <c r="E12" s="55">
        <v>47215</v>
      </c>
      <c r="F12" s="6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</row>
    <row r="13" spans="1:138" s="66" customFormat="1">
      <c r="A13" s="28"/>
      <c r="B13" s="64">
        <v>8</v>
      </c>
      <c r="C13" s="65" t="s">
        <v>73</v>
      </c>
      <c r="D13" s="64" t="s">
        <v>66</v>
      </c>
      <c r="E13" s="55">
        <v>51687</v>
      </c>
      <c r="F13" s="6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</row>
    <row r="14" spans="1:138" s="66" customFormat="1">
      <c r="A14" s="28"/>
      <c r="B14" s="64">
        <v>9</v>
      </c>
      <c r="C14" s="65" t="s">
        <v>74</v>
      </c>
      <c r="D14" s="64" t="s">
        <v>66</v>
      </c>
      <c r="E14" s="55">
        <v>23382</v>
      </c>
      <c r="F14" s="6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</row>
    <row r="15" spans="1:138" s="66" customFormat="1">
      <c r="A15" s="28"/>
      <c r="B15" s="64">
        <v>10</v>
      </c>
      <c r="C15" s="65" t="s">
        <v>75</v>
      </c>
      <c r="D15" s="64" t="s">
        <v>66</v>
      </c>
      <c r="E15" s="55">
        <v>52799</v>
      </c>
      <c r="F15" s="6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</row>
    <row r="16" spans="1:138" s="66" customFormat="1">
      <c r="A16" s="28"/>
      <c r="B16" s="64">
        <v>11</v>
      </c>
      <c r="C16" s="65" t="s">
        <v>76</v>
      </c>
      <c r="D16" s="64" t="s">
        <v>66</v>
      </c>
      <c r="E16" s="55">
        <v>55379</v>
      </c>
      <c r="F16" s="6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</row>
    <row r="17" spans="1:138" s="66" customFormat="1">
      <c r="A17" s="28"/>
      <c r="B17" s="64">
        <v>12</v>
      </c>
      <c r="C17" s="65" t="s">
        <v>77</v>
      </c>
      <c r="D17" s="64" t="s">
        <v>66</v>
      </c>
      <c r="E17" s="55">
        <v>58127</v>
      </c>
      <c r="F17" s="6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</row>
    <row r="18" spans="1:138" s="66" customFormat="1">
      <c r="A18" s="28"/>
      <c r="B18" s="64">
        <v>13</v>
      </c>
      <c r="C18" s="65" t="s">
        <v>78</v>
      </c>
      <c r="D18" s="64" t="s">
        <v>66</v>
      </c>
      <c r="E18" s="55">
        <v>32294</v>
      </c>
      <c r="F18" s="6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</row>
    <row r="19" spans="1:138" s="66" customFormat="1">
      <c r="A19" s="28"/>
      <c r="B19" s="64">
        <v>14</v>
      </c>
      <c r="C19" s="65" t="s">
        <v>79</v>
      </c>
      <c r="D19" s="64" t="s">
        <v>66</v>
      </c>
      <c r="E19" s="55">
        <v>62345</v>
      </c>
      <c r="F19" s="6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</row>
    <row r="20" spans="1:138" s="66" customFormat="1">
      <c r="A20" s="28"/>
      <c r="B20" s="64">
        <v>15</v>
      </c>
      <c r="C20" s="65" t="s">
        <v>80</v>
      </c>
      <c r="D20" s="64" t="s">
        <v>66</v>
      </c>
      <c r="E20" s="55">
        <v>45738</v>
      </c>
      <c r="F20" s="6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</row>
    <row r="21" spans="1:138" s="66" customFormat="1">
      <c r="A21" s="28"/>
      <c r="B21" s="64">
        <v>16</v>
      </c>
      <c r="C21" s="65" t="s">
        <v>81</v>
      </c>
      <c r="D21" s="64" t="s">
        <v>66</v>
      </c>
      <c r="E21" s="55">
        <v>49767</v>
      </c>
      <c r="F21" s="6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</row>
    <row r="22" spans="1:138" s="66" customFormat="1">
      <c r="A22" s="28"/>
      <c r="B22" s="64">
        <v>17</v>
      </c>
      <c r="C22" s="65" t="s">
        <v>82</v>
      </c>
      <c r="D22" s="64" t="s">
        <v>66</v>
      </c>
      <c r="E22" s="55">
        <v>64525</v>
      </c>
      <c r="F22" s="6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</row>
    <row r="23" spans="1:138" s="28" customFormat="1">
      <c r="B23" s="64">
        <v>18</v>
      </c>
      <c r="C23" s="65" t="s">
        <v>83</v>
      </c>
      <c r="D23" s="64" t="s">
        <v>66</v>
      </c>
      <c r="E23" s="55">
        <v>91281</v>
      </c>
      <c r="F23" s="68"/>
    </row>
    <row r="24" spans="1:138" s="28" customFormat="1">
      <c r="B24" s="64">
        <v>19</v>
      </c>
      <c r="C24" s="65" t="s">
        <v>84</v>
      </c>
      <c r="D24" s="64" t="s">
        <v>66</v>
      </c>
      <c r="E24" s="55">
        <v>85579</v>
      </c>
      <c r="F24" s="68"/>
    </row>
    <row r="25" spans="1:138" s="28" customFormat="1">
      <c r="B25" s="64">
        <v>20</v>
      </c>
      <c r="C25" s="65" t="s">
        <v>85</v>
      </c>
      <c r="D25" s="64" t="s">
        <v>66</v>
      </c>
      <c r="E25" s="55">
        <v>85696</v>
      </c>
      <c r="F25" s="68"/>
    </row>
    <row r="26" spans="1:138" s="28" customFormat="1">
      <c r="B26" s="64">
        <v>21</v>
      </c>
      <c r="C26" s="65" t="s">
        <v>86</v>
      </c>
      <c r="D26" s="64" t="s">
        <v>66</v>
      </c>
      <c r="E26" s="55">
        <v>98415</v>
      </c>
      <c r="F26" s="68"/>
    </row>
    <row r="27" spans="1:138" s="28" customFormat="1">
      <c r="B27" s="64">
        <v>22</v>
      </c>
      <c r="C27" s="65" t="s">
        <v>87</v>
      </c>
      <c r="D27" s="64" t="s">
        <v>66</v>
      </c>
      <c r="E27" s="55">
        <v>98445</v>
      </c>
      <c r="F27" s="68"/>
    </row>
    <row r="28" spans="1:138" s="28" customFormat="1">
      <c r="B28" s="64">
        <v>23</v>
      </c>
      <c r="C28" s="65" t="s">
        <v>88</v>
      </c>
      <c r="D28" s="64" t="s">
        <v>66</v>
      </c>
      <c r="E28" s="55">
        <v>106620</v>
      </c>
      <c r="F28" s="68"/>
    </row>
    <row r="29" spans="1:138" s="28" customFormat="1">
      <c r="B29" s="64">
        <v>24</v>
      </c>
      <c r="C29" s="65" t="s">
        <v>89</v>
      </c>
      <c r="D29" s="64" t="s">
        <v>66</v>
      </c>
      <c r="E29" s="55">
        <v>114756</v>
      </c>
      <c r="F29" s="68"/>
    </row>
    <row r="30" spans="1:138" s="28" customFormat="1">
      <c r="B30" s="64">
        <v>25</v>
      </c>
      <c r="C30" s="65" t="s">
        <v>90</v>
      </c>
      <c r="D30" s="64" t="s">
        <v>66</v>
      </c>
      <c r="E30" s="55">
        <v>114483</v>
      </c>
      <c r="F30" s="68"/>
    </row>
    <row r="31" spans="1:138" s="28" customFormat="1">
      <c r="B31" s="64">
        <v>26</v>
      </c>
      <c r="C31" s="65" t="s">
        <v>91</v>
      </c>
      <c r="D31" s="64" t="s">
        <v>66</v>
      </c>
      <c r="E31" s="55">
        <v>116870</v>
      </c>
      <c r="F31" s="68"/>
    </row>
    <row r="32" spans="1:138" s="28" customFormat="1">
      <c r="B32" s="64">
        <v>27</v>
      </c>
      <c r="C32" s="65" t="s">
        <v>92</v>
      </c>
      <c r="D32" s="64" t="s">
        <v>66</v>
      </c>
      <c r="E32" s="55">
        <v>135599</v>
      </c>
      <c r="F32" s="68"/>
    </row>
    <row r="33" spans="2:6" s="28" customFormat="1">
      <c r="B33" s="64">
        <v>28</v>
      </c>
      <c r="C33" s="65" t="s">
        <v>93</v>
      </c>
      <c r="D33" s="64" t="s">
        <v>66</v>
      </c>
      <c r="E33" s="55">
        <v>150282</v>
      </c>
      <c r="F33" s="68"/>
    </row>
    <row r="34" spans="2:6" s="28" customFormat="1">
      <c r="B34" s="64">
        <v>29</v>
      </c>
      <c r="C34" s="65" t="s">
        <v>94</v>
      </c>
      <c r="D34" s="64" t="s">
        <v>66</v>
      </c>
      <c r="E34" s="55">
        <v>161951</v>
      </c>
      <c r="F34" s="68"/>
    </row>
    <row r="35" spans="2:6" s="28" customFormat="1">
      <c r="B35" s="64">
        <v>30</v>
      </c>
      <c r="C35" s="65" t="s">
        <v>95</v>
      </c>
      <c r="D35" s="64" t="s">
        <v>66</v>
      </c>
      <c r="E35" s="55">
        <v>123759</v>
      </c>
      <c r="F35" s="68"/>
    </row>
    <row r="36" spans="2:6" s="28" customFormat="1">
      <c r="B36" s="64">
        <v>31</v>
      </c>
      <c r="C36" s="65" t="s">
        <v>96</v>
      </c>
      <c r="D36" s="64" t="s">
        <v>66</v>
      </c>
      <c r="E36" s="55">
        <v>71915</v>
      </c>
      <c r="F36" s="68"/>
    </row>
    <row r="37" spans="2:6" s="28" customFormat="1">
      <c r="B37" s="64">
        <v>32</v>
      </c>
      <c r="C37" s="65" t="s">
        <v>97</v>
      </c>
      <c r="D37" s="64" t="s">
        <v>66</v>
      </c>
      <c r="E37" s="55">
        <v>75871</v>
      </c>
      <c r="F37" s="68"/>
    </row>
    <row r="38" spans="2:6" s="28" customFormat="1">
      <c r="B38" s="64">
        <v>33</v>
      </c>
      <c r="C38" s="65" t="s">
        <v>98</v>
      </c>
      <c r="D38" s="64" t="s">
        <v>66</v>
      </c>
      <c r="E38" s="55">
        <v>65181</v>
      </c>
      <c r="F38" s="68"/>
    </row>
    <row r="39" spans="2:6" s="28" customFormat="1">
      <c r="B39" s="64">
        <v>34</v>
      </c>
      <c r="C39" s="65" t="s">
        <v>99</v>
      </c>
      <c r="D39" s="64" t="s">
        <v>66</v>
      </c>
      <c r="E39" s="55">
        <v>77912</v>
      </c>
      <c r="F39" s="68"/>
    </row>
    <row r="40" spans="2:6" s="28" customFormat="1">
      <c r="B40" s="64">
        <v>35</v>
      </c>
      <c r="C40" s="65" t="s">
        <v>100</v>
      </c>
      <c r="D40" s="64" t="s">
        <v>66</v>
      </c>
      <c r="E40" s="55">
        <v>160082</v>
      </c>
      <c r="F40" s="68"/>
    </row>
    <row r="41" spans="2:6" s="28" customFormat="1">
      <c r="B41" s="64">
        <v>36</v>
      </c>
      <c r="C41" s="65" t="s">
        <v>101</v>
      </c>
      <c r="D41" s="64" t="s">
        <v>66</v>
      </c>
      <c r="E41" s="55">
        <v>179399</v>
      </c>
      <c r="F41" s="68"/>
    </row>
    <row r="42" spans="2:6" s="28" customFormat="1">
      <c r="B42" s="64">
        <v>37</v>
      </c>
      <c r="C42" s="65" t="s">
        <v>102</v>
      </c>
      <c r="D42" s="64" t="s">
        <v>66</v>
      </c>
      <c r="E42" s="55">
        <v>30599</v>
      </c>
      <c r="F42" s="68"/>
    </row>
    <row r="43" spans="2:6" s="28" customFormat="1">
      <c r="B43" s="64">
        <v>38</v>
      </c>
      <c r="C43" s="65" t="s">
        <v>103</v>
      </c>
      <c r="D43" s="64" t="s">
        <v>66</v>
      </c>
      <c r="E43" s="55">
        <v>32942</v>
      </c>
      <c r="F43" s="68"/>
    </row>
    <row r="44" spans="2:6" s="28" customFormat="1">
      <c r="B44" s="64">
        <v>39</v>
      </c>
      <c r="C44" s="65" t="s">
        <v>104</v>
      </c>
      <c r="D44" s="64" t="s">
        <v>66</v>
      </c>
      <c r="E44" s="55">
        <v>25797</v>
      </c>
      <c r="F44" s="68"/>
    </row>
    <row r="45" spans="2:6" s="28" customFormat="1">
      <c r="B45" s="64">
        <v>40</v>
      </c>
      <c r="C45" s="65" t="s">
        <v>105</v>
      </c>
      <c r="D45" s="64" t="s">
        <v>66</v>
      </c>
      <c r="E45" s="55">
        <v>23768</v>
      </c>
      <c r="F45" s="68"/>
    </row>
    <row r="46" spans="2:6" s="28" customFormat="1">
      <c r="B46" s="64">
        <v>41</v>
      </c>
      <c r="C46" s="65" t="s">
        <v>105</v>
      </c>
      <c r="D46" s="64" t="s">
        <v>66</v>
      </c>
      <c r="E46" s="55">
        <v>23569</v>
      </c>
      <c r="F46" s="68"/>
    </row>
    <row r="47" spans="2:6" s="28" customFormat="1">
      <c r="B47" s="64">
        <v>42</v>
      </c>
      <c r="C47" s="65" t="s">
        <v>106</v>
      </c>
      <c r="D47" s="64" t="s">
        <v>66</v>
      </c>
      <c r="E47" s="55">
        <v>116054</v>
      </c>
      <c r="F47" s="68"/>
    </row>
    <row r="48" spans="2:6" s="28" customFormat="1">
      <c r="B48" s="64">
        <v>43</v>
      </c>
      <c r="C48" s="65" t="s">
        <v>107</v>
      </c>
      <c r="D48" s="64" t="s">
        <v>66</v>
      </c>
      <c r="E48" s="55">
        <v>52338</v>
      </c>
      <c r="F48" s="68"/>
    </row>
    <row r="49" spans="2:6" s="28" customFormat="1">
      <c r="B49" s="64">
        <v>44</v>
      </c>
      <c r="C49" s="65" t="s">
        <v>108</v>
      </c>
      <c r="D49" s="64" t="s">
        <v>66</v>
      </c>
      <c r="E49" s="55">
        <v>79626</v>
      </c>
      <c r="F49" s="68"/>
    </row>
    <row r="50" spans="2:6" s="28" customFormat="1">
      <c r="B50" s="64">
        <v>45</v>
      </c>
      <c r="C50" s="65" t="s">
        <v>109</v>
      </c>
      <c r="D50" s="64" t="s">
        <v>110</v>
      </c>
      <c r="E50" s="55">
        <v>23587</v>
      </c>
      <c r="F50" s="68"/>
    </row>
    <row r="51" spans="2:6" s="28" customFormat="1">
      <c r="B51" s="64">
        <v>46</v>
      </c>
      <c r="C51" s="65" t="s">
        <v>111</v>
      </c>
      <c r="D51" s="64" t="s">
        <v>110</v>
      </c>
      <c r="E51" s="55">
        <v>21125</v>
      </c>
      <c r="F51" s="68"/>
    </row>
    <row r="52" spans="2:6" s="28" customFormat="1" ht="25.5">
      <c r="B52" s="64">
        <v>47</v>
      </c>
      <c r="C52" s="65" t="s">
        <v>112</v>
      </c>
      <c r="D52" s="64" t="s">
        <v>66</v>
      </c>
      <c r="E52" s="55">
        <v>182226</v>
      </c>
      <c r="F52" s="68"/>
    </row>
    <row r="53" spans="2:6" s="28" customFormat="1" ht="38.25">
      <c r="B53" s="64">
        <v>48</v>
      </c>
      <c r="C53" s="65" t="s">
        <v>113</v>
      </c>
      <c r="D53" s="64" t="s">
        <v>66</v>
      </c>
      <c r="E53" s="55">
        <v>258110</v>
      </c>
      <c r="F53" s="68"/>
    </row>
    <row r="54" spans="2:6" s="28" customFormat="1">
      <c r="B54" s="64">
        <v>49</v>
      </c>
      <c r="C54" s="65" t="s">
        <v>114</v>
      </c>
      <c r="D54" s="64" t="s">
        <v>66</v>
      </c>
      <c r="E54" s="55">
        <v>19688</v>
      </c>
      <c r="F54" s="68"/>
    </row>
    <row r="55" spans="2:6" s="28" customFormat="1">
      <c r="B55" s="64">
        <v>50</v>
      </c>
      <c r="C55" s="65" t="s">
        <v>115</v>
      </c>
      <c r="D55" s="64" t="s">
        <v>66</v>
      </c>
      <c r="E55" s="55">
        <v>697841</v>
      </c>
      <c r="F55" s="68"/>
    </row>
    <row r="56" spans="2:6" s="28" customFormat="1">
      <c r="B56" s="64">
        <v>51</v>
      </c>
      <c r="C56" s="65" t="s">
        <v>116</v>
      </c>
      <c r="D56" s="64" t="s">
        <v>66</v>
      </c>
      <c r="E56" s="55">
        <v>863232</v>
      </c>
      <c r="F56" s="68"/>
    </row>
    <row r="57" spans="2:6" s="28" customFormat="1">
      <c r="B57" s="64">
        <v>52</v>
      </c>
      <c r="C57" s="65" t="s">
        <v>117</v>
      </c>
      <c r="D57" s="64" t="s">
        <v>110</v>
      </c>
      <c r="E57" s="55">
        <v>36704</v>
      </c>
      <c r="F57" s="68"/>
    </row>
    <row r="58" spans="2:6" s="28" customFormat="1">
      <c r="B58" s="64">
        <v>53</v>
      </c>
      <c r="C58" s="65" t="s">
        <v>118</v>
      </c>
      <c r="D58" s="64" t="s">
        <v>110</v>
      </c>
      <c r="E58" s="55">
        <v>22470</v>
      </c>
      <c r="F58" s="68"/>
    </row>
    <row r="59" spans="2:6" s="28" customFormat="1">
      <c r="B59" s="64">
        <v>54</v>
      </c>
      <c r="C59" s="65" t="s">
        <v>119</v>
      </c>
      <c r="D59" s="64" t="s">
        <v>110</v>
      </c>
      <c r="E59" s="55">
        <v>55553</v>
      </c>
      <c r="F59" s="68"/>
    </row>
    <row r="60" spans="2:6" s="28" customFormat="1">
      <c r="B60" s="64">
        <v>55</v>
      </c>
      <c r="C60" s="65" t="s">
        <v>120</v>
      </c>
      <c r="D60" s="64" t="s">
        <v>110</v>
      </c>
      <c r="E60" s="55">
        <v>30175</v>
      </c>
      <c r="F60" s="68"/>
    </row>
    <row r="61" spans="2:6" s="28" customFormat="1">
      <c r="B61" s="64">
        <v>56</v>
      </c>
      <c r="C61" s="65" t="s">
        <v>121</v>
      </c>
      <c r="D61" s="64" t="s">
        <v>110</v>
      </c>
      <c r="E61" s="55">
        <v>50196</v>
      </c>
      <c r="F61" s="68"/>
    </row>
    <row r="62" spans="2:6" s="28" customFormat="1">
      <c r="B62" s="64">
        <v>57</v>
      </c>
      <c r="C62" s="65" t="s">
        <v>122</v>
      </c>
      <c r="D62" s="64" t="s">
        <v>110</v>
      </c>
      <c r="E62" s="55">
        <v>73739</v>
      </c>
      <c r="F62" s="68"/>
    </row>
    <row r="63" spans="2:6" s="28" customFormat="1">
      <c r="B63" s="64">
        <v>58</v>
      </c>
      <c r="C63" s="65" t="s">
        <v>123</v>
      </c>
      <c r="D63" s="64" t="s">
        <v>110</v>
      </c>
      <c r="E63" s="55">
        <v>100790</v>
      </c>
      <c r="F63" s="68"/>
    </row>
    <row r="64" spans="2:6" s="28" customFormat="1">
      <c r="B64" s="64">
        <v>59</v>
      </c>
      <c r="C64" s="65" t="s">
        <v>124</v>
      </c>
      <c r="D64" s="64" t="s">
        <v>110</v>
      </c>
      <c r="E64" s="55">
        <v>38320</v>
      </c>
      <c r="F64" s="68"/>
    </row>
    <row r="65" spans="2:6" s="28" customFormat="1">
      <c r="B65" s="64">
        <v>60</v>
      </c>
      <c r="C65" s="65" t="s">
        <v>125</v>
      </c>
      <c r="D65" s="64" t="s">
        <v>110</v>
      </c>
      <c r="E65" s="55">
        <v>75230</v>
      </c>
      <c r="F65" s="68"/>
    </row>
    <row r="66" spans="2:6" s="28" customFormat="1" ht="25.5">
      <c r="B66" s="64">
        <v>61</v>
      </c>
      <c r="C66" s="65" t="s">
        <v>126</v>
      </c>
      <c r="D66" s="64" t="s">
        <v>66</v>
      </c>
      <c r="E66" s="55">
        <v>258574</v>
      </c>
      <c r="F66" s="68"/>
    </row>
    <row r="67" spans="2:6" s="28" customFormat="1" ht="25.5">
      <c r="B67" s="64">
        <v>62</v>
      </c>
      <c r="C67" s="65" t="s">
        <v>127</v>
      </c>
      <c r="D67" s="64" t="s">
        <v>66</v>
      </c>
      <c r="E67" s="55">
        <v>937012</v>
      </c>
      <c r="F67" s="68"/>
    </row>
    <row r="68" spans="2:6" s="28" customFormat="1" ht="25.5">
      <c r="B68" s="64">
        <v>63</v>
      </c>
      <c r="C68" s="65" t="s">
        <v>128</v>
      </c>
      <c r="D68" s="64" t="s">
        <v>66</v>
      </c>
      <c r="E68" s="55">
        <v>980850</v>
      </c>
      <c r="F68" s="68"/>
    </row>
    <row r="69" spans="2:6" s="28" customFormat="1" ht="25.5">
      <c r="B69" s="64">
        <v>64</v>
      </c>
      <c r="C69" s="65" t="s">
        <v>129</v>
      </c>
      <c r="D69" s="64" t="s">
        <v>66</v>
      </c>
      <c r="E69" s="55">
        <v>1127940</v>
      </c>
      <c r="F69" s="68"/>
    </row>
    <row r="70" spans="2:6" s="28" customFormat="1" ht="25.5">
      <c r="B70" s="64">
        <v>65</v>
      </c>
      <c r="C70" s="65" t="s">
        <v>130</v>
      </c>
      <c r="D70" s="64" t="s">
        <v>66</v>
      </c>
      <c r="E70" s="55">
        <v>1181562</v>
      </c>
      <c r="F70" s="68"/>
    </row>
    <row r="71" spans="2:6" s="28" customFormat="1" ht="25.5">
      <c r="B71" s="64">
        <v>66</v>
      </c>
      <c r="C71" s="65" t="s">
        <v>131</v>
      </c>
      <c r="D71" s="64" t="s">
        <v>66</v>
      </c>
      <c r="E71" s="55">
        <v>1366387</v>
      </c>
      <c r="F71" s="68"/>
    </row>
    <row r="72" spans="2:6" s="28" customFormat="1" ht="25.5">
      <c r="B72" s="64">
        <v>67</v>
      </c>
      <c r="C72" s="65" t="s">
        <v>132</v>
      </c>
      <c r="D72" s="64" t="s">
        <v>66</v>
      </c>
      <c r="E72" s="55">
        <v>1406293</v>
      </c>
      <c r="F72" s="68"/>
    </row>
    <row r="73" spans="2:6" s="28" customFormat="1" ht="25.5">
      <c r="B73" s="64">
        <v>68</v>
      </c>
      <c r="C73" s="65" t="s">
        <v>133</v>
      </c>
      <c r="D73" s="64" t="s">
        <v>66</v>
      </c>
      <c r="E73" s="55">
        <v>1874994</v>
      </c>
      <c r="F73" s="68"/>
    </row>
    <row r="74" spans="2:6" s="28" customFormat="1" ht="25.5">
      <c r="B74" s="64">
        <v>69</v>
      </c>
      <c r="C74" s="65" t="s">
        <v>134</v>
      </c>
      <c r="D74" s="64" t="s">
        <v>66</v>
      </c>
      <c r="E74" s="55">
        <v>1899301</v>
      </c>
      <c r="F74" s="68"/>
    </row>
    <row r="75" spans="2:6" s="28" customFormat="1" ht="25.5">
      <c r="B75" s="64">
        <v>70</v>
      </c>
      <c r="C75" s="65" t="s">
        <v>135</v>
      </c>
      <c r="D75" s="64" t="s">
        <v>66</v>
      </c>
      <c r="E75" s="55">
        <v>1911659</v>
      </c>
      <c r="F75" s="68"/>
    </row>
    <row r="76" spans="2:6" s="28" customFormat="1" ht="25.5">
      <c r="B76" s="64">
        <v>71</v>
      </c>
      <c r="C76" s="65" t="s">
        <v>136</v>
      </c>
      <c r="D76" s="64" t="s">
        <v>66</v>
      </c>
      <c r="E76" s="55">
        <v>1954832</v>
      </c>
      <c r="F76" s="68"/>
    </row>
    <row r="77" spans="2:6" s="28" customFormat="1" ht="25.5">
      <c r="B77" s="64">
        <v>72</v>
      </c>
      <c r="C77" s="65" t="s">
        <v>137</v>
      </c>
      <c r="D77" s="64" t="s">
        <v>66</v>
      </c>
      <c r="E77" s="55">
        <v>2888900</v>
      </c>
      <c r="F77" s="68"/>
    </row>
    <row r="78" spans="2:6" s="28" customFormat="1">
      <c r="B78" s="64">
        <v>73</v>
      </c>
      <c r="C78" s="65" t="s">
        <v>138</v>
      </c>
      <c r="D78" s="64" t="s">
        <v>66</v>
      </c>
      <c r="E78" s="55">
        <v>224612</v>
      </c>
      <c r="F78" s="68"/>
    </row>
    <row r="79" spans="2:6" s="28" customFormat="1">
      <c r="B79" s="64">
        <v>74</v>
      </c>
      <c r="C79" s="65" t="s">
        <v>139</v>
      </c>
      <c r="D79" s="64" t="s">
        <v>66</v>
      </c>
      <c r="E79" s="55">
        <v>228792</v>
      </c>
      <c r="F79" s="68"/>
    </row>
    <row r="80" spans="2:6" s="28" customFormat="1">
      <c r="B80" s="64">
        <v>75</v>
      </c>
      <c r="C80" s="65" t="s">
        <v>140</v>
      </c>
      <c r="D80" s="64" t="s">
        <v>66</v>
      </c>
      <c r="E80" s="55">
        <v>321442</v>
      </c>
      <c r="F80" s="68"/>
    </row>
    <row r="81" spans="2:6" s="28" customFormat="1" ht="25.5">
      <c r="B81" s="64">
        <v>76</v>
      </c>
      <c r="C81" s="65" t="s">
        <v>141</v>
      </c>
      <c r="D81" s="64" t="s">
        <v>66</v>
      </c>
      <c r="E81" s="55">
        <v>5225060</v>
      </c>
      <c r="F81" s="68"/>
    </row>
    <row r="82" spans="2:6" s="28" customFormat="1" ht="25.5">
      <c r="B82" s="64">
        <v>77</v>
      </c>
      <c r="C82" s="65" t="s">
        <v>142</v>
      </c>
      <c r="D82" s="64" t="s">
        <v>66</v>
      </c>
      <c r="E82" s="55">
        <v>5365696</v>
      </c>
      <c r="F82" s="68"/>
    </row>
    <row r="83" spans="2:6" s="28" customFormat="1" ht="25.5">
      <c r="B83" s="64">
        <v>78</v>
      </c>
      <c r="C83" s="65" t="s">
        <v>143</v>
      </c>
      <c r="D83" s="64" t="s">
        <v>66</v>
      </c>
      <c r="E83" s="55">
        <v>143530</v>
      </c>
      <c r="F83" s="68"/>
    </row>
    <row r="84" spans="2:6" s="28" customFormat="1" ht="25.5">
      <c r="B84" s="64">
        <v>79</v>
      </c>
      <c r="C84" s="65" t="s">
        <v>144</v>
      </c>
      <c r="D84" s="64" t="s">
        <v>66</v>
      </c>
      <c r="E84" s="55">
        <v>158558</v>
      </c>
      <c r="F84" s="68"/>
    </row>
    <row r="85" spans="2:6" s="28" customFormat="1" ht="25.5">
      <c r="B85" s="64">
        <v>80</v>
      </c>
      <c r="C85" s="65" t="s">
        <v>145</v>
      </c>
      <c r="D85" s="64" t="s">
        <v>66</v>
      </c>
      <c r="E85" s="55">
        <v>233985</v>
      </c>
      <c r="F85" s="68"/>
    </row>
    <row r="86" spans="2:6" s="28" customFormat="1">
      <c r="B86" s="64">
        <v>81</v>
      </c>
      <c r="C86" s="65" t="s">
        <v>146</v>
      </c>
      <c r="D86" s="64" t="s">
        <v>66</v>
      </c>
      <c r="E86" s="55">
        <v>344528</v>
      </c>
      <c r="F86" s="68"/>
    </row>
    <row r="87" spans="2:6" s="28" customFormat="1" ht="25.5">
      <c r="B87" s="64">
        <v>82</v>
      </c>
      <c r="C87" s="65" t="s">
        <v>147</v>
      </c>
      <c r="D87" s="64" t="s">
        <v>66</v>
      </c>
      <c r="E87" s="55">
        <v>337584</v>
      </c>
      <c r="F87" s="68"/>
    </row>
    <row r="88" spans="2:6" s="28" customFormat="1">
      <c r="B88" s="64">
        <v>83</v>
      </c>
      <c r="C88" s="65" t="s">
        <v>148</v>
      </c>
      <c r="D88" s="64" t="s">
        <v>66</v>
      </c>
      <c r="E88" s="55">
        <v>251364</v>
      </c>
      <c r="F88" s="68"/>
    </row>
    <row r="89" spans="2:6" s="28" customFormat="1">
      <c r="B89" s="64">
        <v>84</v>
      </c>
      <c r="C89" s="65" t="s">
        <v>149</v>
      </c>
      <c r="D89" s="64" t="s">
        <v>66</v>
      </c>
      <c r="E89" s="55">
        <v>283942</v>
      </c>
      <c r="F89" s="68"/>
    </row>
    <row r="90" spans="2:6" s="28" customFormat="1" ht="25.5">
      <c r="B90" s="64">
        <v>85</v>
      </c>
      <c r="C90" s="65" t="s">
        <v>150</v>
      </c>
      <c r="D90" s="64" t="s">
        <v>66</v>
      </c>
      <c r="E90" s="55">
        <v>426030</v>
      </c>
      <c r="F90" s="68"/>
    </row>
    <row r="91" spans="2:6" s="28" customFormat="1" ht="25.5">
      <c r="B91" s="64">
        <v>86</v>
      </c>
      <c r="C91" s="65" t="s">
        <v>151</v>
      </c>
      <c r="D91" s="64" t="s">
        <v>66</v>
      </c>
      <c r="E91" s="55">
        <v>431520</v>
      </c>
      <c r="F91" s="68"/>
    </row>
    <row r="92" spans="2:6" s="28" customFormat="1">
      <c r="B92" s="64">
        <v>87</v>
      </c>
      <c r="C92" s="65" t="s">
        <v>152</v>
      </c>
      <c r="D92" s="64" t="s">
        <v>66</v>
      </c>
      <c r="E92" s="55">
        <v>63433</v>
      </c>
      <c r="F92" s="68"/>
    </row>
    <row r="93" spans="2:6" s="28" customFormat="1">
      <c r="B93" s="64">
        <v>88</v>
      </c>
      <c r="C93" s="65" t="s">
        <v>153</v>
      </c>
      <c r="D93" s="64" t="s">
        <v>66</v>
      </c>
      <c r="E93" s="55">
        <v>183512</v>
      </c>
      <c r="F93" s="68"/>
    </row>
    <row r="94" spans="2:6" s="28" customFormat="1">
      <c r="B94" s="64">
        <v>89</v>
      </c>
      <c r="C94" s="65" t="s">
        <v>154</v>
      </c>
      <c r="D94" s="64" t="s">
        <v>66</v>
      </c>
      <c r="E94" s="55">
        <v>273497</v>
      </c>
      <c r="F94" s="68"/>
    </row>
    <row r="95" spans="2:6" s="28" customFormat="1">
      <c r="B95" s="64">
        <v>90</v>
      </c>
      <c r="C95" s="65" t="s">
        <v>155</v>
      </c>
      <c r="D95" s="64" t="s">
        <v>66</v>
      </c>
      <c r="E95" s="55">
        <v>121816</v>
      </c>
      <c r="F95" s="68"/>
    </row>
    <row r="96" spans="2:6" s="28" customFormat="1" ht="25.5">
      <c r="B96" s="64">
        <v>91</v>
      </c>
      <c r="C96" s="65" t="s">
        <v>156</v>
      </c>
      <c r="D96" s="64" t="s">
        <v>66</v>
      </c>
      <c r="E96" s="55">
        <v>185816</v>
      </c>
      <c r="F96" s="68"/>
    </row>
    <row r="97" spans="2:6" s="28" customFormat="1">
      <c r="B97" s="64">
        <v>92</v>
      </c>
      <c r="C97" s="65" t="s">
        <v>157</v>
      </c>
      <c r="D97" s="64" t="s">
        <v>66</v>
      </c>
      <c r="E97" s="55">
        <v>15150</v>
      </c>
      <c r="F97" s="68"/>
    </row>
    <row r="98" spans="2:6" s="28" customFormat="1">
      <c r="B98" s="64">
        <v>93</v>
      </c>
      <c r="C98" s="65" t="s">
        <v>158</v>
      </c>
      <c r="D98" s="64" t="s">
        <v>66</v>
      </c>
      <c r="E98" s="55">
        <v>18650</v>
      </c>
      <c r="F98" s="68"/>
    </row>
    <row r="99" spans="2:6" s="28" customFormat="1" ht="13.5" thickBot="1">
      <c r="B99" s="69">
        <v>94</v>
      </c>
      <c r="C99" s="70" t="s">
        <v>159</v>
      </c>
      <c r="D99" s="69" t="s">
        <v>66</v>
      </c>
      <c r="E99" s="71">
        <v>42325</v>
      </c>
      <c r="F99" s="72"/>
    </row>
    <row r="100" spans="2:6" ht="13.5" thickBot="1">
      <c r="B100" s="73" t="s">
        <v>22</v>
      </c>
      <c r="C100" s="74"/>
      <c r="D100" s="75"/>
      <c r="E100" s="76">
        <f>SUM(E6:E99)</f>
        <v>38463700</v>
      </c>
      <c r="F100" s="76">
        <f>SUM(F6:F99)</f>
        <v>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3:D3"/>
    <mergeCell ref="B4:D4"/>
    <mergeCell ref="B100:D100"/>
    <mergeCell ref="B2:D2"/>
  </mergeCells>
  <pageMargins left="0.7" right="0.7" top="0.75" bottom="0.75" header="0.3" footer="0.3"/>
  <pageSetup paperSize="14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8"/>
  <sheetViews>
    <sheetView tabSelected="1" workbookViewId="0">
      <selection activeCell="C21" sqref="C21"/>
    </sheetView>
  </sheetViews>
  <sheetFormatPr baseColWidth="10" defaultColWidth="11" defaultRowHeight="12.75"/>
  <cols>
    <col min="1" max="2" width="11" style="29"/>
    <col min="3" max="3" width="37.7109375" style="29" bestFit="1" customWidth="1"/>
    <col min="4" max="4" width="17.140625" style="29" customWidth="1"/>
    <col min="5" max="5" width="18" style="29" bestFit="1" customWidth="1"/>
    <col min="6" max="16384" width="11" style="29"/>
  </cols>
  <sheetData>
    <row r="2" spans="2:5">
      <c r="B2" s="57" t="s">
        <v>166</v>
      </c>
      <c r="C2" s="57"/>
    </row>
    <row r="3" spans="2:5" ht="24.75" thickBot="1">
      <c r="B3" s="57" t="s">
        <v>0</v>
      </c>
      <c r="C3" s="57"/>
      <c r="D3" s="85" t="s">
        <v>168</v>
      </c>
      <c r="E3" s="86" t="s">
        <v>165</v>
      </c>
    </row>
    <row r="4" spans="2:5" ht="17.25" thickBot="1">
      <c r="B4" s="77" t="s">
        <v>160</v>
      </c>
      <c r="C4" s="77" t="s">
        <v>4</v>
      </c>
      <c r="D4" s="78" t="s">
        <v>161</v>
      </c>
      <c r="E4" s="87" t="s">
        <v>161</v>
      </c>
    </row>
    <row r="5" spans="2:5" ht="16.5">
      <c r="B5" s="79">
        <v>1</v>
      </c>
      <c r="C5" s="80" t="s">
        <v>162</v>
      </c>
      <c r="D5" s="81">
        <f>+'MTO PREVENTICO ATL'!E31</f>
        <v>6081438</v>
      </c>
      <c r="E5" s="88">
        <f>+'MTO PREVENTICO ATL'!F31</f>
        <v>0</v>
      </c>
    </row>
    <row r="6" spans="2:5" ht="16.5">
      <c r="B6" s="79">
        <v>2</v>
      </c>
      <c r="C6" s="82" t="s">
        <v>25</v>
      </c>
      <c r="D6" s="81">
        <f>+'MANO OBRA CORRECTIVOS ATL'!D34</f>
        <v>56603953</v>
      </c>
      <c r="E6" s="89">
        <f>+'MANO OBRA CORRECTIVOS ATL'!E34</f>
        <v>0</v>
      </c>
    </row>
    <row r="7" spans="2:5" ht="17.25" thickBot="1">
      <c r="B7" s="79">
        <v>3</v>
      </c>
      <c r="C7" s="80" t="s">
        <v>163</v>
      </c>
      <c r="D7" s="81">
        <f>+'REPUESTOS ATL'!E100</f>
        <v>38463700</v>
      </c>
      <c r="E7" s="90">
        <f>+'REPUESTOS ATL'!F100</f>
        <v>0</v>
      </c>
    </row>
    <row r="8" spans="2:5" ht="17.25" thickBot="1">
      <c r="B8" s="83" t="s">
        <v>22</v>
      </c>
      <c r="C8" s="83"/>
      <c r="D8" s="84">
        <f t="shared" ref="D8:E8" si="0">SUM(D5:D7)</f>
        <v>101149091</v>
      </c>
      <c r="E8" s="91">
        <f t="shared" si="0"/>
        <v>0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B3:C3"/>
    <mergeCell ref="B8:C8"/>
    <mergeCell ref="B2:C2"/>
  </mergeCells>
  <pageMargins left="0.7" right="0.7" top="0.75" bottom="0.75" header="0.3" footer="0.3"/>
  <pageSetup paperSize="1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MTO PREVENTICO ATL</vt:lpstr>
      <vt:lpstr>MANO OBRA CORRECTIVOS ATL</vt:lpstr>
      <vt:lpstr>REPUESTOS ATL</vt:lpstr>
      <vt:lpstr>TOTAL</vt:lpstr>
      <vt:lpstr>'MANO OBRA CORRECTIVOS ATL'!Área_de_impresión</vt:lpstr>
      <vt:lpstr>'MTO PREVENTICO ATL'!Área_de_impresión</vt:lpstr>
      <vt:lpstr>'REPUESTOS ATL'!Área_de_impresión</vt:lpstr>
      <vt:lpstr>TOTAL!Área_de_impresión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Elena Perez Villadiego</dc:creator>
  <cp:lastModifiedBy>Mauricio Alfonso Fontalvo Toncel</cp:lastModifiedBy>
  <dcterms:created xsi:type="dcterms:W3CDTF">2018-02-21T20:24:00Z</dcterms:created>
  <dcterms:modified xsi:type="dcterms:W3CDTF">2026-10-07T16:38:20Z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67975C11A920465D83B49145AA72D3BE_12</vt:lpwstr>
  </property>
  <property fmtid="{D5CDD505-2E9C-101B-9397-08002B2CF9AE}" pid="3" name="KSOProductBuildVer">
    <vt:lpwstr>2058-12.1.0.28485</vt:lpwstr>
  </property>
  <property fmtid="{D5CDD505-2E9C-101B-9397-08002B2CF9AE}" pid="4" name="CalculationRule">
    <vt:i4>0</vt:i4>
  </property>
</Properties>
</file>