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57F80D2F-0304-4240-874D-DCE4DFB44037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MTO PREVENTICO BOL" sheetId="10" r:id="rId1"/>
    <sheet name="MANO OBRA CORRECTIVOS BOL" sheetId="9" r:id="rId2"/>
    <sheet name="REPUESTOS BOL" sheetId="7" r:id="rId3"/>
    <sheet name="TOTAL" sheetId="11" r:id="rId4"/>
  </sheets>
  <definedNames>
    <definedName name="_xlnm._FilterDatabase" localSheetId="1" hidden="1">'MANO OBRA CORRECTIVOS BOL'!$B$5:$AA$33</definedName>
    <definedName name="_xlnm._FilterDatabase" localSheetId="0" hidden="1">'MTO PREVENTICO BOL'!#REF!</definedName>
    <definedName name="_xlnm._FilterDatabase" localSheetId="2" hidden="1">'REPUESTOS BOL'!$B$5:$D$5</definedName>
    <definedName name="_xlnm.Print_Area" localSheetId="1">'MANO OBRA CORRECTIVOS BOL'!$B$3:$Q$35</definedName>
    <definedName name="_xlnm.Print_Area" localSheetId="0">'MTO PREVENTICO BOL'!$B$3:$D$69</definedName>
    <definedName name="_xlnm.Print_Area" localSheetId="2">'REPUESTOS BOL'!$B$3:$D$100</definedName>
    <definedName name="_xlnm.Print_Area" localSheetId="3">TOTAL!$B$3:$C$8</definedName>
    <definedName name="OLE_LINK1" localSheetId="2">'REPUESTOS BOL'!#REF!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1" l="1"/>
  <c r="E6" i="11"/>
  <c r="E5" i="11"/>
  <c r="E8" i="11" s="1"/>
  <c r="D8" i="11"/>
  <c r="D7" i="11"/>
  <c r="D6" i="11"/>
  <c r="D5" i="11"/>
  <c r="F100" i="7"/>
  <c r="E100" i="7"/>
  <c r="E33" i="9"/>
  <c r="E35" i="9" s="1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D33" i="9"/>
  <c r="D35" i="9" s="1"/>
  <c r="F67" i="10"/>
  <c r="E67" i="10"/>
</calcChain>
</file>

<file path=xl/sharedStrings.xml><?xml version="1.0" encoding="utf-8"?>
<sst xmlns="http://schemas.openxmlformats.org/spreadsheetml/2006/main" count="615" uniqueCount="205">
  <si>
    <t>SECCIONAL BOLÍVAR</t>
  </si>
  <si>
    <t>MANTENIMIENTOS PREVENTIVOS</t>
  </si>
  <si>
    <t>VALORES SELECCIONADOS ESTUDIO</t>
  </si>
  <si>
    <t>ÍTEM</t>
  </si>
  <si>
    <t>DESCRIPCIÓN</t>
  </si>
  <si>
    <t xml:space="preserve">CANT. EQUIPOS </t>
  </si>
  <si>
    <t>VALOR MTO. X EQUIPO INCLUIDO IVA</t>
  </si>
  <si>
    <t>PRECIO ARJONA</t>
  </si>
  <si>
    <t>MANTENIMIENTO DE ACONDICIONADOR DE AIRE TIPO MINISPLIT DE 9000 BTU - 12000 BTU - 18000 BTU - 24000 BTU</t>
  </si>
  <si>
    <t>PRECIO CALAMAR</t>
  </si>
  <si>
    <t>PRECIO  CARMEN DE BOLIVAR</t>
  </si>
  <si>
    <t xml:space="preserve">MANTENIMIENTO DE ACONDICIONADOR DE AIRE TIPO CASSETTE DE 60000 BTU </t>
  </si>
  <si>
    <t>MANTENIMIENTO DE ACONDICIONADOR DE AIRE TIPO CENTRAL DE 36000 BTU - 60.000 BTU PISO TECHO O DESCARGA VERTICAL</t>
  </si>
  <si>
    <t>PRECIO  CARTAGENA</t>
  </si>
  <si>
    <t>MANTENIMIENTO DE ACONDICIONADOR DE AIRE TIPO MINISPLIT DE 36000 BTU</t>
  </si>
  <si>
    <t>MANTENIMIENTO DE ACONDICIONADOR DE AIRE TIPO PISO TECHO O DESCARGA HORIZONTAL DE 18.000 BTU</t>
  </si>
  <si>
    <t>MANTENIMIENTO DE ACONDICIONADOR DE AIRE TIPO CASSETTE DE 12000 BTU - 18000 BTU - 24000 BTU</t>
  </si>
  <si>
    <t>MANTENIMIENTO AIRES PORTATILES 12.000 BTU</t>
  </si>
  <si>
    <t xml:space="preserve">MANTENIMIENTO DE ACONDICIONADOR DE AIRE TIPO CENTRAL DE 60000 BTU </t>
  </si>
  <si>
    <t xml:space="preserve">MANTENIMIENTO DE ACONDICIONADOR DE AIRE TIPO CENTRAL "PAQUETE" DE 120.000 BTU </t>
  </si>
  <si>
    <t>TIPO 5 (SOLO CONDENSADORAS MULTI - V - CANTIDAD 2)</t>
  </si>
  <si>
    <t>MANTENIMIENTO A UNIDADES CONDENSADORA COMPLEMENTARIAS DE CHILLERS</t>
  </si>
  <si>
    <t>MANTENIMIENTO MOTOR DE 50 HP INCLUYE CAMBIO DE RODAMIENTOS, LIMPIEZA GENERAL, REVISIÓN DE CONEXIONES ELECTRICAS, REVISIÓN Y AJUSTE DE POLEAS, VERIFICACIÓN CONSUMO ELÉCTRICO, AJUSTE GENERAL O CAMBIO DE CORREAS</t>
  </si>
  <si>
    <t>CORTINA DE AIRE 1,80 M A 110 V</t>
  </si>
  <si>
    <t>CORTINA DE AIRE 1,20 M A 110 V</t>
  </si>
  <si>
    <t>PRECIO SEDE URI CANAPOTE EN CARTAGENA (INCLUYE SISTEMA DE REFRIGERACIÓN VRF)</t>
  </si>
  <si>
    <t>MANTENIMIENTO DE ACONDICIONADOR DE AIRE TIPO MINISPLIT DE 12000 BTU - 18000 BTU - 24000 BTU</t>
  </si>
  <si>
    <t>TIPO 2 (SOLO MANEJADORA CASSETTE)</t>
  </si>
  <si>
    <t>TIPO 4 (SOLO MANEJADORA PISO TECHO DE 48.000 BTU)</t>
  </si>
  <si>
    <t>TIPO 5 (SOLO CONDENSADORAS MULTI - V - CANTIDAD 7)</t>
  </si>
  <si>
    <t>TIPO 6 (SISTEMA DE VENTILACIÓN DE SUMINISTRO)</t>
  </si>
  <si>
    <t>TIPO 7 (SISTEMA DE EXTRACCIÓN DE SUMINISTRO)</t>
  </si>
  <si>
    <t>PRECIO SEDE HOCOL CARTAGENA (SISTEMA DE REFRIGERACIÓN VRF)</t>
  </si>
  <si>
    <t>TIPO 3 (SOLO MANEJADORA Y FICHA TÉCNICA)</t>
  </si>
  <si>
    <t>PRECIO  CLEMENCIA</t>
  </si>
  <si>
    <t>PRECIO  MAGANGUÉ</t>
  </si>
  <si>
    <t>PRECIO  MARIA LA BAJA</t>
  </si>
  <si>
    <t>PRECIO  MOMPÓX</t>
  </si>
  <si>
    <t>PRECIO  PINILLOS</t>
  </si>
  <si>
    <t>PRECIO  SAN JUAN NEPOMUCENO</t>
  </si>
  <si>
    <t>PRECIO  SAN MARTÍN DE LOBA</t>
  </si>
  <si>
    <t>PRECIO  SAN MARTÍN DE LIMA</t>
  </si>
  <si>
    <t>PRECIO  TIQUISIO</t>
  </si>
  <si>
    <t>PRECIO  TURBACO</t>
  </si>
  <si>
    <t>PRECIO  SANTA ROSA DEL SUR</t>
  </si>
  <si>
    <t>PRECIO  SIMITÍ</t>
  </si>
  <si>
    <t>PRECIO  SAN PABLO</t>
  </si>
  <si>
    <t>PRECIO  RIO VIEJO</t>
  </si>
  <si>
    <t>TOTAL</t>
  </si>
  <si>
    <t>NOTA</t>
  </si>
  <si>
    <t>DENTRO DE LOS COSTOS SE INCLUYE LOS INSUMOS Y LA MANO DE OBRA NECESARIA PARA REALIZAR CADA MANTENIMIENTO PREVENTIVO</t>
  </si>
  <si>
    <t>MANO DE OBRA MANTENIMIENTO CORRECTIVO</t>
  </si>
  <si>
    <t>V. UNITARIO Mano de Obra Incluido IVA ARJONA</t>
  </si>
  <si>
    <t>V. UNITARIO Mano de Obra Incluido IVA CALAMAR</t>
  </si>
  <si>
    <t>V. UNITARIO Mano de Obra Incluido IVA CARMEN DE BOLÍVAR</t>
  </si>
  <si>
    <t>V. UNITARIO Mano de Obra Incluido IVA CARTAGENA</t>
  </si>
  <si>
    <t>V. UNITARIO Mano de Obra Incluido IVA CLEMENCIA</t>
  </si>
  <si>
    <t>V. UNITARIO Mano de Obra Incluido IVA MAGANGUÉ</t>
  </si>
  <si>
    <t>V. UNITARIO Mano de Obra Incluido IVA MARÍA LA BAJA</t>
  </si>
  <si>
    <t>V. UNITARIO Mano de Obra Incluido IVA MOMPOX</t>
  </si>
  <si>
    <t>V. UNITARIO Mano de Obra Incluido IVA PINILLOS</t>
  </si>
  <si>
    <t>V. UNITARIO Mano de Obra Incluido IVA SAN JUAN NEPOMUCENO</t>
  </si>
  <si>
    <t>V. UNITARIO Mano de Obra Incluido IVA SAN MARTÍN DE LOBA</t>
  </si>
  <si>
    <t>V. UNITARIO Mano de Obra Incluido IVA SAN MARTÍN DE LIMA</t>
  </si>
  <si>
    <t>V. UNITARIO Mano de Obra Incluido IVA TIQUISIO</t>
  </si>
  <si>
    <t>V. UNITARIO Mano de Obra Incluido IVA TURBACO</t>
  </si>
  <si>
    <t>V. UNITARIO Mano de Obra Incluido IVA SANTA ROSA DEL SUR</t>
  </si>
  <si>
    <t>V. UNITARIO Mano de Obra Incluido IVA SIMITÍ</t>
  </si>
  <si>
    <t>V. UNITARIO Mano de Obra Incluido IVA SAN PABLO</t>
  </si>
  <si>
    <t>V. UNITARIO Mano de Obra Incluido IVA RÍO VIEJO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</si>
  <si>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</si>
  <si>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</si>
  <si>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</si>
  <si>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</si>
  <si>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</si>
  <si>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</si>
  <si>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</si>
  <si>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</si>
  <si>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</si>
  <si>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</si>
  <si>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</si>
  <si>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</si>
  <si>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</si>
  <si>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</si>
  <si>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</si>
  <si>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</si>
  <si>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</si>
  <si>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</si>
  <si>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</si>
  <si>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</si>
  <si>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</si>
  <si>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</si>
  <si>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</si>
  <si>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</si>
  <si>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</si>
  <si>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</si>
  <si>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</si>
  <si>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</si>
  <si>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</si>
  <si>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</si>
  <si>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</si>
  <si>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</si>
  <si>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</si>
  <si>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</si>
  <si>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</si>
  <si>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</si>
  <si>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</si>
  <si>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</si>
  <si>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</si>
  <si>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</si>
  <si>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</si>
  <si>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</si>
  <si>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</si>
  <si>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</si>
  <si>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</si>
  <si>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</si>
  <si>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</si>
  <si>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</si>
  <si>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</si>
  <si>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</si>
  <si>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</si>
  <si>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</si>
  <si>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</si>
  <si>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</si>
  <si>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</si>
  <si>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</si>
  <si>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</si>
  <si>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</si>
  <si>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</si>
  <si>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</si>
  <si>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</si>
  <si>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</si>
  <si>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</si>
  <si>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</si>
  <si>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</si>
  <si>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</si>
  <si>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</si>
  <si>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</si>
  <si>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</si>
  <si>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</si>
  <si>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</si>
  <si>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</si>
  <si>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</si>
  <si>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</si>
  <si>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</si>
  <si>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</si>
  <si>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</si>
  <si>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</si>
  <si>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</si>
  <si>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</si>
  <si>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</si>
  <si>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</si>
  <si>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</si>
  <si>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</si>
  <si>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</si>
  <si>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</si>
  <si>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</si>
  <si>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</si>
  <si>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</si>
  <si>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</si>
  <si>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</si>
  <si>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</si>
  <si>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</si>
  <si>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</si>
  <si>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</si>
  <si>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</si>
  <si>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</si>
  <si>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</si>
  <si>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</si>
  <si>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</si>
  <si>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</si>
  <si>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</si>
  <si>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</si>
  <si>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</si>
  <si>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</si>
  <si>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</si>
  <si>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</si>
  <si>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</si>
  <si>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</si>
  <si>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</si>
  <si>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</si>
  <si>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</si>
  <si>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</si>
  <si>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</si>
  <si>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</si>
  <si>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</si>
  <si>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</si>
  <si>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</si>
  <si>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</si>
  <si>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</si>
  <si>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</si>
  <si>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</si>
  <si>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</si>
  <si>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</si>
  <si>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</si>
  <si>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FOIL</t>
  </si>
  <si>
    <t>ITEM</t>
  </si>
  <si>
    <t xml:space="preserve">VALOR TOTAL </t>
  </si>
  <si>
    <t>MANTENIMIENTO PREVENTIVO</t>
  </si>
  <si>
    <t>REPUESTOS</t>
  </si>
  <si>
    <t xml:space="preserve">TECHOS PRESUPUESTALES </t>
  </si>
  <si>
    <t>OFERTA ECONOMICA</t>
  </si>
  <si>
    <t>ANEXO OFERTA ECONÓMICA</t>
  </si>
  <si>
    <t>TECHOS PRESUPUESTALES</t>
  </si>
  <si>
    <t>ANEXO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</si>
</sst>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6" formatCode="&quot;$&quot;\ #,##0"/>
    <numFmt numFmtId="167" formatCode="_-&quot;$&quot;\ * #,##0_-;\-&quot;$&quot;\ * #,##0_-;_-&quot;$&quot;\ * &quot;-&quot;??_-;_-@_-"/>
    <numFmt numFmtId="170" formatCode="_-* #,##0_-;\-* #,##0_-;_-* &quot;-&quot;??_-;_-@_-"/>
  </numFmts>
  <fonts count="16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7" tint="0.79995117038483843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9"/>
      <color rgb="FFFFC000"/>
      <name val="Arial"/>
      <family val="2"/>
    </font>
    <font>
      <b/>
      <sz val="9"/>
      <color theme="0"/>
      <name val="Arial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6"/>
      <color theme="0"/>
      <name val="Arial Narrow"/>
      <family val="2"/>
    </font>
    <font>
      <b/>
      <sz val="10"/>
      <color rgb="FFFFC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7" fillId="0" borderId="6" xfId="0" applyFont="1" applyBorder="1"/>
    <xf numFmtId="0" fontId="7" fillId="0" borderId="3" xfId="0" applyFont="1" applyBorder="1"/>
    <xf numFmtId="164" fontId="8" fillId="0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5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7" fillId="8" borderId="6" xfId="0" applyFont="1" applyFill="1" applyBorder="1"/>
    <xf numFmtId="0" fontId="7" fillId="8" borderId="3" xfId="0" applyFont="1" applyFill="1" applyBorder="1"/>
    <xf numFmtId="164" fontId="8" fillId="8" borderId="1" xfId="4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wrapText="1"/>
    </xf>
    <xf numFmtId="0" fontId="7" fillId="8" borderId="3" xfId="0" applyFont="1" applyFill="1" applyBorder="1" applyAlignment="1">
      <alignment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64" fontId="8" fillId="8" borderId="5" xfId="4" applyNumberFormat="1" applyFont="1" applyFill="1" applyBorder="1" applyAlignment="1">
      <alignment horizontal="center" vertical="center"/>
    </xf>
    <xf numFmtId="164" fontId="8" fillId="8" borderId="6" xfId="4" applyNumberFormat="1" applyFont="1" applyFill="1" applyBorder="1" applyAlignment="1">
      <alignment horizontal="center" vertical="center"/>
    </xf>
    <xf numFmtId="164" fontId="8" fillId="8" borderId="3" xfId="4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167" fontId="13" fillId="7" borderId="1" xfId="1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/>
    <xf numFmtId="41" fontId="3" fillId="0" borderId="0" xfId="2" applyFont="1" applyAlignment="1">
      <alignment vertical="center"/>
    </xf>
    <xf numFmtId="0" fontId="13" fillId="0" borderId="1" xfId="0" applyFont="1" applyBorder="1" applyAlignment="1">
      <alignment horizontal="left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 applyProtection="1">
      <alignment horizontal="center" vertical="center"/>
      <protection locked="0"/>
    </xf>
    <xf numFmtId="0" fontId="9" fillId="8" borderId="1" xfId="0" applyFont="1" applyFill="1" applyBorder="1" applyAlignment="1">
      <alignment vertical="center" wrapText="1"/>
    </xf>
    <xf numFmtId="167" fontId="8" fillId="8" borderId="1" xfId="1" applyNumberFormat="1" applyFont="1" applyFill="1" applyBorder="1" applyAlignment="1" applyProtection="1">
      <alignment horizontal="right" vertical="center" wrapText="1"/>
    </xf>
    <xf numFmtId="167" fontId="8" fillId="0" borderId="0" xfId="0" applyNumberFormat="1" applyFont="1" applyFill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3" fillId="6" borderId="0" xfId="0" applyFont="1" applyFill="1"/>
    <xf numFmtId="0" fontId="1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/>
    <xf numFmtId="166" fontId="8" fillId="8" borderId="1" xfId="0" applyNumberFormat="1" applyFont="1" applyFill="1" applyBorder="1" applyAlignment="1">
      <alignment horizontal="center"/>
    </xf>
    <xf numFmtId="167" fontId="8" fillId="8" borderId="1" xfId="1" applyNumberFormat="1" applyFont="1" applyFill="1" applyBorder="1" applyAlignment="1"/>
    <xf numFmtId="0" fontId="8" fillId="8" borderId="1" xfId="0" applyFont="1" applyFill="1" applyBorder="1"/>
    <xf numFmtId="0" fontId="14" fillId="2" borderId="1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42" fontId="8" fillId="5" borderId="9" xfId="0" applyNumberFormat="1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170" fontId="3" fillId="0" borderId="1" xfId="5" applyNumberFormat="1" applyFont="1" applyBorder="1"/>
    <xf numFmtId="170" fontId="8" fillId="8" borderId="1" xfId="5" applyNumberFormat="1" applyFont="1" applyFill="1" applyBorder="1"/>
  </cellXfs>
  <cellStyles count="6">
    <cellStyle name="Millares" xfId="5" builtinId="3"/>
    <cellStyle name="Millares [0]" xfId="2" builtinId="6"/>
    <cellStyle name="Moneda" xfId="1" builtinId="4"/>
    <cellStyle name="Normal" xfId="0" builtinId="0"/>
    <cellStyle name="Normal 2" xfId="3" xr:uid="{00000000-0005-0000-0000-000031000000}"/>
    <cellStyle name="Porcentaje" xfId="4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U69"/>
  <sheetViews>
    <sheetView topLeftCell="A50" zoomScaleNormal="100" workbookViewId="0">
      <selection activeCell="B2" sqref="B2:D2"/>
    </sheetView>
  </sheetViews>
  <sheetFormatPr baseColWidth="10" defaultColWidth="10.85546875" defaultRowHeight="12.75"/>
  <cols>
    <col min="1" max="1" width="10.85546875" style="1"/>
    <col min="2" max="2" width="6.42578125" style="2" customWidth="1"/>
    <col min="3" max="3" width="60.5703125" style="2" customWidth="1"/>
    <col min="4" max="4" width="13.42578125" style="2" customWidth="1"/>
    <col min="5" max="5" width="16" style="2" customWidth="1"/>
    <col min="6" max="6" width="15.85546875" style="2" customWidth="1"/>
    <col min="7" max="16384" width="10.85546875" style="2"/>
  </cols>
  <sheetData>
    <row r="2" spans="1:73" ht="20.25">
      <c r="B2" s="66" t="s">
        <v>202</v>
      </c>
      <c r="C2" s="66"/>
      <c r="D2" s="66"/>
    </row>
    <row r="3" spans="1:73">
      <c r="B3" s="3" t="s">
        <v>0</v>
      </c>
      <c r="C3" s="3"/>
      <c r="D3" s="3"/>
    </row>
    <row r="4" spans="1:73" ht="37.5" customHeight="1">
      <c r="B4" s="4" t="s">
        <v>1</v>
      </c>
      <c r="C4" s="4"/>
      <c r="D4" s="4"/>
      <c r="E4" s="31" t="s">
        <v>200</v>
      </c>
      <c r="F4" s="32" t="s">
        <v>201</v>
      </c>
    </row>
    <row r="5" spans="1:73" ht="38.25">
      <c r="B5" s="5" t="s">
        <v>3</v>
      </c>
      <c r="C5" s="5" t="s">
        <v>4</v>
      </c>
      <c r="D5" s="6" t="s">
        <v>5</v>
      </c>
      <c r="E5" s="7" t="s">
        <v>6</v>
      </c>
      <c r="F5" s="32" t="s">
        <v>6</v>
      </c>
    </row>
    <row r="6" spans="1:73" ht="16.5">
      <c r="B6" s="17" t="s">
        <v>7</v>
      </c>
      <c r="C6" s="18"/>
      <c r="D6" s="19"/>
      <c r="E6" s="20"/>
      <c r="F6" s="21"/>
    </row>
    <row r="7" spans="1:73" ht="25.5">
      <c r="B7" s="12">
        <v>1</v>
      </c>
      <c r="C7" s="13" t="s">
        <v>8</v>
      </c>
      <c r="D7" s="12">
        <v>1</v>
      </c>
      <c r="E7" s="11">
        <v>184040</v>
      </c>
      <c r="F7" s="12"/>
    </row>
    <row r="8" spans="1:73" s="14" customFormat="1" ht="16.5">
      <c r="A8" s="1"/>
      <c r="B8" s="17" t="s">
        <v>9</v>
      </c>
      <c r="C8" s="18"/>
      <c r="D8" s="19"/>
      <c r="E8" s="20"/>
      <c r="F8" s="2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 s="14" customFormat="1" ht="25.5">
      <c r="A9" s="1"/>
      <c r="B9" s="12">
        <v>1</v>
      </c>
      <c r="C9" s="13" t="s">
        <v>8</v>
      </c>
      <c r="D9" s="12">
        <v>1</v>
      </c>
      <c r="E9" s="11">
        <v>201522</v>
      </c>
      <c r="F9" s="1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</row>
    <row r="10" spans="1:73" s="14" customFormat="1" ht="16.5">
      <c r="A10" s="1"/>
      <c r="B10" s="17" t="s">
        <v>10</v>
      </c>
      <c r="C10" s="18"/>
      <c r="D10" s="19"/>
      <c r="E10" s="20"/>
      <c r="F10" s="2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</row>
    <row r="11" spans="1:73" ht="25.5">
      <c r="B11" s="12">
        <v>1</v>
      </c>
      <c r="C11" s="13" t="s">
        <v>8</v>
      </c>
      <c r="D11" s="12">
        <v>1</v>
      </c>
      <c r="E11" s="11">
        <v>202592</v>
      </c>
      <c r="F11" s="12"/>
    </row>
    <row r="12" spans="1:73" ht="25.5">
      <c r="B12" s="12">
        <v>2</v>
      </c>
      <c r="C12" s="13" t="s">
        <v>11</v>
      </c>
      <c r="D12" s="12">
        <v>1</v>
      </c>
      <c r="E12" s="11">
        <v>439188</v>
      </c>
      <c r="F12" s="12"/>
    </row>
    <row r="13" spans="1:73" ht="25.5">
      <c r="B13" s="12">
        <v>3</v>
      </c>
      <c r="C13" s="13" t="s">
        <v>12</v>
      </c>
      <c r="D13" s="12">
        <v>1</v>
      </c>
      <c r="E13" s="11">
        <v>441810</v>
      </c>
      <c r="F13" s="12"/>
    </row>
    <row r="14" spans="1:73" s="14" customFormat="1" ht="16.5">
      <c r="A14" s="1"/>
      <c r="B14" s="8" t="s">
        <v>13</v>
      </c>
      <c r="C14" s="9"/>
      <c r="D14" s="10"/>
      <c r="E14" s="20"/>
      <c r="F14" s="2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</row>
    <row r="15" spans="1:73" ht="25.5">
      <c r="B15" s="12">
        <v>1</v>
      </c>
      <c r="C15" s="13" t="s">
        <v>8</v>
      </c>
      <c r="D15" s="12">
        <v>1</v>
      </c>
      <c r="E15" s="11">
        <v>170533</v>
      </c>
      <c r="F15" s="12"/>
    </row>
    <row r="16" spans="1:73" ht="25.5">
      <c r="B16" s="12">
        <v>2</v>
      </c>
      <c r="C16" s="13" t="s">
        <v>14</v>
      </c>
      <c r="D16" s="12">
        <v>1</v>
      </c>
      <c r="E16" s="11">
        <v>241348</v>
      </c>
      <c r="F16" s="12"/>
    </row>
    <row r="17" spans="1:73" ht="25.5">
      <c r="B17" s="12">
        <v>3</v>
      </c>
      <c r="C17" s="13" t="s">
        <v>15</v>
      </c>
      <c r="D17" s="12">
        <v>1</v>
      </c>
      <c r="E17" s="11">
        <v>255026</v>
      </c>
      <c r="F17" s="12"/>
    </row>
    <row r="18" spans="1:73" ht="25.5">
      <c r="B18" s="12">
        <v>4</v>
      </c>
      <c r="C18" s="13" t="s">
        <v>11</v>
      </c>
      <c r="D18" s="12">
        <v>1</v>
      </c>
      <c r="E18" s="11">
        <v>343346</v>
      </c>
      <c r="F18" s="12"/>
    </row>
    <row r="19" spans="1:73" ht="25.5">
      <c r="B19" s="12">
        <v>5</v>
      </c>
      <c r="C19" s="13" t="s">
        <v>16</v>
      </c>
      <c r="D19" s="12">
        <v>1</v>
      </c>
      <c r="E19" s="11">
        <v>230757</v>
      </c>
      <c r="F19" s="12"/>
    </row>
    <row r="20" spans="1:73">
      <c r="B20" s="12">
        <v>6</v>
      </c>
      <c r="C20" s="13" t="s">
        <v>17</v>
      </c>
      <c r="D20" s="12">
        <v>1</v>
      </c>
      <c r="E20" s="11">
        <v>145543</v>
      </c>
      <c r="F20" s="12"/>
    </row>
    <row r="21" spans="1:73" ht="25.5">
      <c r="B21" s="12">
        <v>7</v>
      </c>
      <c r="C21" s="13" t="s">
        <v>18</v>
      </c>
      <c r="D21" s="12">
        <v>1</v>
      </c>
      <c r="E21" s="11">
        <v>367557</v>
      </c>
      <c r="F21" s="12"/>
    </row>
    <row r="22" spans="1:73" ht="25.5">
      <c r="B22" s="12">
        <v>8</v>
      </c>
      <c r="C22" s="13" t="s">
        <v>19</v>
      </c>
      <c r="D22" s="12">
        <v>1</v>
      </c>
      <c r="E22" s="11">
        <v>721775</v>
      </c>
      <c r="F22" s="12"/>
    </row>
    <row r="23" spans="1:73">
      <c r="B23" s="12">
        <v>9</v>
      </c>
      <c r="C23" s="13" t="s">
        <v>20</v>
      </c>
      <c r="D23" s="12">
        <v>1</v>
      </c>
      <c r="E23" s="11">
        <v>718154</v>
      </c>
      <c r="F23" s="12"/>
    </row>
    <row r="24" spans="1:73" ht="25.5">
      <c r="B24" s="12">
        <v>10</v>
      </c>
      <c r="C24" s="13" t="s">
        <v>21</v>
      </c>
      <c r="D24" s="12">
        <v>1</v>
      </c>
      <c r="E24" s="11">
        <v>453628</v>
      </c>
      <c r="F24" s="12"/>
    </row>
    <row r="25" spans="1:73" ht="51">
      <c r="B25" s="12">
        <v>11</v>
      </c>
      <c r="C25" s="13" t="s">
        <v>22</v>
      </c>
      <c r="D25" s="12">
        <v>1</v>
      </c>
      <c r="E25" s="11">
        <v>989546</v>
      </c>
      <c r="F25" s="12"/>
    </row>
    <row r="26" spans="1:73">
      <c r="B26" s="12">
        <v>12</v>
      </c>
      <c r="C26" s="13" t="s">
        <v>23</v>
      </c>
      <c r="D26" s="12">
        <v>1</v>
      </c>
      <c r="E26" s="11">
        <v>2244958</v>
      </c>
      <c r="F26" s="12"/>
    </row>
    <row r="27" spans="1:73">
      <c r="B27" s="12">
        <v>13</v>
      </c>
      <c r="C27" s="13" t="s">
        <v>24</v>
      </c>
      <c r="D27" s="12">
        <v>1</v>
      </c>
      <c r="E27" s="11">
        <v>1108525</v>
      </c>
      <c r="F27" s="12"/>
    </row>
    <row r="28" spans="1:73" s="14" customFormat="1" ht="33.75" customHeight="1">
      <c r="A28" s="1"/>
      <c r="B28" s="22" t="s">
        <v>25</v>
      </c>
      <c r="C28" s="23"/>
      <c r="D28" s="24"/>
      <c r="E28" s="20"/>
      <c r="F28" s="2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</row>
    <row r="29" spans="1:73" ht="25.5">
      <c r="B29" s="12">
        <v>1</v>
      </c>
      <c r="C29" s="13" t="s">
        <v>26</v>
      </c>
      <c r="D29" s="12">
        <v>1</v>
      </c>
      <c r="E29" s="11">
        <v>182792</v>
      </c>
      <c r="F29" s="12"/>
    </row>
    <row r="30" spans="1:73">
      <c r="B30" s="12">
        <v>2</v>
      </c>
      <c r="C30" s="13" t="s">
        <v>27</v>
      </c>
      <c r="D30" s="12">
        <v>1</v>
      </c>
      <c r="E30" s="11">
        <v>199677</v>
      </c>
      <c r="F30" s="12"/>
    </row>
    <row r="31" spans="1:73">
      <c r="B31" s="12">
        <v>3</v>
      </c>
      <c r="C31" s="13" t="s">
        <v>28</v>
      </c>
      <c r="D31" s="12">
        <v>1</v>
      </c>
      <c r="E31" s="11">
        <v>311971</v>
      </c>
      <c r="F31" s="12"/>
    </row>
    <row r="32" spans="1:73">
      <c r="B32" s="12">
        <v>4</v>
      </c>
      <c r="C32" s="13" t="s">
        <v>29</v>
      </c>
      <c r="D32" s="12">
        <v>1</v>
      </c>
      <c r="E32" s="11">
        <v>1293103</v>
      </c>
      <c r="F32" s="12"/>
    </row>
    <row r="33" spans="1:73">
      <c r="B33" s="12">
        <v>5</v>
      </c>
      <c r="C33" s="13" t="s">
        <v>30</v>
      </c>
      <c r="D33" s="12">
        <v>1</v>
      </c>
      <c r="E33" s="11">
        <v>789443</v>
      </c>
      <c r="F33" s="12"/>
    </row>
    <row r="34" spans="1:73">
      <c r="B34" s="12">
        <v>6</v>
      </c>
      <c r="C34" s="13" t="s">
        <v>31</v>
      </c>
      <c r="D34" s="12">
        <v>1</v>
      </c>
      <c r="E34" s="11">
        <v>815082</v>
      </c>
      <c r="F34" s="12"/>
    </row>
    <row r="35" spans="1:73" s="14" customFormat="1" ht="16.5">
      <c r="A35" s="1"/>
      <c r="B35" s="17" t="s">
        <v>32</v>
      </c>
      <c r="C35" s="18"/>
      <c r="D35" s="19"/>
      <c r="E35" s="20"/>
      <c r="F35" s="21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</row>
    <row r="36" spans="1:73">
      <c r="B36" s="12">
        <v>1</v>
      </c>
      <c r="C36" s="13" t="s">
        <v>27</v>
      </c>
      <c r="D36" s="12">
        <v>1</v>
      </c>
      <c r="E36" s="11">
        <v>205838</v>
      </c>
      <c r="F36" s="12"/>
    </row>
    <row r="37" spans="1:73">
      <c r="B37" s="12">
        <v>2</v>
      </c>
      <c r="C37" s="13" t="s">
        <v>33</v>
      </c>
      <c r="D37" s="12">
        <v>1</v>
      </c>
      <c r="E37" s="11">
        <v>259423</v>
      </c>
      <c r="F37" s="12"/>
    </row>
    <row r="38" spans="1:73">
      <c r="B38" s="12">
        <v>3</v>
      </c>
      <c r="C38" s="13" t="s">
        <v>20</v>
      </c>
      <c r="D38" s="12">
        <v>1</v>
      </c>
      <c r="E38" s="11">
        <v>997413</v>
      </c>
      <c r="F38" s="12"/>
    </row>
    <row r="39" spans="1:73" s="14" customFormat="1" ht="16.5">
      <c r="A39" s="1"/>
      <c r="B39" s="17" t="s">
        <v>34</v>
      </c>
      <c r="C39" s="18"/>
      <c r="D39" s="19"/>
      <c r="E39" s="20"/>
      <c r="F39" s="21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</row>
    <row r="40" spans="1:73" ht="25.5">
      <c r="B40" s="12">
        <v>1</v>
      </c>
      <c r="C40" s="13" t="s">
        <v>26</v>
      </c>
      <c r="D40" s="12">
        <v>1</v>
      </c>
      <c r="E40" s="11">
        <v>195610</v>
      </c>
      <c r="F40" s="12"/>
    </row>
    <row r="41" spans="1:73" s="14" customFormat="1" ht="16.5">
      <c r="A41" s="1"/>
      <c r="B41" s="25" t="s">
        <v>35</v>
      </c>
      <c r="C41" s="26"/>
      <c r="D41" s="27"/>
      <c r="E41" s="20"/>
      <c r="F41" s="21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</row>
    <row r="42" spans="1:73" ht="25.5">
      <c r="B42" s="12">
        <v>1</v>
      </c>
      <c r="C42" s="13" t="s">
        <v>26</v>
      </c>
      <c r="D42" s="12">
        <v>1</v>
      </c>
      <c r="E42" s="11">
        <v>220832</v>
      </c>
      <c r="F42" s="12"/>
    </row>
    <row r="43" spans="1:73" s="14" customFormat="1" ht="16.5">
      <c r="A43" s="1"/>
      <c r="B43" s="25" t="s">
        <v>36</v>
      </c>
      <c r="C43" s="26"/>
      <c r="D43" s="27"/>
      <c r="E43" s="20"/>
      <c r="F43" s="21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</row>
    <row r="44" spans="1:73" ht="25.5">
      <c r="B44" s="12">
        <v>1</v>
      </c>
      <c r="C44" s="13" t="s">
        <v>26</v>
      </c>
      <c r="D44" s="12">
        <v>1</v>
      </c>
      <c r="E44" s="11">
        <v>196694</v>
      </c>
      <c r="F44" s="12"/>
    </row>
    <row r="45" spans="1:73" s="14" customFormat="1" ht="16.5">
      <c r="A45" s="1"/>
      <c r="B45" s="25" t="s">
        <v>37</v>
      </c>
      <c r="C45" s="26"/>
      <c r="D45" s="27"/>
      <c r="E45" s="20"/>
      <c r="F45" s="21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</row>
    <row r="46" spans="1:73" ht="25.5">
      <c r="B46" s="12">
        <v>1</v>
      </c>
      <c r="C46" s="13" t="s">
        <v>26</v>
      </c>
      <c r="D46" s="12">
        <v>1</v>
      </c>
      <c r="E46" s="11">
        <v>235881</v>
      </c>
      <c r="F46" s="12"/>
    </row>
    <row r="47" spans="1:73" s="14" customFormat="1" ht="16.5">
      <c r="A47" s="1"/>
      <c r="B47" s="25" t="s">
        <v>38</v>
      </c>
      <c r="C47" s="26"/>
      <c r="D47" s="27"/>
      <c r="E47" s="20"/>
      <c r="F47" s="21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</row>
    <row r="48" spans="1:73" ht="25.5">
      <c r="B48" s="12">
        <v>1</v>
      </c>
      <c r="C48" s="13" t="s">
        <v>26</v>
      </c>
      <c r="D48" s="12">
        <v>1</v>
      </c>
      <c r="E48" s="11">
        <v>236203</v>
      </c>
      <c r="F48" s="12"/>
    </row>
    <row r="49" spans="1:73" s="14" customFormat="1" ht="16.5">
      <c r="A49" s="1"/>
      <c r="B49" s="25" t="s">
        <v>39</v>
      </c>
      <c r="C49" s="26"/>
      <c r="D49" s="27"/>
      <c r="E49" s="20"/>
      <c r="F49" s="2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</row>
    <row r="50" spans="1:73" ht="25.5">
      <c r="B50" s="12">
        <v>1</v>
      </c>
      <c r="C50" s="13" t="s">
        <v>26</v>
      </c>
      <c r="D50" s="12">
        <v>1</v>
      </c>
      <c r="E50" s="11">
        <v>199553</v>
      </c>
      <c r="F50" s="12"/>
    </row>
    <row r="51" spans="1:73" s="14" customFormat="1" ht="16.5">
      <c r="A51" s="1"/>
      <c r="B51" s="25" t="s">
        <v>40</v>
      </c>
      <c r="C51" s="26"/>
      <c r="D51" s="27"/>
      <c r="E51" s="20"/>
      <c r="F51" s="2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</row>
    <row r="52" spans="1:73" ht="25.5">
      <c r="B52" s="12">
        <v>1</v>
      </c>
      <c r="C52" s="13" t="s">
        <v>26</v>
      </c>
      <c r="D52" s="12">
        <v>1</v>
      </c>
      <c r="E52" s="11">
        <v>237858</v>
      </c>
      <c r="F52" s="12"/>
    </row>
    <row r="53" spans="1:73" s="14" customFormat="1" ht="16.5">
      <c r="A53" s="1"/>
      <c r="B53" s="25" t="s">
        <v>41</v>
      </c>
      <c r="C53" s="26"/>
      <c r="D53" s="27"/>
      <c r="E53" s="20"/>
      <c r="F53" s="2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</row>
    <row r="54" spans="1:73" ht="25.5">
      <c r="B54" s="12">
        <v>1</v>
      </c>
      <c r="C54" s="13" t="s">
        <v>26</v>
      </c>
      <c r="D54" s="12">
        <v>1</v>
      </c>
      <c r="E54" s="11">
        <v>275750</v>
      </c>
      <c r="F54" s="12"/>
    </row>
    <row r="55" spans="1:73" s="14" customFormat="1" ht="16.5">
      <c r="A55" s="1"/>
      <c r="B55" s="25" t="s">
        <v>42</v>
      </c>
      <c r="C55" s="26"/>
      <c r="D55" s="27"/>
      <c r="E55" s="20"/>
      <c r="F55" s="2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</row>
    <row r="56" spans="1:73" ht="25.5">
      <c r="B56" s="12">
        <v>1</v>
      </c>
      <c r="C56" s="13" t="s">
        <v>26</v>
      </c>
      <c r="D56" s="12">
        <v>1</v>
      </c>
      <c r="E56" s="11">
        <v>280919</v>
      </c>
      <c r="F56" s="12"/>
    </row>
    <row r="57" spans="1:73" s="14" customFormat="1" ht="16.5">
      <c r="A57" s="1"/>
      <c r="B57" s="25" t="s">
        <v>43</v>
      </c>
      <c r="C57" s="26"/>
      <c r="D57" s="27"/>
      <c r="E57" s="20"/>
      <c r="F57" s="2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</row>
    <row r="58" spans="1:73" ht="25.5">
      <c r="B58" s="12">
        <v>1</v>
      </c>
      <c r="C58" s="13" t="s">
        <v>26</v>
      </c>
      <c r="D58" s="12">
        <v>1</v>
      </c>
      <c r="E58" s="11">
        <v>185548</v>
      </c>
      <c r="F58" s="12"/>
    </row>
    <row r="59" spans="1:73" s="14" customFormat="1" ht="16.5">
      <c r="A59" s="1"/>
      <c r="B59" s="25" t="s">
        <v>44</v>
      </c>
      <c r="C59" s="26"/>
      <c r="D59" s="27"/>
      <c r="E59" s="20"/>
      <c r="F59" s="2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</row>
    <row r="60" spans="1:73" ht="25.5">
      <c r="B60" s="12">
        <v>1</v>
      </c>
      <c r="C60" s="13" t="s">
        <v>26</v>
      </c>
      <c r="D60" s="12">
        <v>1</v>
      </c>
      <c r="E60" s="11">
        <v>287000</v>
      </c>
      <c r="F60" s="12"/>
    </row>
    <row r="61" spans="1:73" s="14" customFormat="1" ht="16.5">
      <c r="A61" s="1"/>
      <c r="B61" s="25" t="s">
        <v>45</v>
      </c>
      <c r="C61" s="26"/>
      <c r="D61" s="27"/>
      <c r="E61" s="20"/>
      <c r="F61" s="2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</row>
    <row r="62" spans="1:73" ht="25.5">
      <c r="B62" s="12">
        <v>1</v>
      </c>
      <c r="C62" s="13" t="s">
        <v>26</v>
      </c>
      <c r="D62" s="12">
        <v>1</v>
      </c>
      <c r="E62" s="11">
        <v>287000</v>
      </c>
      <c r="F62" s="12"/>
    </row>
    <row r="63" spans="1:73" s="14" customFormat="1" ht="16.5">
      <c r="A63" s="1"/>
      <c r="B63" s="25" t="s">
        <v>46</v>
      </c>
      <c r="C63" s="26"/>
      <c r="D63" s="27"/>
      <c r="E63" s="20"/>
      <c r="F63" s="2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</row>
    <row r="64" spans="1:73" ht="25.5">
      <c r="B64" s="12">
        <v>1</v>
      </c>
      <c r="C64" s="13" t="s">
        <v>26</v>
      </c>
      <c r="D64" s="12">
        <v>1</v>
      </c>
      <c r="E64" s="11">
        <v>287000</v>
      </c>
      <c r="F64" s="12"/>
    </row>
    <row r="65" spans="1:73" s="14" customFormat="1" ht="16.5">
      <c r="A65" s="1"/>
      <c r="B65" s="25" t="s">
        <v>47</v>
      </c>
      <c r="C65" s="26"/>
      <c r="D65" s="27"/>
      <c r="E65" s="20"/>
      <c r="F65" s="2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</row>
    <row r="66" spans="1:73" ht="25.5">
      <c r="B66" s="12">
        <v>1</v>
      </c>
      <c r="C66" s="13" t="s">
        <v>26</v>
      </c>
      <c r="D66" s="12">
        <v>1</v>
      </c>
      <c r="E66" s="11">
        <v>281375</v>
      </c>
      <c r="F66" s="12"/>
    </row>
    <row r="67" spans="1:73">
      <c r="B67" s="28" t="s">
        <v>48</v>
      </c>
      <c r="C67" s="29"/>
      <c r="D67" s="30"/>
      <c r="E67" s="20">
        <f>SUM(E7:E66)</f>
        <v>17921813</v>
      </c>
      <c r="F67" s="20">
        <f>SUM(F7:F66)</f>
        <v>0</v>
      </c>
    </row>
    <row r="69" spans="1:73" ht="54" customHeight="1">
      <c r="B69" s="15" t="s">
        <v>49</v>
      </c>
      <c r="C69" s="16" t="s">
        <v>50</v>
      </c>
      <c r="D69" s="16"/>
    </row>
  </sheetData>
  <sheetProtection algorithmName="SHA-512" hashValue="ynohS2zbC1j/bDk6JaiLiS2Fn9X9I2x9Ng7vsBqmrP3Obas3KBTSu0LPudPNUK97H9GE77FgUpTWsU0YG1ZdNA==" saltValue="qByM68mWYJTBUvlIF+/6hg==" spinCount="100000" selectLockedCells="1" selectUnlockedCells="1"/>
  <mergeCells count="25">
    <mergeCell ref="B67:D67"/>
    <mergeCell ref="C69:D69"/>
    <mergeCell ref="B57:D57"/>
    <mergeCell ref="B59:D59"/>
    <mergeCell ref="B61:D61"/>
    <mergeCell ref="B63:D63"/>
    <mergeCell ref="B65:D65"/>
    <mergeCell ref="B47:D47"/>
    <mergeCell ref="B49:D49"/>
    <mergeCell ref="B51:D51"/>
    <mergeCell ref="B53:D53"/>
    <mergeCell ref="B55:D55"/>
    <mergeCell ref="B35:D35"/>
    <mergeCell ref="B39:D39"/>
    <mergeCell ref="B41:D41"/>
    <mergeCell ref="B43:D43"/>
    <mergeCell ref="B45:D45"/>
    <mergeCell ref="B6:D6"/>
    <mergeCell ref="B8:D8"/>
    <mergeCell ref="B10:D10"/>
    <mergeCell ref="B14:D14"/>
    <mergeCell ref="B28:D28"/>
    <mergeCell ref="B3:D3"/>
    <mergeCell ref="B4:D4"/>
    <mergeCell ref="B2:D2"/>
  </mergeCells>
  <pageMargins left="0.7" right="0.7" top="0.75" bottom="0.75" header="0.3" footer="0.3"/>
  <pageSetup scale="87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O36"/>
  <sheetViews>
    <sheetView topLeftCell="A20" zoomScaleNormal="100" workbookViewId="0">
      <selection activeCell="B2" sqref="B2:C2"/>
    </sheetView>
  </sheetViews>
  <sheetFormatPr baseColWidth="10" defaultColWidth="11.42578125" defaultRowHeight="12.75"/>
  <cols>
    <col min="1" max="1" width="11.42578125" style="45"/>
    <col min="2" max="2" width="6.28515625" style="45" customWidth="1"/>
    <col min="3" max="3" width="65" style="45" customWidth="1"/>
    <col min="4" max="39" width="16.7109375" style="44" customWidth="1"/>
    <col min="40" max="16384" width="11.42578125" style="45"/>
  </cols>
  <sheetData>
    <row r="2" spans="2:39" ht="20.25">
      <c r="B2" s="67" t="s">
        <v>202</v>
      </c>
      <c r="C2" s="67"/>
    </row>
    <row r="3" spans="2:39" s="2" customFormat="1" ht="27.75" customHeight="1">
      <c r="B3" s="33" t="s">
        <v>0</v>
      </c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</row>
    <row r="4" spans="2:39" s="2" customFormat="1" ht="48.75" customHeight="1">
      <c r="B4" s="35" t="s">
        <v>51</v>
      </c>
      <c r="C4" s="4"/>
      <c r="D4" s="31" t="s">
        <v>200</v>
      </c>
      <c r="E4" s="48" t="s">
        <v>201</v>
      </c>
      <c r="F4" s="31" t="s">
        <v>200</v>
      </c>
      <c r="G4" s="48" t="s">
        <v>201</v>
      </c>
      <c r="H4" s="31" t="s">
        <v>200</v>
      </c>
      <c r="I4" s="48" t="s">
        <v>201</v>
      </c>
      <c r="J4" s="31" t="s">
        <v>200</v>
      </c>
      <c r="K4" s="48" t="s">
        <v>201</v>
      </c>
      <c r="L4" s="31" t="s">
        <v>200</v>
      </c>
      <c r="M4" s="48" t="s">
        <v>201</v>
      </c>
      <c r="N4" s="31" t="s">
        <v>200</v>
      </c>
      <c r="O4" s="48" t="s">
        <v>201</v>
      </c>
      <c r="P4" s="31" t="s">
        <v>200</v>
      </c>
      <c r="Q4" s="48" t="s">
        <v>201</v>
      </c>
      <c r="R4" s="31" t="s">
        <v>200</v>
      </c>
      <c r="S4" s="48" t="s">
        <v>201</v>
      </c>
      <c r="T4" s="31" t="s">
        <v>200</v>
      </c>
      <c r="U4" s="48" t="s">
        <v>201</v>
      </c>
      <c r="V4" s="31" t="s">
        <v>200</v>
      </c>
      <c r="W4" s="48" t="s">
        <v>201</v>
      </c>
      <c r="X4" s="31" t="s">
        <v>200</v>
      </c>
      <c r="Y4" s="48" t="s">
        <v>201</v>
      </c>
      <c r="Z4" s="31" t="s">
        <v>200</v>
      </c>
      <c r="AA4" s="48" t="s">
        <v>201</v>
      </c>
      <c r="AB4" s="31" t="s">
        <v>200</v>
      </c>
      <c r="AC4" s="48" t="s">
        <v>201</v>
      </c>
      <c r="AD4" s="31" t="s">
        <v>200</v>
      </c>
      <c r="AE4" s="48" t="s">
        <v>201</v>
      </c>
      <c r="AF4" s="31" t="s">
        <v>200</v>
      </c>
      <c r="AG4" s="48" t="s">
        <v>201</v>
      </c>
      <c r="AH4" s="31" t="s">
        <v>200</v>
      </c>
      <c r="AI4" s="48" t="s">
        <v>201</v>
      </c>
      <c r="AJ4" s="31" t="s">
        <v>200</v>
      </c>
      <c r="AK4" s="48" t="s">
        <v>201</v>
      </c>
      <c r="AL4" s="31" t="s">
        <v>200</v>
      </c>
      <c r="AM4" s="48" t="s">
        <v>201</v>
      </c>
    </row>
    <row r="5" spans="2:39" s="39" customFormat="1" ht="82.5">
      <c r="B5" s="5" t="s">
        <v>3</v>
      </c>
      <c r="C5" s="36" t="s">
        <v>4</v>
      </c>
      <c r="D5" s="37" t="s">
        <v>52</v>
      </c>
      <c r="E5" s="37" t="s">
        <v>52</v>
      </c>
      <c r="F5" s="38" t="s">
        <v>53</v>
      </c>
      <c r="G5" s="38" t="s">
        <v>53</v>
      </c>
      <c r="H5" s="38" t="s">
        <v>54</v>
      </c>
      <c r="I5" s="38" t="s">
        <v>54</v>
      </c>
      <c r="J5" s="38" t="s">
        <v>55</v>
      </c>
      <c r="K5" s="38" t="s">
        <v>55</v>
      </c>
      <c r="L5" s="38" t="s">
        <v>56</v>
      </c>
      <c r="M5" s="38" t="s">
        <v>56</v>
      </c>
      <c r="N5" s="38" t="s">
        <v>57</v>
      </c>
      <c r="O5" s="38" t="s">
        <v>57</v>
      </c>
      <c r="P5" s="38" t="s">
        <v>58</v>
      </c>
      <c r="Q5" s="38" t="s">
        <v>58</v>
      </c>
      <c r="R5" s="38" t="s">
        <v>59</v>
      </c>
      <c r="S5" s="38" t="s">
        <v>59</v>
      </c>
      <c r="T5" s="38" t="s">
        <v>60</v>
      </c>
      <c r="U5" s="38" t="s">
        <v>60</v>
      </c>
      <c r="V5" s="38" t="s">
        <v>61</v>
      </c>
      <c r="W5" s="38" t="s">
        <v>61</v>
      </c>
      <c r="X5" s="38" t="s">
        <v>62</v>
      </c>
      <c r="Y5" s="38" t="s">
        <v>62</v>
      </c>
      <c r="Z5" s="38" t="s">
        <v>63</v>
      </c>
      <c r="AA5" s="38" t="s">
        <v>63</v>
      </c>
      <c r="AB5" s="38" t="s">
        <v>64</v>
      </c>
      <c r="AC5" s="38" t="s">
        <v>64</v>
      </c>
      <c r="AD5" s="38" t="s">
        <v>65</v>
      </c>
      <c r="AE5" s="38" t="s">
        <v>65</v>
      </c>
      <c r="AF5" s="38" t="s">
        <v>66</v>
      </c>
      <c r="AG5" s="38" t="s">
        <v>66</v>
      </c>
      <c r="AH5" s="38" t="s">
        <v>67</v>
      </c>
      <c r="AI5" s="38" t="s">
        <v>67</v>
      </c>
      <c r="AJ5" s="38" t="s">
        <v>68</v>
      </c>
      <c r="AK5" s="38" t="s">
        <v>68</v>
      </c>
      <c r="AL5" s="38" t="s">
        <v>69</v>
      </c>
      <c r="AM5" s="38" t="s">
        <v>69</v>
      </c>
    </row>
    <row r="6" spans="2:39" s="42" customFormat="1" ht="21.75" customHeight="1">
      <c r="B6" s="40">
        <v>1</v>
      </c>
      <c r="C6" s="47" t="s">
        <v>70</v>
      </c>
      <c r="D6" s="41">
        <v>126914</v>
      </c>
      <c r="E6" s="41"/>
      <c r="F6" s="41">
        <v>146027</v>
      </c>
      <c r="G6" s="41"/>
      <c r="H6" s="41">
        <v>150318</v>
      </c>
      <c r="I6" s="41"/>
      <c r="J6" s="41">
        <v>122764</v>
      </c>
      <c r="K6" s="41"/>
      <c r="L6" s="41">
        <v>139760</v>
      </c>
      <c r="M6" s="41"/>
      <c r="N6" s="41">
        <v>165403</v>
      </c>
      <c r="O6" s="41"/>
      <c r="P6" s="41">
        <v>148602</v>
      </c>
      <c r="Q6" s="41"/>
      <c r="R6" s="41">
        <v>159423</v>
      </c>
      <c r="S6" s="41"/>
      <c r="T6" s="41">
        <v>178299</v>
      </c>
      <c r="U6" s="41"/>
      <c r="V6" s="41">
        <v>148011</v>
      </c>
      <c r="W6" s="41"/>
      <c r="X6" s="41">
        <v>171216</v>
      </c>
      <c r="Y6" s="41"/>
      <c r="Z6" s="41">
        <v>182209</v>
      </c>
      <c r="AA6" s="41"/>
      <c r="AB6" s="41">
        <v>196221</v>
      </c>
      <c r="AC6" s="41"/>
      <c r="AD6" s="41">
        <v>128768</v>
      </c>
      <c r="AE6" s="41"/>
      <c r="AF6" s="41">
        <v>184984</v>
      </c>
      <c r="AG6" s="41"/>
      <c r="AH6" s="41">
        <v>184984</v>
      </c>
      <c r="AI6" s="41"/>
      <c r="AJ6" s="41">
        <v>184984</v>
      </c>
      <c r="AK6" s="41"/>
      <c r="AL6" s="41">
        <v>183609</v>
      </c>
      <c r="AM6" s="41"/>
    </row>
    <row r="7" spans="2:39" s="42" customFormat="1">
      <c r="B7" s="40">
        <v>2</v>
      </c>
      <c r="C7" s="47" t="s">
        <v>71</v>
      </c>
      <c r="D7" s="41">
        <v>132585</v>
      </c>
      <c r="E7" s="41"/>
      <c r="F7" s="41">
        <v>151915</v>
      </c>
      <c r="G7" s="41"/>
      <c r="H7" s="41">
        <v>152393</v>
      </c>
      <c r="I7" s="41"/>
      <c r="J7" s="41">
        <v>130660</v>
      </c>
      <c r="K7" s="41"/>
      <c r="L7" s="41">
        <v>146667</v>
      </c>
      <c r="M7" s="41"/>
      <c r="N7" s="41">
        <v>165946</v>
      </c>
      <c r="O7" s="41"/>
      <c r="P7" s="41">
        <v>152348</v>
      </c>
      <c r="Q7" s="41"/>
      <c r="R7" s="41">
        <v>171365</v>
      </c>
      <c r="S7" s="41"/>
      <c r="T7" s="41">
        <v>182117</v>
      </c>
      <c r="U7" s="41"/>
      <c r="V7" s="41">
        <v>126150</v>
      </c>
      <c r="W7" s="41"/>
      <c r="X7" s="41">
        <v>173669</v>
      </c>
      <c r="Y7" s="41"/>
      <c r="Z7" s="41">
        <v>157725</v>
      </c>
      <c r="AA7" s="41"/>
      <c r="AB7" s="41">
        <v>204148</v>
      </c>
      <c r="AC7" s="41"/>
      <c r="AD7" s="41">
        <v>135467</v>
      </c>
      <c r="AE7" s="41"/>
      <c r="AF7" s="41">
        <v>164100</v>
      </c>
      <c r="AG7" s="41"/>
      <c r="AH7" s="41">
        <v>164100</v>
      </c>
      <c r="AI7" s="41"/>
      <c r="AJ7" s="41">
        <v>164100</v>
      </c>
      <c r="AK7" s="41"/>
      <c r="AL7" s="41">
        <v>160950</v>
      </c>
      <c r="AM7" s="41"/>
    </row>
    <row r="8" spans="2:39" s="42" customFormat="1" ht="51">
      <c r="B8" s="40">
        <v>3</v>
      </c>
      <c r="C8" s="47" t="s">
        <v>72</v>
      </c>
      <c r="D8" s="41">
        <v>580871</v>
      </c>
      <c r="E8" s="41"/>
      <c r="F8" s="41">
        <v>626994</v>
      </c>
      <c r="G8" s="41"/>
      <c r="H8" s="41">
        <v>653102</v>
      </c>
      <c r="I8" s="41"/>
      <c r="J8" s="41">
        <v>560040</v>
      </c>
      <c r="K8" s="41"/>
      <c r="L8" s="41">
        <v>593656</v>
      </c>
      <c r="M8" s="41"/>
      <c r="N8" s="41">
        <v>718158</v>
      </c>
      <c r="O8" s="41"/>
      <c r="P8" s="41">
        <v>637329</v>
      </c>
      <c r="Q8" s="41"/>
      <c r="R8" s="41">
        <v>731554</v>
      </c>
      <c r="S8" s="41"/>
      <c r="T8" s="41">
        <v>763344</v>
      </c>
      <c r="U8" s="41"/>
      <c r="V8" s="41">
        <v>766575</v>
      </c>
      <c r="W8" s="41"/>
      <c r="X8" s="41">
        <v>737771</v>
      </c>
      <c r="Y8" s="41"/>
      <c r="Z8" s="41">
        <v>913500</v>
      </c>
      <c r="AA8" s="41"/>
      <c r="AB8" s="41">
        <v>827860</v>
      </c>
      <c r="AC8" s="41"/>
      <c r="AD8" s="41">
        <v>586243</v>
      </c>
      <c r="AE8" s="41"/>
      <c r="AF8" s="41">
        <v>928075</v>
      </c>
      <c r="AG8" s="41"/>
      <c r="AH8" s="41">
        <v>928075</v>
      </c>
      <c r="AI8" s="41"/>
      <c r="AJ8" s="41">
        <v>928075</v>
      </c>
      <c r="AK8" s="41"/>
      <c r="AL8" s="41">
        <v>920800</v>
      </c>
      <c r="AM8" s="41"/>
    </row>
    <row r="9" spans="2:39" s="42" customFormat="1" ht="51">
      <c r="B9" s="40">
        <v>4</v>
      </c>
      <c r="C9" s="47" t="s">
        <v>73</v>
      </c>
      <c r="D9" s="41" t="s">
        <v>74</v>
      </c>
      <c r="E9" s="41"/>
      <c r="F9" s="41" t="s">
        <v>74</v>
      </c>
      <c r="G9" s="41"/>
      <c r="H9" s="41">
        <v>1290700</v>
      </c>
      <c r="I9" s="41"/>
      <c r="J9" s="41">
        <v>886652</v>
      </c>
      <c r="K9" s="41"/>
      <c r="L9" s="41" t="s">
        <v>74</v>
      </c>
      <c r="M9" s="41"/>
      <c r="N9" s="41" t="s">
        <v>74</v>
      </c>
      <c r="O9" s="41"/>
      <c r="P9" s="41" t="s">
        <v>74</v>
      </c>
      <c r="Q9" s="41"/>
      <c r="R9" s="41" t="s">
        <v>74</v>
      </c>
      <c r="S9" s="41"/>
      <c r="T9" s="41" t="s">
        <v>74</v>
      </c>
      <c r="U9" s="41"/>
      <c r="V9" s="41" t="s">
        <v>74</v>
      </c>
      <c r="W9" s="41"/>
      <c r="X9" s="41" t="s">
        <v>74</v>
      </c>
      <c r="Y9" s="41"/>
      <c r="Z9" s="41" t="s">
        <v>74</v>
      </c>
      <c r="AA9" s="41"/>
      <c r="AB9" s="41" t="s">
        <v>74</v>
      </c>
      <c r="AC9" s="41"/>
      <c r="AD9" s="41" t="s">
        <v>74</v>
      </c>
      <c r="AE9" s="41"/>
      <c r="AF9" s="41" t="s">
        <v>74</v>
      </c>
      <c r="AG9" s="41"/>
      <c r="AH9" s="41" t="s">
        <v>74</v>
      </c>
      <c r="AI9" s="41"/>
      <c r="AJ9" s="41" t="s">
        <v>74</v>
      </c>
      <c r="AK9" s="41"/>
      <c r="AL9" s="41" t="s">
        <v>74</v>
      </c>
      <c r="AM9" s="41"/>
    </row>
    <row r="10" spans="2:39" s="42" customFormat="1">
      <c r="B10" s="40">
        <v>5</v>
      </c>
      <c r="C10" s="47" t="s">
        <v>75</v>
      </c>
      <c r="D10" s="41">
        <v>169610</v>
      </c>
      <c r="E10" s="41"/>
      <c r="F10" s="41">
        <v>191188</v>
      </c>
      <c r="G10" s="41"/>
      <c r="H10" s="41">
        <v>194253</v>
      </c>
      <c r="I10" s="41"/>
      <c r="J10" s="41">
        <v>164602</v>
      </c>
      <c r="K10" s="41"/>
      <c r="L10" s="41">
        <v>182205</v>
      </c>
      <c r="M10" s="41"/>
      <c r="N10" s="41">
        <v>214566</v>
      </c>
      <c r="O10" s="41"/>
      <c r="P10" s="41">
        <v>190821</v>
      </c>
      <c r="Q10" s="41"/>
      <c r="R10" s="41">
        <v>222064</v>
      </c>
      <c r="S10" s="41"/>
      <c r="T10" s="41">
        <v>232342</v>
      </c>
      <c r="U10" s="41"/>
      <c r="V10" s="41">
        <v>210075</v>
      </c>
      <c r="W10" s="41"/>
      <c r="X10" s="41">
        <v>223863</v>
      </c>
      <c r="Y10" s="41"/>
      <c r="Z10" s="41">
        <v>260475</v>
      </c>
      <c r="AA10" s="41"/>
      <c r="AB10" s="41">
        <v>253571</v>
      </c>
      <c r="AC10" s="41"/>
      <c r="AD10" s="41">
        <v>171629</v>
      </c>
      <c r="AE10" s="41"/>
      <c r="AF10" s="41">
        <v>264375</v>
      </c>
      <c r="AG10" s="41"/>
      <c r="AH10" s="41">
        <v>264375</v>
      </c>
      <c r="AI10" s="41"/>
      <c r="AJ10" s="41">
        <v>264375</v>
      </c>
      <c r="AK10" s="41"/>
      <c r="AL10" s="41">
        <v>262425</v>
      </c>
      <c r="AM10" s="41"/>
    </row>
    <row r="11" spans="2:39" s="42" customFormat="1" ht="76.5">
      <c r="B11" s="40">
        <v>6</v>
      </c>
      <c r="C11" s="47" t="s">
        <v>76</v>
      </c>
      <c r="D11" s="41">
        <v>574439</v>
      </c>
      <c r="E11" s="41"/>
      <c r="F11" s="41">
        <v>642539</v>
      </c>
      <c r="G11" s="41"/>
      <c r="H11" s="41">
        <v>655580</v>
      </c>
      <c r="I11" s="41"/>
      <c r="J11" s="41">
        <v>549962</v>
      </c>
      <c r="K11" s="41"/>
      <c r="L11" s="41">
        <v>608296</v>
      </c>
      <c r="M11" s="41"/>
      <c r="N11" s="41">
        <v>710711</v>
      </c>
      <c r="O11" s="41"/>
      <c r="P11" s="41">
        <v>646980</v>
      </c>
      <c r="Q11" s="41"/>
      <c r="R11" s="41">
        <v>722779</v>
      </c>
      <c r="S11" s="41"/>
      <c r="T11" s="41">
        <v>760632</v>
      </c>
      <c r="U11" s="41"/>
      <c r="V11" s="41">
        <v>640694</v>
      </c>
      <c r="W11" s="41"/>
      <c r="X11" s="41">
        <v>728838</v>
      </c>
      <c r="Y11" s="41"/>
      <c r="Z11" s="41">
        <v>751506</v>
      </c>
      <c r="AA11" s="41"/>
      <c r="AB11" s="41">
        <v>839967</v>
      </c>
      <c r="AC11" s="41"/>
      <c r="AD11" s="41">
        <v>583491</v>
      </c>
      <c r="AE11" s="41"/>
      <c r="AF11" s="41">
        <v>763831</v>
      </c>
      <c r="AG11" s="41"/>
      <c r="AH11" s="41">
        <v>763831</v>
      </c>
      <c r="AI11" s="41"/>
      <c r="AJ11" s="41">
        <v>763831</v>
      </c>
      <c r="AK11" s="41"/>
      <c r="AL11" s="41">
        <v>757656</v>
      </c>
      <c r="AM11" s="41"/>
    </row>
    <row r="12" spans="2:39" s="42" customFormat="1">
      <c r="B12" s="40">
        <v>7</v>
      </c>
      <c r="C12" s="47" t="s">
        <v>77</v>
      </c>
      <c r="D12" s="41" t="s">
        <v>74</v>
      </c>
      <c r="E12" s="41"/>
      <c r="F12" s="41" t="s">
        <v>74</v>
      </c>
      <c r="G12" s="41"/>
      <c r="H12" s="41">
        <v>388025</v>
      </c>
      <c r="I12" s="41"/>
      <c r="J12" s="41">
        <v>310426</v>
      </c>
      <c r="K12" s="41"/>
      <c r="L12" s="41" t="s">
        <v>74</v>
      </c>
      <c r="M12" s="41"/>
      <c r="N12" s="41" t="s">
        <v>74</v>
      </c>
      <c r="O12" s="41"/>
      <c r="P12" s="41" t="s">
        <v>74</v>
      </c>
      <c r="Q12" s="41"/>
      <c r="R12" s="41" t="s">
        <v>74</v>
      </c>
      <c r="S12" s="41"/>
      <c r="T12" s="41" t="s">
        <v>74</v>
      </c>
      <c r="U12" s="41"/>
      <c r="V12" s="41" t="s">
        <v>74</v>
      </c>
      <c r="W12" s="41"/>
      <c r="X12" s="41" t="s">
        <v>74</v>
      </c>
      <c r="Y12" s="41"/>
      <c r="Z12" s="41" t="s">
        <v>74</v>
      </c>
      <c r="AA12" s="41"/>
      <c r="AB12" s="41" t="s">
        <v>74</v>
      </c>
      <c r="AC12" s="41"/>
      <c r="AD12" s="41" t="s">
        <v>74</v>
      </c>
      <c r="AE12" s="41"/>
      <c r="AF12" s="41" t="s">
        <v>74</v>
      </c>
      <c r="AG12" s="41"/>
      <c r="AH12" s="41" t="s">
        <v>74</v>
      </c>
      <c r="AI12" s="41"/>
      <c r="AJ12" s="41" t="s">
        <v>74</v>
      </c>
      <c r="AK12" s="41"/>
      <c r="AL12" s="41" t="s">
        <v>74</v>
      </c>
      <c r="AM12" s="41"/>
    </row>
    <row r="13" spans="2:39" s="42" customFormat="1">
      <c r="B13" s="40">
        <v>8</v>
      </c>
      <c r="C13" s="47" t="s">
        <v>78</v>
      </c>
      <c r="D13" s="41">
        <v>210100</v>
      </c>
      <c r="E13" s="41"/>
      <c r="F13" s="41">
        <v>235860</v>
      </c>
      <c r="G13" s="41"/>
      <c r="H13" s="41">
        <v>236657</v>
      </c>
      <c r="I13" s="41"/>
      <c r="J13" s="41">
        <v>204797</v>
      </c>
      <c r="K13" s="41"/>
      <c r="L13" s="41">
        <v>228150</v>
      </c>
      <c r="M13" s="41"/>
      <c r="N13" s="41">
        <v>250349</v>
      </c>
      <c r="O13" s="41"/>
      <c r="P13" s="41">
        <v>238971</v>
      </c>
      <c r="Q13" s="41"/>
      <c r="R13" s="41">
        <v>255203</v>
      </c>
      <c r="S13" s="41"/>
      <c r="T13" s="41">
        <v>268923</v>
      </c>
      <c r="U13" s="41"/>
      <c r="V13" s="41">
        <v>232925</v>
      </c>
      <c r="W13" s="41"/>
      <c r="X13" s="41">
        <v>257424</v>
      </c>
      <c r="Y13" s="41"/>
      <c r="Z13" s="41">
        <v>257250</v>
      </c>
      <c r="AA13" s="41"/>
      <c r="AB13" s="41">
        <v>297891</v>
      </c>
      <c r="AC13" s="41"/>
      <c r="AD13" s="41">
        <v>213234</v>
      </c>
      <c r="AE13" s="41"/>
      <c r="AF13" s="41">
        <v>262100</v>
      </c>
      <c r="AG13" s="41"/>
      <c r="AH13" s="41">
        <v>262100</v>
      </c>
      <c r="AI13" s="41"/>
      <c r="AJ13" s="41">
        <v>262100</v>
      </c>
      <c r="AK13" s="41"/>
      <c r="AL13" s="41">
        <v>259675</v>
      </c>
      <c r="AM13" s="41"/>
    </row>
    <row r="14" spans="2:39" s="42" customFormat="1" ht="63.75">
      <c r="B14" s="40">
        <v>9</v>
      </c>
      <c r="C14" s="47" t="s">
        <v>79</v>
      </c>
      <c r="D14" s="41" t="s">
        <v>74</v>
      </c>
      <c r="E14" s="41"/>
      <c r="F14" s="41" t="s">
        <v>74</v>
      </c>
      <c r="G14" s="41"/>
      <c r="H14" s="41">
        <v>1017321</v>
      </c>
      <c r="I14" s="41"/>
      <c r="J14" s="41">
        <v>887504</v>
      </c>
      <c r="K14" s="41"/>
      <c r="L14" s="41" t="s">
        <v>74</v>
      </c>
      <c r="M14" s="41"/>
      <c r="N14" s="41" t="s">
        <v>74</v>
      </c>
      <c r="O14" s="41"/>
      <c r="P14" s="41" t="s">
        <v>74</v>
      </c>
      <c r="Q14" s="41"/>
      <c r="R14" s="41" t="s">
        <v>74</v>
      </c>
      <c r="S14" s="41"/>
      <c r="T14" s="41" t="s">
        <v>74</v>
      </c>
      <c r="U14" s="41"/>
      <c r="V14" s="41" t="s">
        <v>74</v>
      </c>
      <c r="W14" s="41"/>
      <c r="X14" s="41" t="s">
        <v>74</v>
      </c>
      <c r="Y14" s="41"/>
      <c r="Z14" s="41" t="s">
        <v>74</v>
      </c>
      <c r="AA14" s="41"/>
      <c r="AB14" s="41" t="s">
        <v>74</v>
      </c>
      <c r="AC14" s="41"/>
      <c r="AD14" s="41" t="s">
        <v>74</v>
      </c>
      <c r="AE14" s="41"/>
      <c r="AF14" s="41" t="s">
        <v>74</v>
      </c>
      <c r="AG14" s="41"/>
      <c r="AH14" s="41" t="s">
        <v>74</v>
      </c>
      <c r="AI14" s="41"/>
      <c r="AJ14" s="41" t="s">
        <v>74</v>
      </c>
      <c r="AK14" s="41"/>
      <c r="AL14" s="41" t="s">
        <v>74</v>
      </c>
      <c r="AM14" s="41"/>
    </row>
    <row r="15" spans="2:39" s="42" customFormat="1" ht="63.75">
      <c r="B15" s="40">
        <v>10</v>
      </c>
      <c r="C15" s="47" t="s">
        <v>80</v>
      </c>
      <c r="D15" s="41">
        <v>436591</v>
      </c>
      <c r="E15" s="41"/>
      <c r="F15" s="41">
        <v>491110</v>
      </c>
      <c r="G15" s="41"/>
      <c r="H15" s="41">
        <v>492832</v>
      </c>
      <c r="I15" s="41"/>
      <c r="J15" s="41">
        <v>429289</v>
      </c>
      <c r="K15" s="41"/>
      <c r="L15" s="41">
        <v>472993</v>
      </c>
      <c r="M15" s="41"/>
      <c r="N15" s="41">
        <v>519503</v>
      </c>
      <c r="O15" s="41"/>
      <c r="P15" s="41">
        <v>493706</v>
      </c>
      <c r="Q15" s="41"/>
      <c r="R15" s="41">
        <v>528051</v>
      </c>
      <c r="S15" s="41"/>
      <c r="T15" s="41">
        <v>548464</v>
      </c>
      <c r="U15" s="41"/>
      <c r="V15" s="41">
        <v>541624</v>
      </c>
      <c r="W15" s="41"/>
      <c r="X15" s="41">
        <v>531103</v>
      </c>
      <c r="Y15" s="41"/>
      <c r="Z15" s="41">
        <v>596749</v>
      </c>
      <c r="AA15" s="41"/>
      <c r="AB15" s="41">
        <v>595479</v>
      </c>
      <c r="AC15" s="41"/>
      <c r="AD15" s="41">
        <v>442337</v>
      </c>
      <c r="AE15" s="41"/>
      <c r="AF15" s="41">
        <v>607774</v>
      </c>
      <c r="AG15" s="41"/>
      <c r="AH15" s="41">
        <v>607774</v>
      </c>
      <c r="AI15" s="41"/>
      <c r="AJ15" s="41">
        <v>607774</v>
      </c>
      <c r="AK15" s="41"/>
      <c r="AL15" s="41">
        <v>602249</v>
      </c>
      <c r="AM15" s="41"/>
    </row>
    <row r="16" spans="2:39" s="42" customFormat="1">
      <c r="B16" s="40">
        <v>11</v>
      </c>
      <c r="C16" s="47" t="s">
        <v>81</v>
      </c>
      <c r="D16" s="41">
        <v>240285</v>
      </c>
      <c r="E16" s="41"/>
      <c r="F16" s="41">
        <v>254049</v>
      </c>
      <c r="G16" s="41"/>
      <c r="H16" s="41">
        <v>262139</v>
      </c>
      <c r="I16" s="41"/>
      <c r="J16" s="41">
        <v>235049</v>
      </c>
      <c r="K16" s="41"/>
      <c r="L16" s="41">
        <v>246780</v>
      </c>
      <c r="M16" s="41"/>
      <c r="N16" s="41">
        <v>279461</v>
      </c>
      <c r="O16" s="41"/>
      <c r="P16" s="41">
        <v>260836</v>
      </c>
      <c r="Q16" s="41"/>
      <c r="R16" s="41">
        <v>286899</v>
      </c>
      <c r="S16" s="41"/>
      <c r="T16" s="41">
        <v>300345</v>
      </c>
      <c r="U16" s="41"/>
      <c r="V16" s="41">
        <v>320143</v>
      </c>
      <c r="W16" s="41"/>
      <c r="X16" s="41">
        <v>290180</v>
      </c>
      <c r="Y16" s="41"/>
      <c r="Z16" s="41">
        <v>362293</v>
      </c>
      <c r="AA16" s="41"/>
      <c r="AB16" s="41">
        <v>326189</v>
      </c>
      <c r="AC16" s="41"/>
      <c r="AD16" s="41">
        <v>243340</v>
      </c>
      <c r="AE16" s="41"/>
      <c r="AF16" s="41">
        <v>370718</v>
      </c>
      <c r="AG16" s="41"/>
      <c r="AH16" s="41">
        <v>370718</v>
      </c>
      <c r="AI16" s="41"/>
      <c r="AJ16" s="41">
        <v>370718</v>
      </c>
      <c r="AK16" s="41"/>
      <c r="AL16" s="41">
        <v>366493</v>
      </c>
      <c r="AM16" s="41"/>
    </row>
    <row r="17" spans="2:39" s="42" customFormat="1" ht="63.75">
      <c r="B17" s="40">
        <v>12</v>
      </c>
      <c r="C17" s="47" t="s">
        <v>82</v>
      </c>
      <c r="D17" s="41">
        <v>388937</v>
      </c>
      <c r="E17" s="41"/>
      <c r="F17" s="41">
        <v>419023</v>
      </c>
      <c r="G17" s="41"/>
      <c r="H17" s="41">
        <v>422184</v>
      </c>
      <c r="I17" s="41"/>
      <c r="J17" s="41">
        <v>383186</v>
      </c>
      <c r="K17" s="41"/>
      <c r="L17" s="41">
        <v>409604</v>
      </c>
      <c r="M17" s="41"/>
      <c r="N17" s="41">
        <v>448151</v>
      </c>
      <c r="O17" s="41"/>
      <c r="P17" s="41">
        <v>423212</v>
      </c>
      <c r="Q17" s="41"/>
      <c r="R17" s="41">
        <v>458143</v>
      </c>
      <c r="S17" s="41"/>
      <c r="T17" s="41">
        <v>477464</v>
      </c>
      <c r="U17" s="41"/>
      <c r="V17" s="41">
        <v>494562</v>
      </c>
      <c r="W17" s="41"/>
      <c r="X17" s="41">
        <v>462008</v>
      </c>
      <c r="Y17" s="41"/>
      <c r="Z17" s="41">
        <v>556187</v>
      </c>
      <c r="AA17" s="41"/>
      <c r="AB17" s="41">
        <v>519369</v>
      </c>
      <c r="AC17" s="41"/>
      <c r="AD17" s="41">
        <v>395281</v>
      </c>
      <c r="AE17" s="41"/>
      <c r="AF17" s="41">
        <v>568512</v>
      </c>
      <c r="AG17" s="41"/>
      <c r="AH17" s="41">
        <v>568512</v>
      </c>
      <c r="AI17" s="41"/>
      <c r="AJ17" s="41">
        <v>568512</v>
      </c>
      <c r="AK17" s="41"/>
      <c r="AL17" s="41">
        <v>562337</v>
      </c>
      <c r="AM17" s="41"/>
    </row>
    <row r="18" spans="2:39" s="42" customFormat="1" ht="63.75">
      <c r="B18" s="40">
        <v>13</v>
      </c>
      <c r="C18" s="47" t="s">
        <v>83</v>
      </c>
      <c r="D18" s="41" t="s">
        <v>74</v>
      </c>
      <c r="E18" s="41"/>
      <c r="F18" s="41" t="s">
        <v>74</v>
      </c>
      <c r="G18" s="41"/>
      <c r="H18" s="41">
        <v>818217</v>
      </c>
      <c r="I18" s="41"/>
      <c r="J18" s="41">
        <v>579654</v>
      </c>
      <c r="K18" s="41"/>
      <c r="L18" s="41" t="s">
        <v>74</v>
      </c>
      <c r="M18" s="41"/>
      <c r="N18" s="41" t="s">
        <v>74</v>
      </c>
      <c r="O18" s="41"/>
      <c r="P18" s="41" t="s">
        <v>74</v>
      </c>
      <c r="Q18" s="41"/>
      <c r="R18" s="41" t="s">
        <v>74</v>
      </c>
      <c r="S18" s="41"/>
      <c r="T18" s="41" t="s">
        <v>74</v>
      </c>
      <c r="U18" s="41"/>
      <c r="V18" s="41" t="s">
        <v>74</v>
      </c>
      <c r="W18" s="41"/>
      <c r="X18" s="41" t="s">
        <v>74</v>
      </c>
      <c r="Y18" s="41"/>
      <c r="Z18" s="41" t="s">
        <v>74</v>
      </c>
      <c r="AA18" s="41"/>
      <c r="AB18" s="41" t="s">
        <v>74</v>
      </c>
      <c r="AC18" s="41"/>
      <c r="AD18" s="41" t="s">
        <v>74</v>
      </c>
      <c r="AE18" s="41"/>
      <c r="AF18" s="41" t="s">
        <v>74</v>
      </c>
      <c r="AG18" s="41"/>
      <c r="AH18" s="41" t="s">
        <v>74</v>
      </c>
      <c r="AI18" s="41"/>
      <c r="AJ18" s="41" t="s">
        <v>74</v>
      </c>
      <c r="AK18" s="41"/>
      <c r="AL18" s="41" t="s">
        <v>74</v>
      </c>
      <c r="AM18" s="41"/>
    </row>
    <row r="19" spans="2:39" s="42" customFormat="1" ht="63.75">
      <c r="B19" s="40">
        <v>14</v>
      </c>
      <c r="C19" s="47" t="s">
        <v>84</v>
      </c>
      <c r="D19" s="41">
        <v>299942</v>
      </c>
      <c r="E19" s="41"/>
      <c r="F19" s="41">
        <v>321002</v>
      </c>
      <c r="G19" s="41"/>
      <c r="H19" s="41">
        <v>328238</v>
      </c>
      <c r="I19" s="41"/>
      <c r="J19" s="41">
        <v>293967</v>
      </c>
      <c r="K19" s="41"/>
      <c r="L19" s="41">
        <v>312767</v>
      </c>
      <c r="M19" s="41"/>
      <c r="N19" s="41">
        <v>348906</v>
      </c>
      <c r="O19" s="41"/>
      <c r="P19" s="41">
        <v>327565</v>
      </c>
      <c r="Q19" s="41"/>
      <c r="R19" s="41">
        <v>357419</v>
      </c>
      <c r="S19" s="41"/>
      <c r="T19" s="41">
        <v>373828</v>
      </c>
      <c r="U19" s="41"/>
      <c r="V19" s="41">
        <v>395220</v>
      </c>
      <c r="W19" s="41"/>
      <c r="X19" s="41">
        <v>361143</v>
      </c>
      <c r="Y19" s="41"/>
      <c r="Z19" s="41">
        <v>443870</v>
      </c>
      <c r="AA19" s="41"/>
      <c r="AB19" s="41">
        <v>406414</v>
      </c>
      <c r="AC19" s="41"/>
      <c r="AD19" s="41">
        <v>304057</v>
      </c>
      <c r="AE19" s="41"/>
      <c r="AF19" s="41">
        <v>453595</v>
      </c>
      <c r="AG19" s="41"/>
      <c r="AH19" s="41">
        <v>453595</v>
      </c>
      <c r="AI19" s="41"/>
      <c r="AJ19" s="41">
        <v>453595</v>
      </c>
      <c r="AK19" s="41"/>
      <c r="AL19" s="41">
        <v>448720</v>
      </c>
      <c r="AM19" s="41"/>
    </row>
    <row r="20" spans="2:39" s="42" customFormat="1" ht="63.75">
      <c r="B20" s="40">
        <v>15</v>
      </c>
      <c r="C20" s="47" t="s">
        <v>85</v>
      </c>
      <c r="D20" s="41">
        <v>327261</v>
      </c>
      <c r="E20" s="41"/>
      <c r="F20" s="41">
        <v>350795</v>
      </c>
      <c r="G20" s="41"/>
      <c r="H20" s="41">
        <v>358638</v>
      </c>
      <c r="I20" s="41"/>
      <c r="J20" s="41">
        <v>318273</v>
      </c>
      <c r="K20" s="41"/>
      <c r="L20" s="41">
        <v>340007</v>
      </c>
      <c r="M20" s="41"/>
      <c r="N20" s="41">
        <v>384689</v>
      </c>
      <c r="O20" s="41"/>
      <c r="P20" s="41">
        <v>356579</v>
      </c>
      <c r="Q20" s="41"/>
      <c r="R20" s="41">
        <v>395871</v>
      </c>
      <c r="S20" s="41"/>
      <c r="T20" s="41">
        <v>415328</v>
      </c>
      <c r="U20" s="41"/>
      <c r="V20" s="41">
        <v>418082</v>
      </c>
      <c r="W20" s="41"/>
      <c r="X20" s="41">
        <v>400689</v>
      </c>
      <c r="Y20" s="41"/>
      <c r="Z20" s="41">
        <v>482932</v>
      </c>
      <c r="AA20" s="41"/>
      <c r="AB20" s="41">
        <v>453145</v>
      </c>
      <c r="AC20" s="41"/>
      <c r="AD20" s="41">
        <v>331803</v>
      </c>
      <c r="AE20" s="41"/>
      <c r="AF20" s="41">
        <v>495907</v>
      </c>
      <c r="AG20" s="41"/>
      <c r="AH20" s="41">
        <v>495907</v>
      </c>
      <c r="AI20" s="41"/>
      <c r="AJ20" s="41">
        <v>495907</v>
      </c>
      <c r="AK20" s="41"/>
      <c r="AL20" s="41">
        <v>489407</v>
      </c>
      <c r="AM20" s="41"/>
    </row>
    <row r="21" spans="2:39" s="42" customFormat="1" ht="63.75">
      <c r="B21" s="40">
        <v>16</v>
      </c>
      <c r="C21" s="47" t="s">
        <v>86</v>
      </c>
      <c r="D21" s="41" t="s">
        <v>74</v>
      </c>
      <c r="E21" s="41"/>
      <c r="F21" s="41" t="s">
        <v>74</v>
      </c>
      <c r="G21" s="41"/>
      <c r="H21" s="41">
        <v>894341</v>
      </c>
      <c r="I21" s="41"/>
      <c r="J21" s="41">
        <v>619619</v>
      </c>
      <c r="K21" s="41"/>
      <c r="L21" s="41" t="s">
        <v>74</v>
      </c>
      <c r="M21" s="41"/>
      <c r="N21" s="41" t="s">
        <v>74</v>
      </c>
      <c r="O21" s="41"/>
      <c r="P21" s="41" t="s">
        <v>74</v>
      </c>
      <c r="Q21" s="41"/>
      <c r="R21" s="41" t="s">
        <v>74</v>
      </c>
      <c r="S21" s="41"/>
      <c r="T21" s="41" t="s">
        <v>74</v>
      </c>
      <c r="U21" s="41"/>
      <c r="V21" s="41" t="s">
        <v>74</v>
      </c>
      <c r="W21" s="41"/>
      <c r="X21" s="41" t="s">
        <v>74</v>
      </c>
      <c r="Y21" s="41"/>
      <c r="Z21" s="41" t="s">
        <v>74</v>
      </c>
      <c r="AA21" s="41"/>
      <c r="AB21" s="41" t="s">
        <v>74</v>
      </c>
      <c r="AC21" s="41"/>
      <c r="AD21" s="41" t="s">
        <v>74</v>
      </c>
      <c r="AE21" s="41"/>
      <c r="AF21" s="41" t="s">
        <v>74</v>
      </c>
      <c r="AG21" s="41"/>
      <c r="AH21" s="41" t="s">
        <v>74</v>
      </c>
      <c r="AI21" s="41"/>
      <c r="AJ21" s="41" t="s">
        <v>74</v>
      </c>
      <c r="AK21" s="41"/>
      <c r="AL21" s="41" t="s">
        <v>74</v>
      </c>
      <c r="AM21" s="41"/>
    </row>
    <row r="22" spans="2:39" s="42" customFormat="1">
      <c r="B22" s="40">
        <v>17</v>
      </c>
      <c r="C22" s="47" t="s">
        <v>87</v>
      </c>
      <c r="D22" s="41">
        <v>202049</v>
      </c>
      <c r="E22" s="41"/>
      <c r="F22" s="41">
        <v>230300</v>
      </c>
      <c r="G22" s="41"/>
      <c r="H22" s="41">
        <v>233304</v>
      </c>
      <c r="I22" s="41"/>
      <c r="J22" s="41">
        <v>194814</v>
      </c>
      <c r="K22" s="41"/>
      <c r="L22" s="41">
        <v>218097</v>
      </c>
      <c r="M22" s="41"/>
      <c r="N22" s="41">
        <v>253748</v>
      </c>
      <c r="O22" s="41"/>
      <c r="P22" s="41">
        <v>228946</v>
      </c>
      <c r="Q22" s="41"/>
      <c r="R22" s="41">
        <v>258212</v>
      </c>
      <c r="S22" s="41"/>
      <c r="T22" s="41">
        <v>270316</v>
      </c>
      <c r="U22" s="41"/>
      <c r="V22" s="41">
        <v>253225</v>
      </c>
      <c r="W22" s="41"/>
      <c r="X22" s="41">
        <v>260324</v>
      </c>
      <c r="Y22" s="41"/>
      <c r="Z22" s="41">
        <v>297599</v>
      </c>
      <c r="AA22" s="41"/>
      <c r="AB22" s="41">
        <v>295580</v>
      </c>
      <c r="AC22" s="41"/>
      <c r="AD22" s="41">
        <v>204376</v>
      </c>
      <c r="AE22" s="41"/>
      <c r="AF22" s="41">
        <v>302449</v>
      </c>
      <c r="AG22" s="41"/>
      <c r="AH22" s="41">
        <v>302449</v>
      </c>
      <c r="AI22" s="41"/>
      <c r="AJ22" s="41">
        <v>302449</v>
      </c>
      <c r="AK22" s="41"/>
      <c r="AL22" s="41">
        <v>300024</v>
      </c>
      <c r="AM22" s="41"/>
    </row>
    <row r="23" spans="2:39" s="42" customFormat="1">
      <c r="B23" s="40">
        <v>18</v>
      </c>
      <c r="C23" s="47" t="s">
        <v>88</v>
      </c>
      <c r="D23" s="41" t="s">
        <v>74</v>
      </c>
      <c r="E23" s="41"/>
      <c r="F23" s="41" t="s">
        <v>74</v>
      </c>
      <c r="G23" s="41"/>
      <c r="H23" s="41">
        <v>171729</v>
      </c>
      <c r="I23" s="41"/>
      <c r="J23" s="41">
        <v>141325</v>
      </c>
      <c r="K23" s="41"/>
      <c r="L23" s="41" t="s">
        <v>74</v>
      </c>
      <c r="M23" s="41"/>
      <c r="N23" s="41" t="s">
        <v>74</v>
      </c>
      <c r="O23" s="41"/>
      <c r="P23" s="41" t="s">
        <v>74</v>
      </c>
      <c r="Q23" s="41"/>
      <c r="R23" s="41" t="s">
        <v>74</v>
      </c>
      <c r="S23" s="41"/>
      <c r="T23" s="41" t="s">
        <v>74</v>
      </c>
      <c r="U23" s="41"/>
      <c r="V23" s="41" t="s">
        <v>74</v>
      </c>
      <c r="W23" s="41"/>
      <c r="X23" s="41" t="s">
        <v>74</v>
      </c>
      <c r="Y23" s="41"/>
      <c r="Z23" s="41" t="s">
        <v>74</v>
      </c>
      <c r="AA23" s="41"/>
      <c r="AB23" s="41" t="s">
        <v>74</v>
      </c>
      <c r="AC23" s="41"/>
      <c r="AD23" s="41" t="s">
        <v>74</v>
      </c>
      <c r="AE23" s="41"/>
      <c r="AF23" s="41" t="s">
        <v>74</v>
      </c>
      <c r="AG23" s="41"/>
      <c r="AH23" s="41" t="s">
        <v>74</v>
      </c>
      <c r="AI23" s="41"/>
      <c r="AJ23" s="41" t="s">
        <v>74</v>
      </c>
      <c r="AK23" s="41"/>
      <c r="AL23" s="41" t="s">
        <v>74</v>
      </c>
      <c r="AM23" s="41"/>
    </row>
    <row r="24" spans="2:39" s="42" customFormat="1">
      <c r="B24" s="40">
        <v>19</v>
      </c>
      <c r="C24" s="47" t="s">
        <v>89</v>
      </c>
      <c r="D24" s="41">
        <v>179656</v>
      </c>
      <c r="E24" s="41"/>
      <c r="F24" s="41">
        <v>198716</v>
      </c>
      <c r="G24" s="41"/>
      <c r="H24" s="41">
        <v>206609</v>
      </c>
      <c r="I24" s="41"/>
      <c r="J24" s="41">
        <v>170237</v>
      </c>
      <c r="K24" s="41"/>
      <c r="L24" s="41">
        <v>187432</v>
      </c>
      <c r="M24" s="41"/>
      <c r="N24" s="41">
        <v>226763</v>
      </c>
      <c r="O24" s="41"/>
      <c r="P24" s="41">
        <v>203060</v>
      </c>
      <c r="Q24" s="41"/>
      <c r="R24" s="41">
        <v>230644</v>
      </c>
      <c r="S24" s="41"/>
      <c r="T24" s="41">
        <v>241334</v>
      </c>
      <c r="U24" s="41"/>
      <c r="V24" s="41">
        <v>221797</v>
      </c>
      <c r="W24" s="41"/>
      <c r="X24" s="41">
        <v>232448</v>
      </c>
      <c r="Y24" s="41"/>
      <c r="Z24" s="41">
        <v>264867</v>
      </c>
      <c r="AA24" s="41"/>
      <c r="AB24" s="41">
        <v>263910</v>
      </c>
      <c r="AC24" s="41"/>
      <c r="AD24" s="41">
        <v>181891</v>
      </c>
      <c r="AE24" s="41"/>
      <c r="AF24" s="41">
        <v>269092</v>
      </c>
      <c r="AG24" s="41"/>
      <c r="AH24" s="41">
        <v>269092</v>
      </c>
      <c r="AI24" s="41"/>
      <c r="AJ24" s="41">
        <v>269092</v>
      </c>
      <c r="AK24" s="41"/>
      <c r="AL24" s="41">
        <v>266967</v>
      </c>
      <c r="AM24" s="41"/>
    </row>
    <row r="25" spans="2:39" s="42" customFormat="1">
      <c r="B25" s="40">
        <v>20</v>
      </c>
      <c r="C25" s="47" t="s">
        <v>90</v>
      </c>
      <c r="D25" s="41" t="s">
        <v>74</v>
      </c>
      <c r="E25" s="41"/>
      <c r="F25" s="41" t="s">
        <v>74</v>
      </c>
      <c r="G25" s="41"/>
      <c r="H25" s="41">
        <v>180291</v>
      </c>
      <c r="I25" s="41"/>
      <c r="J25" s="41">
        <v>152952</v>
      </c>
      <c r="K25" s="41"/>
      <c r="L25" s="41" t="s">
        <v>74</v>
      </c>
      <c r="M25" s="41"/>
      <c r="N25" s="41" t="s">
        <v>74</v>
      </c>
      <c r="O25" s="41"/>
      <c r="P25" s="41" t="s">
        <v>74</v>
      </c>
      <c r="Q25" s="41"/>
      <c r="R25" s="41" t="s">
        <v>74</v>
      </c>
      <c r="S25" s="41"/>
      <c r="T25" s="41" t="s">
        <v>74</v>
      </c>
      <c r="U25" s="41"/>
      <c r="V25" s="41" t="s">
        <v>74</v>
      </c>
      <c r="W25" s="41"/>
      <c r="X25" s="41" t="s">
        <v>74</v>
      </c>
      <c r="Y25" s="41"/>
      <c r="Z25" s="41" t="s">
        <v>74</v>
      </c>
      <c r="AA25" s="41"/>
      <c r="AB25" s="41" t="s">
        <v>74</v>
      </c>
      <c r="AC25" s="41"/>
      <c r="AD25" s="41" t="s">
        <v>74</v>
      </c>
      <c r="AE25" s="41"/>
      <c r="AF25" s="41" t="s">
        <v>74</v>
      </c>
      <c r="AG25" s="41"/>
      <c r="AH25" s="41" t="s">
        <v>74</v>
      </c>
      <c r="AI25" s="41"/>
      <c r="AJ25" s="41" t="s">
        <v>74</v>
      </c>
      <c r="AK25" s="41"/>
      <c r="AL25" s="41" t="s">
        <v>74</v>
      </c>
      <c r="AM25" s="41"/>
    </row>
    <row r="26" spans="2:39" s="42" customFormat="1">
      <c r="B26" s="40">
        <v>21</v>
      </c>
      <c r="C26" s="47" t="s">
        <v>91</v>
      </c>
      <c r="D26" s="41" t="s">
        <v>74</v>
      </c>
      <c r="E26" s="41"/>
      <c r="F26" s="41" t="s">
        <v>74</v>
      </c>
      <c r="G26" s="41"/>
      <c r="H26" s="41">
        <v>156418</v>
      </c>
      <c r="I26" s="41"/>
      <c r="J26" s="41">
        <v>125283</v>
      </c>
      <c r="K26" s="41"/>
      <c r="L26" s="41" t="s">
        <v>74</v>
      </c>
      <c r="M26" s="41"/>
      <c r="N26" s="41" t="s">
        <v>74</v>
      </c>
      <c r="O26" s="41"/>
      <c r="P26" s="41" t="s">
        <v>74</v>
      </c>
      <c r="Q26" s="41"/>
      <c r="R26" s="41" t="s">
        <v>74</v>
      </c>
      <c r="S26" s="41"/>
      <c r="T26" s="41" t="s">
        <v>74</v>
      </c>
      <c r="U26" s="41"/>
      <c r="V26" s="41" t="s">
        <v>74</v>
      </c>
      <c r="W26" s="41"/>
      <c r="X26" s="41" t="s">
        <v>74</v>
      </c>
      <c r="Y26" s="41"/>
      <c r="Z26" s="41" t="s">
        <v>74</v>
      </c>
      <c r="AA26" s="41"/>
      <c r="AB26" s="41" t="s">
        <v>74</v>
      </c>
      <c r="AC26" s="41"/>
      <c r="AD26" s="41" t="s">
        <v>74</v>
      </c>
      <c r="AE26" s="41"/>
      <c r="AF26" s="41" t="s">
        <v>74</v>
      </c>
      <c r="AG26" s="41"/>
      <c r="AH26" s="41" t="s">
        <v>74</v>
      </c>
      <c r="AI26" s="41"/>
      <c r="AJ26" s="41" t="s">
        <v>74</v>
      </c>
      <c r="AK26" s="41"/>
      <c r="AL26" s="41" t="s">
        <v>74</v>
      </c>
      <c r="AM26" s="41"/>
    </row>
    <row r="27" spans="2:39" s="42" customFormat="1">
      <c r="B27" s="40">
        <v>22</v>
      </c>
      <c r="C27" s="47" t="s">
        <v>92</v>
      </c>
      <c r="D27" s="41" t="s">
        <v>74</v>
      </c>
      <c r="E27" s="41"/>
      <c r="F27" s="41" t="s">
        <v>74</v>
      </c>
      <c r="G27" s="41"/>
      <c r="H27" s="41">
        <v>170566</v>
      </c>
      <c r="I27" s="41"/>
      <c r="J27" s="41">
        <v>139939</v>
      </c>
      <c r="K27" s="41"/>
      <c r="L27" s="41" t="s">
        <v>74</v>
      </c>
      <c r="M27" s="41"/>
      <c r="N27" s="41" t="s">
        <v>74</v>
      </c>
      <c r="O27" s="41"/>
      <c r="P27" s="41" t="s">
        <v>74</v>
      </c>
      <c r="Q27" s="41"/>
      <c r="R27" s="41" t="s">
        <v>74</v>
      </c>
      <c r="S27" s="41"/>
      <c r="T27" s="41" t="s">
        <v>74</v>
      </c>
      <c r="U27" s="41"/>
      <c r="V27" s="41" t="s">
        <v>74</v>
      </c>
      <c r="W27" s="41"/>
      <c r="X27" s="41" t="s">
        <v>74</v>
      </c>
      <c r="Y27" s="41"/>
      <c r="Z27" s="41" t="s">
        <v>74</v>
      </c>
      <c r="AA27" s="41"/>
      <c r="AB27" s="41" t="s">
        <v>74</v>
      </c>
      <c r="AC27" s="41"/>
      <c r="AD27" s="41" t="s">
        <v>74</v>
      </c>
      <c r="AE27" s="41"/>
      <c r="AF27" s="41" t="s">
        <v>74</v>
      </c>
      <c r="AG27" s="41"/>
      <c r="AH27" s="41" t="s">
        <v>74</v>
      </c>
      <c r="AI27" s="41"/>
      <c r="AJ27" s="41" t="s">
        <v>74</v>
      </c>
      <c r="AK27" s="41"/>
      <c r="AL27" s="41" t="s">
        <v>74</v>
      </c>
      <c r="AM27" s="41"/>
    </row>
    <row r="28" spans="2:39" s="42" customFormat="1">
      <c r="B28" s="40">
        <v>23</v>
      </c>
      <c r="C28" s="47" t="s">
        <v>93</v>
      </c>
      <c r="D28" s="41" t="s">
        <v>74</v>
      </c>
      <c r="E28" s="41"/>
      <c r="F28" s="41" t="s">
        <v>74</v>
      </c>
      <c r="G28" s="41"/>
      <c r="H28" s="41">
        <v>170354</v>
      </c>
      <c r="I28" s="41"/>
      <c r="J28" s="41">
        <v>131998</v>
      </c>
      <c r="K28" s="41"/>
      <c r="L28" s="41" t="s">
        <v>74</v>
      </c>
      <c r="M28" s="41"/>
      <c r="N28" s="41" t="s">
        <v>74</v>
      </c>
      <c r="O28" s="41"/>
      <c r="P28" s="41" t="s">
        <v>74</v>
      </c>
      <c r="Q28" s="41"/>
      <c r="R28" s="41" t="s">
        <v>74</v>
      </c>
      <c r="S28" s="41"/>
      <c r="T28" s="41" t="s">
        <v>74</v>
      </c>
      <c r="U28" s="41"/>
      <c r="V28" s="41" t="s">
        <v>74</v>
      </c>
      <c r="W28" s="41"/>
      <c r="X28" s="41" t="s">
        <v>74</v>
      </c>
      <c r="Y28" s="41"/>
      <c r="Z28" s="41" t="s">
        <v>74</v>
      </c>
      <c r="AA28" s="41"/>
      <c r="AB28" s="41" t="s">
        <v>74</v>
      </c>
      <c r="AC28" s="41"/>
      <c r="AD28" s="41" t="s">
        <v>74</v>
      </c>
      <c r="AE28" s="41"/>
      <c r="AF28" s="41" t="s">
        <v>74</v>
      </c>
      <c r="AG28" s="41"/>
      <c r="AH28" s="41" t="s">
        <v>74</v>
      </c>
      <c r="AI28" s="41"/>
      <c r="AJ28" s="41" t="s">
        <v>74</v>
      </c>
      <c r="AK28" s="41"/>
      <c r="AL28" s="41" t="s">
        <v>74</v>
      </c>
      <c r="AM28" s="41"/>
    </row>
    <row r="29" spans="2:39" s="42" customFormat="1" ht="38.25">
      <c r="B29" s="40">
        <v>24</v>
      </c>
      <c r="C29" s="47" t="s">
        <v>94</v>
      </c>
      <c r="D29" s="41" t="s">
        <v>74</v>
      </c>
      <c r="E29" s="41"/>
      <c r="F29" s="41" t="s">
        <v>74</v>
      </c>
      <c r="G29" s="41"/>
      <c r="H29" s="41">
        <v>204169</v>
      </c>
      <c r="I29" s="41"/>
      <c r="J29" s="41">
        <v>173842</v>
      </c>
      <c r="K29" s="41"/>
      <c r="L29" s="41" t="s">
        <v>74</v>
      </c>
      <c r="M29" s="41"/>
      <c r="N29" s="41" t="s">
        <v>74</v>
      </c>
      <c r="O29" s="41"/>
      <c r="P29" s="41" t="s">
        <v>74</v>
      </c>
      <c r="Q29" s="41"/>
      <c r="R29" s="41" t="s">
        <v>74</v>
      </c>
      <c r="S29" s="41"/>
      <c r="T29" s="41" t="s">
        <v>74</v>
      </c>
      <c r="U29" s="41"/>
      <c r="V29" s="41" t="s">
        <v>74</v>
      </c>
      <c r="W29" s="41"/>
      <c r="X29" s="41" t="s">
        <v>74</v>
      </c>
      <c r="Y29" s="41"/>
      <c r="Z29" s="41" t="s">
        <v>74</v>
      </c>
      <c r="AA29" s="41"/>
      <c r="AB29" s="41" t="s">
        <v>74</v>
      </c>
      <c r="AC29" s="41"/>
      <c r="AD29" s="41" t="s">
        <v>74</v>
      </c>
      <c r="AE29" s="41"/>
      <c r="AF29" s="41" t="s">
        <v>74</v>
      </c>
      <c r="AG29" s="41"/>
      <c r="AH29" s="41" t="s">
        <v>74</v>
      </c>
      <c r="AI29" s="41"/>
      <c r="AJ29" s="41" t="s">
        <v>74</v>
      </c>
      <c r="AK29" s="41"/>
      <c r="AL29" s="41" t="s">
        <v>74</v>
      </c>
      <c r="AM29" s="41"/>
    </row>
    <row r="30" spans="2:39" s="42" customFormat="1" ht="38.25">
      <c r="B30" s="40">
        <v>25</v>
      </c>
      <c r="C30" s="47" t="s">
        <v>95</v>
      </c>
      <c r="D30" s="41" t="s">
        <v>74</v>
      </c>
      <c r="E30" s="41"/>
      <c r="F30" s="41" t="s">
        <v>74</v>
      </c>
      <c r="G30" s="41"/>
      <c r="H30" s="41">
        <v>235306</v>
      </c>
      <c r="I30" s="41"/>
      <c r="J30" s="41">
        <v>198316</v>
      </c>
      <c r="K30" s="41"/>
      <c r="L30" s="41" t="s">
        <v>74</v>
      </c>
      <c r="M30" s="41"/>
      <c r="N30" s="41" t="s">
        <v>74</v>
      </c>
      <c r="O30" s="41"/>
      <c r="P30" s="41" t="s">
        <v>74</v>
      </c>
      <c r="Q30" s="41"/>
      <c r="R30" s="41" t="s">
        <v>74</v>
      </c>
      <c r="S30" s="41"/>
      <c r="T30" s="41" t="s">
        <v>74</v>
      </c>
      <c r="U30" s="41"/>
      <c r="V30" s="41" t="s">
        <v>74</v>
      </c>
      <c r="W30" s="41"/>
      <c r="X30" s="41" t="s">
        <v>74</v>
      </c>
      <c r="Y30" s="41"/>
      <c r="Z30" s="41" t="s">
        <v>74</v>
      </c>
      <c r="AA30" s="41"/>
      <c r="AB30" s="41" t="s">
        <v>74</v>
      </c>
      <c r="AC30" s="41"/>
      <c r="AD30" s="41" t="s">
        <v>74</v>
      </c>
      <c r="AE30" s="41"/>
      <c r="AF30" s="41" t="s">
        <v>74</v>
      </c>
      <c r="AG30" s="41"/>
      <c r="AH30" s="41" t="s">
        <v>74</v>
      </c>
      <c r="AI30" s="41"/>
      <c r="AJ30" s="41" t="s">
        <v>74</v>
      </c>
      <c r="AK30" s="41"/>
      <c r="AL30" s="41" t="s">
        <v>74</v>
      </c>
      <c r="AM30" s="41"/>
    </row>
    <row r="31" spans="2:39" s="42" customFormat="1" ht="38.25">
      <c r="B31" s="40">
        <v>26</v>
      </c>
      <c r="C31" s="47" t="s">
        <v>96</v>
      </c>
      <c r="D31" s="41" t="s">
        <v>74</v>
      </c>
      <c r="E31" s="41"/>
      <c r="F31" s="41" t="s">
        <v>74</v>
      </c>
      <c r="G31" s="41"/>
      <c r="H31" s="41">
        <v>340155</v>
      </c>
      <c r="I31" s="41"/>
      <c r="J31" s="41">
        <v>296112</v>
      </c>
      <c r="K31" s="41"/>
      <c r="L31" s="41" t="s">
        <v>74</v>
      </c>
      <c r="M31" s="41"/>
      <c r="N31" s="41" t="s">
        <v>74</v>
      </c>
      <c r="O31" s="41"/>
      <c r="P31" s="41" t="s">
        <v>74</v>
      </c>
      <c r="Q31" s="41"/>
      <c r="R31" s="41" t="s">
        <v>74</v>
      </c>
      <c r="S31" s="41"/>
      <c r="T31" s="41" t="s">
        <v>74</v>
      </c>
      <c r="U31" s="41"/>
      <c r="V31" s="41" t="s">
        <v>74</v>
      </c>
      <c r="W31" s="41"/>
      <c r="X31" s="41" t="s">
        <v>74</v>
      </c>
      <c r="Y31" s="41"/>
      <c r="Z31" s="41" t="s">
        <v>74</v>
      </c>
      <c r="AA31" s="41"/>
      <c r="AB31" s="41" t="s">
        <v>74</v>
      </c>
      <c r="AC31" s="41"/>
      <c r="AD31" s="41" t="s">
        <v>74</v>
      </c>
      <c r="AE31" s="41"/>
      <c r="AF31" s="41" t="s">
        <v>74</v>
      </c>
      <c r="AG31" s="41"/>
      <c r="AH31" s="41" t="s">
        <v>74</v>
      </c>
      <c r="AI31" s="41"/>
      <c r="AJ31" s="41" t="s">
        <v>74</v>
      </c>
      <c r="AK31" s="41"/>
      <c r="AL31" s="41" t="s">
        <v>74</v>
      </c>
      <c r="AM31" s="41"/>
    </row>
    <row r="32" spans="2:39" s="42" customFormat="1">
      <c r="B32" s="40">
        <v>27</v>
      </c>
      <c r="C32" s="47" t="s">
        <v>97</v>
      </c>
      <c r="D32" s="41" t="s">
        <v>74</v>
      </c>
      <c r="E32" s="41"/>
      <c r="F32" s="41" t="s">
        <v>74</v>
      </c>
      <c r="G32" s="41"/>
      <c r="H32" s="41">
        <v>182650</v>
      </c>
      <c r="I32" s="41"/>
      <c r="J32" s="41">
        <v>77450</v>
      </c>
      <c r="K32" s="41"/>
      <c r="L32" s="41" t="s">
        <v>74</v>
      </c>
      <c r="M32" s="41"/>
      <c r="N32" s="41" t="s">
        <v>74</v>
      </c>
      <c r="O32" s="41"/>
      <c r="P32" s="41" t="s">
        <v>74</v>
      </c>
      <c r="Q32" s="41"/>
      <c r="R32" s="41" t="s">
        <v>74</v>
      </c>
      <c r="S32" s="41"/>
      <c r="T32" s="41" t="s">
        <v>74</v>
      </c>
      <c r="U32" s="41"/>
      <c r="V32" s="41" t="s">
        <v>74</v>
      </c>
      <c r="W32" s="41"/>
      <c r="X32" s="41" t="s">
        <v>74</v>
      </c>
      <c r="Y32" s="41"/>
      <c r="Z32" s="41" t="s">
        <v>74</v>
      </c>
      <c r="AA32" s="41"/>
      <c r="AB32" s="41" t="s">
        <v>74</v>
      </c>
      <c r="AC32" s="41"/>
      <c r="AD32" s="41" t="s">
        <v>74</v>
      </c>
      <c r="AE32" s="41"/>
      <c r="AF32" s="41" t="s">
        <v>74</v>
      </c>
      <c r="AG32" s="41"/>
      <c r="AH32" s="41" t="s">
        <v>74</v>
      </c>
      <c r="AI32" s="41"/>
      <c r="AJ32" s="41" t="s">
        <v>74</v>
      </c>
      <c r="AK32" s="41"/>
      <c r="AL32" s="41" t="s">
        <v>74</v>
      </c>
      <c r="AM32" s="41"/>
    </row>
    <row r="33" spans="2:39" s="43" customFormat="1">
      <c r="B33" s="49"/>
      <c r="C33" s="50" t="s">
        <v>48</v>
      </c>
      <c r="D33" s="51">
        <f>SUM(D6:D32)</f>
        <v>3869240</v>
      </c>
      <c r="E33" s="51">
        <f t="shared" ref="E33:AM33" si="0">SUM(E6:E32)</f>
        <v>0</v>
      </c>
      <c r="F33" s="51">
        <f t="shared" si="0"/>
        <v>4259518</v>
      </c>
      <c r="G33" s="51">
        <f t="shared" si="0"/>
        <v>0</v>
      </c>
      <c r="H33" s="51">
        <f t="shared" si="0"/>
        <v>10566489</v>
      </c>
      <c r="I33" s="51">
        <f t="shared" si="0"/>
        <v>0</v>
      </c>
      <c r="J33" s="51">
        <f t="shared" si="0"/>
        <v>8478712</v>
      </c>
      <c r="K33" s="51">
        <f t="shared" si="0"/>
        <v>0</v>
      </c>
      <c r="L33" s="51">
        <f t="shared" si="0"/>
        <v>4086414</v>
      </c>
      <c r="M33" s="51">
        <f t="shared" si="0"/>
        <v>0</v>
      </c>
      <c r="N33" s="51">
        <f t="shared" si="0"/>
        <v>4686354</v>
      </c>
      <c r="O33" s="51">
        <f t="shared" si="0"/>
        <v>0</v>
      </c>
      <c r="P33" s="51">
        <f t="shared" si="0"/>
        <v>4308955</v>
      </c>
      <c r="Q33" s="51">
        <f t="shared" si="0"/>
        <v>0</v>
      </c>
      <c r="R33" s="51">
        <f t="shared" si="0"/>
        <v>4777627</v>
      </c>
      <c r="S33" s="51">
        <f t="shared" si="0"/>
        <v>0</v>
      </c>
      <c r="T33" s="51">
        <f t="shared" si="0"/>
        <v>5012736</v>
      </c>
      <c r="U33" s="51">
        <f t="shared" si="0"/>
        <v>0</v>
      </c>
      <c r="V33" s="51">
        <f t="shared" si="0"/>
        <v>4769083</v>
      </c>
      <c r="W33" s="51">
        <f t="shared" si="0"/>
        <v>0</v>
      </c>
      <c r="X33" s="51">
        <f t="shared" si="0"/>
        <v>4830676</v>
      </c>
      <c r="Y33" s="51">
        <f t="shared" si="0"/>
        <v>0</v>
      </c>
      <c r="Z33" s="51">
        <f t="shared" si="0"/>
        <v>5527162</v>
      </c>
      <c r="AA33" s="51">
        <f t="shared" si="0"/>
        <v>0</v>
      </c>
      <c r="AB33" s="51">
        <f t="shared" si="0"/>
        <v>5479744</v>
      </c>
      <c r="AC33" s="51">
        <f t="shared" si="0"/>
        <v>0</v>
      </c>
      <c r="AD33" s="51">
        <f t="shared" si="0"/>
        <v>3921917</v>
      </c>
      <c r="AE33" s="51">
        <f t="shared" si="0"/>
        <v>0</v>
      </c>
      <c r="AF33" s="51">
        <f t="shared" si="0"/>
        <v>5635512</v>
      </c>
      <c r="AG33" s="51">
        <f t="shared" si="0"/>
        <v>0</v>
      </c>
      <c r="AH33" s="51">
        <f t="shared" si="0"/>
        <v>5635512</v>
      </c>
      <c r="AI33" s="51">
        <f t="shared" si="0"/>
        <v>0</v>
      </c>
      <c r="AJ33" s="51">
        <f t="shared" si="0"/>
        <v>5635512</v>
      </c>
      <c r="AK33" s="51">
        <f t="shared" si="0"/>
        <v>0</v>
      </c>
      <c r="AL33" s="51">
        <f t="shared" si="0"/>
        <v>5581312</v>
      </c>
      <c r="AM33" s="51">
        <f t="shared" si="0"/>
        <v>0</v>
      </c>
    </row>
    <row r="34" spans="2:39" s="44" customFormat="1"/>
    <row r="35" spans="2:39" s="44" customFormat="1">
      <c r="C35" s="53" t="s">
        <v>48</v>
      </c>
      <c r="D35" s="52">
        <f>+D33+F33+H33+J33+L33+N33+P33+R33+T33+V33+X33+Z33+AB33+AD33+AF33+AH33+AJ33+AL33</f>
        <v>97062475</v>
      </c>
      <c r="E35" s="52">
        <f>+E33+G33+I33+K33+M33+O33+Q33+S33+U33+W33+Y33+AA33+AC33+AE33+AG33+AI33+AK33+AM33</f>
        <v>0</v>
      </c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</row>
    <row r="36" spans="2:39"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</row>
  </sheetData>
  <sheetProtection algorithmName="SHA-512" hashValue="vR7SKnG6CJ/Tx8IA5rtuvXZ6DiLQ0L2UfCZmQlWl+gA7dojcpLn9iakc8zW1SHGOI/POMAVKaDS4Odvnfdz4DQ==" saltValue="Nz8cNCy6LIvigOVEUHORQw==" spinCount="100000" selectLockedCells="1" selectUnlockedCells="1"/>
  <autoFilter ref="B5:AA33" xr:uid="{00000000-0009-0000-0000-000001000000}"/>
  <mergeCells count="3">
    <mergeCell ref="B3:C3"/>
    <mergeCell ref="B4:C4"/>
    <mergeCell ref="B2:C2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H100"/>
  <sheetViews>
    <sheetView topLeftCell="A84" zoomScaleNormal="100" workbookViewId="0">
      <selection activeCell="D11" sqref="D11:D12"/>
    </sheetView>
  </sheetViews>
  <sheetFormatPr baseColWidth="10" defaultColWidth="11" defaultRowHeight="12.75"/>
  <cols>
    <col min="1" max="1" width="11" style="45"/>
    <col min="2" max="2" width="5.85546875" style="45" customWidth="1"/>
    <col min="3" max="3" width="46.28515625" style="61" customWidth="1"/>
    <col min="4" max="4" width="12.5703125" style="45" customWidth="1"/>
    <col min="5" max="5" width="13.85546875" style="45" customWidth="1"/>
    <col min="6" max="6" width="13" style="45" customWidth="1"/>
    <col min="7" max="16384" width="11" style="45"/>
  </cols>
  <sheetData>
    <row r="2" spans="1:164" ht="20.25">
      <c r="B2" s="66" t="s">
        <v>202</v>
      </c>
      <c r="C2" s="66"/>
    </row>
    <row r="3" spans="1:164">
      <c r="B3" s="3" t="s">
        <v>0</v>
      </c>
      <c r="C3" s="3"/>
      <c r="D3" s="3"/>
    </row>
    <row r="4" spans="1:164" ht="38.25">
      <c r="B4" s="54" t="s">
        <v>98</v>
      </c>
      <c r="C4" s="54"/>
      <c r="D4" s="54"/>
      <c r="E4" s="55" t="s">
        <v>2</v>
      </c>
      <c r="F4" s="32" t="s">
        <v>201</v>
      </c>
    </row>
    <row r="5" spans="1:164" ht="51">
      <c r="B5" s="6" t="s">
        <v>3</v>
      </c>
      <c r="C5" s="6" t="s">
        <v>4</v>
      </c>
      <c r="D5" s="6" t="s">
        <v>99</v>
      </c>
      <c r="E5" s="56" t="s">
        <v>100</v>
      </c>
      <c r="F5" s="56" t="s">
        <v>100</v>
      </c>
    </row>
    <row r="6" spans="1:164">
      <c r="B6" s="57">
        <v>1</v>
      </c>
      <c r="C6" s="58" t="s">
        <v>101</v>
      </c>
      <c r="D6" s="57" t="s">
        <v>102</v>
      </c>
      <c r="E6" s="11">
        <v>37631</v>
      </c>
      <c r="F6" s="62"/>
    </row>
    <row r="7" spans="1:164">
      <c r="B7" s="57">
        <v>2</v>
      </c>
      <c r="C7" s="58" t="s">
        <v>103</v>
      </c>
      <c r="D7" s="57" t="s">
        <v>102</v>
      </c>
      <c r="E7" s="11">
        <v>28094</v>
      </c>
      <c r="F7" s="62"/>
    </row>
    <row r="8" spans="1:164" s="59" customFormat="1">
      <c r="A8" s="45"/>
      <c r="B8" s="57">
        <v>3</v>
      </c>
      <c r="C8" s="58" t="s">
        <v>104</v>
      </c>
      <c r="D8" s="57" t="s">
        <v>102</v>
      </c>
      <c r="E8" s="11">
        <v>29853</v>
      </c>
      <c r="F8" s="62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</row>
    <row r="9" spans="1:164" s="59" customFormat="1">
      <c r="A9" s="45"/>
      <c r="B9" s="57">
        <v>4</v>
      </c>
      <c r="C9" s="58" t="s">
        <v>105</v>
      </c>
      <c r="D9" s="57" t="s">
        <v>102</v>
      </c>
      <c r="E9" s="11">
        <v>48315</v>
      </c>
      <c r="F9" s="62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</row>
    <row r="10" spans="1:164" s="59" customFormat="1">
      <c r="A10" s="45"/>
      <c r="B10" s="57">
        <v>5</v>
      </c>
      <c r="C10" s="58" t="s">
        <v>106</v>
      </c>
      <c r="D10" s="57" t="s">
        <v>102</v>
      </c>
      <c r="E10" s="11">
        <v>50233</v>
      </c>
      <c r="F10" s="62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</row>
    <row r="11" spans="1:164" s="59" customFormat="1">
      <c r="A11" s="45"/>
      <c r="B11" s="57">
        <v>6</v>
      </c>
      <c r="C11" s="58" t="s">
        <v>107</v>
      </c>
      <c r="D11" s="57" t="s">
        <v>102</v>
      </c>
      <c r="E11" s="11">
        <v>52978</v>
      </c>
      <c r="F11" s="62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</row>
    <row r="12" spans="1:164" s="59" customFormat="1">
      <c r="A12" s="45"/>
      <c r="B12" s="57">
        <v>7</v>
      </c>
      <c r="C12" s="58" t="s">
        <v>108</v>
      </c>
      <c r="D12" s="57" t="s">
        <v>102</v>
      </c>
      <c r="E12" s="11">
        <v>54579</v>
      </c>
      <c r="F12" s="62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</row>
    <row r="13" spans="1:164" s="59" customFormat="1">
      <c r="A13" s="45"/>
      <c r="B13" s="57">
        <v>8</v>
      </c>
      <c r="C13" s="58" t="s">
        <v>109</v>
      </c>
      <c r="D13" s="57" t="s">
        <v>102</v>
      </c>
      <c r="E13" s="11">
        <v>59176</v>
      </c>
      <c r="F13" s="62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</row>
    <row r="14" spans="1:164" s="59" customFormat="1">
      <c r="A14" s="45"/>
      <c r="B14" s="57">
        <v>9</v>
      </c>
      <c r="C14" s="58" t="s">
        <v>110</v>
      </c>
      <c r="D14" s="57" t="s">
        <v>102</v>
      </c>
      <c r="E14" s="11">
        <v>27333</v>
      </c>
      <c r="F14" s="62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</row>
    <row r="15" spans="1:164" s="59" customFormat="1">
      <c r="A15" s="45"/>
      <c r="B15" s="57">
        <v>10</v>
      </c>
      <c r="C15" s="58" t="s">
        <v>111</v>
      </c>
      <c r="D15" s="57" t="s">
        <v>102</v>
      </c>
      <c r="E15" s="11">
        <v>61128</v>
      </c>
      <c r="F15" s="62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</row>
    <row r="16" spans="1:164" s="59" customFormat="1">
      <c r="A16" s="45"/>
      <c r="B16" s="57">
        <v>11</v>
      </c>
      <c r="C16" s="58" t="s">
        <v>112</v>
      </c>
      <c r="D16" s="57" t="s">
        <v>102</v>
      </c>
      <c r="E16" s="11">
        <v>63781</v>
      </c>
      <c r="F16" s="62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</row>
    <row r="17" spans="1:164" s="59" customFormat="1">
      <c r="A17" s="45"/>
      <c r="B17" s="57">
        <v>12</v>
      </c>
      <c r="C17" s="58" t="s">
        <v>113</v>
      </c>
      <c r="D17" s="57" t="s">
        <v>102</v>
      </c>
      <c r="E17" s="11">
        <v>66518</v>
      </c>
      <c r="F17" s="62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</row>
    <row r="18" spans="1:164" s="59" customFormat="1">
      <c r="A18" s="45"/>
      <c r="B18" s="57">
        <v>13</v>
      </c>
      <c r="C18" s="58" t="s">
        <v>114</v>
      </c>
      <c r="D18" s="57" t="s">
        <v>102</v>
      </c>
      <c r="E18" s="11">
        <v>44879</v>
      </c>
      <c r="F18" s="62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</row>
    <row r="19" spans="1:164" s="59" customFormat="1">
      <c r="A19" s="45"/>
      <c r="B19" s="57">
        <v>14</v>
      </c>
      <c r="C19" s="58" t="s">
        <v>115</v>
      </c>
      <c r="D19" s="57" t="s">
        <v>102</v>
      </c>
      <c r="E19" s="11">
        <v>70575</v>
      </c>
      <c r="F19" s="62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</row>
    <row r="20" spans="1:164" s="59" customFormat="1">
      <c r="A20" s="45"/>
      <c r="B20" s="57">
        <v>15</v>
      </c>
      <c r="C20" s="58" t="s">
        <v>116</v>
      </c>
      <c r="D20" s="57" t="s">
        <v>102</v>
      </c>
      <c r="E20" s="11">
        <v>54241</v>
      </c>
      <c r="F20" s="62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</row>
    <row r="21" spans="1:164" s="59" customFormat="1">
      <c r="A21" s="45"/>
      <c r="B21" s="57">
        <v>16</v>
      </c>
      <c r="C21" s="58" t="s">
        <v>117</v>
      </c>
      <c r="D21" s="57" t="s">
        <v>102</v>
      </c>
      <c r="E21" s="11">
        <v>58216</v>
      </c>
      <c r="F21" s="62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</row>
    <row r="22" spans="1:164" s="59" customFormat="1">
      <c r="A22" s="45"/>
      <c r="B22" s="57">
        <v>17</v>
      </c>
      <c r="C22" s="60" t="s">
        <v>118</v>
      </c>
      <c r="D22" s="57" t="s">
        <v>102</v>
      </c>
      <c r="E22" s="11">
        <v>92700</v>
      </c>
      <c r="F22" s="62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</row>
    <row r="23" spans="1:164">
      <c r="B23" s="57">
        <v>18</v>
      </c>
      <c r="C23" s="60" t="s">
        <v>119</v>
      </c>
      <c r="D23" s="57" t="s">
        <v>102</v>
      </c>
      <c r="E23" s="11">
        <v>117150</v>
      </c>
      <c r="F23" s="62"/>
    </row>
    <row r="24" spans="1:164">
      <c r="B24" s="57">
        <v>19</v>
      </c>
      <c r="C24" s="58" t="s">
        <v>120</v>
      </c>
      <c r="D24" s="57" t="s">
        <v>102</v>
      </c>
      <c r="E24" s="11">
        <v>101117</v>
      </c>
      <c r="F24" s="62"/>
    </row>
    <row r="25" spans="1:164">
      <c r="B25" s="57">
        <v>20</v>
      </c>
      <c r="C25" s="58" t="s">
        <v>121</v>
      </c>
      <c r="D25" s="57" t="s">
        <v>102</v>
      </c>
      <c r="E25" s="11">
        <v>98836</v>
      </c>
      <c r="F25" s="62"/>
    </row>
    <row r="26" spans="1:164">
      <c r="B26" s="57">
        <v>21</v>
      </c>
      <c r="C26" s="58" t="s">
        <v>122</v>
      </c>
      <c r="D26" s="57" t="s">
        <v>102</v>
      </c>
      <c r="E26" s="11">
        <v>113452</v>
      </c>
      <c r="F26" s="62"/>
    </row>
    <row r="27" spans="1:164">
      <c r="B27" s="57">
        <v>22</v>
      </c>
      <c r="C27" s="58" t="s">
        <v>123</v>
      </c>
      <c r="D27" s="57" t="s">
        <v>102</v>
      </c>
      <c r="E27" s="11">
        <v>113848</v>
      </c>
      <c r="F27" s="62"/>
    </row>
    <row r="28" spans="1:164">
      <c r="B28" s="57">
        <v>23</v>
      </c>
      <c r="C28" s="58" t="s">
        <v>124</v>
      </c>
      <c r="D28" s="57" t="s">
        <v>102</v>
      </c>
      <c r="E28" s="11">
        <v>118867</v>
      </c>
      <c r="F28" s="62"/>
    </row>
    <row r="29" spans="1:164">
      <c r="B29" s="57">
        <v>24</v>
      </c>
      <c r="C29" s="58" t="s">
        <v>125</v>
      </c>
      <c r="D29" s="57" t="s">
        <v>102</v>
      </c>
      <c r="E29" s="11">
        <v>155084</v>
      </c>
      <c r="F29" s="62"/>
    </row>
    <row r="30" spans="1:164">
      <c r="B30" s="57">
        <v>25</v>
      </c>
      <c r="C30" s="58" t="s">
        <v>126</v>
      </c>
      <c r="D30" s="57" t="s">
        <v>102</v>
      </c>
      <c r="E30" s="11">
        <v>125373</v>
      </c>
      <c r="F30" s="62"/>
    </row>
    <row r="31" spans="1:164">
      <c r="B31" s="57">
        <v>26</v>
      </c>
      <c r="C31" s="58" t="s">
        <v>127</v>
      </c>
      <c r="D31" s="57" t="s">
        <v>102</v>
      </c>
      <c r="E31" s="11">
        <v>125184</v>
      </c>
      <c r="F31" s="62"/>
    </row>
    <row r="32" spans="1:164">
      <c r="B32" s="57">
        <v>27</v>
      </c>
      <c r="C32" s="58" t="s">
        <v>128</v>
      </c>
      <c r="D32" s="57" t="s">
        <v>102</v>
      </c>
      <c r="E32" s="11">
        <v>146864</v>
      </c>
      <c r="F32" s="62"/>
    </row>
    <row r="33" spans="2:6">
      <c r="B33" s="57">
        <v>28</v>
      </c>
      <c r="C33" s="58" t="s">
        <v>129</v>
      </c>
      <c r="D33" s="57" t="s">
        <v>102</v>
      </c>
      <c r="E33" s="11">
        <v>161939</v>
      </c>
      <c r="F33" s="62"/>
    </row>
    <row r="34" spans="2:6">
      <c r="B34" s="57">
        <v>29</v>
      </c>
      <c r="C34" s="58" t="s">
        <v>130</v>
      </c>
      <c r="D34" s="57" t="s">
        <v>102</v>
      </c>
      <c r="E34" s="11">
        <v>175984</v>
      </c>
      <c r="F34" s="62"/>
    </row>
    <row r="35" spans="2:6">
      <c r="B35" s="57">
        <v>30</v>
      </c>
      <c r="C35" s="58" t="s">
        <v>131</v>
      </c>
      <c r="D35" s="57" t="s">
        <v>102</v>
      </c>
      <c r="E35" s="11">
        <v>138559</v>
      </c>
      <c r="F35" s="62"/>
    </row>
    <row r="36" spans="2:6">
      <c r="B36" s="57">
        <v>31</v>
      </c>
      <c r="C36" s="58" t="s">
        <v>132</v>
      </c>
      <c r="D36" s="57" t="s">
        <v>102</v>
      </c>
      <c r="E36" s="11">
        <v>80449</v>
      </c>
      <c r="F36" s="62"/>
    </row>
    <row r="37" spans="2:6">
      <c r="B37" s="57">
        <v>32</v>
      </c>
      <c r="C37" s="58" t="s">
        <v>133</v>
      </c>
      <c r="D37" s="57" t="s">
        <v>102</v>
      </c>
      <c r="E37" s="11">
        <v>96156</v>
      </c>
      <c r="F37" s="62"/>
    </row>
    <row r="38" spans="2:6">
      <c r="B38" s="57">
        <v>33</v>
      </c>
      <c r="C38" s="58" t="s">
        <v>134</v>
      </c>
      <c r="D38" s="57" t="s">
        <v>102</v>
      </c>
      <c r="E38" s="11">
        <v>74894</v>
      </c>
      <c r="F38" s="62"/>
    </row>
    <row r="39" spans="2:6">
      <c r="B39" s="57">
        <v>34</v>
      </c>
      <c r="C39" s="58" t="s">
        <v>135</v>
      </c>
      <c r="D39" s="57" t="s">
        <v>102</v>
      </c>
      <c r="E39" s="11">
        <v>87769</v>
      </c>
      <c r="F39" s="62"/>
    </row>
    <row r="40" spans="2:6">
      <c r="B40" s="57">
        <v>35</v>
      </c>
      <c r="C40" s="58" t="s">
        <v>136</v>
      </c>
      <c r="D40" s="57" t="s">
        <v>102</v>
      </c>
      <c r="E40" s="11">
        <v>171043</v>
      </c>
      <c r="F40" s="62"/>
    </row>
    <row r="41" spans="2:6">
      <c r="B41" s="57">
        <v>36</v>
      </c>
      <c r="C41" s="58" t="s">
        <v>137</v>
      </c>
      <c r="D41" s="57" t="s">
        <v>102</v>
      </c>
      <c r="E41" s="11">
        <v>192380</v>
      </c>
      <c r="F41" s="62"/>
    </row>
    <row r="42" spans="2:6">
      <c r="B42" s="57">
        <v>37</v>
      </c>
      <c r="C42" s="58" t="s">
        <v>138</v>
      </c>
      <c r="D42" s="57" t="s">
        <v>102</v>
      </c>
      <c r="E42" s="11">
        <v>29551</v>
      </c>
      <c r="F42" s="62"/>
    </row>
    <row r="43" spans="2:6">
      <c r="B43" s="57">
        <v>38</v>
      </c>
      <c r="C43" s="58" t="s">
        <v>139</v>
      </c>
      <c r="D43" s="57" t="s">
        <v>102</v>
      </c>
      <c r="E43" s="11">
        <v>31290</v>
      </c>
      <c r="F43" s="62"/>
    </row>
    <row r="44" spans="2:6">
      <c r="B44" s="57">
        <v>39</v>
      </c>
      <c r="C44" s="58" t="s">
        <v>140</v>
      </c>
      <c r="D44" s="57" t="s">
        <v>102</v>
      </c>
      <c r="E44" s="11">
        <v>26353</v>
      </c>
      <c r="F44" s="62"/>
    </row>
    <row r="45" spans="2:6">
      <c r="B45" s="57">
        <v>40</v>
      </c>
      <c r="C45" s="60" t="s">
        <v>141</v>
      </c>
      <c r="D45" s="57" t="s">
        <v>102</v>
      </c>
      <c r="E45" s="11">
        <v>23825</v>
      </c>
      <c r="F45" s="62"/>
    </row>
    <row r="46" spans="2:6">
      <c r="B46" s="57">
        <v>41</v>
      </c>
      <c r="C46" s="60" t="s">
        <v>141</v>
      </c>
      <c r="D46" s="57" t="s">
        <v>102</v>
      </c>
      <c r="E46" s="11">
        <v>24017</v>
      </c>
      <c r="F46" s="62"/>
    </row>
    <row r="47" spans="2:6">
      <c r="B47" s="57">
        <v>42</v>
      </c>
      <c r="C47" s="60" t="s">
        <v>142</v>
      </c>
      <c r="D47" s="57" t="s">
        <v>102</v>
      </c>
      <c r="E47" s="11">
        <v>165381</v>
      </c>
      <c r="F47" s="62"/>
    </row>
    <row r="48" spans="2:6">
      <c r="B48" s="57">
        <v>43</v>
      </c>
      <c r="C48" s="60" t="s">
        <v>143</v>
      </c>
      <c r="D48" s="57" t="s">
        <v>102</v>
      </c>
      <c r="E48" s="11">
        <v>59490</v>
      </c>
      <c r="F48" s="62"/>
    </row>
    <row r="49" spans="2:6">
      <c r="B49" s="57">
        <v>44</v>
      </c>
      <c r="C49" s="60" t="s">
        <v>144</v>
      </c>
      <c r="D49" s="57" t="s">
        <v>102</v>
      </c>
      <c r="E49" s="11">
        <v>89318</v>
      </c>
      <c r="F49" s="62"/>
    </row>
    <row r="50" spans="2:6">
      <c r="B50" s="57">
        <v>45</v>
      </c>
      <c r="C50" s="60" t="s">
        <v>145</v>
      </c>
      <c r="D50" s="57" t="s">
        <v>146</v>
      </c>
      <c r="E50" s="11">
        <v>25851</v>
      </c>
      <c r="F50" s="62"/>
    </row>
    <row r="51" spans="2:6">
      <c r="B51" s="57">
        <v>46</v>
      </c>
      <c r="C51" s="60" t="s">
        <v>147</v>
      </c>
      <c r="D51" s="57" t="s">
        <v>146</v>
      </c>
      <c r="E51" s="11">
        <v>21880</v>
      </c>
      <c r="F51" s="62"/>
    </row>
    <row r="52" spans="2:6" ht="25.5">
      <c r="B52" s="57">
        <v>47</v>
      </c>
      <c r="C52" s="60" t="s">
        <v>148</v>
      </c>
      <c r="D52" s="57" t="s">
        <v>102</v>
      </c>
      <c r="E52" s="11">
        <v>203903</v>
      </c>
      <c r="F52" s="62"/>
    </row>
    <row r="53" spans="2:6" ht="38.25">
      <c r="B53" s="57">
        <v>48</v>
      </c>
      <c r="C53" s="60" t="s">
        <v>149</v>
      </c>
      <c r="D53" s="57" t="s">
        <v>102</v>
      </c>
      <c r="E53" s="11">
        <v>302914</v>
      </c>
      <c r="F53" s="62"/>
    </row>
    <row r="54" spans="2:6">
      <c r="B54" s="57">
        <v>49</v>
      </c>
      <c r="C54" s="58" t="s">
        <v>150</v>
      </c>
      <c r="D54" s="57" t="s">
        <v>102</v>
      </c>
      <c r="E54" s="11">
        <v>20244</v>
      </c>
      <c r="F54" s="62"/>
    </row>
    <row r="55" spans="2:6">
      <c r="B55" s="57">
        <v>50</v>
      </c>
      <c r="C55" s="58" t="s">
        <v>151</v>
      </c>
      <c r="D55" s="57" t="s">
        <v>102</v>
      </c>
      <c r="E55" s="11">
        <v>793380</v>
      </c>
      <c r="F55" s="62"/>
    </row>
    <row r="56" spans="2:6">
      <c r="B56" s="57">
        <v>51</v>
      </c>
      <c r="C56" s="58" t="s">
        <v>152</v>
      </c>
      <c r="D56" s="57" t="s">
        <v>102</v>
      </c>
      <c r="E56" s="11">
        <v>935245</v>
      </c>
      <c r="F56" s="62"/>
    </row>
    <row r="57" spans="2:6">
      <c r="B57" s="57">
        <v>52</v>
      </c>
      <c r="C57" s="58" t="s">
        <v>153</v>
      </c>
      <c r="D57" s="57" t="s">
        <v>146</v>
      </c>
      <c r="E57" s="11">
        <v>40150</v>
      </c>
      <c r="F57" s="62"/>
    </row>
    <row r="58" spans="2:6">
      <c r="B58" s="57">
        <v>53</v>
      </c>
      <c r="C58" s="58" t="s">
        <v>154</v>
      </c>
      <c r="D58" s="57" t="s">
        <v>146</v>
      </c>
      <c r="E58" s="11">
        <v>25175</v>
      </c>
      <c r="F58" s="62"/>
    </row>
    <row r="59" spans="2:6">
      <c r="B59" s="57">
        <v>54</v>
      </c>
      <c r="C59" s="58" t="s">
        <v>155</v>
      </c>
      <c r="D59" s="57" t="s">
        <v>146</v>
      </c>
      <c r="E59" s="11">
        <v>58408</v>
      </c>
      <c r="F59" s="62"/>
    </row>
    <row r="60" spans="2:6">
      <c r="B60" s="57">
        <v>55</v>
      </c>
      <c r="C60" s="58" t="s">
        <v>156</v>
      </c>
      <c r="D60" s="57" t="s">
        <v>146</v>
      </c>
      <c r="E60" s="11">
        <v>30380</v>
      </c>
      <c r="F60" s="62"/>
    </row>
    <row r="61" spans="2:6">
      <c r="B61" s="57">
        <v>56</v>
      </c>
      <c r="C61" s="58" t="s">
        <v>157</v>
      </c>
      <c r="D61" s="57" t="s">
        <v>146</v>
      </c>
      <c r="E61" s="11">
        <v>49710</v>
      </c>
      <c r="F61" s="62"/>
    </row>
    <row r="62" spans="2:6">
      <c r="B62" s="57">
        <v>57</v>
      </c>
      <c r="C62" s="58" t="s">
        <v>158</v>
      </c>
      <c r="D62" s="57" t="s">
        <v>146</v>
      </c>
      <c r="E62" s="11">
        <v>74962</v>
      </c>
      <c r="F62" s="62"/>
    </row>
    <row r="63" spans="2:6">
      <c r="B63" s="57">
        <v>58</v>
      </c>
      <c r="C63" s="58" t="s">
        <v>159</v>
      </c>
      <c r="D63" s="57" t="s">
        <v>146</v>
      </c>
      <c r="E63" s="11">
        <v>102460</v>
      </c>
      <c r="F63" s="62"/>
    </row>
    <row r="64" spans="2:6">
      <c r="B64" s="57">
        <v>59</v>
      </c>
      <c r="C64" s="58" t="s">
        <v>160</v>
      </c>
      <c r="D64" s="57" t="s">
        <v>146</v>
      </c>
      <c r="E64" s="11">
        <v>39938</v>
      </c>
      <c r="F64" s="62"/>
    </row>
    <row r="65" spans="2:6">
      <c r="B65" s="57">
        <v>60</v>
      </c>
      <c r="C65" s="58" t="s">
        <v>161</v>
      </c>
      <c r="D65" s="57" t="s">
        <v>146</v>
      </c>
      <c r="E65" s="11">
        <v>78268</v>
      </c>
      <c r="F65" s="62"/>
    </row>
    <row r="66" spans="2:6" ht="25.5">
      <c r="B66" s="57">
        <v>61</v>
      </c>
      <c r="C66" s="58" t="s">
        <v>162</v>
      </c>
      <c r="D66" s="57" t="s">
        <v>102</v>
      </c>
      <c r="E66" s="11">
        <v>295897</v>
      </c>
      <c r="F66" s="62"/>
    </row>
    <row r="67" spans="2:6" ht="25.5">
      <c r="B67" s="57">
        <v>62</v>
      </c>
      <c r="C67" s="60" t="s">
        <v>163</v>
      </c>
      <c r="D67" s="57" t="s">
        <v>102</v>
      </c>
      <c r="E67" s="11">
        <v>1055020</v>
      </c>
      <c r="F67" s="62"/>
    </row>
    <row r="68" spans="2:6" ht="25.5">
      <c r="B68" s="57">
        <v>63</v>
      </c>
      <c r="C68" s="60" t="s">
        <v>164</v>
      </c>
      <c r="D68" s="57" t="s">
        <v>102</v>
      </c>
      <c r="E68" s="11">
        <v>1107339</v>
      </c>
      <c r="F68" s="62"/>
    </row>
    <row r="69" spans="2:6" ht="25.5">
      <c r="B69" s="57">
        <v>64</v>
      </c>
      <c r="C69" s="60" t="s">
        <v>165</v>
      </c>
      <c r="D69" s="57" t="s">
        <v>102</v>
      </c>
      <c r="E69" s="11">
        <v>1247179</v>
      </c>
      <c r="F69" s="62"/>
    </row>
    <row r="70" spans="2:6" ht="25.5">
      <c r="B70" s="57">
        <v>65</v>
      </c>
      <c r="C70" s="60" t="s">
        <v>166</v>
      </c>
      <c r="D70" s="57" t="s">
        <v>102</v>
      </c>
      <c r="E70" s="11">
        <v>1300301</v>
      </c>
      <c r="F70" s="62"/>
    </row>
    <row r="71" spans="2:6" ht="25.5">
      <c r="B71" s="57">
        <v>66</v>
      </c>
      <c r="C71" s="60" t="s">
        <v>167</v>
      </c>
      <c r="D71" s="57" t="s">
        <v>102</v>
      </c>
      <c r="E71" s="11">
        <v>1491867</v>
      </c>
      <c r="F71" s="62"/>
    </row>
    <row r="72" spans="2:6" ht="25.5">
      <c r="B72" s="57">
        <v>67</v>
      </c>
      <c r="C72" s="60" t="s">
        <v>168</v>
      </c>
      <c r="D72" s="57" t="s">
        <v>102</v>
      </c>
      <c r="E72" s="11">
        <v>1544988</v>
      </c>
      <c r="F72" s="62"/>
    </row>
    <row r="73" spans="2:6" ht="25.5">
      <c r="B73" s="57">
        <v>68</v>
      </c>
      <c r="C73" s="60" t="s">
        <v>169</v>
      </c>
      <c r="D73" s="57" t="s">
        <v>102</v>
      </c>
      <c r="E73" s="11">
        <v>2068111</v>
      </c>
      <c r="F73" s="62"/>
    </row>
    <row r="74" spans="2:6" ht="25.5">
      <c r="B74" s="57">
        <v>69</v>
      </c>
      <c r="C74" s="60" t="s">
        <v>170</v>
      </c>
      <c r="D74" s="57" t="s">
        <v>102</v>
      </c>
      <c r="E74" s="11">
        <v>2105030</v>
      </c>
      <c r="F74" s="62"/>
    </row>
    <row r="75" spans="2:6" ht="25.5">
      <c r="B75" s="57">
        <v>70</v>
      </c>
      <c r="C75" s="60" t="s">
        <v>171</v>
      </c>
      <c r="D75" s="57" t="s">
        <v>102</v>
      </c>
      <c r="E75" s="11">
        <v>2092294</v>
      </c>
      <c r="F75" s="62"/>
    </row>
    <row r="76" spans="2:6" ht="25.5">
      <c r="B76" s="57">
        <v>71</v>
      </c>
      <c r="C76" s="60" t="s">
        <v>172</v>
      </c>
      <c r="D76" s="57" t="s">
        <v>102</v>
      </c>
      <c r="E76" s="11">
        <v>2127288</v>
      </c>
      <c r="F76" s="62"/>
    </row>
    <row r="77" spans="2:6" ht="25.5">
      <c r="B77" s="57">
        <v>72</v>
      </c>
      <c r="C77" s="60" t="s">
        <v>173</v>
      </c>
      <c r="D77" s="57" t="s">
        <v>102</v>
      </c>
      <c r="E77" s="11">
        <v>3214303</v>
      </c>
      <c r="F77" s="62"/>
    </row>
    <row r="78" spans="2:6">
      <c r="B78" s="57">
        <v>73</v>
      </c>
      <c r="C78" s="60" t="s">
        <v>174</v>
      </c>
      <c r="D78" s="57" t="s">
        <v>102</v>
      </c>
      <c r="E78" s="11">
        <v>273787</v>
      </c>
      <c r="F78" s="62"/>
    </row>
    <row r="79" spans="2:6">
      <c r="B79" s="57">
        <v>74</v>
      </c>
      <c r="C79" s="60" t="s">
        <v>175</v>
      </c>
      <c r="D79" s="57" t="s">
        <v>102</v>
      </c>
      <c r="E79" s="11">
        <v>283760</v>
      </c>
      <c r="F79" s="62"/>
    </row>
    <row r="80" spans="2:6">
      <c r="B80" s="57">
        <v>75</v>
      </c>
      <c r="C80" s="58" t="s">
        <v>176</v>
      </c>
      <c r="D80" s="57" t="s">
        <v>102</v>
      </c>
      <c r="E80" s="11">
        <v>372605</v>
      </c>
      <c r="F80" s="62"/>
    </row>
    <row r="81" spans="2:6" ht="25.5">
      <c r="B81" s="57">
        <v>76</v>
      </c>
      <c r="C81" s="60" t="s">
        <v>177</v>
      </c>
      <c r="D81" s="57" t="s">
        <v>102</v>
      </c>
      <c r="E81" s="11">
        <v>6605546</v>
      </c>
      <c r="F81" s="62"/>
    </row>
    <row r="82" spans="2:6" ht="25.5">
      <c r="B82" s="57">
        <v>77</v>
      </c>
      <c r="C82" s="60" t="s">
        <v>178</v>
      </c>
      <c r="D82" s="57" t="s">
        <v>102</v>
      </c>
      <c r="E82" s="11">
        <v>6765912</v>
      </c>
      <c r="F82" s="62"/>
    </row>
    <row r="83" spans="2:6" ht="25.5">
      <c r="B83" s="57">
        <v>78</v>
      </c>
      <c r="C83" s="60" t="s">
        <v>179</v>
      </c>
      <c r="D83" s="57" t="s">
        <v>102</v>
      </c>
      <c r="E83" s="11">
        <v>161683</v>
      </c>
      <c r="F83" s="62"/>
    </row>
    <row r="84" spans="2:6" ht="25.5">
      <c r="B84" s="57">
        <v>79</v>
      </c>
      <c r="C84" s="60" t="s">
        <v>180</v>
      </c>
      <c r="D84" s="57" t="s">
        <v>102</v>
      </c>
      <c r="E84" s="11">
        <v>175977</v>
      </c>
      <c r="F84" s="62"/>
    </row>
    <row r="85" spans="2:6" ht="25.5">
      <c r="B85" s="57">
        <v>80</v>
      </c>
      <c r="C85" s="60" t="s">
        <v>181</v>
      </c>
      <c r="D85" s="57" t="s">
        <v>102</v>
      </c>
      <c r="E85" s="11">
        <v>284313</v>
      </c>
      <c r="F85" s="62"/>
    </row>
    <row r="86" spans="2:6">
      <c r="B86" s="57">
        <v>81</v>
      </c>
      <c r="C86" s="60" t="s">
        <v>182</v>
      </c>
      <c r="D86" s="57" t="s">
        <v>102</v>
      </c>
      <c r="E86" s="11">
        <v>408180</v>
      </c>
      <c r="F86" s="62"/>
    </row>
    <row r="87" spans="2:6" ht="25.5">
      <c r="B87" s="57">
        <v>82</v>
      </c>
      <c r="C87" s="60" t="s">
        <v>183</v>
      </c>
      <c r="D87" s="57" t="s">
        <v>102</v>
      </c>
      <c r="E87" s="11">
        <v>403952</v>
      </c>
      <c r="F87" s="62"/>
    </row>
    <row r="88" spans="2:6">
      <c r="B88" s="57">
        <v>83</v>
      </c>
      <c r="C88" s="60" t="s">
        <v>184</v>
      </c>
      <c r="D88" s="57" t="s">
        <v>102</v>
      </c>
      <c r="E88" s="11">
        <v>290712</v>
      </c>
      <c r="F88" s="62"/>
    </row>
    <row r="89" spans="2:6">
      <c r="B89" s="57">
        <v>84</v>
      </c>
      <c r="C89" s="60" t="s">
        <v>185</v>
      </c>
      <c r="D89" s="57" t="s">
        <v>102</v>
      </c>
      <c r="E89" s="11">
        <v>345779</v>
      </c>
      <c r="F89" s="62"/>
    </row>
    <row r="90" spans="2:6" ht="25.5">
      <c r="B90" s="57">
        <v>85</v>
      </c>
      <c r="C90" s="60" t="s">
        <v>186</v>
      </c>
      <c r="D90" s="57" t="s">
        <v>102</v>
      </c>
      <c r="E90" s="11">
        <v>517573</v>
      </c>
      <c r="F90" s="62"/>
    </row>
    <row r="91" spans="2:6" ht="25.5">
      <c r="B91" s="57">
        <v>86</v>
      </c>
      <c r="C91" s="60" t="s">
        <v>187</v>
      </c>
      <c r="D91" s="57" t="s">
        <v>102</v>
      </c>
      <c r="E91" s="11">
        <v>517334</v>
      </c>
      <c r="F91" s="62"/>
    </row>
    <row r="92" spans="2:6">
      <c r="B92" s="57">
        <v>87</v>
      </c>
      <c r="C92" s="60" t="s">
        <v>188</v>
      </c>
      <c r="D92" s="57" t="s">
        <v>102</v>
      </c>
      <c r="E92" s="11">
        <v>68423</v>
      </c>
      <c r="F92" s="62"/>
    </row>
    <row r="93" spans="2:6">
      <c r="B93" s="57">
        <v>88</v>
      </c>
      <c r="C93" s="60" t="s">
        <v>189</v>
      </c>
      <c r="D93" s="57" t="s">
        <v>102</v>
      </c>
      <c r="E93" s="11">
        <v>214390</v>
      </c>
      <c r="F93" s="62"/>
    </row>
    <row r="94" spans="2:6">
      <c r="B94" s="57">
        <v>89</v>
      </c>
      <c r="C94" s="60" t="s">
        <v>190</v>
      </c>
      <c r="D94" s="57" t="s">
        <v>102</v>
      </c>
      <c r="E94" s="11">
        <v>339321</v>
      </c>
      <c r="F94" s="62"/>
    </row>
    <row r="95" spans="2:6">
      <c r="B95" s="57">
        <v>90</v>
      </c>
      <c r="C95" s="60" t="s">
        <v>191</v>
      </c>
      <c r="D95" s="57" t="s">
        <v>102</v>
      </c>
      <c r="E95" s="11">
        <v>141733</v>
      </c>
      <c r="F95" s="62"/>
    </row>
    <row r="96" spans="2:6" ht="25.5">
      <c r="B96" s="57">
        <v>91</v>
      </c>
      <c r="C96" s="58" t="s">
        <v>192</v>
      </c>
      <c r="D96" s="57" t="s">
        <v>102</v>
      </c>
      <c r="E96" s="11">
        <v>215365</v>
      </c>
      <c r="F96" s="62"/>
    </row>
    <row r="97" spans="2:6">
      <c r="B97" s="57">
        <v>92</v>
      </c>
      <c r="C97" s="58" t="s">
        <v>193</v>
      </c>
      <c r="D97" s="57" t="s">
        <v>102</v>
      </c>
      <c r="E97" s="11">
        <v>15325</v>
      </c>
      <c r="F97" s="62"/>
    </row>
    <row r="98" spans="2:6">
      <c r="B98" s="57">
        <v>93</v>
      </c>
      <c r="C98" s="58" t="s">
        <v>194</v>
      </c>
      <c r="D98" s="57" t="s">
        <v>102</v>
      </c>
      <c r="E98" s="11">
        <v>19325</v>
      </c>
      <c r="F98" s="62"/>
    </row>
    <row r="99" spans="2:6">
      <c r="B99" s="57">
        <v>94</v>
      </c>
      <c r="C99" s="58" t="s">
        <v>195</v>
      </c>
      <c r="D99" s="57" t="s">
        <v>102</v>
      </c>
      <c r="E99" s="11">
        <v>42950</v>
      </c>
      <c r="F99" s="62"/>
    </row>
    <row r="100" spans="2:6">
      <c r="B100" s="63" t="s">
        <v>48</v>
      </c>
      <c r="C100" s="63"/>
      <c r="D100" s="63"/>
      <c r="E100" s="64">
        <f>SUM(E6:E99)</f>
        <v>44660833</v>
      </c>
      <c r="F100" s="64">
        <f>SUM(F6:F99)</f>
        <v>0</v>
      </c>
    </row>
  </sheetData>
  <sheetProtection algorithmName="SHA-512" hashValue="yG0XVaQ0Omz1ddY+2LWhk8hyPDRrmgUioO+Pyu59ccqZ+po3pilQrOGLp9u7wDNYXg4tp/5AjnGxS/zNtYfYjg==" saltValue="EqdjST/Hr5ZlIT3QPezZmA==" spinCount="100000" selectLockedCells="1" selectUnlockedCells="1"/>
  <mergeCells count="4">
    <mergeCell ref="B3:D3"/>
    <mergeCell ref="B4:D4"/>
    <mergeCell ref="B100:D100"/>
    <mergeCell ref="B2:C2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8"/>
  <sheetViews>
    <sheetView tabSelected="1" zoomScale="130" zoomScaleNormal="130" workbookViewId="0">
      <selection activeCell="E8" sqref="E8"/>
    </sheetView>
  </sheetViews>
  <sheetFormatPr baseColWidth="10" defaultColWidth="11" defaultRowHeight="12.75"/>
  <cols>
    <col min="1" max="2" width="11" style="45"/>
    <col min="3" max="3" width="52.28515625" style="45" customWidth="1"/>
    <col min="4" max="4" width="15.85546875" style="45" customWidth="1"/>
    <col min="5" max="5" width="17.28515625" style="45" bestFit="1" customWidth="1"/>
    <col min="6" max="16384" width="11" style="45"/>
  </cols>
  <sheetData>
    <row r="1" spans="2:5" ht="13.5" thickBot="1"/>
    <row r="2" spans="2:5" ht="21" thickBot="1">
      <c r="B2" s="73" t="s">
        <v>204</v>
      </c>
      <c r="C2" s="74"/>
    </row>
    <row r="3" spans="2:5" ht="26.25" thickBot="1">
      <c r="B3" s="3" t="s">
        <v>0</v>
      </c>
      <c r="C3" s="3"/>
      <c r="D3" s="68" t="s">
        <v>203</v>
      </c>
      <c r="E3" s="69" t="s">
        <v>201</v>
      </c>
    </row>
    <row r="4" spans="2:5" ht="13.5" thickBot="1">
      <c r="B4" s="70" t="s">
        <v>196</v>
      </c>
      <c r="C4" s="70" t="s">
        <v>4</v>
      </c>
      <c r="D4" s="75" t="s">
        <v>197</v>
      </c>
      <c r="E4" s="75" t="s">
        <v>197</v>
      </c>
    </row>
    <row r="5" spans="2:5">
      <c r="B5" s="71">
        <v>1</v>
      </c>
      <c r="C5" s="62" t="s">
        <v>198</v>
      </c>
      <c r="D5" s="77">
        <f>+'MTO PREVENTICO BOL'!E67</f>
        <v>17921813</v>
      </c>
      <c r="E5" s="62">
        <f>+'MTO PREVENTICO BOL'!F67</f>
        <v>0</v>
      </c>
    </row>
    <row r="6" spans="2:5">
      <c r="B6" s="71">
        <v>2</v>
      </c>
      <c r="C6" s="72" t="s">
        <v>51</v>
      </c>
      <c r="D6" s="77">
        <f>+'MANO OBRA CORRECTIVOS BOL'!D35</f>
        <v>97062475</v>
      </c>
      <c r="E6" s="62">
        <f>+'MANO OBRA CORRECTIVOS BOL'!E35</f>
        <v>0</v>
      </c>
    </row>
    <row r="7" spans="2:5">
      <c r="B7" s="71">
        <v>3</v>
      </c>
      <c r="C7" s="62" t="s">
        <v>199</v>
      </c>
      <c r="D7" s="77">
        <f>+'REPUESTOS BOL'!E100</f>
        <v>44660833</v>
      </c>
      <c r="E7" s="62">
        <f>+'REPUESTOS BOL'!F100</f>
        <v>0</v>
      </c>
    </row>
    <row r="8" spans="2:5">
      <c r="B8" s="76" t="s">
        <v>48</v>
      </c>
      <c r="C8" s="76"/>
      <c r="D8" s="78">
        <f>SUM(D5:D7)</f>
        <v>159645121</v>
      </c>
      <c r="E8" s="65">
        <f>SUM(E5:E7)</f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B3:C3"/>
    <mergeCell ref="B8:C8"/>
    <mergeCell ref="B2:C2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BOL</vt:lpstr>
      <vt:lpstr>MANO OBRA CORRECTIVOS BOL</vt:lpstr>
      <vt:lpstr>REPUESTOS BOL</vt:lpstr>
      <vt:lpstr>TOTAL</vt:lpstr>
      <vt:lpstr>'MANO OBRA CORRECTIVOS BOL'!Área_de_impresión</vt:lpstr>
      <vt:lpstr>'MTO PREVENTICO BOL'!Área_de_impresión</vt:lpstr>
      <vt:lpstr>'REPUESTOS BOL'!Área_de_impresión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2026-10-07T18:05:27Z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2749030B126D46C486A7B42941D5B3F0_12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