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D:\MAURICIO\CONTRATACIÓN\Funciones Transitorias\Mtto de Aires Acondicionados\"/>
    </mc:Choice>
  </mc:AlternateContent>
  <xr:revisionPtr revIDLastSave="0" documentId="13_ncr:1_{AE81F713-CDAC-4230-AAFB-32552C97856F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MTO PREVENTICO GUA" sheetId="10" r:id="rId1"/>
    <sheet name="MANO OBRA CORRECTIVOS GUA" sheetId="9" r:id="rId2"/>
    <sheet name="REPUESTOS GUA" sheetId="7" r:id="rId3"/>
    <sheet name="TOTAL" sheetId="11" r:id="rId4"/>
  </sheets>
  <definedNames>
    <definedName name="_xlnm._FilterDatabase" localSheetId="1" hidden="1">'MANO OBRA CORRECTIVOS GUA'!$B$4:$AQ$32</definedName>
    <definedName name="_xlnm._FilterDatabase" localSheetId="0" hidden="1">'MTO PREVENTICO GUA'!#REF!</definedName>
    <definedName name="_xlnm._FilterDatabase" localSheetId="2" hidden="1">'REPUESTOS GUA'!$B$4:$D$4</definedName>
    <definedName name="_xlnm.Print_Area" localSheetId="1">'MANO OBRA CORRECTIVOS GUA'!$B$2:$P$34</definedName>
    <definedName name="_xlnm.Print_Area" localSheetId="0">'MTO PREVENTICO GUA'!$B$3:$D$27</definedName>
    <definedName name="_xlnm.Print_Area" localSheetId="2">'REPUESTOS GUA'!$B$2:$D$99</definedName>
    <definedName name="_xlnm.Print_Area" localSheetId="3">TOTAL!$B$2:$C$7</definedName>
    <definedName name="OLE_LINK1" localSheetId="2">'REPUESTOS GUA'!#REF!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1" l="1"/>
  <c r="E5" i="11"/>
  <c r="E4" i="11"/>
  <c r="D6" i="11"/>
  <c r="D5" i="11"/>
  <c r="D4" i="11"/>
  <c r="F99" i="7"/>
  <c r="E99" i="7"/>
  <c r="E34" i="9"/>
  <c r="D34" i="9"/>
  <c r="E32" i="9"/>
  <c r="F32" i="9"/>
  <c r="G32" i="9"/>
  <c r="H32" i="9"/>
  <c r="I32" i="9"/>
  <c r="J32" i="9"/>
  <c r="K32" i="9"/>
  <c r="L32" i="9"/>
  <c r="M32" i="9"/>
  <c r="N32" i="9"/>
  <c r="O32" i="9"/>
  <c r="P32" i="9"/>
  <c r="Q32" i="9"/>
  <c r="R32" i="9"/>
  <c r="S32" i="9"/>
  <c r="E25" i="10"/>
  <c r="F25" i="10"/>
  <c r="E7" i="11" l="1"/>
  <c r="D7" i="11"/>
  <c r="D32" i="9"/>
</calcChain>
</file>

<file path=xl/sharedStrings.xml><?xml version="1.0" encoding="utf-8"?>
<sst xmlns="http://schemas.openxmlformats.org/spreadsheetml/2006/main" count="390" uniqueCount="165">
  <si>
    <t>SECCIONAL LA GUAJIRA</t>
  </si>
  <si>
    <t>MANTENIMIENTOS PREVENTIVOS</t>
  </si>
  <si>
    <t>VALORES SELECCIONADOS ESTUDIO</t>
  </si>
  <si>
    <t>ÍTEM</t>
  </si>
  <si>
    <t>DESCRIPCIÓN</t>
  </si>
  <si>
    <t xml:space="preserve">CANT. EQUIPOS </t>
  </si>
  <si>
    <t>VALOR MTO. X EQUIPO INCLUIDO IVA</t>
  </si>
  <si>
    <t>PRECIO MAICAO</t>
  </si>
  <si>
    <t>MANTENIMIENTO DE ACONDICIONADOR DE AIRE TIPO MINISPLIT DE 9000 BTU - 12000 BTU - 18000 BTU - 24000 BTU</t>
  </si>
  <si>
    <t>MANTENIMIENTO DE ACONDICIONADOR DE AIRE TIPO CENTRAL DE 36000 BTU - 60.000 BTU PISO TECHO O DESCARGA VERTICAL</t>
  </si>
  <si>
    <t>PRECIO URIBIA</t>
  </si>
  <si>
    <t xml:space="preserve">PRECIO  RIOHACHA </t>
  </si>
  <si>
    <t>MANTENIMIENTO DE ACONDICIONADOR DE AIRE TIPO MINISPLIT DE 12000 BTU - 18000 BTU - 24000 BTU</t>
  </si>
  <si>
    <t>MANTENIMIENTO DE ACONDICIONADOR DE AIRE TIPO MINISPLIT DE 36000 BTU</t>
  </si>
  <si>
    <t>PRECIO  DIBULLA</t>
  </si>
  <si>
    <t xml:space="preserve">PRECIO FONSECA </t>
  </si>
  <si>
    <t>PRECIO  SAN JUAN</t>
  </si>
  <si>
    <t>PRECIO ALBANIA</t>
  </si>
  <si>
    <t>PRECIO  VILLANUEVA</t>
  </si>
  <si>
    <t>TOTAL</t>
  </si>
  <si>
    <t>NOTA</t>
  </si>
  <si>
    <t>DENTRO DE LOS COSTOS SE INCLUYE LOS INSUMOS Y LA MANO DE OBRA NECESARIA PARA REALIZAR CADA MANTENIMIENTO PREVENTIVO</t>
  </si>
  <si>
    <t>MANO DE OBRA MANTENIMIENTO CORRECTIVO</t>
  </si>
  <si>
    <t>V. UNITARIO Mano de Obra Incluido IVA MAICAO</t>
  </si>
  <si>
    <t>V. UNITARIO Mano de Obra Incluido IVA URIBIA</t>
  </si>
  <si>
    <t>V. UNITARIO Mano de Obra Incluido IVA RIOHACHA</t>
  </si>
  <si>
    <t>V. UNITARIO Mano de Obra Incluido IVA DIBULLA</t>
  </si>
  <si>
    <t>V. UNITARIO Mano de Obra Incluido IVA FONSECA</t>
  </si>
  <si>
    <t>V. UNITARIO Mano de Obra Incluido IVA SAN JUAN</t>
  </si>
  <si>
    <t>V. UNITARIO Mano de Obra Incluido IVA ALBANIA</t>
  </si>
  <si>
    <t>V. UNITARIO Mano de Obra Incluido IVA VILLANUEVA</t>
  </si>
  <si>
    <t>INSTALACIÓN O CAMBIO  DE PROTECTOR ELECTRÓNICO DE VOLTAJE</t>
  </si>
  <si>
    <t>CAMBIO DE CAPACITOR DE ACONDICIONADOR DE AIRE</t>
  </si>
  <si>
    <t>CAMBIO DE UNIDAD COMPRESORA DE AIRE TIPO MINI SPLIT, INCLUYE MANO DE OBRA DE: CARGA COMPLETA DE REFRIGERANTE, LIMPIEZA DE TUBERÍA DE COBRE CON NITRÓGENO, CAMBIO DE FILTRO SECADOR. INSUMOS: NITRÓGENO, SOLDADURA</t>
  </si>
  <si>
    <t>CAMBIO DE UNIDAD COMPRESORA DE AIRE TIPO CENTRAL, INCLUYE MANO DE OBRA DE: CARGA COMPLETA DE REFRIGERANTE, LIMPIEZA DE TUBERÍA DE COBRE CON NITRÓGENO, CAMBIO DE FILTRO SECADOR. INSUMOS: NITRÓGENO, SOLDADURA</t>
  </si>
  <si>
    <t>N/A</t>
  </si>
  <si>
    <t>CAMBIO TARJETA ELECTRÓNICA DE ACONDICIONADOR DE AIRE</t>
  </si>
  <si>
    <t>UBICACIÓN Y CORRECCIÓN DE FUGA DE GAS REFRIGERANTE Y ACEITE EN EL SISTEMA MINI SPLIT O CENTRAL, INCLUYE MANO DE OBRA DE: VACÍO, CARGA COMPLETA DE REFRIGERANTE, LIMPIEZA DE TUBERÍA DE COBRE CON NITRÓGENO, INSTALACIÓN DE FILTRO SECADOR. INSUMOS: NITRÓGENO, SOLDADURA Y DEMÁS ACTIVIDADES QUE GARANTICEN SU CORRECTO FUNCIONAMIENTO</t>
  </si>
  <si>
    <t>DESMOTE DE ACONDICIONADOR DE AIRE TIPO CENTRAL DE 60.000 BTU</t>
  </si>
  <si>
    <t>DESMOTE DE ACONDICIONADOR DE AIRE TIPO MINI SPLIT</t>
  </si>
  <si>
    <t>INSTALACIÓN DE ACONDICIONADOR DE AIRE TIPO CENTRAL DE 60.000 BTU INCLUYE MANO DE OBRA DE: VACÍO, CARGA COMPLETA DE REFRIGERANTE, LIMPIEZA DE TUBERÍA DE COBRE CON NITRÓGENO, INSTALACIÓN DE FILTRO SECADOR. INSUMOS: NITRÓGENO, SOLDADURA Y DEMÁS ACTIVIDADES QUE GARANTICEN SU CORRECTO FUNCIONAMIENTO</t>
  </si>
  <si>
    <t>INSTALACIÓN DE ACONDICIONADOR DE AIRE TIPO MINI SPLIT (12000-18000-24000 BTU) INCLUYE MANO DE OBRA DE: VACÍO, CARGA COMPLETA DE REFRIGERANTE, LIMPIEZA DE TUBERÍA DE COBRE CON NITRÓGENO, INSTALACIÓN DE FILTRO SECADOR. INSUMOS: NITRÓGENO, SOLDADURA Y DEMÁS ACTIVIDADES QUE GARANTICEN SU CORRECTO FUNCIONAMIENTO</t>
  </si>
  <si>
    <t>REPARACIÓN TARJETA ELECTRÓNICA  ORIGINAL DE ACONDICIONADOR DE AIRE</t>
  </si>
  <si>
    <t>REUBICACIÓN CONDENSADORA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</si>
  <si>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</si>
  <si>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</si>
  <si>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</si>
  <si>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</si>
  <si>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CAMBIO  MOTOR VENTILADOR DE ACONDICIONADOR DE AIRE</t>
  </si>
  <si>
    <t>CAMBIO  TRANSFORMADOR DE ACONDICIONADOR DE AIRES</t>
  </si>
  <si>
    <t>CAMBIO BALINERA DE MOTOR VENTILADOR</t>
  </si>
  <si>
    <t>CAMBIO CONTACTOR DE ACONDICIONADOR DE AIRES</t>
  </si>
  <si>
    <t>CAMBIO FAN RELAY ACONDICIONADOR DE AIRE</t>
  </si>
  <si>
    <t>CAMBIO PRESOSTATO DE ACONDICIONADOR DE AIRE</t>
  </si>
  <si>
    <t>CAMBIO TEMPORIZADOR DE ACONDICIONADOR DE AIRE</t>
  </si>
  <si>
    <t>SUMINISTRO E INSTALACIÓN A  TODO COSTO  DE DUCTERIA EN LAMINA DE PORÓN (METRO CUADRADO). INCLUYE MATERIALES NECESARIOS: LÁMINA DE PORÓN, CINTA FOIL, ENTRE OTROS.</t>
  </si>
  <si>
    <t>SUMINISTRO E INSTALACIÓN A  TODO COSTO  DE DUCTERIA EN FIBRA DE VIDRIO (METRO CUADRADO). INCLUYE MATERIALES NECESARIOS: LÁMINAS, CINTA, ENTRE OTROS.</t>
  </si>
  <si>
    <t>SUMINISTRO E INSTALACIÓN A  TODO COSTO  DE DUCTERIA GALVANIZADA (METRO CUADRADO). INCLUYE MATERIALES NECESARIOS: LÁMINAS, CINTA, ENTRE OTROS.</t>
  </si>
  <si>
    <t>CAMBIO DE TERMOSTATO</t>
  </si>
  <si>
    <t>REPUESTOS CORRECTIVOS</t>
  </si>
  <si>
    <t>UNIDAD DE MEDIDA</t>
  </si>
  <si>
    <t>VALOR REPUESTO INCLUIDO IVA</t>
  </si>
  <si>
    <t>CAPACITOR DE MARCHA 5 MFD 440V</t>
  </si>
  <si>
    <t>UND</t>
  </si>
  <si>
    <t>CAPACITOR DE MARCHA 10 MFD 440V</t>
  </si>
  <si>
    <t>CAPACITOR DE MARCHA 15 MFD 440V</t>
  </si>
  <si>
    <t>CAPACITOR DE MARCHA 30 MFD 370V</t>
  </si>
  <si>
    <t>CAPACITOR DE MARCHA 35 MFD 440V</t>
  </si>
  <si>
    <t>CAPACITOR DE MARCHA 40 MFD 440V</t>
  </si>
  <si>
    <t>CAPACITOR DE MARCHA 45 MFD 440V</t>
  </si>
  <si>
    <t>CAPACITOR DE MARCHA 45+5 MFD 440V</t>
  </si>
  <si>
    <t>CAPACITOR DE MARCHA 5 MFD 370V</t>
  </si>
  <si>
    <t>CAPACITOR DE MARCHA 50 MFD 440V</t>
  </si>
  <si>
    <t>CAPACITOR DE MARCHA 55 MFD 440V</t>
  </si>
  <si>
    <t>CAPACITOR DE MARCHA 60 MFD (+5-5) 440V</t>
  </si>
  <si>
    <t>CAPACITOR DE MARCHA 7.5 MFD 370V</t>
  </si>
  <si>
    <t>CAPACITOR DE MARCHA 70 MFD 440V</t>
  </si>
  <si>
    <t xml:space="preserve">CAPACITOR DUAL 25+5 MFD 440V </t>
  </si>
  <si>
    <t>CAPACITOR DUAL 35+5  MFD 440V</t>
  </si>
  <si>
    <t>CAPACITOR DE 80 MFD 440V</t>
  </si>
  <si>
    <t xml:space="preserve">TRANSFORMADOR 40 VA 110-220V SALIDA 24V </t>
  </si>
  <si>
    <t>CONTACTOR 2P X 30 AMP 110V</t>
  </si>
  <si>
    <t>CONTACTOR 2P X 30 AMP 24V</t>
  </si>
  <si>
    <t>CONTACTOR 2P X 40 AMP 220V</t>
  </si>
  <si>
    <t>CONTACTOR 2P X 40 AMP 24V</t>
  </si>
  <si>
    <t>CONTACTOR 3P X 30 AMP 24V</t>
  </si>
  <si>
    <t>CONTACTOR DE 3X40 AMP 220 V</t>
  </si>
  <si>
    <t>CONTACTOR 3P X 40 AMP 110V</t>
  </si>
  <si>
    <t>CONTACTOR 3P X 40 AMP 24V</t>
  </si>
  <si>
    <t>CONTACTOR 3P X 50 AMP 24V</t>
  </si>
  <si>
    <t>CONTACTOR 3P X 60 AMP 120V</t>
  </si>
  <si>
    <t>CONTACTOR 3P X 60 AMP 24V</t>
  </si>
  <si>
    <t>FILTRO SECADOR SOLDABLE 7/8"</t>
  </si>
  <si>
    <t>FILTRO SECADOR  SOLDABLE 1/2"</t>
  </si>
  <si>
    <t>FILTRO SECADOR ROSCABLE 1/2"</t>
  </si>
  <si>
    <t>FILTRO SECADOR SOLDABLE 3/8"</t>
  </si>
  <si>
    <t>FILTRO SECADOR SOLDABLE 5/8"</t>
  </si>
  <si>
    <t>FILTRO SECADOR  1-1/8"</t>
  </si>
  <si>
    <t>FILTRO SECADOR 1-3/8"</t>
  </si>
  <si>
    <t>MANGUERA RUBATEX 1 1/8" X 1/2"</t>
  </si>
  <si>
    <t>MANGUERA RUBATEX 1 3/8" X 1/2"</t>
  </si>
  <si>
    <t>MANGUERA RUBATEX 3/4" X 1/2"</t>
  </si>
  <si>
    <t>RUBATEX ¾×⅞. INCLUYE CINTA</t>
  </si>
  <si>
    <t>BREAKER DE 3X50 AMP</t>
  </si>
  <si>
    <t>BREAKER DE 2X20 AMP</t>
  </si>
  <si>
    <t>BREAKER DE 2X50 AMP</t>
  </si>
  <si>
    <t>CABLE ENCAUCHETADO 4X14</t>
  </si>
  <si>
    <t>METRO</t>
  </si>
  <si>
    <t>CABLE ENCAUCHETADO 3X12</t>
  </si>
  <si>
    <t>PROTECTOR ELECTRÓNICO DE VOLTAJE BIFÁSICO PARA ACONDICIONADOR DE AIRE TIPO MINI SPLIT</t>
  </si>
  <si>
    <t>PROTECTOR ELECTRÓNICO DE VOLTAJE TRIFÁSICO PARA ACONDICIONADOR DE AIRE TIPO SPLIT MENOR O IGUAL A 5 TR</t>
  </si>
  <si>
    <t>MANGUERA RUBATEX 7/8" X 1/2"</t>
  </si>
  <si>
    <t>CILINDRO REFRIGERANTE R-410a X 11,3 Kg</t>
  </si>
  <si>
    <t>CILINDRO REFRIGERANTE R-22 X 13,6 Kg</t>
  </si>
  <si>
    <t xml:space="preserve">TUBERÍA COBRE FLEXIBLE 1/2" </t>
  </si>
  <si>
    <t xml:space="preserve">TUBERÍA COBRE FLEXIBLE  1/4" </t>
  </si>
  <si>
    <t xml:space="preserve">TUBERÍA COBRE FLEXIBLE 3/4" </t>
  </si>
  <si>
    <t xml:space="preserve">TUBERÍA COBRE FLEXIBLE 3/8" </t>
  </si>
  <si>
    <t>TUBERÍA COBRE FLEXIBLE  5/8"</t>
  </si>
  <si>
    <t xml:space="preserve">TUBERÍA COBRE FLEXIBLE  7/8" </t>
  </si>
  <si>
    <t>TUBERÍA COBRE RÍGIDA 1-1/8"</t>
  </si>
  <si>
    <t>TUBERÍA COBRE RÍGIDA 3/8"</t>
  </si>
  <si>
    <t xml:space="preserve">TUBERÍA COBRE RÍGIDA 7/8" </t>
  </si>
  <si>
    <t>TARJETAS ELECTRÓNICA UNIVERSAL PARA ACONDICIONADOR DE AIRE TIPO MINI SPLIT</t>
  </si>
  <si>
    <t>COMPRESOR 1 TR ROTATIVO 12 KBTU 220V 1PH 60 HZ REFRIGERANTE R 22</t>
  </si>
  <si>
    <t>COMPRESOR 1 TR ROTATIVO 12 KBTU 220V 1PH 60 HZ REFRIGERANTE  410</t>
  </si>
  <si>
    <t>COMPRESOR 1.5 TR ROTATIVO 18 KBTU 220V 1 PH REFRIGERANTE R 22</t>
  </si>
  <si>
    <t>COMPRESOR 1.5 TR ROTATIVO 18 KBTU 220V 1 PH REFRIGERANTE  410</t>
  </si>
  <si>
    <t>COMPRESOR 2 TR ROTATIVO 24 KBTU 220V 60 HZ REFRIGERANTE R 22</t>
  </si>
  <si>
    <t>COMPRESOR 2 TR ROTATIVO 24 KBTU 220V 60 HZ REFRIGERANTE  410</t>
  </si>
  <si>
    <t>COMPRESOR 3 TR ROTATIVO 36 KBTU 220V 3PH 60 HZ REFRIGERANTE R 22</t>
  </si>
  <si>
    <t>COMPRESOR 3 TR ROTATIVO 36 KBTU 220V 3PH 60 HZ REFRIGERANTE  410</t>
  </si>
  <si>
    <t>COMPRESOR 3 TR ROTATIVO 36 KBTU 220V 1PH 60 HZ REFRIGERANTE R 22</t>
  </si>
  <si>
    <t>COMPRESOR 3 TR ROTATIVO 36 KBTU 220V 1PH 60 HZ REFRIGERANTE  410</t>
  </si>
  <si>
    <t>COMPRESOR 5 TR SCROLL R-22 220V / 1PH 60 HZ REFRIGERANTE R 22</t>
  </si>
  <si>
    <t xml:space="preserve">BLOWER DE LAMINA GALVANIZADA 10-1/2" X 10-1/2" X 1/2" </t>
  </si>
  <si>
    <t xml:space="preserve">BLOWER DE LAMINA GALVANIZADA 12" X 12" X 1" </t>
  </si>
  <si>
    <t>BOMBA DE CONDENSADO PARA MINI SPLIT</t>
  </si>
  <si>
    <t>CONDENSADORA DE 5TR 220V 1 PH 60 HZ REFRIGERANTE  410, DESCARGA VERTICAL</t>
  </si>
  <si>
    <t>CONDENSADORA DE 5TR 220V 3 PH 60 HZ REFRIGERANTE  410, DESCARGA VERTICAL</t>
  </si>
  <si>
    <t xml:space="preserve">HÉLICE EN LAMINA GALVANIZADA 20" BUJE 1/2" 4 ASPAS GIRO DERECHO </t>
  </si>
  <si>
    <t xml:space="preserve">HÉLICE EN LAMINA GALVANIZADA 22" BUJE 1/2" 4 ASPAS GIRO DERECHO </t>
  </si>
  <si>
    <t xml:space="preserve">HÉLICE EN LAMINA GALVANIZADA 24" BUJE 1/2" 4 ASPAS GIRO DERECHO </t>
  </si>
  <si>
    <t xml:space="preserve">MOTOR 1/2 HP P/BLOWER 1075 RPM 1PH 3 VEL 220 V 60 HZ </t>
  </si>
  <si>
    <t xml:space="preserve">MOTOR 1/2 HP P/CONDENSADOR 1075 RPM EJE 1/2 208-230V 1 PH 60 HZ </t>
  </si>
  <si>
    <t xml:space="preserve">MOTOR 1/5 HP 1075 RPM 3 VELOCIDADES 110V </t>
  </si>
  <si>
    <t xml:space="preserve">MOTOR 1/6 HP 1075 RPM 2 EJES 220 V 60 HZ </t>
  </si>
  <si>
    <t xml:space="preserve">MOTOR 3/4 HP P/CONDENSADOR 1075 RPM C/BALINERA EJE 1/2 220V 1PH 60HZ </t>
  </si>
  <si>
    <t>MOTOR 3/4 HP P/MANEJADORA 1075 RPM D1076 1 EJE 3 VEL 208-230V 1 PH 60 HZ</t>
  </si>
  <si>
    <t xml:space="preserve">TEMPORIZADOR ELECTRÓNICO 1 A  8MIN </t>
  </si>
  <si>
    <t>TERMOSTATO NO PROGRAMABLE DIGITAL 1 ETAPA</t>
  </si>
  <si>
    <t xml:space="preserve">TERMOSTATO PROGRAMABLE DIGITAL 1 ETAPA </t>
  </si>
  <si>
    <t>TERMOSTATO AMBIENTE ANÁLOGO</t>
  </si>
  <si>
    <t>REJILLA DIFUSORA DE ALUMINIO 12"X12" DE CUATRO VÍAS MÓVILES</t>
  </si>
  <si>
    <t>CINTA AISLANTE</t>
  </si>
  <si>
    <t>CINTA VINILO</t>
  </si>
  <si>
    <t>CINTA FOIL</t>
  </si>
  <si>
    <t>ITEM</t>
  </si>
  <si>
    <t xml:space="preserve">VALOR TOTAL </t>
  </si>
  <si>
    <t>MANTENIMIENTO PREVENTIVO</t>
  </si>
  <si>
    <t>REPUESTOS</t>
  </si>
  <si>
    <t>ANEXO OFERTA ECONÓMICA</t>
  </si>
  <si>
    <t xml:space="preserve">TECHOS PRESUPUESTALES </t>
  </si>
  <si>
    <t>OFERTA ECONOMICA</t>
  </si>
  <si>
    <t>TECHOS PRESUPUESTALES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</si>
</sst>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6" formatCode="&quot;$&quot;\ #,##0"/>
    <numFmt numFmtId="167" formatCode="_-&quot;$&quot;\ * #,##0_-;\-&quot;$&quot;\ * #,##0_-;_-&quot;$&quot;\ * &quot;-&quot;??_-;_-@_-"/>
  </numFmts>
  <fonts count="22">
    <font>
      <sz val="11"/>
      <color theme="1"/>
      <name val="Calibri"/>
      <charset val="134"/>
      <scheme val="minor"/>
    </font>
    <font>
      <b/>
      <sz val="9"/>
      <color theme="7" tint="0.79995117038483843"/>
      <name val="Arial Narrow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b/>
      <sz val="10"/>
      <color theme="7" tint="0.79995117038483843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b/>
      <sz val="11"/>
      <color theme="0"/>
      <name val="Arial Narrow"/>
      <family val="2"/>
    </font>
    <font>
      <sz val="10"/>
      <name val="Arial Narrow"/>
      <family val="2"/>
    </font>
    <font>
      <b/>
      <sz val="10"/>
      <color theme="0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  <font>
      <b/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9"/>
      <color rgb="FFFFC000"/>
      <name val="Arial"/>
      <family val="2"/>
    </font>
    <font>
      <b/>
      <sz val="9"/>
      <color theme="0"/>
      <name val="Arial"/>
      <family val="2"/>
    </font>
    <font>
      <b/>
      <sz val="16"/>
      <color theme="0"/>
      <name val="Arial Narrow"/>
      <family val="2"/>
    </font>
    <font>
      <b/>
      <sz val="9"/>
      <color rgb="FFFFC000"/>
      <name val="Arial Narrow"/>
      <family val="2"/>
    </font>
    <font>
      <b/>
      <sz val="9"/>
      <color theme="0"/>
      <name val="Arial Narrow"/>
      <family val="2"/>
    </font>
    <font>
      <b/>
      <sz val="11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3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42" fontId="15" fillId="0" borderId="0" applyFont="0" applyFill="0" applyBorder="0" applyAlignment="0" applyProtection="0"/>
  </cellStyleXfs>
  <cellXfs count="81">
    <xf numFmtId="0" fontId="0" fillId="0" borderId="0" xfId="0"/>
    <xf numFmtId="0" fontId="1" fillId="8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64" fontId="7" fillId="0" borderId="1" xfId="4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5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/>
      <protection locked="0"/>
    </xf>
    <xf numFmtId="0" fontId="8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justify" vertical="center" wrapText="1"/>
    </xf>
    <xf numFmtId="167" fontId="10" fillId="7" borderId="1" xfId="1" applyNumberFormat="1" applyFont="1" applyFill="1" applyBorder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167" fontId="10" fillId="7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41" fontId="4" fillId="0" borderId="0" xfId="2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2" fillId="0" borderId="0" xfId="0" applyFont="1"/>
    <xf numFmtId="0" fontId="11" fillId="4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2" fillId="0" borderId="1" xfId="0" applyFont="1" applyBorder="1"/>
    <xf numFmtId="0" fontId="12" fillId="0" borderId="1" xfId="0" applyFont="1" applyBorder="1" applyAlignment="1">
      <alignment wrapText="1"/>
    </xf>
    <xf numFmtId="164" fontId="7" fillId="9" borderId="1" xfId="4" applyNumberFormat="1" applyFont="1" applyFill="1" applyBorder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164" fontId="14" fillId="9" borderId="1" xfId="4" applyNumberFormat="1" applyFont="1" applyFill="1" applyBorder="1" applyAlignment="1">
      <alignment horizontal="center" vertical="center"/>
    </xf>
    <xf numFmtId="0" fontId="8" fillId="9" borderId="1" xfId="0" applyFont="1" applyFill="1" applyBorder="1" applyAlignment="1" applyProtection="1">
      <alignment horizontal="center" vertical="center"/>
      <protection locked="0"/>
    </xf>
    <xf numFmtId="0" fontId="8" fillId="9" borderId="1" xfId="0" applyFont="1" applyFill="1" applyBorder="1" applyAlignment="1">
      <alignment vertical="center" wrapText="1"/>
    </xf>
    <xf numFmtId="167" fontId="7" fillId="9" borderId="1" xfId="1" applyNumberFormat="1" applyFont="1" applyFill="1" applyBorder="1" applyAlignment="1" applyProtection="1">
      <alignment horizontal="right" vertical="center" wrapText="1"/>
    </xf>
    <xf numFmtId="0" fontId="4" fillId="9" borderId="1" xfId="0" applyFont="1" applyFill="1" applyBorder="1" applyAlignment="1">
      <alignment vertical="center"/>
    </xf>
    <xf numFmtId="167" fontId="14" fillId="9" borderId="1" xfId="0" applyNumberFormat="1" applyFont="1" applyFill="1" applyBorder="1" applyAlignment="1">
      <alignment vertical="center"/>
    </xf>
    <xf numFmtId="0" fontId="4" fillId="6" borderId="0" xfId="0" applyFont="1" applyFill="1" applyAlignment="1">
      <alignment vertical="center"/>
    </xf>
    <xf numFmtId="0" fontId="4" fillId="0" borderId="0" xfId="0" applyFont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164" fontId="7" fillId="0" borderId="2" xfId="4" applyNumberFormat="1" applyFont="1" applyFill="1" applyBorder="1" applyAlignment="1">
      <alignment horizontal="center" vertical="center"/>
    </xf>
    <xf numFmtId="167" fontId="4" fillId="9" borderId="1" xfId="1" applyNumberFormat="1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164" fontId="7" fillId="9" borderId="5" xfId="4" applyNumberFormat="1" applyFont="1" applyFill="1" applyBorder="1" applyAlignment="1">
      <alignment horizontal="center" vertical="center"/>
    </xf>
    <xf numFmtId="164" fontId="7" fillId="9" borderId="6" xfId="4" applyNumberFormat="1" applyFont="1" applyFill="1" applyBorder="1" applyAlignment="1">
      <alignment horizontal="center" vertical="center"/>
    </xf>
    <xf numFmtId="164" fontId="7" fillId="9" borderId="3" xfId="4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 wrapText="1"/>
    </xf>
    <xf numFmtId="0" fontId="17" fillId="11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7" fillId="11" borderId="5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vertical="center"/>
    </xf>
    <xf numFmtId="42" fontId="16" fillId="10" borderId="1" xfId="5" applyFont="1" applyFill="1" applyBorder="1" applyAlignment="1">
      <alignment horizontal="center" vertical="center" wrapText="1"/>
    </xf>
    <xf numFmtId="166" fontId="7" fillId="9" borderId="1" xfId="0" applyNumberFormat="1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 wrapText="1"/>
    </xf>
    <xf numFmtId="0" fontId="20" fillId="11" borderId="1" xfId="0" applyFont="1" applyFill="1" applyBorder="1" applyAlignment="1">
      <alignment horizontal="center" vertical="center"/>
    </xf>
    <xf numFmtId="42" fontId="21" fillId="5" borderId="7" xfId="0" applyNumberFormat="1" applyFont="1" applyFill="1" applyBorder="1" applyAlignment="1">
      <alignment horizontal="center"/>
    </xf>
    <xf numFmtId="42" fontId="21" fillId="0" borderId="8" xfId="0" applyNumberFormat="1" applyFont="1" applyBorder="1"/>
    <xf numFmtId="42" fontId="21" fillId="0" borderId="1" xfId="0" applyNumberFormat="1" applyFont="1" applyBorder="1"/>
    <xf numFmtId="42" fontId="21" fillId="0" borderId="2" xfId="0" applyNumberFormat="1" applyFont="1" applyBorder="1"/>
    <xf numFmtId="42" fontId="21" fillId="0" borderId="9" xfId="0" applyNumberFormat="1" applyFont="1" applyBorder="1"/>
    <xf numFmtId="167" fontId="7" fillId="9" borderId="1" xfId="1" applyNumberFormat="1" applyFont="1" applyFill="1" applyBorder="1" applyAlignment="1">
      <alignment vertical="center"/>
    </xf>
  </cellXfs>
  <cellStyles count="6">
    <cellStyle name="Millares [0]" xfId="2" builtinId="6"/>
    <cellStyle name="Moneda" xfId="1" builtinId="4"/>
    <cellStyle name="Moneda [0]" xfId="5" builtinId="7"/>
    <cellStyle name="Normal" xfId="0" builtinId="0"/>
    <cellStyle name="Normal 2" xfId="3" xr:uid="{00000000-0005-0000-0000-000031000000}"/>
    <cellStyle name="Porcentaje" xfId="4" builtinId="5"/>
  </cellStyles>
  <dxfs count="0"/>
  <tableStyles count="0" defaultTableStyle="TableStyleMedium2" defaultPivotStyle="PivotStyleLight16"/>
  <colors>
    <mruColors>
      <color rgb="FFFFCCFF"/>
      <color rgb="FFFFCCCC"/>
      <color rgb="FF00FF00"/>
      <color rgb="FF006666"/>
      <color rgb="FF006699"/>
      <color rgb="FF336699"/>
      <color rgb="FF009A96"/>
      <color rgb="FF008080"/>
      <color rgb="FFCC33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F27"/>
  <sheetViews>
    <sheetView zoomScale="90" zoomScaleNormal="90" workbookViewId="0">
      <selection activeCell="B2" sqref="B2:D2"/>
    </sheetView>
  </sheetViews>
  <sheetFormatPr baseColWidth="10" defaultColWidth="10.85546875" defaultRowHeight="12.75"/>
  <cols>
    <col min="1" max="1" width="10.85546875" style="2"/>
    <col min="2" max="2" width="6.42578125" style="2" customWidth="1"/>
    <col min="3" max="3" width="60.5703125" style="2" customWidth="1"/>
    <col min="4" max="4" width="13.140625" style="2" bestFit="1" customWidth="1"/>
    <col min="5" max="5" width="20" style="2" customWidth="1"/>
    <col min="6" max="6" width="20.140625" style="2" customWidth="1"/>
    <col min="7" max="16384" width="10.85546875" style="2"/>
  </cols>
  <sheetData>
    <row r="2" spans="1:84" ht="20.25">
      <c r="B2" s="65" t="s">
        <v>161</v>
      </c>
      <c r="C2" s="66"/>
      <c r="D2" s="67"/>
    </row>
    <row r="3" spans="1:84" ht="12.75" customHeight="1">
      <c r="B3" s="59" t="s">
        <v>0</v>
      </c>
      <c r="C3" s="60"/>
      <c r="D3" s="61"/>
    </row>
    <row r="4" spans="1:84" ht="37.5" customHeight="1">
      <c r="B4" s="48" t="s">
        <v>1</v>
      </c>
      <c r="C4" s="48"/>
      <c r="D4" s="48"/>
      <c r="E4" s="62" t="s">
        <v>162</v>
      </c>
      <c r="F4" s="63" t="s">
        <v>163</v>
      </c>
    </row>
    <row r="5" spans="1:84" ht="36">
      <c r="B5" s="4" t="s">
        <v>3</v>
      </c>
      <c r="C5" s="4" t="s">
        <v>4</v>
      </c>
      <c r="D5" s="5" t="s">
        <v>5</v>
      </c>
      <c r="E5" s="6" t="s">
        <v>6</v>
      </c>
      <c r="F5" s="63" t="s">
        <v>6</v>
      </c>
    </row>
    <row r="6" spans="1:84">
      <c r="B6" s="49" t="s">
        <v>7</v>
      </c>
      <c r="C6" s="50"/>
      <c r="D6" s="51"/>
      <c r="E6" s="31"/>
      <c r="F6" s="32"/>
    </row>
    <row r="7" spans="1:84" ht="25.5">
      <c r="B7" s="3">
        <v>1</v>
      </c>
      <c r="C7" s="8" t="s">
        <v>8</v>
      </c>
      <c r="D7" s="3">
        <v>1</v>
      </c>
      <c r="E7" s="7">
        <v>197050</v>
      </c>
      <c r="F7" s="3"/>
    </row>
    <row r="8" spans="1:84" ht="25.5">
      <c r="B8" s="3">
        <v>2</v>
      </c>
      <c r="C8" s="8" t="s">
        <v>9</v>
      </c>
      <c r="D8" s="3">
        <v>1</v>
      </c>
      <c r="E8" s="7">
        <v>411113</v>
      </c>
      <c r="F8" s="3"/>
    </row>
    <row r="9" spans="1:84" s="9" customFormat="1">
      <c r="A9" s="2"/>
      <c r="B9" s="49" t="s">
        <v>10</v>
      </c>
      <c r="C9" s="50"/>
      <c r="D9" s="51"/>
      <c r="E9" s="31"/>
      <c r="F9" s="64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</row>
    <row r="10" spans="1:84" s="9" customFormat="1" ht="25.5">
      <c r="A10" s="2"/>
      <c r="B10" s="3">
        <v>1</v>
      </c>
      <c r="C10" s="8" t="s">
        <v>8</v>
      </c>
      <c r="D10" s="3">
        <v>1</v>
      </c>
      <c r="E10" s="7">
        <v>232663</v>
      </c>
      <c r="F10" s="3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</row>
    <row r="11" spans="1:84" s="9" customFormat="1">
      <c r="A11" s="2"/>
      <c r="B11" s="49" t="s">
        <v>11</v>
      </c>
      <c r="C11" s="50"/>
      <c r="D11" s="51"/>
      <c r="E11" s="31"/>
      <c r="F11" s="64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</row>
    <row r="12" spans="1:84" ht="25.5">
      <c r="B12" s="3">
        <v>1</v>
      </c>
      <c r="C12" s="8" t="s">
        <v>12</v>
      </c>
      <c r="D12" s="3">
        <v>1</v>
      </c>
      <c r="E12" s="7">
        <v>179550</v>
      </c>
      <c r="F12" s="3"/>
    </row>
    <row r="13" spans="1:84" ht="25.5">
      <c r="B13" s="3">
        <v>2</v>
      </c>
      <c r="C13" s="8" t="s">
        <v>13</v>
      </c>
      <c r="D13" s="3">
        <v>1</v>
      </c>
      <c r="E13" s="7">
        <v>254025</v>
      </c>
      <c r="F13" s="3"/>
    </row>
    <row r="14" spans="1:84" s="9" customFormat="1">
      <c r="A14" s="2"/>
      <c r="B14" s="49" t="s">
        <v>14</v>
      </c>
      <c r="C14" s="50"/>
      <c r="D14" s="51"/>
      <c r="E14" s="31"/>
      <c r="F14" s="64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</row>
    <row r="15" spans="1:84" ht="25.5">
      <c r="B15" s="3">
        <v>1</v>
      </c>
      <c r="C15" s="8" t="s">
        <v>12</v>
      </c>
      <c r="D15" s="3">
        <v>1</v>
      </c>
      <c r="E15" s="7">
        <v>209413</v>
      </c>
      <c r="F15" s="3"/>
    </row>
    <row r="16" spans="1:84" s="9" customFormat="1">
      <c r="A16" s="2"/>
      <c r="B16" s="49" t="s">
        <v>15</v>
      </c>
      <c r="C16" s="50"/>
      <c r="D16" s="51"/>
      <c r="E16" s="31"/>
      <c r="F16" s="64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</row>
    <row r="17" spans="1:84" ht="25.5">
      <c r="B17" s="3">
        <v>1</v>
      </c>
      <c r="C17" s="8" t="s">
        <v>12</v>
      </c>
      <c r="D17" s="3">
        <v>1</v>
      </c>
      <c r="E17" s="7">
        <v>205663</v>
      </c>
      <c r="F17" s="3"/>
    </row>
    <row r="18" spans="1:84" s="9" customFormat="1">
      <c r="A18" s="2"/>
      <c r="B18" s="49" t="s">
        <v>16</v>
      </c>
      <c r="C18" s="50"/>
      <c r="D18" s="51"/>
      <c r="E18" s="31"/>
      <c r="F18" s="64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</row>
    <row r="19" spans="1:84" ht="25.5">
      <c r="B19" s="3">
        <v>1</v>
      </c>
      <c r="C19" s="8" t="s">
        <v>12</v>
      </c>
      <c r="D19" s="3">
        <v>1</v>
      </c>
      <c r="E19" s="7">
        <v>208425</v>
      </c>
      <c r="F19" s="3"/>
    </row>
    <row r="20" spans="1:84" s="9" customFormat="1">
      <c r="A20" s="2"/>
      <c r="B20" s="49" t="s">
        <v>17</v>
      </c>
      <c r="C20" s="50"/>
      <c r="D20" s="51"/>
      <c r="E20" s="31"/>
      <c r="F20" s="64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</row>
    <row r="21" spans="1:84" ht="25.5">
      <c r="B21" s="3">
        <v>1</v>
      </c>
      <c r="C21" s="8" t="s">
        <v>12</v>
      </c>
      <c r="D21" s="3">
        <v>1</v>
      </c>
      <c r="E21" s="7">
        <v>214250</v>
      </c>
      <c r="F21" s="3"/>
    </row>
    <row r="22" spans="1:84" ht="25.5">
      <c r="B22" s="3">
        <v>2</v>
      </c>
      <c r="C22" s="8" t="s">
        <v>9</v>
      </c>
      <c r="D22" s="3">
        <v>1</v>
      </c>
      <c r="E22" s="7">
        <v>598625</v>
      </c>
      <c r="F22" s="3"/>
    </row>
    <row r="23" spans="1:84" s="9" customFormat="1">
      <c r="A23" s="2"/>
      <c r="B23" s="49" t="s">
        <v>18</v>
      </c>
      <c r="C23" s="50"/>
      <c r="D23" s="51"/>
      <c r="E23" s="31"/>
      <c r="F23" s="64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</row>
    <row r="24" spans="1:84" ht="25.5">
      <c r="B24" s="3">
        <v>1</v>
      </c>
      <c r="C24" s="8" t="s">
        <v>12</v>
      </c>
      <c r="D24" s="3">
        <v>1</v>
      </c>
      <c r="E24" s="7">
        <v>210075</v>
      </c>
      <c r="F24" s="3"/>
    </row>
    <row r="25" spans="1:84" ht="15.75">
      <c r="B25" s="52" t="s">
        <v>19</v>
      </c>
      <c r="C25" s="53"/>
      <c r="D25" s="54"/>
      <c r="E25" s="33">
        <f>SUM(E7:E24)</f>
        <v>2920852</v>
      </c>
      <c r="F25" s="33">
        <f>SUM(F7:F24)</f>
        <v>0</v>
      </c>
    </row>
    <row r="27" spans="1:84" ht="32.25" customHeight="1">
      <c r="B27" s="10" t="s">
        <v>20</v>
      </c>
      <c r="C27" s="55" t="s">
        <v>21</v>
      </c>
      <c r="D27" s="55"/>
    </row>
  </sheetData>
  <sheetProtection algorithmName="SHA-512" hashValue="ynohS2zbC1j/bDk6JaiLiS2Fn9X9I2x9Ng7vsBqmrP3Obas3KBTSu0LPudPNUK97H9GE77FgUpTWsU0YG1ZdNA==" saltValue="qByM68mWYJTBUvlIF+/6hg==" spinCount="100000" selectLockedCells="1" selectUnlockedCells="1"/>
  <mergeCells count="13">
    <mergeCell ref="B18:D18"/>
    <mergeCell ref="B20:D20"/>
    <mergeCell ref="B23:D23"/>
    <mergeCell ref="B25:D25"/>
    <mergeCell ref="C27:D27"/>
    <mergeCell ref="B6:D6"/>
    <mergeCell ref="B9:D9"/>
    <mergeCell ref="B11:D11"/>
    <mergeCell ref="B14:D14"/>
    <mergeCell ref="B16:D16"/>
    <mergeCell ref="B3:D3"/>
    <mergeCell ref="B4:D4"/>
    <mergeCell ref="B2:D2"/>
  </mergeCells>
  <pageMargins left="0.7" right="0.7" top="0.75" bottom="0.75" header="0.3" footer="0.3"/>
  <pageSetup scale="87" orientation="portrait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Q35"/>
  <sheetViews>
    <sheetView topLeftCell="A16" zoomScale="90" zoomScaleNormal="90" workbookViewId="0">
      <selection activeCell="S4" sqref="S4"/>
    </sheetView>
  </sheetViews>
  <sheetFormatPr baseColWidth="10" defaultColWidth="11.42578125" defaultRowHeight="12.75"/>
  <cols>
    <col min="1" max="1" width="11.42578125" style="22"/>
    <col min="2" max="2" width="6.28515625" style="22" customWidth="1"/>
    <col min="3" max="3" width="65" style="22" customWidth="1"/>
    <col min="4" max="4" width="19.42578125" style="22" bestFit="1" customWidth="1"/>
    <col min="5" max="5" width="19.42578125" style="22" customWidth="1"/>
    <col min="6" max="7" width="17.42578125" style="22" customWidth="1"/>
    <col min="8" max="9" width="15" style="22" customWidth="1"/>
    <col min="10" max="11" width="17.42578125" style="22" customWidth="1"/>
    <col min="12" max="13" width="18" style="22" customWidth="1"/>
    <col min="14" max="17" width="16" style="22" customWidth="1"/>
    <col min="18" max="18" width="19.42578125" style="22" customWidth="1"/>
    <col min="19" max="19" width="16.28515625" style="22" customWidth="1"/>
    <col min="20" max="16384" width="11.42578125" style="22"/>
  </cols>
  <sheetData>
    <row r="2" spans="2:43" s="2" customFormat="1" ht="27.75" customHeight="1">
      <c r="B2" s="56" t="s">
        <v>0</v>
      </c>
      <c r="C2" s="56"/>
      <c r="D2" s="11"/>
      <c r="E2" s="11"/>
    </row>
    <row r="3" spans="2:43" s="2" customFormat="1" ht="48.75" customHeight="1">
      <c r="B3" s="57" t="s">
        <v>22</v>
      </c>
      <c r="C3" s="48"/>
      <c r="D3" s="1" t="s">
        <v>2</v>
      </c>
      <c r="E3" s="68" t="s">
        <v>163</v>
      </c>
      <c r="F3" s="1" t="s">
        <v>2</v>
      </c>
      <c r="G3" s="68" t="s">
        <v>163</v>
      </c>
      <c r="H3" s="1" t="s">
        <v>2</v>
      </c>
      <c r="I3" s="68" t="s">
        <v>163</v>
      </c>
      <c r="J3" s="1" t="s">
        <v>2</v>
      </c>
      <c r="K3" s="68" t="s">
        <v>163</v>
      </c>
      <c r="L3" s="1" t="s">
        <v>2</v>
      </c>
      <c r="M3" s="68" t="s">
        <v>163</v>
      </c>
      <c r="N3" s="1" t="s">
        <v>2</v>
      </c>
      <c r="O3" s="68" t="s">
        <v>163</v>
      </c>
      <c r="P3" s="1" t="s">
        <v>2</v>
      </c>
      <c r="Q3" s="68" t="s">
        <v>163</v>
      </c>
      <c r="R3" s="1" t="s">
        <v>2</v>
      </c>
      <c r="S3" s="68" t="s">
        <v>163</v>
      </c>
    </row>
    <row r="4" spans="2:43" s="15" customFormat="1" ht="66">
      <c r="B4" s="4" t="s">
        <v>3</v>
      </c>
      <c r="C4" s="12" t="s">
        <v>4</v>
      </c>
      <c r="D4" s="13" t="s">
        <v>23</v>
      </c>
      <c r="E4" s="13" t="s">
        <v>23</v>
      </c>
      <c r="F4" s="5" t="s">
        <v>24</v>
      </c>
      <c r="G4" s="5" t="s">
        <v>24</v>
      </c>
      <c r="H4" s="5" t="s">
        <v>25</v>
      </c>
      <c r="I4" s="5" t="s">
        <v>25</v>
      </c>
      <c r="J4" s="5" t="s">
        <v>26</v>
      </c>
      <c r="K4" s="5" t="s">
        <v>26</v>
      </c>
      <c r="L4" s="5" t="s">
        <v>27</v>
      </c>
      <c r="M4" s="5" t="s">
        <v>27</v>
      </c>
      <c r="N4" s="5" t="s">
        <v>28</v>
      </c>
      <c r="O4" s="5" t="s">
        <v>28</v>
      </c>
      <c r="P4" s="5" t="s">
        <v>29</v>
      </c>
      <c r="Q4" s="5" t="s">
        <v>29</v>
      </c>
      <c r="R4" s="14" t="s">
        <v>30</v>
      </c>
      <c r="S4" s="14" t="s">
        <v>30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2:43" s="19" customFormat="1" ht="21.75" customHeight="1">
      <c r="B5" s="16">
        <v>1</v>
      </c>
      <c r="C5" s="17" t="s">
        <v>31</v>
      </c>
      <c r="D5" s="18">
        <v>159593</v>
      </c>
      <c r="E5" s="18"/>
      <c r="F5" s="18">
        <v>196381</v>
      </c>
      <c r="G5" s="18"/>
      <c r="H5" s="18">
        <v>141843</v>
      </c>
      <c r="I5" s="18"/>
      <c r="J5" s="18">
        <v>173293</v>
      </c>
      <c r="K5" s="18"/>
      <c r="L5" s="18">
        <v>164218</v>
      </c>
      <c r="M5" s="18"/>
      <c r="N5" s="18">
        <v>165331</v>
      </c>
      <c r="O5" s="18"/>
      <c r="P5" s="18">
        <v>143886</v>
      </c>
      <c r="Q5" s="18"/>
      <c r="R5" s="18">
        <v>167168</v>
      </c>
      <c r="S5" s="69"/>
    </row>
    <row r="6" spans="2:43" s="19" customFormat="1">
      <c r="B6" s="16">
        <v>2</v>
      </c>
      <c r="C6" s="17" t="s">
        <v>32</v>
      </c>
      <c r="D6" s="18">
        <v>142250</v>
      </c>
      <c r="E6" s="18"/>
      <c r="F6" s="18">
        <v>174388</v>
      </c>
      <c r="G6" s="18"/>
      <c r="H6" s="18">
        <v>129663</v>
      </c>
      <c r="I6" s="18"/>
      <c r="J6" s="18">
        <v>156100</v>
      </c>
      <c r="K6" s="18"/>
      <c r="L6" s="18">
        <v>145500</v>
      </c>
      <c r="M6" s="18"/>
      <c r="N6" s="18">
        <v>146175</v>
      </c>
      <c r="O6" s="18"/>
      <c r="P6" s="18">
        <v>123000</v>
      </c>
      <c r="Q6" s="18"/>
      <c r="R6" s="18">
        <v>147713</v>
      </c>
      <c r="S6" s="69"/>
    </row>
    <row r="7" spans="2:43" s="19" customFormat="1" ht="51">
      <c r="B7" s="16">
        <v>3</v>
      </c>
      <c r="C7" s="17" t="s">
        <v>33</v>
      </c>
      <c r="D7" s="18">
        <v>704088</v>
      </c>
      <c r="E7" s="18"/>
      <c r="F7" s="18">
        <v>850750</v>
      </c>
      <c r="G7" s="18"/>
      <c r="H7" s="18">
        <v>645475</v>
      </c>
      <c r="I7" s="18"/>
      <c r="J7" s="18">
        <v>747925</v>
      </c>
      <c r="K7" s="18"/>
      <c r="L7" s="18">
        <v>726188</v>
      </c>
      <c r="M7" s="18"/>
      <c r="N7" s="18">
        <v>733338</v>
      </c>
      <c r="O7" s="18"/>
      <c r="P7" s="18">
        <v>744675</v>
      </c>
      <c r="Q7" s="18"/>
      <c r="R7" s="18">
        <v>742650</v>
      </c>
      <c r="S7" s="69"/>
    </row>
    <row r="8" spans="2:43" s="19" customFormat="1" ht="51">
      <c r="B8" s="16">
        <v>4</v>
      </c>
      <c r="C8" s="17" t="s">
        <v>34</v>
      </c>
      <c r="D8" s="18">
        <v>1165250</v>
      </c>
      <c r="E8" s="18"/>
      <c r="F8" s="20" t="s">
        <v>35</v>
      </c>
      <c r="G8" s="20"/>
      <c r="H8" s="20" t="s">
        <v>35</v>
      </c>
      <c r="I8" s="20"/>
      <c r="J8" s="20" t="s">
        <v>35</v>
      </c>
      <c r="K8" s="20"/>
      <c r="L8" s="20" t="s">
        <v>35</v>
      </c>
      <c r="M8" s="20"/>
      <c r="N8" s="20" t="s">
        <v>35</v>
      </c>
      <c r="O8" s="20"/>
      <c r="P8" s="18">
        <v>1231200</v>
      </c>
      <c r="Q8" s="18"/>
      <c r="R8" s="20" t="s">
        <v>35</v>
      </c>
      <c r="S8" s="69"/>
    </row>
    <row r="9" spans="2:43" s="19" customFormat="1">
      <c r="B9" s="16">
        <v>5</v>
      </c>
      <c r="C9" s="17" t="s">
        <v>36</v>
      </c>
      <c r="D9" s="18">
        <v>186813</v>
      </c>
      <c r="E9" s="18"/>
      <c r="F9" s="18">
        <v>226888</v>
      </c>
      <c r="G9" s="18"/>
      <c r="H9" s="18">
        <v>168550</v>
      </c>
      <c r="I9" s="18"/>
      <c r="J9" s="18">
        <v>198175</v>
      </c>
      <c r="K9" s="18"/>
      <c r="L9" s="18">
        <v>193075</v>
      </c>
      <c r="M9" s="18"/>
      <c r="N9" s="18">
        <v>194850</v>
      </c>
      <c r="O9" s="18"/>
      <c r="P9" s="18">
        <v>204225</v>
      </c>
      <c r="Q9" s="18"/>
      <c r="R9" s="18">
        <v>197063</v>
      </c>
      <c r="S9" s="69"/>
    </row>
    <row r="10" spans="2:43" s="19" customFormat="1" ht="76.5">
      <c r="B10" s="16">
        <v>6</v>
      </c>
      <c r="C10" s="17" t="s">
        <v>37</v>
      </c>
      <c r="D10" s="18">
        <v>613222</v>
      </c>
      <c r="E10" s="18"/>
      <c r="F10" s="18">
        <v>740753</v>
      </c>
      <c r="G10" s="18"/>
      <c r="H10" s="18">
        <v>553347</v>
      </c>
      <c r="I10" s="18"/>
      <c r="J10" s="18">
        <v>662060</v>
      </c>
      <c r="K10" s="18"/>
      <c r="L10" s="18">
        <v>633410</v>
      </c>
      <c r="M10" s="18"/>
      <c r="N10" s="18">
        <v>638535</v>
      </c>
      <c r="O10" s="18"/>
      <c r="P10" s="18">
        <v>622244</v>
      </c>
      <c r="Q10" s="18"/>
      <c r="R10" s="18">
        <v>647635</v>
      </c>
      <c r="S10" s="69"/>
    </row>
    <row r="11" spans="2:43" s="19" customFormat="1">
      <c r="B11" s="16">
        <v>7</v>
      </c>
      <c r="C11" s="17" t="s">
        <v>38</v>
      </c>
      <c r="D11" s="18">
        <v>336875</v>
      </c>
      <c r="E11" s="18"/>
      <c r="F11" s="20" t="s">
        <v>35</v>
      </c>
      <c r="G11" s="20"/>
      <c r="H11" s="20" t="s">
        <v>35</v>
      </c>
      <c r="I11" s="20"/>
      <c r="J11" s="20" t="s">
        <v>35</v>
      </c>
      <c r="K11" s="20"/>
      <c r="L11" s="20" t="s">
        <v>35</v>
      </c>
      <c r="M11" s="20"/>
      <c r="N11" s="20" t="s">
        <v>35</v>
      </c>
      <c r="O11" s="20"/>
      <c r="P11" s="18">
        <v>377650</v>
      </c>
      <c r="Q11" s="18"/>
      <c r="R11" s="20" t="s">
        <v>35</v>
      </c>
      <c r="S11" s="69"/>
    </row>
    <row r="12" spans="2:43" s="19" customFormat="1">
      <c r="B12" s="16">
        <v>8</v>
      </c>
      <c r="C12" s="17" t="s">
        <v>39</v>
      </c>
      <c r="D12" s="18">
        <v>211450</v>
      </c>
      <c r="E12" s="18"/>
      <c r="F12" s="18">
        <v>240175</v>
      </c>
      <c r="G12" s="18"/>
      <c r="H12" s="18">
        <v>172413</v>
      </c>
      <c r="I12" s="18"/>
      <c r="J12" s="18">
        <v>224850</v>
      </c>
      <c r="K12" s="18"/>
      <c r="L12" s="18">
        <v>214125</v>
      </c>
      <c r="M12" s="18"/>
      <c r="N12" s="18">
        <v>214100</v>
      </c>
      <c r="O12" s="18"/>
      <c r="P12" s="18">
        <v>230500</v>
      </c>
      <c r="Q12" s="18"/>
      <c r="R12" s="18">
        <v>215375</v>
      </c>
      <c r="S12" s="69"/>
    </row>
    <row r="13" spans="2:43" s="19" customFormat="1" ht="63.75">
      <c r="B13" s="16">
        <v>9</v>
      </c>
      <c r="C13" s="17" t="s">
        <v>40</v>
      </c>
      <c r="D13" s="18">
        <v>1240700</v>
      </c>
      <c r="E13" s="18"/>
      <c r="F13" s="20" t="s">
        <v>35</v>
      </c>
      <c r="G13" s="20"/>
      <c r="H13" s="20" t="s">
        <v>35</v>
      </c>
      <c r="I13" s="20"/>
      <c r="J13" s="20" t="s">
        <v>35</v>
      </c>
      <c r="K13" s="20"/>
      <c r="L13" s="20" t="s">
        <v>35</v>
      </c>
      <c r="M13" s="20"/>
      <c r="N13" s="20" t="s">
        <v>35</v>
      </c>
      <c r="O13" s="20"/>
      <c r="P13" s="18">
        <v>1246800</v>
      </c>
      <c r="Q13" s="18"/>
      <c r="R13" s="20" t="s">
        <v>35</v>
      </c>
      <c r="S13" s="69"/>
    </row>
    <row r="14" spans="2:43" s="19" customFormat="1" ht="63.75">
      <c r="B14" s="16">
        <v>10</v>
      </c>
      <c r="C14" s="17" t="s">
        <v>41</v>
      </c>
      <c r="D14" s="18">
        <v>442750</v>
      </c>
      <c r="E14" s="18"/>
      <c r="F14" s="18">
        <v>498500</v>
      </c>
      <c r="G14" s="18"/>
      <c r="H14" s="18">
        <v>381175</v>
      </c>
      <c r="I14" s="18"/>
      <c r="J14" s="18">
        <v>459463</v>
      </c>
      <c r="K14" s="18"/>
      <c r="L14" s="18">
        <v>450962</v>
      </c>
      <c r="M14" s="18"/>
      <c r="N14" s="18">
        <v>451375</v>
      </c>
      <c r="O14" s="18"/>
      <c r="P14" s="18">
        <v>531500</v>
      </c>
      <c r="Q14" s="18"/>
      <c r="R14" s="18">
        <v>454925</v>
      </c>
      <c r="S14" s="69"/>
    </row>
    <row r="15" spans="2:43" s="19" customFormat="1">
      <c r="B15" s="16">
        <v>11</v>
      </c>
      <c r="C15" s="17" t="s">
        <v>42</v>
      </c>
      <c r="D15" s="18">
        <v>253209</v>
      </c>
      <c r="E15" s="18"/>
      <c r="F15" s="18">
        <v>289772</v>
      </c>
      <c r="G15" s="18"/>
      <c r="H15" s="18">
        <v>243722</v>
      </c>
      <c r="I15" s="18"/>
      <c r="J15" s="18">
        <v>268784</v>
      </c>
      <c r="K15" s="18"/>
      <c r="L15" s="18">
        <v>257822</v>
      </c>
      <c r="M15" s="18"/>
      <c r="N15" s="18">
        <v>258684</v>
      </c>
      <c r="O15" s="18"/>
      <c r="P15" s="18">
        <v>315918</v>
      </c>
      <c r="Q15" s="18"/>
      <c r="R15" s="18">
        <v>260647</v>
      </c>
      <c r="S15" s="69"/>
    </row>
    <row r="16" spans="2:43" s="19" customFormat="1" ht="63.75">
      <c r="B16" s="16">
        <v>12</v>
      </c>
      <c r="C16" s="17" t="s">
        <v>43</v>
      </c>
      <c r="D16" s="18">
        <v>399706</v>
      </c>
      <c r="E16" s="18"/>
      <c r="F16" s="18">
        <v>450044</v>
      </c>
      <c r="G16" s="18"/>
      <c r="H16" s="18">
        <v>374981</v>
      </c>
      <c r="I16" s="18"/>
      <c r="J16" s="18">
        <v>419169</v>
      </c>
      <c r="K16" s="18"/>
      <c r="L16" s="18">
        <v>406319</v>
      </c>
      <c r="M16" s="18"/>
      <c r="N16" s="18">
        <v>407544</v>
      </c>
      <c r="O16" s="18"/>
      <c r="P16" s="18">
        <v>488412</v>
      </c>
      <c r="Q16" s="18"/>
      <c r="R16" s="18">
        <v>410794</v>
      </c>
      <c r="S16" s="69"/>
    </row>
    <row r="17" spans="2:19" s="19" customFormat="1" ht="63.75">
      <c r="B17" s="16">
        <v>13</v>
      </c>
      <c r="C17" s="17" t="s">
        <v>44</v>
      </c>
      <c r="D17" s="18">
        <v>633146</v>
      </c>
      <c r="E17" s="18"/>
      <c r="F17" s="20" t="s">
        <v>35</v>
      </c>
      <c r="G17" s="20"/>
      <c r="H17" s="20" t="s">
        <v>35</v>
      </c>
      <c r="I17" s="20"/>
      <c r="J17" s="20" t="s">
        <v>35</v>
      </c>
      <c r="K17" s="20"/>
      <c r="L17" s="20" t="s">
        <v>35</v>
      </c>
      <c r="M17" s="20"/>
      <c r="N17" s="20" t="s">
        <v>35</v>
      </c>
      <c r="O17" s="20"/>
      <c r="P17" s="18">
        <v>798092</v>
      </c>
      <c r="Q17" s="18"/>
      <c r="R17" s="20" t="s">
        <v>35</v>
      </c>
      <c r="S17" s="69"/>
    </row>
    <row r="18" spans="2:19" s="19" customFormat="1" ht="63.75">
      <c r="B18" s="16">
        <v>14</v>
      </c>
      <c r="C18" s="17" t="s">
        <v>45</v>
      </c>
      <c r="D18" s="18">
        <v>329135</v>
      </c>
      <c r="E18" s="18"/>
      <c r="F18" s="18">
        <v>375835</v>
      </c>
      <c r="G18" s="18"/>
      <c r="H18" s="18">
        <v>317848</v>
      </c>
      <c r="I18" s="18"/>
      <c r="J18" s="18">
        <v>351435</v>
      </c>
      <c r="K18" s="18"/>
      <c r="L18" s="18">
        <v>334898</v>
      </c>
      <c r="M18" s="18"/>
      <c r="N18" s="18">
        <v>335473</v>
      </c>
      <c r="O18" s="18"/>
      <c r="P18" s="18">
        <v>390370</v>
      </c>
      <c r="Q18" s="18"/>
      <c r="R18" s="18">
        <v>338135</v>
      </c>
      <c r="S18" s="69"/>
    </row>
    <row r="19" spans="2:19" s="19" customFormat="1" ht="63.75">
      <c r="B19" s="16">
        <v>15</v>
      </c>
      <c r="C19" s="17" t="s">
        <v>46</v>
      </c>
      <c r="D19" s="18">
        <v>341991</v>
      </c>
      <c r="E19" s="18"/>
      <c r="F19" s="18">
        <v>393429</v>
      </c>
      <c r="G19" s="18"/>
      <c r="H19" s="18">
        <v>326666</v>
      </c>
      <c r="I19" s="18"/>
      <c r="J19" s="18">
        <v>361204</v>
      </c>
      <c r="K19" s="18"/>
      <c r="L19" s="18">
        <v>348979</v>
      </c>
      <c r="M19" s="18"/>
      <c r="N19" s="18">
        <v>350516</v>
      </c>
      <c r="O19" s="18"/>
      <c r="P19" s="18">
        <v>411582</v>
      </c>
      <c r="Q19" s="18"/>
      <c r="R19" s="18">
        <v>353616</v>
      </c>
      <c r="S19" s="69"/>
    </row>
    <row r="20" spans="2:19" s="19" customFormat="1" ht="63.75">
      <c r="B20" s="16">
        <v>16</v>
      </c>
      <c r="C20" s="17" t="s">
        <v>47</v>
      </c>
      <c r="D20" s="18">
        <v>702346</v>
      </c>
      <c r="E20" s="18"/>
      <c r="F20" s="20" t="s">
        <v>35</v>
      </c>
      <c r="G20" s="20"/>
      <c r="H20" s="20" t="s">
        <v>35</v>
      </c>
      <c r="I20" s="20"/>
      <c r="J20" s="20" t="s">
        <v>35</v>
      </c>
      <c r="K20" s="20"/>
      <c r="L20" s="20" t="s">
        <v>35</v>
      </c>
      <c r="M20" s="20"/>
      <c r="N20" s="20" t="s">
        <v>35</v>
      </c>
      <c r="O20" s="20"/>
      <c r="P20" s="18">
        <v>870991</v>
      </c>
      <c r="Q20" s="18"/>
      <c r="R20" s="20" t="s">
        <v>35</v>
      </c>
      <c r="S20" s="69"/>
    </row>
    <row r="21" spans="2:19" s="19" customFormat="1">
      <c r="B21" s="16">
        <v>17</v>
      </c>
      <c r="C21" s="17" t="s">
        <v>48</v>
      </c>
      <c r="D21" s="18">
        <v>218575</v>
      </c>
      <c r="E21" s="18"/>
      <c r="F21" s="18">
        <v>260200</v>
      </c>
      <c r="G21" s="18"/>
      <c r="H21" s="18">
        <v>194338</v>
      </c>
      <c r="I21" s="18"/>
      <c r="J21" s="18">
        <v>231425</v>
      </c>
      <c r="K21" s="18"/>
      <c r="L21" s="18">
        <v>226250</v>
      </c>
      <c r="M21" s="18"/>
      <c r="N21" s="18">
        <v>229025</v>
      </c>
      <c r="O21" s="18"/>
      <c r="P21" s="18">
        <v>245950</v>
      </c>
      <c r="Q21" s="18"/>
      <c r="R21" s="18">
        <v>231900</v>
      </c>
      <c r="S21" s="69"/>
    </row>
    <row r="22" spans="2:19" s="19" customFormat="1">
      <c r="B22" s="16">
        <v>18</v>
      </c>
      <c r="C22" s="17" t="s">
        <v>49</v>
      </c>
      <c r="D22" s="18">
        <v>169752</v>
      </c>
      <c r="E22" s="18"/>
      <c r="F22" s="20" t="s">
        <v>35</v>
      </c>
      <c r="G22" s="20"/>
      <c r="H22" s="20" t="s">
        <v>35</v>
      </c>
      <c r="I22" s="20"/>
      <c r="J22" s="20" t="s">
        <v>35</v>
      </c>
      <c r="K22" s="20"/>
      <c r="L22" s="20" t="s">
        <v>35</v>
      </c>
      <c r="M22" s="20"/>
      <c r="N22" s="20" t="s">
        <v>35</v>
      </c>
      <c r="O22" s="20"/>
      <c r="P22" s="18">
        <v>162504</v>
      </c>
      <c r="Q22" s="18"/>
      <c r="R22" s="20" t="s">
        <v>35</v>
      </c>
      <c r="S22" s="69"/>
    </row>
    <row r="23" spans="2:19" s="19" customFormat="1">
      <c r="B23" s="16">
        <v>19</v>
      </c>
      <c r="C23" s="17" t="s">
        <v>50</v>
      </c>
      <c r="D23" s="18">
        <v>201861</v>
      </c>
      <c r="E23" s="18"/>
      <c r="F23" s="18">
        <v>243971</v>
      </c>
      <c r="G23" s="18"/>
      <c r="H23" s="18">
        <v>180324</v>
      </c>
      <c r="I23" s="18"/>
      <c r="J23" s="18">
        <v>216686</v>
      </c>
      <c r="K23" s="18"/>
      <c r="L23" s="18">
        <v>208849</v>
      </c>
      <c r="M23" s="18"/>
      <c r="N23" s="18">
        <v>210649</v>
      </c>
      <c r="O23" s="18"/>
      <c r="P23" s="18">
        <v>215422</v>
      </c>
      <c r="Q23" s="18"/>
      <c r="R23" s="18">
        <v>213611</v>
      </c>
      <c r="S23" s="69"/>
    </row>
    <row r="24" spans="2:19" s="19" customFormat="1">
      <c r="B24" s="16">
        <v>20</v>
      </c>
      <c r="C24" s="17" t="s">
        <v>51</v>
      </c>
      <c r="D24" s="18">
        <v>170571</v>
      </c>
      <c r="E24" s="18"/>
      <c r="F24" s="20" t="s">
        <v>35</v>
      </c>
      <c r="G24" s="20"/>
      <c r="H24" s="20" t="s">
        <v>35</v>
      </c>
      <c r="I24" s="20"/>
      <c r="J24" s="20" t="s">
        <v>35</v>
      </c>
      <c r="K24" s="20"/>
      <c r="L24" s="20" t="s">
        <v>35</v>
      </c>
      <c r="M24" s="20"/>
      <c r="N24" s="20" t="s">
        <v>35</v>
      </c>
      <c r="O24" s="20"/>
      <c r="P24" s="18">
        <v>156642</v>
      </c>
      <c r="Q24" s="18"/>
      <c r="R24" s="20" t="s">
        <v>35</v>
      </c>
      <c r="S24" s="69"/>
    </row>
    <row r="25" spans="2:19" s="19" customFormat="1">
      <c r="B25" s="16">
        <v>21</v>
      </c>
      <c r="C25" s="17" t="s">
        <v>52</v>
      </c>
      <c r="D25" s="18">
        <v>161784</v>
      </c>
      <c r="E25" s="18"/>
      <c r="F25" s="20" t="s">
        <v>35</v>
      </c>
      <c r="G25" s="20"/>
      <c r="H25" s="20" t="s">
        <v>35</v>
      </c>
      <c r="I25" s="20"/>
      <c r="J25" s="20" t="s">
        <v>35</v>
      </c>
      <c r="K25" s="20"/>
      <c r="L25" s="20" t="s">
        <v>35</v>
      </c>
      <c r="M25" s="20"/>
      <c r="N25" s="20" t="s">
        <v>35</v>
      </c>
      <c r="O25" s="20"/>
      <c r="P25" s="18">
        <v>148168</v>
      </c>
      <c r="Q25" s="18"/>
      <c r="R25" s="20" t="s">
        <v>35</v>
      </c>
      <c r="S25" s="69"/>
    </row>
    <row r="26" spans="2:19" s="19" customFormat="1">
      <c r="B26" s="16">
        <v>22</v>
      </c>
      <c r="C26" s="17" t="s">
        <v>53</v>
      </c>
      <c r="D26" s="18">
        <v>177919</v>
      </c>
      <c r="E26" s="18"/>
      <c r="F26" s="20" t="s">
        <v>35</v>
      </c>
      <c r="G26" s="20"/>
      <c r="H26" s="20" t="s">
        <v>35</v>
      </c>
      <c r="I26" s="20"/>
      <c r="J26" s="20" t="s">
        <v>35</v>
      </c>
      <c r="K26" s="20"/>
      <c r="L26" s="20" t="s">
        <v>35</v>
      </c>
      <c r="M26" s="20"/>
      <c r="N26" s="20" t="s">
        <v>35</v>
      </c>
      <c r="O26" s="20"/>
      <c r="P26" s="18">
        <v>178238</v>
      </c>
      <c r="Q26" s="18"/>
      <c r="R26" s="20" t="s">
        <v>35</v>
      </c>
      <c r="S26" s="69"/>
    </row>
    <row r="27" spans="2:19" s="19" customFormat="1">
      <c r="B27" s="16">
        <v>23</v>
      </c>
      <c r="C27" s="17" t="s">
        <v>54</v>
      </c>
      <c r="D27" s="18">
        <v>167965</v>
      </c>
      <c r="E27" s="18"/>
      <c r="F27" s="20" t="s">
        <v>35</v>
      </c>
      <c r="G27" s="20"/>
      <c r="H27" s="20" t="s">
        <v>35</v>
      </c>
      <c r="I27" s="20"/>
      <c r="J27" s="20" t="s">
        <v>35</v>
      </c>
      <c r="K27" s="20"/>
      <c r="L27" s="20" t="s">
        <v>35</v>
      </c>
      <c r="M27" s="20"/>
      <c r="N27" s="20" t="s">
        <v>35</v>
      </c>
      <c r="O27" s="20"/>
      <c r="P27" s="18">
        <v>161129</v>
      </c>
      <c r="Q27" s="18"/>
      <c r="R27" s="20" t="s">
        <v>35</v>
      </c>
      <c r="S27" s="69"/>
    </row>
    <row r="28" spans="2:19" s="19" customFormat="1" ht="38.25">
      <c r="B28" s="16">
        <v>24</v>
      </c>
      <c r="C28" s="17" t="s">
        <v>55</v>
      </c>
      <c r="D28" s="18">
        <v>217988</v>
      </c>
      <c r="E28" s="18"/>
      <c r="F28" s="20" t="s">
        <v>35</v>
      </c>
      <c r="G28" s="20"/>
      <c r="H28" s="20" t="s">
        <v>35</v>
      </c>
      <c r="I28" s="20"/>
      <c r="J28" s="20" t="s">
        <v>35</v>
      </c>
      <c r="K28" s="20"/>
      <c r="L28" s="20" t="s">
        <v>35</v>
      </c>
      <c r="M28" s="20"/>
      <c r="N28" s="20" t="s">
        <v>35</v>
      </c>
      <c r="O28" s="20"/>
      <c r="P28" s="18">
        <v>301775</v>
      </c>
      <c r="Q28" s="18"/>
      <c r="R28" s="20" t="s">
        <v>35</v>
      </c>
      <c r="S28" s="69"/>
    </row>
    <row r="29" spans="2:19" s="19" customFormat="1" ht="38.25">
      <c r="B29" s="16">
        <v>25</v>
      </c>
      <c r="C29" s="17" t="s">
        <v>56</v>
      </c>
      <c r="D29" s="18">
        <v>250000</v>
      </c>
      <c r="E29" s="18"/>
      <c r="F29" s="20" t="s">
        <v>35</v>
      </c>
      <c r="G29" s="20"/>
      <c r="H29" s="20" t="s">
        <v>35</v>
      </c>
      <c r="I29" s="20"/>
      <c r="J29" s="20" t="s">
        <v>35</v>
      </c>
      <c r="K29" s="20"/>
      <c r="L29" s="20" t="s">
        <v>35</v>
      </c>
      <c r="M29" s="20"/>
      <c r="N29" s="20" t="s">
        <v>35</v>
      </c>
      <c r="O29" s="20"/>
      <c r="P29" s="18">
        <v>300100</v>
      </c>
      <c r="Q29" s="18"/>
      <c r="R29" s="20" t="s">
        <v>35</v>
      </c>
      <c r="S29" s="69"/>
    </row>
    <row r="30" spans="2:19" s="19" customFormat="1" ht="38.25">
      <c r="B30" s="16">
        <v>26</v>
      </c>
      <c r="C30" s="17" t="s">
        <v>57</v>
      </c>
      <c r="D30" s="18">
        <v>371075</v>
      </c>
      <c r="E30" s="18"/>
      <c r="F30" s="20" t="s">
        <v>35</v>
      </c>
      <c r="G30" s="20"/>
      <c r="H30" s="20" t="s">
        <v>35</v>
      </c>
      <c r="I30" s="20"/>
      <c r="J30" s="20" t="s">
        <v>35</v>
      </c>
      <c r="K30" s="20"/>
      <c r="L30" s="20" t="s">
        <v>35</v>
      </c>
      <c r="M30" s="20"/>
      <c r="N30" s="20" t="s">
        <v>35</v>
      </c>
      <c r="O30" s="20"/>
      <c r="P30" s="18">
        <v>509350</v>
      </c>
      <c r="Q30" s="18"/>
      <c r="R30" s="20" t="s">
        <v>35</v>
      </c>
      <c r="S30" s="69"/>
    </row>
    <row r="31" spans="2:19" s="19" customFormat="1">
      <c r="B31" s="16">
        <v>27</v>
      </c>
      <c r="C31" s="17" t="s">
        <v>58</v>
      </c>
      <c r="D31" s="18">
        <v>173425</v>
      </c>
      <c r="E31" s="18"/>
      <c r="F31" s="20" t="s">
        <v>35</v>
      </c>
      <c r="G31" s="20"/>
      <c r="H31" s="20" t="s">
        <v>35</v>
      </c>
      <c r="I31" s="20"/>
      <c r="J31" s="20" t="s">
        <v>35</v>
      </c>
      <c r="K31" s="20"/>
      <c r="L31" s="20" t="s">
        <v>35</v>
      </c>
      <c r="M31" s="20"/>
      <c r="N31" s="20" t="s">
        <v>35</v>
      </c>
      <c r="O31" s="20"/>
      <c r="P31" s="18">
        <v>173425</v>
      </c>
      <c r="Q31" s="18"/>
      <c r="R31" s="20" t="s">
        <v>35</v>
      </c>
      <c r="S31" s="69"/>
    </row>
    <row r="32" spans="2:19" s="21" customFormat="1">
      <c r="B32" s="34"/>
      <c r="C32" s="35" t="s">
        <v>19</v>
      </c>
      <c r="D32" s="36">
        <f t="shared" ref="D32:S32" si="0">SUM(D5:D31)</f>
        <v>10143439</v>
      </c>
      <c r="E32" s="36">
        <f t="shared" si="0"/>
        <v>0</v>
      </c>
      <c r="F32" s="36">
        <f t="shared" si="0"/>
        <v>4941086</v>
      </c>
      <c r="G32" s="36">
        <f t="shared" si="0"/>
        <v>0</v>
      </c>
      <c r="H32" s="36">
        <f t="shared" si="0"/>
        <v>3830345</v>
      </c>
      <c r="I32" s="36">
        <f t="shared" si="0"/>
        <v>0</v>
      </c>
      <c r="J32" s="36">
        <f t="shared" si="0"/>
        <v>4470569</v>
      </c>
      <c r="K32" s="36">
        <f t="shared" si="0"/>
        <v>0</v>
      </c>
      <c r="L32" s="36">
        <f t="shared" si="0"/>
        <v>4310595</v>
      </c>
      <c r="M32" s="36">
        <f t="shared" si="0"/>
        <v>0</v>
      </c>
      <c r="N32" s="36">
        <f t="shared" si="0"/>
        <v>4335595</v>
      </c>
      <c r="O32" s="36">
        <f t="shared" si="0"/>
        <v>0</v>
      </c>
      <c r="P32" s="36">
        <f t="shared" si="0"/>
        <v>11283748</v>
      </c>
      <c r="Q32" s="36">
        <f t="shared" si="0"/>
        <v>0</v>
      </c>
      <c r="R32" s="36">
        <f t="shared" si="0"/>
        <v>4381232</v>
      </c>
      <c r="S32" s="36">
        <f t="shared" si="0"/>
        <v>0</v>
      </c>
    </row>
    <row r="34" spans="3:17" ht="15.75">
      <c r="C34" s="37" t="s">
        <v>19</v>
      </c>
      <c r="D34" s="38">
        <f>+D32+F32+H32+J32+L32+N32+P32+R32</f>
        <v>47696609</v>
      </c>
      <c r="E34" s="38">
        <f>+E32+G32+I32+K32+M32+O32+Q32+S32</f>
        <v>0</v>
      </c>
    </row>
    <row r="35" spans="3:17"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</row>
  </sheetData>
  <sheetProtection algorithmName="SHA-512" hashValue="vR7SKnG6CJ/Tx8IA5rtuvXZ6DiLQ0L2UfCZmQlWl+gA7dojcpLn9iakc8zW1SHGOI/POMAVKaDS4Odvnfdz4DQ==" saltValue="Nz8cNCy6LIvigOVEUHORQw==" spinCount="100000" selectLockedCells="1" selectUnlockedCells="1"/>
  <mergeCells count="2">
    <mergeCell ref="B2:C2"/>
    <mergeCell ref="B3:C3"/>
  </mergeCells>
  <pageMargins left="0.7" right="0.7" top="0.75" bottom="0.75" header="0.3" footer="0.3"/>
  <pageSetup paperSize="9" scale="41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BG99"/>
  <sheetViews>
    <sheetView topLeftCell="A81" zoomScaleNormal="100" workbookViewId="0">
      <selection activeCell="H111" sqref="H111"/>
    </sheetView>
  </sheetViews>
  <sheetFormatPr baseColWidth="10" defaultColWidth="11" defaultRowHeight="12.75"/>
  <cols>
    <col min="1" max="1" width="11" style="22"/>
    <col min="2" max="2" width="5.85546875" style="22" customWidth="1"/>
    <col min="3" max="3" width="46.28515625" style="40" customWidth="1"/>
    <col min="4" max="4" width="12.5703125" style="22" customWidth="1"/>
    <col min="5" max="5" width="18" style="22" bestFit="1" customWidth="1"/>
    <col min="6" max="6" width="14" style="22" customWidth="1"/>
    <col min="7" max="16384" width="11" style="22"/>
  </cols>
  <sheetData>
    <row r="2" spans="1:59">
      <c r="B2" s="47" t="s">
        <v>0</v>
      </c>
      <c r="C2" s="47"/>
      <c r="D2" s="47"/>
    </row>
    <row r="3" spans="1:59" ht="24">
      <c r="B3" s="58" t="s">
        <v>59</v>
      </c>
      <c r="C3" s="58"/>
      <c r="D3" s="58"/>
      <c r="E3" s="62" t="s">
        <v>162</v>
      </c>
      <c r="F3" s="63" t="s">
        <v>163</v>
      </c>
    </row>
    <row r="4" spans="1:59" ht="36">
      <c r="B4" s="5" t="s">
        <v>3</v>
      </c>
      <c r="C4" s="5" t="s">
        <v>4</v>
      </c>
      <c r="D4" s="5" t="s">
        <v>60</v>
      </c>
      <c r="E4" s="71" t="s">
        <v>61</v>
      </c>
      <c r="F4" s="63" t="s">
        <v>61</v>
      </c>
    </row>
    <row r="5" spans="1:59">
      <c r="B5" s="24">
        <v>1</v>
      </c>
      <c r="C5" s="25" t="s">
        <v>62</v>
      </c>
      <c r="D5" s="24" t="s">
        <v>63</v>
      </c>
      <c r="E5" s="7">
        <v>29253</v>
      </c>
      <c r="F5" s="70"/>
    </row>
    <row r="6" spans="1:59">
      <c r="B6" s="24">
        <v>2</v>
      </c>
      <c r="C6" s="25" t="s">
        <v>64</v>
      </c>
      <c r="D6" s="24" t="s">
        <v>63</v>
      </c>
      <c r="E6" s="7">
        <v>30321</v>
      </c>
      <c r="F6" s="70"/>
    </row>
    <row r="7" spans="1:59" s="39" customFormat="1">
      <c r="A7" s="22"/>
      <c r="B7" s="24">
        <v>3</v>
      </c>
      <c r="C7" s="25" t="s">
        <v>65</v>
      </c>
      <c r="D7" s="24" t="s">
        <v>63</v>
      </c>
      <c r="E7" s="7">
        <v>32057</v>
      </c>
      <c r="F7" s="70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</row>
    <row r="8" spans="1:59" s="39" customFormat="1">
      <c r="A8" s="22"/>
      <c r="B8" s="24">
        <v>4</v>
      </c>
      <c r="C8" s="25" t="s">
        <v>66</v>
      </c>
      <c r="D8" s="24" t="s">
        <v>63</v>
      </c>
      <c r="E8" s="7">
        <v>53517</v>
      </c>
      <c r="F8" s="70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</row>
    <row r="9" spans="1:59" s="39" customFormat="1">
      <c r="A9" s="22"/>
      <c r="B9" s="24">
        <v>5</v>
      </c>
      <c r="C9" s="25" t="s">
        <v>67</v>
      </c>
      <c r="D9" s="24" t="s">
        <v>63</v>
      </c>
      <c r="E9" s="7">
        <v>55502</v>
      </c>
      <c r="F9" s="70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</row>
    <row r="10" spans="1:59" s="39" customFormat="1">
      <c r="A10" s="22"/>
      <c r="B10" s="24">
        <v>6</v>
      </c>
      <c r="C10" s="25" t="s">
        <v>68</v>
      </c>
      <c r="D10" s="24" t="s">
        <v>63</v>
      </c>
      <c r="E10" s="7">
        <v>58350</v>
      </c>
      <c r="F10" s="70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</row>
    <row r="11" spans="1:59" s="39" customFormat="1">
      <c r="A11" s="22"/>
      <c r="B11" s="24">
        <v>7</v>
      </c>
      <c r="C11" s="25" t="s">
        <v>69</v>
      </c>
      <c r="D11" s="24" t="s">
        <v>63</v>
      </c>
      <c r="E11" s="7">
        <v>59935</v>
      </c>
      <c r="F11" s="70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</row>
    <row r="12" spans="1:59" s="39" customFormat="1">
      <c r="A12" s="22"/>
      <c r="B12" s="24">
        <v>8</v>
      </c>
      <c r="C12" s="25" t="s">
        <v>70</v>
      </c>
      <c r="D12" s="24" t="s">
        <v>63</v>
      </c>
      <c r="E12" s="7">
        <v>64506</v>
      </c>
      <c r="F12" s="70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</row>
    <row r="13" spans="1:59" s="39" customFormat="1">
      <c r="A13" s="22"/>
      <c r="B13" s="24">
        <v>9</v>
      </c>
      <c r="C13" s="25" t="s">
        <v>71</v>
      </c>
      <c r="D13" s="24" t="s">
        <v>63</v>
      </c>
      <c r="E13" s="7">
        <v>36935</v>
      </c>
      <c r="F13" s="70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</row>
    <row r="14" spans="1:59" s="39" customFormat="1">
      <c r="A14" s="22"/>
      <c r="B14" s="24">
        <v>10</v>
      </c>
      <c r="C14" s="25" t="s">
        <v>72</v>
      </c>
      <c r="D14" s="24" t="s">
        <v>63</v>
      </c>
      <c r="E14" s="7">
        <v>67617</v>
      </c>
      <c r="F14" s="70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</row>
    <row r="15" spans="1:59" s="39" customFormat="1">
      <c r="A15" s="22"/>
      <c r="B15" s="24">
        <v>11</v>
      </c>
      <c r="C15" s="25" t="s">
        <v>73</v>
      </c>
      <c r="D15" s="24" t="s">
        <v>63</v>
      </c>
      <c r="E15" s="7">
        <v>70485</v>
      </c>
      <c r="F15" s="70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</row>
    <row r="16" spans="1:59" s="39" customFormat="1">
      <c r="A16" s="22"/>
      <c r="B16" s="24">
        <v>12</v>
      </c>
      <c r="C16" s="25" t="s">
        <v>74</v>
      </c>
      <c r="D16" s="24" t="s">
        <v>63</v>
      </c>
      <c r="E16" s="7">
        <v>73211</v>
      </c>
      <c r="F16" s="70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</row>
    <row r="17" spans="1:59" s="39" customFormat="1">
      <c r="A17" s="22"/>
      <c r="B17" s="24">
        <v>13</v>
      </c>
      <c r="C17" s="25" t="s">
        <v>75</v>
      </c>
      <c r="D17" s="24" t="s">
        <v>63</v>
      </c>
      <c r="E17" s="7">
        <v>38284</v>
      </c>
      <c r="F17" s="70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</row>
    <row r="18" spans="1:59" s="39" customFormat="1">
      <c r="A18" s="22"/>
      <c r="B18" s="24">
        <v>14</v>
      </c>
      <c r="C18" s="25" t="s">
        <v>76</v>
      </c>
      <c r="D18" s="24" t="s">
        <v>63</v>
      </c>
      <c r="E18" s="7">
        <v>77184</v>
      </c>
      <c r="F18" s="70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</row>
    <row r="19" spans="1:59" s="39" customFormat="1">
      <c r="A19" s="22"/>
      <c r="B19" s="24">
        <v>15</v>
      </c>
      <c r="C19" s="25" t="s">
        <v>77</v>
      </c>
      <c r="D19" s="24" t="s">
        <v>63</v>
      </c>
      <c r="E19" s="7">
        <v>59704</v>
      </c>
      <c r="F19" s="70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</row>
    <row r="20" spans="1:59" s="39" customFormat="1">
      <c r="A20" s="22"/>
      <c r="B20" s="24">
        <v>16</v>
      </c>
      <c r="C20" s="25" t="s">
        <v>78</v>
      </c>
      <c r="D20" s="24" t="s">
        <v>63</v>
      </c>
      <c r="E20" s="7">
        <v>63625</v>
      </c>
      <c r="F20" s="70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</row>
    <row r="21" spans="1:59" s="39" customFormat="1">
      <c r="A21" s="22"/>
      <c r="B21" s="24">
        <v>17</v>
      </c>
      <c r="C21" s="25" t="s">
        <v>79</v>
      </c>
      <c r="D21" s="24" t="s">
        <v>63</v>
      </c>
      <c r="E21" s="7">
        <v>75400</v>
      </c>
      <c r="F21" s="70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</row>
    <row r="22" spans="1:59">
      <c r="B22" s="24">
        <v>18</v>
      </c>
      <c r="C22" s="25" t="s">
        <v>80</v>
      </c>
      <c r="D22" s="24" t="s">
        <v>63</v>
      </c>
      <c r="E22" s="7">
        <v>105038</v>
      </c>
      <c r="F22" s="70"/>
    </row>
    <row r="23" spans="1:59">
      <c r="B23" s="24">
        <v>19</v>
      </c>
      <c r="C23" s="25" t="s">
        <v>81</v>
      </c>
      <c r="D23" s="24" t="s">
        <v>63</v>
      </c>
      <c r="E23" s="7">
        <v>123285</v>
      </c>
      <c r="F23" s="70"/>
    </row>
    <row r="24" spans="1:59">
      <c r="B24" s="24">
        <v>20</v>
      </c>
      <c r="C24" s="25" t="s">
        <v>82</v>
      </c>
      <c r="D24" s="24" t="s">
        <v>63</v>
      </c>
      <c r="E24" s="7">
        <v>121814</v>
      </c>
      <c r="F24" s="70"/>
    </row>
    <row r="25" spans="1:59">
      <c r="B25" s="24">
        <v>21</v>
      </c>
      <c r="C25" s="25" t="s">
        <v>83</v>
      </c>
      <c r="D25" s="24" t="s">
        <v>63</v>
      </c>
      <c r="E25" s="7">
        <v>142917</v>
      </c>
      <c r="F25" s="70"/>
    </row>
    <row r="26" spans="1:59">
      <c r="B26" s="24">
        <v>22</v>
      </c>
      <c r="C26" s="25" t="s">
        <v>84</v>
      </c>
      <c r="D26" s="24" t="s">
        <v>63</v>
      </c>
      <c r="E26" s="7">
        <v>142925</v>
      </c>
      <c r="F26" s="70"/>
    </row>
    <row r="27" spans="1:59">
      <c r="B27" s="24">
        <v>23</v>
      </c>
      <c r="C27" s="25" t="s">
        <v>85</v>
      </c>
      <c r="D27" s="24" t="s">
        <v>63</v>
      </c>
      <c r="E27" s="7">
        <v>146250</v>
      </c>
      <c r="F27" s="70"/>
    </row>
    <row r="28" spans="1:59">
      <c r="B28" s="24">
        <v>24</v>
      </c>
      <c r="C28" s="25" t="s">
        <v>86</v>
      </c>
      <c r="D28" s="24" t="s">
        <v>63</v>
      </c>
      <c r="E28" s="7">
        <v>160184</v>
      </c>
      <c r="F28" s="70"/>
    </row>
    <row r="29" spans="1:59">
      <c r="B29" s="24">
        <v>25</v>
      </c>
      <c r="C29" s="25" t="s">
        <v>87</v>
      </c>
      <c r="D29" s="24" t="s">
        <v>63</v>
      </c>
      <c r="E29" s="7">
        <v>158487</v>
      </c>
      <c r="F29" s="70"/>
    </row>
    <row r="30" spans="1:59">
      <c r="B30" s="24">
        <v>26</v>
      </c>
      <c r="C30" s="25" t="s">
        <v>88</v>
      </c>
      <c r="D30" s="24" t="s">
        <v>63</v>
      </c>
      <c r="E30" s="7">
        <v>158419</v>
      </c>
      <c r="F30" s="70"/>
    </row>
    <row r="31" spans="1:59">
      <c r="B31" s="24">
        <v>27</v>
      </c>
      <c r="C31" s="25" t="s">
        <v>89</v>
      </c>
      <c r="D31" s="24" t="s">
        <v>63</v>
      </c>
      <c r="E31" s="7">
        <v>186314</v>
      </c>
      <c r="F31" s="70"/>
    </row>
    <row r="32" spans="1:59">
      <c r="B32" s="24">
        <v>28</v>
      </c>
      <c r="C32" s="25" t="s">
        <v>90</v>
      </c>
      <c r="D32" s="24" t="s">
        <v>63</v>
      </c>
      <c r="E32" s="7">
        <v>210503</v>
      </c>
      <c r="F32" s="70"/>
    </row>
    <row r="33" spans="2:6">
      <c r="B33" s="24">
        <v>29</v>
      </c>
      <c r="C33" s="25" t="s">
        <v>91</v>
      </c>
      <c r="D33" s="24" t="s">
        <v>63</v>
      </c>
      <c r="E33" s="7">
        <v>220022</v>
      </c>
      <c r="F33" s="70"/>
    </row>
    <row r="34" spans="2:6">
      <c r="B34" s="24">
        <v>30</v>
      </c>
      <c r="C34" s="25" t="s">
        <v>92</v>
      </c>
      <c r="D34" s="24" t="s">
        <v>63</v>
      </c>
      <c r="E34" s="7">
        <v>127279</v>
      </c>
      <c r="F34" s="70"/>
    </row>
    <row r="35" spans="2:6">
      <c r="B35" s="24">
        <v>31</v>
      </c>
      <c r="C35" s="25" t="s">
        <v>93</v>
      </c>
      <c r="D35" s="24" t="s">
        <v>63</v>
      </c>
      <c r="E35" s="7">
        <v>88586</v>
      </c>
      <c r="F35" s="70"/>
    </row>
    <row r="36" spans="2:6">
      <c r="B36" s="24">
        <v>32</v>
      </c>
      <c r="C36" s="25" t="s">
        <v>94</v>
      </c>
      <c r="D36" s="24" t="s">
        <v>63</v>
      </c>
      <c r="E36" s="7">
        <v>93053</v>
      </c>
      <c r="F36" s="70"/>
    </row>
    <row r="37" spans="2:6">
      <c r="B37" s="24">
        <v>33</v>
      </c>
      <c r="C37" s="25" t="s">
        <v>95</v>
      </c>
      <c r="D37" s="24" t="s">
        <v>63</v>
      </c>
      <c r="E37" s="7">
        <v>81802</v>
      </c>
      <c r="F37" s="70"/>
    </row>
    <row r="38" spans="2:6">
      <c r="B38" s="24">
        <v>34</v>
      </c>
      <c r="C38" s="25" t="s">
        <v>96</v>
      </c>
      <c r="D38" s="24" t="s">
        <v>63</v>
      </c>
      <c r="E38" s="7">
        <v>95534</v>
      </c>
      <c r="F38" s="70"/>
    </row>
    <row r="39" spans="2:6">
      <c r="B39" s="24">
        <v>35</v>
      </c>
      <c r="C39" s="25" t="s">
        <v>97</v>
      </c>
      <c r="D39" s="24" t="s">
        <v>63</v>
      </c>
      <c r="E39" s="7">
        <v>186427</v>
      </c>
      <c r="F39" s="70"/>
    </row>
    <row r="40" spans="2:6">
      <c r="B40" s="24">
        <v>36</v>
      </c>
      <c r="C40" s="25" t="s">
        <v>98</v>
      </c>
      <c r="D40" s="24" t="s">
        <v>63</v>
      </c>
      <c r="E40" s="7">
        <v>218634</v>
      </c>
      <c r="F40" s="70"/>
    </row>
    <row r="41" spans="2:6">
      <c r="B41" s="24">
        <v>37</v>
      </c>
      <c r="C41" s="25" t="s">
        <v>99</v>
      </c>
      <c r="D41" s="24" t="s">
        <v>63</v>
      </c>
      <c r="E41" s="7">
        <v>31516</v>
      </c>
      <c r="F41" s="70"/>
    </row>
    <row r="42" spans="2:6">
      <c r="B42" s="24">
        <v>38</v>
      </c>
      <c r="C42" s="25" t="s">
        <v>100</v>
      </c>
      <c r="D42" s="24" t="s">
        <v>63</v>
      </c>
      <c r="E42" s="7">
        <v>33161</v>
      </c>
      <c r="F42" s="70"/>
    </row>
    <row r="43" spans="2:6">
      <c r="B43" s="24">
        <v>39</v>
      </c>
      <c r="C43" s="25" t="s">
        <v>101</v>
      </c>
      <c r="D43" s="24" t="s">
        <v>63</v>
      </c>
      <c r="E43" s="7">
        <v>28767</v>
      </c>
      <c r="F43" s="70"/>
    </row>
    <row r="44" spans="2:6">
      <c r="B44" s="24">
        <v>40</v>
      </c>
      <c r="C44" s="25" t="s">
        <v>102</v>
      </c>
      <c r="D44" s="24" t="s">
        <v>63</v>
      </c>
      <c r="E44" s="7">
        <v>26063</v>
      </c>
      <c r="F44" s="70"/>
    </row>
    <row r="45" spans="2:6">
      <c r="B45" s="24">
        <v>41</v>
      </c>
      <c r="C45" s="25" t="s">
        <v>102</v>
      </c>
      <c r="D45" s="24" t="s">
        <v>63</v>
      </c>
      <c r="E45" s="7">
        <v>26213</v>
      </c>
      <c r="F45" s="70"/>
    </row>
    <row r="46" spans="2:6">
      <c r="B46" s="24">
        <v>42</v>
      </c>
      <c r="C46" s="25" t="s">
        <v>103</v>
      </c>
      <c r="D46" s="24" t="s">
        <v>63</v>
      </c>
      <c r="E46" s="7">
        <v>122078</v>
      </c>
      <c r="F46" s="70"/>
    </row>
    <row r="47" spans="2:6">
      <c r="B47" s="24">
        <v>43</v>
      </c>
      <c r="C47" s="25" t="s">
        <v>104</v>
      </c>
      <c r="D47" s="24" t="s">
        <v>63</v>
      </c>
      <c r="E47" s="7">
        <v>67281</v>
      </c>
      <c r="F47" s="70"/>
    </row>
    <row r="48" spans="2:6">
      <c r="B48" s="24">
        <v>44</v>
      </c>
      <c r="C48" s="25" t="s">
        <v>105</v>
      </c>
      <c r="D48" s="24" t="s">
        <v>63</v>
      </c>
      <c r="E48" s="7">
        <v>92599</v>
      </c>
      <c r="F48" s="70"/>
    </row>
    <row r="49" spans="2:6">
      <c r="B49" s="24">
        <v>45</v>
      </c>
      <c r="C49" s="25" t="s">
        <v>106</v>
      </c>
      <c r="D49" s="24" t="s">
        <v>107</v>
      </c>
      <c r="E49" s="7">
        <v>27210</v>
      </c>
      <c r="F49" s="70"/>
    </row>
    <row r="50" spans="2:6">
      <c r="B50" s="24">
        <v>46</v>
      </c>
      <c r="C50" s="25" t="s">
        <v>108</v>
      </c>
      <c r="D50" s="24" t="s">
        <v>107</v>
      </c>
      <c r="E50" s="7">
        <v>23825</v>
      </c>
      <c r="F50" s="70"/>
    </row>
    <row r="51" spans="2:6" ht="25.5">
      <c r="B51" s="24">
        <v>47</v>
      </c>
      <c r="C51" s="25" t="s">
        <v>109</v>
      </c>
      <c r="D51" s="24" t="s">
        <v>63</v>
      </c>
      <c r="E51" s="7">
        <v>231138</v>
      </c>
      <c r="F51" s="70"/>
    </row>
    <row r="52" spans="2:6" ht="38.25">
      <c r="B52" s="24">
        <v>48</v>
      </c>
      <c r="C52" s="25" t="s">
        <v>110</v>
      </c>
      <c r="D52" s="24" t="s">
        <v>63</v>
      </c>
      <c r="E52" s="7">
        <v>283051</v>
      </c>
      <c r="F52" s="70"/>
    </row>
    <row r="53" spans="2:6">
      <c r="B53" s="24">
        <v>49</v>
      </c>
      <c r="C53" s="25" t="s">
        <v>111</v>
      </c>
      <c r="D53" s="24" t="s">
        <v>63</v>
      </c>
      <c r="E53" s="7">
        <v>29029</v>
      </c>
      <c r="F53" s="70"/>
    </row>
    <row r="54" spans="2:6">
      <c r="B54" s="24">
        <v>50</v>
      </c>
      <c r="C54" s="25" t="s">
        <v>112</v>
      </c>
      <c r="D54" s="24" t="s">
        <v>63</v>
      </c>
      <c r="E54" s="7">
        <v>853863</v>
      </c>
      <c r="F54" s="70"/>
    </row>
    <row r="55" spans="2:6">
      <c r="B55" s="24">
        <v>51</v>
      </c>
      <c r="C55" s="25" t="s">
        <v>113</v>
      </c>
      <c r="D55" s="24" t="s">
        <v>63</v>
      </c>
      <c r="E55" s="7">
        <v>1021488</v>
      </c>
      <c r="F55" s="70"/>
    </row>
    <row r="56" spans="2:6">
      <c r="B56" s="24">
        <v>52</v>
      </c>
      <c r="C56" s="25" t="s">
        <v>114</v>
      </c>
      <c r="D56" s="24" t="s">
        <v>107</v>
      </c>
      <c r="E56" s="7">
        <v>44444</v>
      </c>
      <c r="F56" s="70"/>
    </row>
    <row r="57" spans="2:6">
      <c r="B57" s="24">
        <v>53</v>
      </c>
      <c r="C57" s="25" t="s">
        <v>115</v>
      </c>
      <c r="D57" s="24" t="s">
        <v>107</v>
      </c>
      <c r="E57" s="7">
        <v>28099</v>
      </c>
      <c r="F57" s="70"/>
    </row>
    <row r="58" spans="2:6">
      <c r="B58" s="24">
        <v>54</v>
      </c>
      <c r="C58" s="25" t="s">
        <v>116</v>
      </c>
      <c r="D58" s="24" t="s">
        <v>107</v>
      </c>
      <c r="E58" s="7">
        <v>79559</v>
      </c>
      <c r="F58" s="70"/>
    </row>
    <row r="59" spans="2:6">
      <c r="B59" s="24">
        <v>55</v>
      </c>
      <c r="C59" s="25" t="s">
        <v>117</v>
      </c>
      <c r="D59" s="24" t="s">
        <v>107</v>
      </c>
      <c r="E59" s="7">
        <v>33729</v>
      </c>
      <c r="F59" s="70"/>
    </row>
    <row r="60" spans="2:6">
      <c r="B60" s="24">
        <v>56</v>
      </c>
      <c r="C60" s="25" t="s">
        <v>118</v>
      </c>
      <c r="D60" s="24" t="s">
        <v>107</v>
      </c>
      <c r="E60" s="7">
        <v>55899</v>
      </c>
      <c r="F60" s="70"/>
    </row>
    <row r="61" spans="2:6">
      <c r="B61" s="24">
        <v>57</v>
      </c>
      <c r="C61" s="25" t="s">
        <v>119</v>
      </c>
      <c r="D61" s="24" t="s">
        <v>107</v>
      </c>
      <c r="E61" s="7">
        <v>77269</v>
      </c>
      <c r="F61" s="70"/>
    </row>
    <row r="62" spans="2:6">
      <c r="B62" s="24">
        <v>58</v>
      </c>
      <c r="C62" s="25" t="s">
        <v>120</v>
      </c>
      <c r="D62" s="24" t="s">
        <v>107</v>
      </c>
      <c r="E62" s="7">
        <v>105699</v>
      </c>
      <c r="F62" s="70"/>
    </row>
    <row r="63" spans="2:6">
      <c r="B63" s="24">
        <v>59</v>
      </c>
      <c r="C63" s="25" t="s">
        <v>121</v>
      </c>
      <c r="D63" s="24" t="s">
        <v>107</v>
      </c>
      <c r="E63" s="7">
        <v>45673</v>
      </c>
      <c r="F63" s="70"/>
    </row>
    <row r="64" spans="2:6">
      <c r="B64" s="24">
        <v>60</v>
      </c>
      <c r="C64" s="25" t="s">
        <v>122</v>
      </c>
      <c r="D64" s="24" t="s">
        <v>107</v>
      </c>
      <c r="E64" s="7">
        <v>106482</v>
      </c>
      <c r="F64" s="70"/>
    </row>
    <row r="65" spans="2:6" ht="25.5">
      <c r="B65" s="24">
        <v>61</v>
      </c>
      <c r="C65" s="25" t="s">
        <v>123</v>
      </c>
      <c r="D65" s="24" t="s">
        <v>63</v>
      </c>
      <c r="E65" s="7">
        <v>325425</v>
      </c>
      <c r="F65" s="70"/>
    </row>
    <row r="66" spans="2:6" ht="25.5">
      <c r="B66" s="24">
        <v>62</v>
      </c>
      <c r="C66" s="25" t="s">
        <v>124</v>
      </c>
      <c r="D66" s="24" t="s">
        <v>63</v>
      </c>
      <c r="E66" s="7">
        <v>991433</v>
      </c>
      <c r="F66" s="70"/>
    </row>
    <row r="67" spans="2:6" ht="25.5">
      <c r="B67" s="24">
        <v>63</v>
      </c>
      <c r="C67" s="25" t="s">
        <v>125</v>
      </c>
      <c r="D67" s="24" t="s">
        <v>63</v>
      </c>
      <c r="E67" s="7">
        <v>1036480</v>
      </c>
      <c r="F67" s="70"/>
    </row>
    <row r="68" spans="2:6" ht="25.5">
      <c r="B68" s="24">
        <v>64</v>
      </c>
      <c r="C68" s="25" t="s">
        <v>126</v>
      </c>
      <c r="D68" s="24" t="s">
        <v>63</v>
      </c>
      <c r="E68" s="7">
        <v>1147867</v>
      </c>
      <c r="F68" s="70"/>
    </row>
    <row r="69" spans="2:6" ht="25.5">
      <c r="B69" s="24">
        <v>65</v>
      </c>
      <c r="C69" s="25" t="s">
        <v>127</v>
      </c>
      <c r="D69" s="24" t="s">
        <v>63</v>
      </c>
      <c r="E69" s="7">
        <v>1196014</v>
      </c>
      <c r="F69" s="70"/>
    </row>
    <row r="70" spans="2:6" ht="25.5">
      <c r="B70" s="24">
        <v>66</v>
      </c>
      <c r="C70" s="25" t="s">
        <v>128</v>
      </c>
      <c r="D70" s="24" t="s">
        <v>63</v>
      </c>
      <c r="E70" s="7">
        <v>1361300</v>
      </c>
      <c r="F70" s="70"/>
    </row>
    <row r="71" spans="2:6" ht="25.5">
      <c r="B71" s="24">
        <v>67</v>
      </c>
      <c r="C71" s="25" t="s">
        <v>129</v>
      </c>
      <c r="D71" s="24" t="s">
        <v>63</v>
      </c>
      <c r="E71" s="7">
        <v>1404612</v>
      </c>
      <c r="F71" s="70"/>
    </row>
    <row r="72" spans="2:6" ht="25.5">
      <c r="B72" s="24">
        <v>68</v>
      </c>
      <c r="C72" s="25" t="s">
        <v>130</v>
      </c>
      <c r="D72" s="24" t="s">
        <v>63</v>
      </c>
      <c r="E72" s="7">
        <v>2065840</v>
      </c>
      <c r="F72" s="70"/>
    </row>
    <row r="73" spans="2:6" ht="25.5">
      <c r="B73" s="24">
        <v>69</v>
      </c>
      <c r="C73" s="25" t="s">
        <v>131</v>
      </c>
      <c r="D73" s="24" t="s">
        <v>63</v>
      </c>
      <c r="E73" s="7">
        <v>2135900</v>
      </c>
      <c r="F73" s="70"/>
    </row>
    <row r="74" spans="2:6" ht="25.5">
      <c r="B74" s="24">
        <v>70</v>
      </c>
      <c r="C74" s="25" t="s">
        <v>132</v>
      </c>
      <c r="D74" s="24" t="s">
        <v>63</v>
      </c>
      <c r="E74" s="7">
        <v>2361527</v>
      </c>
      <c r="F74" s="70"/>
    </row>
    <row r="75" spans="2:6" ht="25.5">
      <c r="B75" s="24">
        <v>71</v>
      </c>
      <c r="C75" s="25" t="s">
        <v>133</v>
      </c>
      <c r="D75" s="24" t="s">
        <v>63</v>
      </c>
      <c r="E75" s="7">
        <v>2410549</v>
      </c>
      <c r="F75" s="70"/>
    </row>
    <row r="76" spans="2:6" ht="25.5">
      <c r="B76" s="24">
        <v>72</v>
      </c>
      <c r="C76" s="25" t="s">
        <v>134</v>
      </c>
      <c r="D76" s="24" t="s">
        <v>63</v>
      </c>
      <c r="E76" s="7">
        <v>2962638</v>
      </c>
      <c r="F76" s="70"/>
    </row>
    <row r="77" spans="2:6">
      <c r="B77" s="24">
        <v>73</v>
      </c>
      <c r="C77" s="25" t="s">
        <v>135</v>
      </c>
      <c r="D77" s="24" t="s">
        <v>63</v>
      </c>
      <c r="E77" s="7">
        <v>252347</v>
      </c>
      <c r="F77" s="70"/>
    </row>
    <row r="78" spans="2:6">
      <c r="B78" s="24">
        <v>74</v>
      </c>
      <c r="C78" s="25" t="s">
        <v>136</v>
      </c>
      <c r="D78" s="24" t="s">
        <v>63</v>
      </c>
      <c r="E78" s="7">
        <v>280759</v>
      </c>
      <c r="F78" s="70"/>
    </row>
    <row r="79" spans="2:6">
      <c r="B79" s="24">
        <v>75</v>
      </c>
      <c r="C79" s="25" t="s">
        <v>137</v>
      </c>
      <c r="D79" s="24" t="s">
        <v>63</v>
      </c>
      <c r="E79" s="7">
        <v>414237</v>
      </c>
      <c r="F79" s="70"/>
    </row>
    <row r="80" spans="2:6" ht="25.5">
      <c r="B80" s="24">
        <v>76</v>
      </c>
      <c r="C80" s="25" t="s">
        <v>138</v>
      </c>
      <c r="D80" s="24" t="s">
        <v>63</v>
      </c>
      <c r="E80" s="7">
        <v>3827886</v>
      </c>
      <c r="F80" s="70"/>
    </row>
    <row r="81" spans="2:6" ht="25.5">
      <c r="B81" s="24">
        <v>77</v>
      </c>
      <c r="C81" s="25" t="s">
        <v>139</v>
      </c>
      <c r="D81" s="24" t="s">
        <v>63</v>
      </c>
      <c r="E81" s="7">
        <v>6887512</v>
      </c>
      <c r="F81" s="70"/>
    </row>
    <row r="82" spans="2:6" ht="25.5">
      <c r="B82" s="24">
        <v>78</v>
      </c>
      <c r="C82" s="25" t="s">
        <v>140</v>
      </c>
      <c r="D82" s="24" t="s">
        <v>63</v>
      </c>
      <c r="E82" s="7">
        <v>149473</v>
      </c>
      <c r="F82" s="70"/>
    </row>
    <row r="83" spans="2:6" ht="25.5">
      <c r="B83" s="24">
        <v>79</v>
      </c>
      <c r="C83" s="25" t="s">
        <v>141</v>
      </c>
      <c r="D83" s="24" t="s">
        <v>63</v>
      </c>
      <c r="E83" s="7">
        <v>167121</v>
      </c>
      <c r="F83" s="70"/>
    </row>
    <row r="84" spans="2:6" ht="25.5">
      <c r="B84" s="24">
        <v>80</v>
      </c>
      <c r="C84" s="25" t="s">
        <v>142</v>
      </c>
      <c r="D84" s="24" t="s">
        <v>63</v>
      </c>
      <c r="E84" s="7">
        <v>225815</v>
      </c>
      <c r="F84" s="70"/>
    </row>
    <row r="85" spans="2:6">
      <c r="B85" s="24">
        <v>81</v>
      </c>
      <c r="C85" s="25" t="s">
        <v>143</v>
      </c>
      <c r="D85" s="24" t="s">
        <v>63</v>
      </c>
      <c r="E85" s="7">
        <v>493133</v>
      </c>
      <c r="F85" s="70"/>
    </row>
    <row r="86" spans="2:6" ht="25.5">
      <c r="B86" s="24">
        <v>82</v>
      </c>
      <c r="C86" s="25" t="s">
        <v>144</v>
      </c>
      <c r="D86" s="24" t="s">
        <v>63</v>
      </c>
      <c r="E86" s="7">
        <v>491712</v>
      </c>
      <c r="F86" s="70"/>
    </row>
    <row r="87" spans="2:6">
      <c r="B87" s="24">
        <v>83</v>
      </c>
      <c r="C87" s="25" t="s">
        <v>145</v>
      </c>
      <c r="D87" s="24" t="s">
        <v>63</v>
      </c>
      <c r="E87" s="7">
        <v>303669</v>
      </c>
      <c r="F87" s="70"/>
    </row>
    <row r="88" spans="2:6">
      <c r="B88" s="24">
        <v>84</v>
      </c>
      <c r="C88" s="25" t="s">
        <v>146</v>
      </c>
      <c r="D88" s="24" t="s">
        <v>63</v>
      </c>
      <c r="E88" s="7">
        <v>332354</v>
      </c>
      <c r="F88" s="70"/>
    </row>
    <row r="89" spans="2:6" ht="25.5">
      <c r="B89" s="24">
        <v>85</v>
      </c>
      <c r="C89" s="25" t="s">
        <v>147</v>
      </c>
      <c r="D89" s="24" t="s">
        <v>63</v>
      </c>
      <c r="E89" s="7">
        <v>556749</v>
      </c>
      <c r="F89" s="70"/>
    </row>
    <row r="90" spans="2:6" ht="25.5">
      <c r="B90" s="24">
        <v>86</v>
      </c>
      <c r="C90" s="25" t="s">
        <v>148</v>
      </c>
      <c r="D90" s="24" t="s">
        <v>63</v>
      </c>
      <c r="E90" s="7">
        <v>508042</v>
      </c>
      <c r="F90" s="70"/>
    </row>
    <row r="91" spans="2:6">
      <c r="B91" s="24">
        <v>87</v>
      </c>
      <c r="C91" s="25" t="s">
        <v>149</v>
      </c>
      <c r="D91" s="24" t="s">
        <v>63</v>
      </c>
      <c r="E91" s="7">
        <v>109599</v>
      </c>
      <c r="F91" s="70"/>
    </row>
    <row r="92" spans="2:6">
      <c r="B92" s="24">
        <v>88</v>
      </c>
      <c r="C92" s="25" t="s">
        <v>150</v>
      </c>
      <c r="D92" s="24" t="s">
        <v>63</v>
      </c>
      <c r="E92" s="7">
        <v>214249</v>
      </c>
      <c r="F92" s="70"/>
    </row>
    <row r="93" spans="2:6">
      <c r="B93" s="24">
        <v>89</v>
      </c>
      <c r="C93" s="25" t="s">
        <v>151</v>
      </c>
      <c r="D93" s="24" t="s">
        <v>63</v>
      </c>
      <c r="E93" s="7">
        <v>304806</v>
      </c>
      <c r="F93" s="70"/>
    </row>
    <row r="94" spans="2:6">
      <c r="B94" s="24">
        <v>90</v>
      </c>
      <c r="C94" s="25" t="s">
        <v>152</v>
      </c>
      <c r="D94" s="24" t="s">
        <v>63</v>
      </c>
      <c r="E94" s="7">
        <v>186001</v>
      </c>
      <c r="F94" s="70"/>
    </row>
    <row r="95" spans="2:6" ht="25.5">
      <c r="B95" s="24">
        <v>91</v>
      </c>
      <c r="C95" s="25" t="s">
        <v>153</v>
      </c>
      <c r="D95" s="24" t="s">
        <v>63</v>
      </c>
      <c r="E95" s="7">
        <v>228575</v>
      </c>
      <c r="F95" s="70"/>
    </row>
    <row r="96" spans="2:6">
      <c r="B96" s="24">
        <v>92</v>
      </c>
      <c r="C96" s="25" t="s">
        <v>154</v>
      </c>
      <c r="D96" s="24" t="s">
        <v>63</v>
      </c>
      <c r="E96" s="7">
        <v>15525</v>
      </c>
      <c r="F96" s="70"/>
    </row>
    <row r="97" spans="2:6">
      <c r="B97" s="24">
        <v>93</v>
      </c>
      <c r="C97" s="25" t="s">
        <v>155</v>
      </c>
      <c r="D97" s="24" t="s">
        <v>63</v>
      </c>
      <c r="E97" s="7">
        <v>20000</v>
      </c>
      <c r="F97" s="70"/>
    </row>
    <row r="98" spans="2:6">
      <c r="B98" s="41">
        <v>94</v>
      </c>
      <c r="C98" s="42" t="s">
        <v>156</v>
      </c>
      <c r="D98" s="41" t="s">
        <v>63</v>
      </c>
      <c r="E98" s="43">
        <v>43550</v>
      </c>
      <c r="F98" s="70"/>
    </row>
    <row r="99" spans="2:6">
      <c r="B99" s="72" t="s">
        <v>19</v>
      </c>
      <c r="C99" s="72"/>
      <c r="D99" s="72"/>
      <c r="E99" s="80">
        <f>SUM(E5:E98)</f>
        <v>42600193</v>
      </c>
      <c r="F99" s="44">
        <f>SUM(F5:F98)</f>
        <v>0</v>
      </c>
    </row>
  </sheetData>
  <sheetProtection algorithmName="SHA-512" hashValue="yG0XVaQ0Omz1ddY+2LWhk8hyPDRrmgUioO+Pyu59ccqZ+po3pilQrOGLp9u7wDNYXg4tp/5AjnGxS/zNtYfYjg==" saltValue="EqdjST/Hr5ZlIT3QPezZmA==" spinCount="100000" selectLockedCells="1" selectUnlockedCells="1"/>
  <mergeCells count="3">
    <mergeCell ref="B2:D2"/>
    <mergeCell ref="B3:D3"/>
    <mergeCell ref="B99:D99"/>
  </mergeCells>
  <pageMargins left="0.7" right="0.7" top="0.75" bottom="0.75" header="0.3" footer="0.3"/>
  <pageSetup paperSize="14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7"/>
  <sheetViews>
    <sheetView tabSelected="1" workbookViewId="0">
      <selection activeCell="E33" sqref="E33"/>
    </sheetView>
  </sheetViews>
  <sheetFormatPr baseColWidth="10" defaultColWidth="11" defaultRowHeight="12.75"/>
  <cols>
    <col min="1" max="2" width="11" style="26"/>
    <col min="3" max="3" width="52.28515625" style="26" customWidth="1"/>
    <col min="4" max="5" width="18" style="26" bestFit="1" customWidth="1"/>
    <col min="6" max="16384" width="11" style="26"/>
  </cols>
  <sheetData>
    <row r="2" spans="2:5" ht="27.75" thickBot="1">
      <c r="B2" s="45" t="s">
        <v>0</v>
      </c>
      <c r="C2" s="45"/>
      <c r="D2" s="73" t="s">
        <v>164</v>
      </c>
      <c r="E2" s="74" t="s">
        <v>163</v>
      </c>
    </row>
    <row r="3" spans="2:5" ht="17.25" thickBot="1">
      <c r="B3" s="27" t="s">
        <v>157</v>
      </c>
      <c r="C3" s="27" t="s">
        <v>4</v>
      </c>
      <c r="D3" s="75" t="s">
        <v>158</v>
      </c>
      <c r="E3" s="75" t="s">
        <v>158</v>
      </c>
    </row>
    <row r="4" spans="2:5" ht="16.5">
      <c r="B4" s="28">
        <v>1</v>
      </c>
      <c r="C4" s="29" t="s">
        <v>159</v>
      </c>
      <c r="D4" s="76">
        <f>+'MTO PREVENTICO GUA'!E25</f>
        <v>2920852</v>
      </c>
      <c r="E4" s="76">
        <f>+'MTO PREVENTICO GUA'!F25</f>
        <v>0</v>
      </c>
    </row>
    <row r="5" spans="2:5" ht="16.5">
      <c r="B5" s="28">
        <v>2</v>
      </c>
      <c r="C5" s="30" t="s">
        <v>22</v>
      </c>
      <c r="D5" s="77">
        <f>+'MANO OBRA CORRECTIVOS GUA'!D34</f>
        <v>47696609</v>
      </c>
      <c r="E5" s="77">
        <f>+'MANO OBRA CORRECTIVOS GUA'!E34</f>
        <v>0</v>
      </c>
    </row>
    <row r="6" spans="2:5" ht="17.25" thickBot="1">
      <c r="B6" s="28">
        <v>3</v>
      </c>
      <c r="C6" s="29" t="s">
        <v>160</v>
      </c>
      <c r="D6" s="78">
        <f>+'REPUESTOS GUA'!E99</f>
        <v>42600193</v>
      </c>
      <c r="E6" s="78">
        <f>+'REPUESTOS GUA'!F99</f>
        <v>0</v>
      </c>
    </row>
    <row r="7" spans="2:5" ht="17.25" thickBot="1">
      <c r="B7" s="46" t="s">
        <v>19</v>
      </c>
      <c r="C7" s="46"/>
      <c r="D7" s="79">
        <f t="shared" ref="D7:E7" si="0">SUM(D4:D6)</f>
        <v>93217654</v>
      </c>
      <c r="E7" s="79">
        <f t="shared" si="0"/>
        <v>0</v>
      </c>
    </row>
  </sheetData>
  <sheetProtection selectLockedCells="1" selectUnlockedCells="1"/>
  <mergeCells count="2">
    <mergeCell ref="B2:C2"/>
    <mergeCell ref="B7:C7"/>
  </mergeCells>
  <pageMargins left="0.7" right="0.7" top="0.75" bottom="0.75" header="0.3" footer="0.3"/>
  <pageSetup paperSize="14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MTO PREVENTICO GUA</vt:lpstr>
      <vt:lpstr>MANO OBRA CORRECTIVOS GUA</vt:lpstr>
      <vt:lpstr>REPUESTOS GUA</vt:lpstr>
      <vt:lpstr>TOTAL</vt:lpstr>
      <vt:lpstr>'MANO OBRA CORRECTIVOS GUA'!Área_de_impresión</vt:lpstr>
      <vt:lpstr>'MTO PREVENTICO GUA'!Área_de_impresión</vt:lpstr>
      <vt:lpstr>'REPUESTOS GUA'!Área_de_impresión</vt:lpstr>
      <vt:lpstr>TOTAL!Área_de_impresión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Elena Perez Villadiego</dc:creator>
  <cp:lastModifiedBy>Mauricio Alfonso Fontalvo Toncel</cp:lastModifiedBy>
  <dcterms:created xsi:type="dcterms:W3CDTF">2018-02-21T20:24:00Z</dcterms:created>
  <dcterms:modified xsi:type="dcterms:W3CDTF">2026-10-07T19:11:10Z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3EE0D0B29E32402CACA22492F692007B_12</vt:lpwstr>
  </property>
  <property fmtid="{D5CDD505-2E9C-101B-9397-08002B2CF9AE}" pid="3" name="KSOProductBuildVer">
    <vt:lpwstr>2058-12.1.0.28485</vt:lpwstr>
  </property>
  <property fmtid="{D5CDD505-2E9C-101B-9397-08002B2CF9AE}" pid="4" name="CalculationRule">
    <vt:i4>0</vt:i4>
  </property>
</Properties>
</file>