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845C702C-9668-4123-B373-B0C8E84F2A6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MTO PREVENTICO SAI" sheetId="10" r:id="rId1"/>
    <sheet name="MANO OBRA CORRECTIVOS SAI" sheetId="9" r:id="rId2"/>
    <sheet name="REPUESTOS SAI" sheetId="7" r:id="rId3"/>
    <sheet name="TOTAL" sheetId="11" r:id="rId4"/>
  </sheets>
  <definedNames>
    <definedName name="_xlnm._FilterDatabase" localSheetId="1" hidden="1">'MANO OBRA CORRECTIVOS SAI'!$B$4:$AC$32</definedName>
    <definedName name="_xlnm._FilterDatabase" localSheetId="0" hidden="1">'MTO PREVENTICO SAI'!#REF!</definedName>
    <definedName name="_xlnm._FilterDatabase" localSheetId="2" hidden="1">'REPUESTOS SAI'!$B$4:$D$4</definedName>
    <definedName name="_xlnm.Print_Area" localSheetId="1">'MANO OBRA CORRECTIVOS SAI'!$B$2:$C$33</definedName>
    <definedName name="_xlnm.Print_Area" localSheetId="0">'MTO PREVENTICO SAI'!$B$3:$D$13</definedName>
    <definedName name="_xlnm.Print_Area" localSheetId="2">'REPUESTOS SAI'!$B$2:$D$99</definedName>
    <definedName name="_xlnm.Print_Area" localSheetId="3">TOTAL!$B$2:$C$7</definedName>
    <definedName name="OLE_LINK1" localSheetId="2">'REPUESTOS SAI'!#REF!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1" l="1"/>
  <c r="E5" i="11"/>
  <c r="E7" i="11" s="1"/>
  <c r="E4" i="11"/>
  <c r="D6" i="11"/>
  <c r="D5" i="11"/>
  <c r="D4" i="11"/>
  <c r="F99" i="7"/>
  <c r="E32" i="9"/>
  <c r="E11" i="10"/>
  <c r="F11" i="10"/>
  <c r="D7" i="11" l="1"/>
  <c r="D32" i="9"/>
  <c r="E99" i="7" l="1"/>
</calcChain>
</file>

<file path=xl/sharedStrings.xml><?xml version="1.0" encoding="utf-8"?>
<sst xmlns="http://schemas.openxmlformats.org/spreadsheetml/2006/main" count="277" uniqueCount="153">
  <si>
    <t>SECCIONALANDRÉS</t>
  </si>
  <si>
    <t>MANTENIMIENTOS PREVENTIVOS</t>
  </si>
  <si>
    <t>ÍTEM</t>
  </si>
  <si>
    <t>DESCRIPCIÓN</t>
  </si>
  <si>
    <t xml:space="preserve">CANT. EQUIPOS </t>
  </si>
  <si>
    <t>VALOR MTO. X EQUIPO INCLUIDO IVA</t>
  </si>
  <si>
    <t>PRECIO SAN ANDRES Y PROVIDENCIA</t>
  </si>
  <si>
    <t>MANTENIMIENTO DE ACONDICIONADOR DE AIRE TIPO MINISPLIT DE 9000 BTU</t>
  </si>
  <si>
    <t>MANTENIMIENTO DE ACONDICIONADOR DE AIRE TIPO MINISPLIT DE 12000 BTU</t>
  </si>
  <si>
    <t xml:space="preserve">MANTENIMIENTO DE ACONDICIONADOR DE AIRE TIPO MINISPLIT DE  - 18000 BTU </t>
  </si>
  <si>
    <t>MANTENIMIENTO DE ACONDICIONADOR DE AIRE TIPO MINISPLIT DE  24000 BTU</t>
  </si>
  <si>
    <t>TOTAL</t>
  </si>
  <si>
    <t>NOTA</t>
  </si>
  <si>
    <t>DENTRO DE LOS COSTOS SE INCLUYE LOS INSUMOS Y LA MANO DE OBRA NECESARIA PARA REALIZAR CADA MANTENIMIENTO PREVENTIVO</t>
  </si>
  <si>
    <t>SECCIONAL ANDRÉS</t>
  </si>
  <si>
    <t>MANO DE OBRA MANTENIMIENTO CORRECTIVO</t>
  </si>
  <si>
    <t>V. UNITARIO Mano de ObraA SAN ANDRÉS Y PROVIDENCIA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</si>
  <si>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</si>
  <si>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</si>
  <si>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</si>
  <si>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</si>
  <si>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</si>
  <si>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</si>
  <si>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</si>
  <si>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</si>
  <si>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</si>
  <si>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</si>
  <si>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</si>
  <si>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</si>
  <si>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</si>
  <si>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</si>
  <si>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</si>
  <si>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</si>
  <si>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</si>
  <si>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</si>
  <si>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</si>
  <si>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</si>
  <si>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</si>
  <si>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</si>
  <si>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</si>
  <si>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</si>
  <si>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</si>
  <si>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</si>
  <si>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</si>
  <si>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</si>
  <si>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SECCIONAL SAN ANDRÉS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</si>
  <si>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</si>
  <si>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</si>
  <si>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</si>
  <si>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</si>
  <si>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</si>
  <si>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</si>
  <si>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</si>
  <si>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</si>
  <si>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</si>
  <si>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</si>
  <si>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</si>
  <si>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</si>
  <si>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</si>
  <si>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</si>
  <si>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</si>
  <si>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</si>
  <si>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</si>
  <si>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</si>
  <si>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</si>
  <si>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</si>
  <si>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</si>
  <si>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</si>
  <si>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</si>
  <si>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</si>
  <si>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</si>
  <si>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</si>
  <si>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</si>
  <si>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</si>
  <si>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</si>
  <si>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</si>
  <si>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</si>
  <si>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</si>
  <si>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</si>
  <si>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</si>
  <si>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</si>
  <si>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</si>
  <si>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</si>
  <si>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</si>
  <si>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</si>
  <si>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</si>
  <si>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</si>
  <si>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</si>
  <si>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</si>
  <si>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</si>
  <si>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</si>
  <si>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</si>
  <si>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</si>
  <si>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</si>
  <si>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</si>
  <si>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</si>
  <si>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</si>
  <si>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</si>
  <si>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</si>
  <si>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</si>
  <si>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</si>
  <si>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</si>
  <si>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</si>
  <si>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</si>
  <si>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</si>
  <si>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</si>
  <si>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</si>
  <si>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</si>
  <si>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</si>
  <si>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</si>
  <si>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</si>
  <si>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</si>
  <si>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</si>
  <si>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</si>
  <si>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</si>
  <si>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</si>
  <si>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</si>
  <si>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</si>
  <si>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</si>
  <si>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</si>
  <si>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</si>
  <si>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</si>
  <si>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</si>
  <si>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</si>
  <si>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</si>
  <si>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</si>
  <si>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</si>
  <si>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</si>
  <si>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</si>
  <si>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</si>
  <si>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</si>
  <si>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</si>
  <si>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</si>
  <si>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</si>
  <si>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</si>
  <si>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</si>
  <si>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</si>
  <si>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</si>
  <si>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</si>
  <si>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</si>
  <si>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</si>
  <si>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</si>
  <si>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</si>
  <si>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FOIL</t>
  </si>
  <si>
    <t>SECCIONAL ATLÁNTICO</t>
  </si>
  <si>
    <t>ITEM</t>
  </si>
  <si>
    <t xml:space="preserve">VALOR TOTAL </t>
  </si>
  <si>
    <t>MANTENIMIENTO PREVENTIVO</t>
  </si>
  <si>
    <t>REPUESTOS</t>
  </si>
  <si>
    <t>ANEXO OFERTA ECONÓMICA</t>
  </si>
  <si>
    <t xml:space="preserve">TECHOS PRESUPUESTALES </t>
  </si>
  <si>
    <t>OFERTA ECONOMICA</t>
  </si>
  <si>
    <t>TECHOS PRESUPUESTALES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</si>
</sst>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6" formatCode="&quot;$&quot;\ #,##0"/>
    <numFmt numFmtId="167" formatCode="_-&quot;$&quot;\ * #,##0_-;\-&quot;$&quot;\ * #,##0_-;_-&quot;$&quot;\ * &quot;-&quot;??_-;_-@_-"/>
  </numFmts>
  <fonts count="15">
    <font>
      <sz val="11"/>
      <color theme="1"/>
      <name val="Calibri"/>
      <charset val="134"/>
      <scheme val="minor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b/>
      <sz val="14"/>
      <color theme="0"/>
      <name val="Arial Narrow"/>
      <family val="2"/>
    </font>
    <font>
      <b/>
      <sz val="9"/>
      <color rgb="FFFFC000"/>
      <name val="Arial Narrow"/>
      <family val="2"/>
    </font>
    <font>
      <b/>
      <sz val="9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6" fillId="0" borderId="0" xfId="0" applyFont="1" applyAlignment="1">
      <alignment horizontal="center" vertical="center"/>
    </xf>
    <xf numFmtId="164" fontId="7" fillId="0" borderId="1" xfId="2" applyNumberFormat="1" applyFont="1" applyFill="1" applyBorder="1" applyAlignment="1">
      <alignment horizontal="center" vertical="center"/>
    </xf>
    <xf numFmtId="0" fontId="6" fillId="0" borderId="0" xfId="0" applyFon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6" fillId="6" borderId="0" xfId="0" applyFont="1" applyFill="1"/>
    <xf numFmtId="0" fontId="10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8" fillId="2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167" fontId="10" fillId="8" borderId="1" xfId="1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9" fillId="9" borderId="1" xfId="0" applyFont="1" applyFill="1" applyBorder="1" applyAlignment="1" applyProtection="1">
      <alignment horizontal="center"/>
      <protection locked="0"/>
    </xf>
    <xf numFmtId="0" fontId="9" fillId="9" borderId="1" xfId="0" applyFont="1" applyFill="1" applyBorder="1" applyAlignment="1">
      <alignment wrapText="1"/>
    </xf>
    <xf numFmtId="167" fontId="11" fillId="9" borderId="1" xfId="1" applyNumberFormat="1" applyFont="1" applyFill="1" applyBorder="1" applyAlignment="1" applyProtection="1">
      <alignment horizontal="right" vertical="center" wrapText="1"/>
    </xf>
    <xf numFmtId="0" fontId="6" fillId="0" borderId="0" xfId="0" applyFont="1" applyAlignment="1" applyProtection="1">
      <alignment vertical="center"/>
      <protection locked="0"/>
    </xf>
    <xf numFmtId="41" fontId="6" fillId="0" borderId="0" xfId="3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7" fillId="9" borderId="1" xfId="2" applyNumberFormat="1" applyFont="1" applyFill="1" applyBorder="1" applyAlignment="1">
      <alignment horizontal="center" vertical="center"/>
    </xf>
    <xf numFmtId="164" fontId="11" fillId="9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/>
    </xf>
    <xf numFmtId="164" fontId="7" fillId="9" borderId="5" xfId="2" applyNumberFormat="1" applyFont="1" applyFill="1" applyBorder="1" applyAlignment="1">
      <alignment horizontal="center" vertical="center"/>
    </xf>
    <xf numFmtId="164" fontId="7" fillId="9" borderId="6" xfId="2" applyNumberFormat="1" applyFont="1" applyFill="1" applyBorder="1" applyAlignment="1">
      <alignment horizontal="center" vertical="center"/>
    </xf>
    <xf numFmtId="164" fontId="7" fillId="9" borderId="3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5" fillId="9" borderId="6" xfId="0" applyFont="1" applyFill="1" applyBorder="1"/>
    <xf numFmtId="0" fontId="5" fillId="9" borderId="3" xfId="0" applyFont="1" applyFill="1" applyBorder="1"/>
    <xf numFmtId="0" fontId="6" fillId="9" borderId="1" xfId="0" applyFont="1" applyFill="1" applyBorder="1" applyAlignment="1">
      <alignment horizontal="center" vertical="center"/>
    </xf>
    <xf numFmtId="0" fontId="10" fillId="0" borderId="1" xfId="0" applyFont="1" applyBorder="1" applyProtection="1">
      <protection locked="0"/>
    </xf>
    <xf numFmtId="0" fontId="13" fillId="10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164" fontId="7" fillId="0" borderId="5" xfId="2" applyNumberFormat="1" applyFont="1" applyFill="1" applyBorder="1" applyAlignment="1">
      <alignment horizontal="center" vertical="center"/>
    </xf>
    <xf numFmtId="167" fontId="6" fillId="5" borderId="1" xfId="1" applyNumberFormat="1" applyFont="1" applyFill="1" applyBorder="1" applyAlignment="1"/>
    <xf numFmtId="166" fontId="7" fillId="5" borderId="1" xfId="0" applyNumberFormat="1" applyFont="1" applyFill="1" applyBorder="1" applyAlignment="1">
      <alignment horizontal="center"/>
    </xf>
    <xf numFmtId="167" fontId="7" fillId="5" borderId="1" xfId="1" applyNumberFormat="1" applyFont="1" applyFill="1" applyBorder="1" applyAlignment="1"/>
    <xf numFmtId="0" fontId="13" fillId="7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/>
    </xf>
    <xf numFmtId="42" fontId="11" fillId="4" borderId="7" xfId="0" applyNumberFormat="1" applyFont="1" applyFill="1" applyBorder="1" applyAlignment="1">
      <alignment horizontal="center"/>
    </xf>
    <xf numFmtId="42" fontId="11" fillId="0" borderId="8" xfId="0" applyNumberFormat="1" applyFont="1" applyBorder="1"/>
    <xf numFmtId="42" fontId="11" fillId="0" borderId="1" xfId="0" applyNumberFormat="1" applyFont="1" applyBorder="1"/>
    <xf numFmtId="42" fontId="11" fillId="0" borderId="2" xfId="0" applyNumberFormat="1" applyFont="1" applyBorder="1"/>
    <xf numFmtId="42" fontId="11" fillId="0" borderId="9" xfId="0" applyNumberFormat="1" applyFont="1" applyBorder="1"/>
    <xf numFmtId="42" fontId="5" fillId="0" borderId="8" xfId="0" applyNumberFormat="1" applyFont="1" applyBorder="1"/>
    <xf numFmtId="42" fontId="5" fillId="0" borderId="1" xfId="0" applyNumberFormat="1" applyFont="1" applyBorder="1"/>
    <xf numFmtId="42" fontId="5" fillId="0" borderId="2" xfId="0" applyNumberFormat="1" applyFont="1" applyBorder="1"/>
    <xf numFmtId="42" fontId="5" fillId="0" borderId="9" xfId="0" applyNumberFormat="1" applyFont="1" applyBorder="1"/>
  </cellXfs>
  <cellStyles count="5">
    <cellStyle name="Millares [0]" xfId="3" builtinId="6"/>
    <cellStyle name="Moneda" xfId="1" builtinId="4"/>
    <cellStyle name="Normal" xfId="0" builtinId="0"/>
    <cellStyle name="Normal 2" xfId="4" xr:uid="{00000000-0005-0000-0000-000031000000}"/>
    <cellStyle name="Porcentaje" xfId="2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13"/>
  <sheetViews>
    <sheetView zoomScaleNormal="100" workbookViewId="0">
      <selection activeCell="D19" sqref="D19"/>
    </sheetView>
  </sheetViews>
  <sheetFormatPr baseColWidth="10" defaultColWidth="10.85546875" defaultRowHeight="12.75"/>
  <cols>
    <col min="1" max="1" width="10.85546875" style="1"/>
    <col min="2" max="2" width="6.42578125" style="1" customWidth="1"/>
    <col min="3" max="3" width="60.5703125" style="1" customWidth="1"/>
    <col min="4" max="4" width="9.28515625" style="1" customWidth="1"/>
    <col min="5" max="5" width="17.42578125" style="1" customWidth="1"/>
    <col min="6" max="6" width="12.85546875" style="1" customWidth="1"/>
    <col min="7" max="16384" width="10.85546875" style="1"/>
  </cols>
  <sheetData>
    <row r="2" spans="2:6" ht="18">
      <c r="B2" s="46" t="s">
        <v>149</v>
      </c>
      <c r="C2" s="46"/>
      <c r="D2" s="46"/>
    </row>
    <row r="3" spans="2:6">
      <c r="B3" s="36" t="s">
        <v>0</v>
      </c>
      <c r="C3" s="36"/>
      <c r="D3" s="36"/>
    </row>
    <row r="4" spans="2:6" ht="37.5" customHeight="1">
      <c r="B4" s="42" t="s">
        <v>1</v>
      </c>
      <c r="C4" s="42"/>
      <c r="D4" s="42"/>
      <c r="E4" s="52" t="s">
        <v>150</v>
      </c>
      <c r="F4" s="53" t="s">
        <v>151</v>
      </c>
    </row>
    <row r="5" spans="2:6" ht="40.5">
      <c r="B5" s="4" t="s">
        <v>2</v>
      </c>
      <c r="C5" s="4" t="s">
        <v>3</v>
      </c>
      <c r="D5" s="5" t="s">
        <v>4</v>
      </c>
      <c r="E5" s="55" t="s">
        <v>5</v>
      </c>
      <c r="F5" s="53" t="s">
        <v>5</v>
      </c>
    </row>
    <row r="6" spans="2:6" ht="16.5">
      <c r="B6" s="47" t="s">
        <v>6</v>
      </c>
      <c r="C6" s="48"/>
      <c r="D6" s="49"/>
      <c r="E6" s="28"/>
      <c r="F6" s="50"/>
    </row>
    <row r="7" spans="2:6" ht="33">
      <c r="B7" s="26">
        <v>1</v>
      </c>
      <c r="C7" s="27" t="s">
        <v>7</v>
      </c>
      <c r="D7" s="26">
        <v>1</v>
      </c>
      <c r="E7" s="2">
        <v>184314</v>
      </c>
      <c r="F7" s="25"/>
    </row>
    <row r="8" spans="2:6" ht="33">
      <c r="B8" s="26">
        <v>2</v>
      </c>
      <c r="C8" s="27" t="s">
        <v>8</v>
      </c>
      <c r="D8" s="26">
        <v>1</v>
      </c>
      <c r="E8" s="2">
        <v>207787</v>
      </c>
      <c r="F8" s="25"/>
    </row>
    <row r="9" spans="2:6" ht="33">
      <c r="B9" s="26">
        <v>3</v>
      </c>
      <c r="C9" s="27" t="s">
        <v>9</v>
      </c>
      <c r="D9" s="26">
        <v>1</v>
      </c>
      <c r="E9" s="2">
        <v>236261</v>
      </c>
      <c r="F9" s="25"/>
    </row>
    <row r="10" spans="2:6" ht="33">
      <c r="B10" s="26">
        <v>4</v>
      </c>
      <c r="C10" s="27" t="s">
        <v>10</v>
      </c>
      <c r="D10" s="26">
        <v>1</v>
      </c>
      <c r="E10" s="2">
        <v>158684</v>
      </c>
      <c r="F10" s="25"/>
    </row>
    <row r="11" spans="2:6" ht="16.5">
      <c r="B11" s="38" t="s">
        <v>11</v>
      </c>
      <c r="C11" s="39"/>
      <c r="D11" s="40"/>
      <c r="E11" s="29">
        <f>SUM(E7:E10)</f>
        <v>787046</v>
      </c>
      <c r="F11" s="29">
        <f>SUM(F7:F10)</f>
        <v>0</v>
      </c>
    </row>
    <row r="13" spans="2:6" ht="54" customHeight="1">
      <c r="B13" s="30" t="s">
        <v>12</v>
      </c>
      <c r="C13" s="41" t="s">
        <v>13</v>
      </c>
      <c r="D13" s="41"/>
      <c r="E13" s="31"/>
    </row>
  </sheetData>
  <sheetProtection algorithmName="SHA-512" hashValue="ynohS2zbC1j/bDk6JaiLiS2Fn9X9I2x9Ng7vsBqmrP3Obas3KBTSu0LPudPNUK97H9GE77FgUpTWsU0YG1ZdNA==" saltValue="qByM68mWYJTBUvlIF+/6hg==" spinCount="100000" selectLockedCells="1" selectUnlockedCells="1"/>
  <mergeCells count="6">
    <mergeCell ref="B2:D2"/>
    <mergeCell ref="B6:D6"/>
    <mergeCell ref="B11:D11"/>
    <mergeCell ref="C13:D13"/>
    <mergeCell ref="B3:D3"/>
    <mergeCell ref="B4:D4"/>
  </mergeCells>
  <pageMargins left="0.7" right="0.7" top="0.75" bottom="0.75" header="0.3" footer="0.3"/>
  <pageSetup scale="87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C34"/>
  <sheetViews>
    <sheetView topLeftCell="A18" zoomScale="90" zoomScaleNormal="90" workbookViewId="0">
      <selection activeCell="A18" sqref="A1:XFD1048576"/>
    </sheetView>
  </sheetViews>
  <sheetFormatPr baseColWidth="10" defaultColWidth="11.42578125" defaultRowHeight="12.75"/>
  <cols>
    <col min="1" max="1" width="11.42578125" style="3"/>
    <col min="2" max="2" width="6.28515625" style="3" customWidth="1"/>
    <col min="3" max="3" width="65" style="3" customWidth="1"/>
    <col min="4" max="4" width="16.7109375" style="3" customWidth="1"/>
    <col min="5" max="5" width="17.85546875" style="3" customWidth="1"/>
    <col min="6" max="16384" width="11.42578125" style="3"/>
  </cols>
  <sheetData>
    <row r="2" spans="2:29" s="1" customFormat="1" ht="27.75" customHeight="1">
      <c r="B2" s="43" t="s">
        <v>14</v>
      </c>
      <c r="C2" s="43"/>
      <c r="D2" s="12"/>
    </row>
    <row r="3" spans="2:29" s="1" customFormat="1" ht="48.75" customHeight="1">
      <c r="B3" s="44" t="s">
        <v>15</v>
      </c>
      <c r="C3" s="42"/>
      <c r="D3" s="52" t="s">
        <v>150</v>
      </c>
      <c r="E3" s="54" t="s">
        <v>151</v>
      </c>
    </row>
    <row r="4" spans="2:29" s="15" customFormat="1" ht="49.5" customHeight="1">
      <c r="B4" s="4" t="s">
        <v>2</v>
      </c>
      <c r="C4" s="13" t="s">
        <v>3</v>
      </c>
      <c r="D4" s="14" t="s">
        <v>16</v>
      </c>
      <c r="E4" s="14" t="s">
        <v>16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2:29" s="19" customFormat="1" ht="21.75" customHeight="1">
      <c r="B5" s="16">
        <v>1</v>
      </c>
      <c r="C5" s="17" t="s">
        <v>17</v>
      </c>
      <c r="D5" s="18">
        <v>122157</v>
      </c>
      <c r="E5" s="51"/>
    </row>
    <row r="6" spans="2:29" s="19" customFormat="1" ht="16.5">
      <c r="B6" s="16">
        <v>2</v>
      </c>
      <c r="C6" s="17" t="s">
        <v>18</v>
      </c>
      <c r="D6" s="18">
        <v>80420</v>
      </c>
      <c r="E6" s="51"/>
    </row>
    <row r="7" spans="2:29" s="19" customFormat="1" ht="66">
      <c r="B7" s="16">
        <v>3</v>
      </c>
      <c r="C7" s="17" t="s">
        <v>19</v>
      </c>
      <c r="D7" s="18">
        <v>460785</v>
      </c>
      <c r="E7" s="51"/>
    </row>
    <row r="8" spans="2:29" s="19" customFormat="1" ht="66">
      <c r="B8" s="16">
        <v>4</v>
      </c>
      <c r="C8" s="17" t="s">
        <v>20</v>
      </c>
      <c r="D8" s="18" t="s">
        <v>21</v>
      </c>
      <c r="E8" s="51"/>
    </row>
    <row r="9" spans="2:29" s="19" customFormat="1" ht="16.5">
      <c r="B9" s="16">
        <v>5</v>
      </c>
      <c r="C9" s="17" t="s">
        <v>22</v>
      </c>
      <c r="D9" s="18">
        <v>238208</v>
      </c>
      <c r="E9" s="51"/>
    </row>
    <row r="10" spans="2:29" s="19" customFormat="1" ht="99">
      <c r="B10" s="16">
        <v>6</v>
      </c>
      <c r="C10" s="17" t="s">
        <v>23</v>
      </c>
      <c r="D10" s="18">
        <v>251051</v>
      </c>
      <c r="E10" s="51"/>
    </row>
    <row r="11" spans="2:29" s="19" customFormat="1" ht="16.5">
      <c r="B11" s="16">
        <v>7</v>
      </c>
      <c r="C11" s="17" t="s">
        <v>24</v>
      </c>
      <c r="D11" s="18" t="s">
        <v>21</v>
      </c>
      <c r="E11" s="51"/>
    </row>
    <row r="12" spans="2:29" s="19" customFormat="1" ht="16.5">
      <c r="B12" s="16">
        <v>8</v>
      </c>
      <c r="C12" s="17" t="s">
        <v>25</v>
      </c>
      <c r="D12" s="18">
        <v>298208</v>
      </c>
      <c r="E12" s="51"/>
    </row>
    <row r="13" spans="2:29" s="19" customFormat="1" ht="99">
      <c r="B13" s="16">
        <v>9</v>
      </c>
      <c r="C13" s="17" t="s">
        <v>26</v>
      </c>
      <c r="D13" s="18" t="s">
        <v>21</v>
      </c>
      <c r="E13" s="51"/>
    </row>
    <row r="14" spans="2:29" s="19" customFormat="1" ht="99">
      <c r="B14" s="16">
        <v>10</v>
      </c>
      <c r="C14" s="17" t="s">
        <v>27</v>
      </c>
      <c r="D14" s="18">
        <v>257787</v>
      </c>
      <c r="E14" s="51"/>
    </row>
    <row r="15" spans="2:29" s="19" customFormat="1" ht="33">
      <c r="B15" s="16">
        <v>11</v>
      </c>
      <c r="C15" s="17" t="s">
        <v>28</v>
      </c>
      <c r="D15" s="18">
        <v>182787</v>
      </c>
      <c r="E15" s="51"/>
    </row>
    <row r="16" spans="2:29" s="19" customFormat="1" ht="99">
      <c r="B16" s="16">
        <v>12</v>
      </c>
      <c r="C16" s="17" t="s">
        <v>29</v>
      </c>
      <c r="D16" s="18">
        <v>232787</v>
      </c>
      <c r="E16" s="51"/>
    </row>
    <row r="17" spans="2:5" s="19" customFormat="1" ht="99">
      <c r="B17" s="16">
        <v>13</v>
      </c>
      <c r="C17" s="17" t="s">
        <v>30</v>
      </c>
      <c r="D17" s="18" t="s">
        <v>21</v>
      </c>
      <c r="E17" s="51"/>
    </row>
    <row r="18" spans="2:5" s="19" customFormat="1" ht="99">
      <c r="B18" s="16">
        <v>14</v>
      </c>
      <c r="C18" s="17" t="s">
        <v>31</v>
      </c>
      <c r="D18" s="18">
        <v>168789</v>
      </c>
      <c r="E18" s="51"/>
    </row>
    <row r="19" spans="2:5" s="19" customFormat="1" ht="82.5">
      <c r="B19" s="16">
        <v>15</v>
      </c>
      <c r="C19" s="17" t="s">
        <v>32</v>
      </c>
      <c r="D19" s="18">
        <v>158684</v>
      </c>
      <c r="E19" s="51"/>
    </row>
    <row r="20" spans="2:5" s="19" customFormat="1" ht="82.5">
      <c r="B20" s="16">
        <v>16</v>
      </c>
      <c r="C20" s="17" t="s">
        <v>33</v>
      </c>
      <c r="D20" s="18" t="s">
        <v>21</v>
      </c>
      <c r="E20" s="51"/>
    </row>
    <row r="21" spans="2:5" s="19" customFormat="1" ht="16.5">
      <c r="B21" s="16">
        <v>17</v>
      </c>
      <c r="C21" s="17" t="s">
        <v>34</v>
      </c>
      <c r="D21" s="18">
        <v>108684</v>
      </c>
      <c r="E21" s="51"/>
    </row>
    <row r="22" spans="2:5" s="19" customFormat="1" ht="16.5">
      <c r="B22" s="16">
        <v>18</v>
      </c>
      <c r="C22" s="17" t="s">
        <v>35</v>
      </c>
      <c r="D22" s="18" t="s">
        <v>21</v>
      </c>
      <c r="E22" s="51"/>
    </row>
    <row r="23" spans="2:5" s="19" customFormat="1" ht="16.5">
      <c r="B23" s="16">
        <v>19</v>
      </c>
      <c r="C23" s="17" t="s">
        <v>36</v>
      </c>
      <c r="D23" s="18">
        <v>150000</v>
      </c>
      <c r="E23" s="51"/>
    </row>
    <row r="24" spans="2:5" s="19" customFormat="1" ht="16.5">
      <c r="B24" s="16">
        <v>20</v>
      </c>
      <c r="C24" s="17" t="s">
        <v>37</v>
      </c>
      <c r="D24" s="18" t="s">
        <v>21</v>
      </c>
      <c r="E24" s="51"/>
    </row>
    <row r="25" spans="2:5" s="19" customFormat="1" ht="16.5">
      <c r="B25" s="16">
        <v>21</v>
      </c>
      <c r="C25" s="17" t="s">
        <v>38</v>
      </c>
      <c r="D25" s="18" t="s">
        <v>21</v>
      </c>
      <c r="E25" s="51"/>
    </row>
    <row r="26" spans="2:5" s="19" customFormat="1" ht="16.5">
      <c r="B26" s="16">
        <v>22</v>
      </c>
      <c r="C26" s="17" t="s">
        <v>39</v>
      </c>
      <c r="D26" s="18" t="s">
        <v>21</v>
      </c>
      <c r="E26" s="51"/>
    </row>
    <row r="27" spans="2:5" s="19" customFormat="1" ht="16.5">
      <c r="B27" s="16">
        <v>23</v>
      </c>
      <c r="C27" s="17" t="s">
        <v>40</v>
      </c>
      <c r="D27" s="18" t="s">
        <v>21</v>
      </c>
      <c r="E27" s="51"/>
    </row>
    <row r="28" spans="2:5" s="19" customFormat="1" ht="49.5">
      <c r="B28" s="16">
        <v>24</v>
      </c>
      <c r="C28" s="17" t="s">
        <v>41</v>
      </c>
      <c r="D28" s="18" t="s">
        <v>21</v>
      </c>
      <c r="E28" s="51"/>
    </row>
    <row r="29" spans="2:5" s="19" customFormat="1" ht="49.5">
      <c r="B29" s="16">
        <v>25</v>
      </c>
      <c r="C29" s="17" t="s">
        <v>42</v>
      </c>
      <c r="D29" s="18" t="s">
        <v>21</v>
      </c>
      <c r="E29" s="51"/>
    </row>
    <row r="30" spans="2:5" s="19" customFormat="1" ht="49.5">
      <c r="B30" s="16">
        <v>26</v>
      </c>
      <c r="C30" s="17" t="s">
        <v>43</v>
      </c>
      <c r="D30" s="18" t="s">
        <v>21</v>
      </c>
      <c r="E30" s="51"/>
    </row>
    <row r="31" spans="2:5" s="19" customFormat="1" ht="16.5">
      <c r="B31" s="16">
        <v>27</v>
      </c>
      <c r="C31" s="17" t="s">
        <v>44</v>
      </c>
      <c r="D31" s="18" t="s">
        <v>21</v>
      </c>
      <c r="E31" s="51"/>
    </row>
    <row r="32" spans="2:5" s="23" customFormat="1" ht="16.5">
      <c r="B32" s="20"/>
      <c r="C32" s="21" t="s">
        <v>11</v>
      </c>
      <c r="D32" s="22">
        <f t="shared" ref="D32:E32" si="0">SUM(D5:D31)</f>
        <v>2710347</v>
      </c>
      <c r="E32" s="22">
        <f>SUM(E5:E31)</f>
        <v>0</v>
      </c>
    </row>
    <row r="34" spans="4:4">
      <c r="D34" s="24"/>
    </row>
  </sheetData>
  <sheetProtection algorithmName="SHA-512" hashValue="vR7SKnG6CJ/Tx8IA5rtuvXZ6DiLQ0L2UfCZmQlWl+gA7dojcpLn9iakc8zW1SHGOI/POMAVKaDS4Odvnfdz4DQ==" saltValue="Nz8cNCy6LIvigOVEUHORQw==" spinCount="100000" selectLockedCells="1" selectUnlockedCells="1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F99"/>
  <sheetViews>
    <sheetView topLeftCell="A85" zoomScale="130" zoomScaleNormal="130" workbookViewId="0">
      <selection activeCell="D105" sqref="D105"/>
    </sheetView>
  </sheetViews>
  <sheetFormatPr baseColWidth="10" defaultColWidth="11" defaultRowHeight="12.75"/>
  <cols>
    <col min="1" max="1" width="11" style="3"/>
    <col min="2" max="2" width="5.85546875" style="3" customWidth="1"/>
    <col min="3" max="3" width="46.28515625" style="11" customWidth="1"/>
    <col min="4" max="4" width="12.5703125" style="3" customWidth="1"/>
    <col min="5" max="5" width="18" style="3" customWidth="1"/>
    <col min="6" max="6" width="13.140625" style="3" customWidth="1"/>
    <col min="7" max="16384" width="11" style="3"/>
  </cols>
  <sheetData>
    <row r="2" spans="1:58">
      <c r="B2" s="36" t="s">
        <v>45</v>
      </c>
      <c r="C2" s="36"/>
      <c r="D2" s="36"/>
    </row>
    <row r="3" spans="1:58" ht="27">
      <c r="B3" s="45" t="s">
        <v>46</v>
      </c>
      <c r="C3" s="45"/>
      <c r="D3" s="45"/>
      <c r="E3" s="52" t="s">
        <v>150</v>
      </c>
      <c r="F3" s="53" t="s">
        <v>151</v>
      </c>
    </row>
    <row r="4" spans="1:58" ht="38.25">
      <c r="B4" s="5" t="s">
        <v>2</v>
      </c>
      <c r="C4" s="5" t="s">
        <v>3</v>
      </c>
      <c r="D4" s="5" t="s">
        <v>47</v>
      </c>
      <c r="E4" s="6" t="s">
        <v>48</v>
      </c>
      <c r="F4" s="6" t="s">
        <v>48</v>
      </c>
    </row>
    <row r="5" spans="1:58">
      <c r="B5" s="7">
        <v>1</v>
      </c>
      <c r="C5" s="8" t="s">
        <v>49</v>
      </c>
      <c r="D5" s="7" t="s">
        <v>50</v>
      </c>
      <c r="E5" s="56">
        <v>20000</v>
      </c>
      <c r="F5" s="34"/>
    </row>
    <row r="6" spans="1:58">
      <c r="B6" s="7">
        <v>2</v>
      </c>
      <c r="C6" s="8" t="s">
        <v>51</v>
      </c>
      <c r="D6" s="7" t="s">
        <v>50</v>
      </c>
      <c r="E6" s="56">
        <v>20457</v>
      </c>
      <c r="F6" s="34"/>
    </row>
    <row r="7" spans="1:58" s="9" customFormat="1">
      <c r="A7" s="3"/>
      <c r="B7" s="7">
        <v>3</v>
      </c>
      <c r="C7" s="8" t="s">
        <v>52</v>
      </c>
      <c r="D7" s="7" t="s">
        <v>50</v>
      </c>
      <c r="E7" s="56">
        <v>29548</v>
      </c>
      <c r="F7" s="3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</row>
    <row r="8" spans="1:58" s="9" customFormat="1">
      <c r="A8" s="3"/>
      <c r="B8" s="7">
        <v>4</v>
      </c>
      <c r="C8" s="8" t="s">
        <v>53</v>
      </c>
      <c r="D8" s="7" t="s">
        <v>50</v>
      </c>
      <c r="E8" s="56">
        <v>36670</v>
      </c>
      <c r="F8" s="3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1:58" s="9" customFormat="1">
      <c r="A9" s="3"/>
      <c r="B9" s="7">
        <v>5</v>
      </c>
      <c r="C9" s="8" t="s">
        <v>54</v>
      </c>
      <c r="D9" s="7" t="s">
        <v>50</v>
      </c>
      <c r="E9" s="56">
        <v>44700</v>
      </c>
      <c r="F9" s="3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 s="9" customFormat="1">
      <c r="A10" s="3"/>
      <c r="B10" s="7">
        <v>6</v>
      </c>
      <c r="C10" s="8" t="s">
        <v>55</v>
      </c>
      <c r="D10" s="7" t="s">
        <v>50</v>
      </c>
      <c r="E10" s="56">
        <v>48261</v>
      </c>
      <c r="F10" s="3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1:58" s="9" customFormat="1">
      <c r="A11" s="3"/>
      <c r="B11" s="7">
        <v>7</v>
      </c>
      <c r="C11" s="8" t="s">
        <v>56</v>
      </c>
      <c r="D11" s="7" t="s">
        <v>50</v>
      </c>
      <c r="E11" s="56">
        <v>50761</v>
      </c>
      <c r="F11" s="3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1:58" s="9" customFormat="1">
      <c r="A12" s="3"/>
      <c r="B12" s="7">
        <v>8</v>
      </c>
      <c r="C12" s="8" t="s">
        <v>57</v>
      </c>
      <c r="D12" s="7" t="s">
        <v>50</v>
      </c>
      <c r="E12" s="56">
        <v>51292</v>
      </c>
      <c r="F12" s="3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1:58" s="9" customFormat="1">
      <c r="A13" s="3"/>
      <c r="B13" s="7">
        <v>9</v>
      </c>
      <c r="C13" s="8" t="s">
        <v>58</v>
      </c>
      <c r="D13" s="7" t="s">
        <v>50</v>
      </c>
      <c r="E13" s="56">
        <v>25761</v>
      </c>
      <c r="F13" s="3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1:58" s="9" customFormat="1">
      <c r="A14" s="3"/>
      <c r="B14" s="7">
        <v>10</v>
      </c>
      <c r="C14" s="8" t="s">
        <v>59</v>
      </c>
      <c r="D14" s="7" t="s">
        <v>50</v>
      </c>
      <c r="E14" s="56">
        <v>55761</v>
      </c>
      <c r="F14" s="34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1:58" s="9" customFormat="1">
      <c r="A15" s="3"/>
      <c r="B15" s="7">
        <v>11</v>
      </c>
      <c r="C15" s="8" t="s">
        <v>60</v>
      </c>
      <c r="D15" s="7" t="s">
        <v>50</v>
      </c>
      <c r="E15" s="56">
        <v>58792</v>
      </c>
      <c r="F15" s="3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1:58" s="9" customFormat="1">
      <c r="A16" s="3"/>
      <c r="B16" s="7">
        <v>12</v>
      </c>
      <c r="C16" s="8" t="s">
        <v>61</v>
      </c>
      <c r="D16" s="7" t="s">
        <v>50</v>
      </c>
      <c r="E16" s="56">
        <v>95000</v>
      </c>
      <c r="F16" s="3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1:58" s="9" customFormat="1">
      <c r="A17" s="3"/>
      <c r="B17" s="7">
        <v>13</v>
      </c>
      <c r="C17" s="8" t="s">
        <v>62</v>
      </c>
      <c r="D17" s="7" t="s">
        <v>50</v>
      </c>
      <c r="E17" s="56">
        <v>63261</v>
      </c>
      <c r="F17" s="3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1:58" s="9" customFormat="1">
      <c r="A18" s="3"/>
      <c r="B18" s="7">
        <v>14</v>
      </c>
      <c r="C18" s="8" t="s">
        <v>63</v>
      </c>
      <c r="D18" s="7" t="s">
        <v>50</v>
      </c>
      <c r="E18" s="56">
        <v>95000</v>
      </c>
      <c r="F18" s="3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1:58" s="9" customFormat="1">
      <c r="A19" s="3"/>
      <c r="B19" s="7">
        <v>15</v>
      </c>
      <c r="C19" s="8" t="s">
        <v>64</v>
      </c>
      <c r="D19" s="7" t="s">
        <v>50</v>
      </c>
      <c r="E19" s="56">
        <v>50000</v>
      </c>
      <c r="F19" s="3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1:58" s="9" customFormat="1">
      <c r="A20" s="3"/>
      <c r="B20" s="7">
        <v>16</v>
      </c>
      <c r="C20" s="8" t="s">
        <v>65</v>
      </c>
      <c r="D20" s="7" t="s">
        <v>50</v>
      </c>
      <c r="E20" s="56">
        <v>70000</v>
      </c>
      <c r="F20" s="3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1:58" s="9" customFormat="1">
      <c r="A21" s="3"/>
      <c r="B21" s="7">
        <v>17</v>
      </c>
      <c r="C21" s="10" t="s">
        <v>66</v>
      </c>
      <c r="D21" s="7" t="s">
        <v>50</v>
      </c>
      <c r="E21" s="56">
        <v>120000</v>
      </c>
      <c r="F21" s="3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1:58">
      <c r="B22" s="7">
        <v>18</v>
      </c>
      <c r="C22" s="10" t="s">
        <v>67</v>
      </c>
      <c r="D22" s="7" t="s">
        <v>50</v>
      </c>
      <c r="E22" s="56">
        <v>250000</v>
      </c>
      <c r="F22" s="34"/>
    </row>
    <row r="23" spans="1:58">
      <c r="B23" s="7">
        <v>19</v>
      </c>
      <c r="C23" s="8" t="s">
        <v>68</v>
      </c>
      <c r="D23" s="7" t="s">
        <v>50</v>
      </c>
      <c r="E23" s="56">
        <v>200000</v>
      </c>
      <c r="F23" s="34"/>
    </row>
    <row r="24" spans="1:58">
      <c r="B24" s="7">
        <v>20</v>
      </c>
      <c r="C24" s="8" t="s">
        <v>69</v>
      </c>
      <c r="D24" s="7" t="s">
        <v>50</v>
      </c>
      <c r="E24" s="56">
        <v>210000</v>
      </c>
      <c r="F24" s="34"/>
    </row>
    <row r="25" spans="1:58">
      <c r="B25" s="7">
        <v>21</v>
      </c>
      <c r="C25" s="8" t="s">
        <v>70</v>
      </c>
      <c r="D25" s="7" t="s">
        <v>50</v>
      </c>
      <c r="E25" s="56">
        <v>220000</v>
      </c>
      <c r="F25" s="34"/>
    </row>
    <row r="26" spans="1:58">
      <c r="B26" s="7">
        <v>22</v>
      </c>
      <c r="C26" s="8" t="s">
        <v>71</v>
      </c>
      <c r="D26" s="7" t="s">
        <v>50</v>
      </c>
      <c r="E26" s="56">
        <v>220000</v>
      </c>
      <c r="F26" s="34"/>
    </row>
    <row r="27" spans="1:58">
      <c r="B27" s="7">
        <v>23</v>
      </c>
      <c r="C27" s="8" t="s">
        <v>72</v>
      </c>
      <c r="D27" s="7" t="s">
        <v>50</v>
      </c>
      <c r="E27" s="56">
        <v>210000</v>
      </c>
      <c r="F27" s="34"/>
    </row>
    <row r="28" spans="1:58">
      <c r="B28" s="7">
        <v>24</v>
      </c>
      <c r="C28" s="8" t="s">
        <v>73</v>
      </c>
      <c r="D28" s="7" t="s">
        <v>50</v>
      </c>
      <c r="E28" s="56">
        <v>220000</v>
      </c>
      <c r="F28" s="34"/>
    </row>
    <row r="29" spans="1:58">
      <c r="B29" s="7">
        <v>25</v>
      </c>
      <c r="C29" s="8" t="s">
        <v>74</v>
      </c>
      <c r="D29" s="7" t="s">
        <v>50</v>
      </c>
      <c r="E29" s="56">
        <v>220000</v>
      </c>
      <c r="F29" s="34"/>
    </row>
    <row r="30" spans="1:58">
      <c r="B30" s="7">
        <v>26</v>
      </c>
      <c r="C30" s="8" t="s">
        <v>75</v>
      </c>
      <c r="D30" s="7" t="s">
        <v>50</v>
      </c>
      <c r="E30" s="56">
        <v>220000</v>
      </c>
      <c r="F30" s="34"/>
    </row>
    <row r="31" spans="1:58">
      <c r="B31" s="7">
        <v>27</v>
      </c>
      <c r="C31" s="8" t="s">
        <v>76</v>
      </c>
      <c r="D31" s="7" t="s">
        <v>50</v>
      </c>
      <c r="E31" s="56">
        <v>250000</v>
      </c>
      <c r="F31" s="34"/>
    </row>
    <row r="32" spans="1:58">
      <c r="B32" s="7">
        <v>28</v>
      </c>
      <c r="C32" s="8" t="s">
        <v>77</v>
      </c>
      <c r="D32" s="7" t="s">
        <v>50</v>
      </c>
      <c r="E32" s="56">
        <v>300000</v>
      </c>
      <c r="F32" s="34"/>
    </row>
    <row r="33" spans="2:6">
      <c r="B33" s="7">
        <v>29</v>
      </c>
      <c r="C33" s="8" t="s">
        <v>78</v>
      </c>
      <c r="D33" s="7" t="s">
        <v>50</v>
      </c>
      <c r="E33" s="56">
        <v>300000</v>
      </c>
      <c r="F33" s="34"/>
    </row>
    <row r="34" spans="2:6">
      <c r="B34" s="7">
        <v>30</v>
      </c>
      <c r="C34" s="8" t="s">
        <v>79</v>
      </c>
      <c r="D34" s="7" t="s">
        <v>50</v>
      </c>
      <c r="E34" s="56">
        <v>130000</v>
      </c>
      <c r="F34" s="34"/>
    </row>
    <row r="35" spans="2:6">
      <c r="B35" s="7">
        <v>31</v>
      </c>
      <c r="C35" s="8" t="s">
        <v>80</v>
      </c>
      <c r="D35" s="7" t="s">
        <v>50</v>
      </c>
      <c r="E35" s="56">
        <v>87132</v>
      </c>
      <c r="F35" s="34"/>
    </row>
    <row r="36" spans="2:6">
      <c r="B36" s="7">
        <v>32</v>
      </c>
      <c r="C36" s="8" t="s">
        <v>81</v>
      </c>
      <c r="D36" s="7" t="s">
        <v>50</v>
      </c>
      <c r="E36" s="56">
        <v>100000</v>
      </c>
      <c r="F36" s="34"/>
    </row>
    <row r="37" spans="2:6">
      <c r="B37" s="7">
        <v>33</v>
      </c>
      <c r="C37" s="8" t="s">
        <v>82</v>
      </c>
      <c r="D37" s="7" t="s">
        <v>50</v>
      </c>
      <c r="E37" s="56">
        <v>84784</v>
      </c>
      <c r="F37" s="34"/>
    </row>
    <row r="38" spans="2:6">
      <c r="B38" s="7">
        <v>34</v>
      </c>
      <c r="C38" s="8" t="s">
        <v>83</v>
      </c>
      <c r="D38" s="7" t="s">
        <v>50</v>
      </c>
      <c r="E38" s="56">
        <v>89784</v>
      </c>
      <c r="F38" s="34"/>
    </row>
    <row r="39" spans="2:6">
      <c r="B39" s="7">
        <v>35</v>
      </c>
      <c r="C39" s="8" t="s">
        <v>84</v>
      </c>
      <c r="D39" s="7" t="s">
        <v>50</v>
      </c>
      <c r="E39" s="56">
        <v>150000</v>
      </c>
      <c r="F39" s="34"/>
    </row>
    <row r="40" spans="2:6">
      <c r="B40" s="7">
        <v>36</v>
      </c>
      <c r="C40" s="8" t="s">
        <v>85</v>
      </c>
      <c r="D40" s="7" t="s">
        <v>50</v>
      </c>
      <c r="E40" s="56">
        <v>170000</v>
      </c>
      <c r="F40" s="34"/>
    </row>
    <row r="41" spans="2:6">
      <c r="B41" s="7">
        <v>37</v>
      </c>
      <c r="C41" s="8" t="s">
        <v>86</v>
      </c>
      <c r="D41" s="7" t="s">
        <v>50</v>
      </c>
      <c r="E41" s="56">
        <v>18487</v>
      </c>
      <c r="F41" s="34"/>
    </row>
    <row r="42" spans="2:6">
      <c r="B42" s="7">
        <v>38</v>
      </c>
      <c r="C42" s="8" t="s">
        <v>87</v>
      </c>
      <c r="D42" s="7" t="s">
        <v>50</v>
      </c>
      <c r="E42" s="56">
        <v>22579</v>
      </c>
      <c r="F42" s="34"/>
    </row>
    <row r="43" spans="2:6">
      <c r="B43" s="7">
        <v>39</v>
      </c>
      <c r="C43" s="8" t="s">
        <v>88</v>
      </c>
      <c r="D43" s="7" t="s">
        <v>50</v>
      </c>
      <c r="E43" s="56">
        <v>23639</v>
      </c>
      <c r="F43" s="34"/>
    </row>
    <row r="44" spans="2:6">
      <c r="B44" s="7">
        <v>40</v>
      </c>
      <c r="C44" s="10" t="s">
        <v>89</v>
      </c>
      <c r="D44" s="7" t="s">
        <v>50</v>
      </c>
      <c r="E44" s="56">
        <v>40000</v>
      </c>
      <c r="F44" s="34"/>
    </row>
    <row r="45" spans="2:6">
      <c r="B45" s="7">
        <v>41</v>
      </c>
      <c r="C45" s="10" t="s">
        <v>89</v>
      </c>
      <c r="D45" s="7" t="s">
        <v>50</v>
      </c>
      <c r="E45" s="56">
        <v>40000</v>
      </c>
      <c r="F45" s="34"/>
    </row>
    <row r="46" spans="2:6">
      <c r="B46" s="7">
        <v>42</v>
      </c>
      <c r="C46" s="10" t="s">
        <v>90</v>
      </c>
      <c r="D46" s="7" t="s">
        <v>50</v>
      </c>
      <c r="E46" s="56">
        <v>140000</v>
      </c>
      <c r="F46" s="34"/>
    </row>
    <row r="47" spans="2:6">
      <c r="B47" s="7">
        <v>43</v>
      </c>
      <c r="C47" s="10" t="s">
        <v>91</v>
      </c>
      <c r="D47" s="7" t="s">
        <v>50</v>
      </c>
      <c r="E47" s="56">
        <v>100000</v>
      </c>
      <c r="F47" s="34"/>
    </row>
    <row r="48" spans="2:6">
      <c r="B48" s="7">
        <v>44</v>
      </c>
      <c r="C48" s="10" t="s">
        <v>92</v>
      </c>
      <c r="D48" s="7" t="s">
        <v>50</v>
      </c>
      <c r="E48" s="56">
        <v>100000</v>
      </c>
      <c r="F48" s="34"/>
    </row>
    <row r="49" spans="2:6">
      <c r="B49" s="7">
        <v>45</v>
      </c>
      <c r="C49" s="10" t="s">
        <v>93</v>
      </c>
      <c r="D49" s="7" t="s">
        <v>94</v>
      </c>
      <c r="E49" s="56">
        <v>25000</v>
      </c>
      <c r="F49" s="34"/>
    </row>
    <row r="50" spans="2:6">
      <c r="B50" s="7">
        <v>46</v>
      </c>
      <c r="C50" s="10" t="s">
        <v>95</v>
      </c>
      <c r="D50" s="7" t="s">
        <v>94</v>
      </c>
      <c r="E50" s="56">
        <v>20000</v>
      </c>
      <c r="F50" s="34"/>
    </row>
    <row r="51" spans="2:6" ht="25.5">
      <c r="B51" s="7">
        <v>47</v>
      </c>
      <c r="C51" s="10" t="s">
        <v>96</v>
      </c>
      <c r="D51" s="7" t="s">
        <v>50</v>
      </c>
      <c r="E51" s="56">
        <v>185000</v>
      </c>
      <c r="F51" s="34"/>
    </row>
    <row r="52" spans="2:6" ht="38.25">
      <c r="B52" s="7">
        <v>48</v>
      </c>
      <c r="C52" s="10" t="s">
        <v>97</v>
      </c>
      <c r="D52" s="7" t="s">
        <v>50</v>
      </c>
      <c r="E52" s="56">
        <v>280000</v>
      </c>
      <c r="F52" s="34"/>
    </row>
    <row r="53" spans="2:6">
      <c r="B53" s="7">
        <v>49</v>
      </c>
      <c r="C53" s="8" t="s">
        <v>98</v>
      </c>
      <c r="D53" s="7" t="s">
        <v>50</v>
      </c>
      <c r="E53" s="56">
        <v>30000</v>
      </c>
      <c r="F53" s="34"/>
    </row>
    <row r="54" spans="2:6">
      <c r="B54" s="7">
        <v>50</v>
      </c>
      <c r="C54" s="8" t="s">
        <v>99</v>
      </c>
      <c r="D54" s="7" t="s">
        <v>50</v>
      </c>
      <c r="E54" s="56">
        <v>900000</v>
      </c>
      <c r="F54" s="34"/>
    </row>
    <row r="55" spans="2:6">
      <c r="B55" s="7">
        <v>51</v>
      </c>
      <c r="C55" s="8" t="s">
        <v>100</v>
      </c>
      <c r="D55" s="7" t="s">
        <v>50</v>
      </c>
      <c r="E55" s="56">
        <v>1350000</v>
      </c>
      <c r="F55" s="34"/>
    </row>
    <row r="56" spans="2:6">
      <c r="B56" s="7">
        <v>52</v>
      </c>
      <c r="C56" s="8" t="s">
        <v>101</v>
      </c>
      <c r="D56" s="7" t="s">
        <v>94</v>
      </c>
      <c r="E56" s="56">
        <v>30079</v>
      </c>
      <c r="F56" s="34"/>
    </row>
    <row r="57" spans="2:6">
      <c r="B57" s="7">
        <v>53</v>
      </c>
      <c r="C57" s="8" t="s">
        <v>102</v>
      </c>
      <c r="D57" s="7" t="s">
        <v>94</v>
      </c>
      <c r="E57" s="56">
        <v>20079</v>
      </c>
      <c r="F57" s="34"/>
    </row>
    <row r="58" spans="2:6">
      <c r="B58" s="7">
        <v>54</v>
      </c>
      <c r="C58" s="8" t="s">
        <v>103</v>
      </c>
      <c r="D58" s="7" t="s">
        <v>94</v>
      </c>
      <c r="E58" s="56">
        <v>37731</v>
      </c>
      <c r="F58" s="34"/>
    </row>
    <row r="59" spans="2:6">
      <c r="B59" s="7">
        <v>55</v>
      </c>
      <c r="C59" s="8" t="s">
        <v>104</v>
      </c>
      <c r="D59" s="7" t="s">
        <v>94</v>
      </c>
      <c r="E59" s="56">
        <v>24700</v>
      </c>
      <c r="F59" s="34"/>
    </row>
    <row r="60" spans="2:6">
      <c r="B60" s="7">
        <v>56</v>
      </c>
      <c r="C60" s="8" t="s">
        <v>105</v>
      </c>
      <c r="D60" s="7" t="s">
        <v>94</v>
      </c>
      <c r="E60" s="56">
        <v>35761</v>
      </c>
      <c r="F60" s="34"/>
    </row>
    <row r="61" spans="2:6">
      <c r="B61" s="7">
        <v>57</v>
      </c>
      <c r="C61" s="8" t="s">
        <v>106</v>
      </c>
      <c r="D61" s="7" t="s">
        <v>94</v>
      </c>
      <c r="E61" s="56">
        <v>90000</v>
      </c>
      <c r="F61" s="34"/>
    </row>
    <row r="62" spans="2:6">
      <c r="B62" s="7">
        <v>58</v>
      </c>
      <c r="C62" s="8" t="s">
        <v>107</v>
      </c>
      <c r="D62" s="7" t="s">
        <v>94</v>
      </c>
      <c r="E62" s="56">
        <v>320000</v>
      </c>
      <c r="F62" s="34"/>
    </row>
    <row r="63" spans="2:6">
      <c r="B63" s="7">
        <v>59</v>
      </c>
      <c r="C63" s="8" t="s">
        <v>108</v>
      </c>
      <c r="D63" s="7" t="s">
        <v>94</v>
      </c>
      <c r="E63" s="56">
        <v>40000</v>
      </c>
      <c r="F63" s="34"/>
    </row>
    <row r="64" spans="2:6">
      <c r="B64" s="7">
        <v>60</v>
      </c>
      <c r="C64" s="8" t="s">
        <v>109</v>
      </c>
      <c r="D64" s="7" t="s">
        <v>94</v>
      </c>
      <c r="E64" s="56">
        <v>130000</v>
      </c>
      <c r="F64" s="34"/>
    </row>
    <row r="65" spans="2:6" ht="25.5">
      <c r="B65" s="7">
        <v>61</v>
      </c>
      <c r="C65" s="8" t="s">
        <v>110</v>
      </c>
      <c r="D65" s="7" t="s">
        <v>50</v>
      </c>
      <c r="E65" s="56">
        <v>217613</v>
      </c>
      <c r="F65" s="34"/>
    </row>
    <row r="66" spans="2:6" ht="25.5">
      <c r="B66" s="7">
        <v>62</v>
      </c>
      <c r="C66" s="10" t="s">
        <v>111</v>
      </c>
      <c r="D66" s="7" t="s">
        <v>50</v>
      </c>
      <c r="E66" s="56">
        <v>1002357</v>
      </c>
      <c r="F66" s="34"/>
    </row>
    <row r="67" spans="2:6" ht="25.5">
      <c r="B67" s="7">
        <v>63</v>
      </c>
      <c r="C67" s="10" t="s">
        <v>112</v>
      </c>
      <c r="D67" s="7" t="s">
        <v>50</v>
      </c>
      <c r="E67" s="56">
        <v>950000</v>
      </c>
      <c r="F67" s="34"/>
    </row>
    <row r="68" spans="2:6" ht="25.5">
      <c r="B68" s="7">
        <v>64</v>
      </c>
      <c r="C68" s="10" t="s">
        <v>113</v>
      </c>
      <c r="D68" s="7" t="s">
        <v>50</v>
      </c>
      <c r="E68" s="56">
        <v>1800000</v>
      </c>
      <c r="F68" s="34"/>
    </row>
    <row r="69" spans="2:6" ht="25.5">
      <c r="B69" s="7">
        <v>65</v>
      </c>
      <c r="C69" s="10" t="s">
        <v>114</v>
      </c>
      <c r="D69" s="7" t="s">
        <v>50</v>
      </c>
      <c r="E69" s="56">
        <v>1200000</v>
      </c>
      <c r="F69" s="34"/>
    </row>
    <row r="70" spans="2:6" ht="25.5">
      <c r="B70" s="7">
        <v>66</v>
      </c>
      <c r="C70" s="10" t="s">
        <v>115</v>
      </c>
      <c r="D70" s="7" t="s">
        <v>50</v>
      </c>
      <c r="E70" s="56">
        <v>1608447</v>
      </c>
      <c r="F70" s="34"/>
    </row>
    <row r="71" spans="2:6" ht="25.5">
      <c r="B71" s="7">
        <v>67</v>
      </c>
      <c r="C71" s="10" t="s">
        <v>116</v>
      </c>
      <c r="D71" s="7" t="s">
        <v>50</v>
      </c>
      <c r="E71" s="56">
        <v>1361492</v>
      </c>
      <c r="F71" s="34"/>
    </row>
    <row r="72" spans="2:6" ht="25.5">
      <c r="B72" s="7">
        <v>68</v>
      </c>
      <c r="C72" s="10" t="s">
        <v>117</v>
      </c>
      <c r="D72" s="7" t="s">
        <v>50</v>
      </c>
      <c r="E72" s="56">
        <v>4000000</v>
      </c>
      <c r="F72" s="34"/>
    </row>
    <row r="73" spans="2:6" ht="25.5">
      <c r="B73" s="7">
        <v>69</v>
      </c>
      <c r="C73" s="10" t="s">
        <v>118</v>
      </c>
      <c r="D73" s="7" t="s">
        <v>50</v>
      </c>
      <c r="E73" s="56">
        <v>3000000</v>
      </c>
      <c r="F73" s="34"/>
    </row>
    <row r="74" spans="2:6" ht="25.5">
      <c r="B74" s="7">
        <v>70</v>
      </c>
      <c r="C74" s="10" t="s">
        <v>119</v>
      </c>
      <c r="D74" s="7" t="s">
        <v>50</v>
      </c>
      <c r="E74" s="56">
        <v>4500000</v>
      </c>
      <c r="F74" s="34"/>
    </row>
    <row r="75" spans="2:6" ht="25.5">
      <c r="B75" s="7">
        <v>71</v>
      </c>
      <c r="C75" s="10" t="s">
        <v>120</v>
      </c>
      <c r="D75" s="7" t="s">
        <v>50</v>
      </c>
      <c r="E75" s="56">
        <v>3500000</v>
      </c>
      <c r="F75" s="34"/>
    </row>
    <row r="76" spans="2:6" ht="25.5">
      <c r="B76" s="7">
        <v>72</v>
      </c>
      <c r="C76" s="10" t="s">
        <v>121</v>
      </c>
      <c r="D76" s="7" t="s">
        <v>50</v>
      </c>
      <c r="E76" s="56">
        <v>4500000</v>
      </c>
      <c r="F76" s="34"/>
    </row>
    <row r="77" spans="2:6">
      <c r="B77" s="7">
        <v>73</v>
      </c>
      <c r="C77" s="10" t="s">
        <v>122</v>
      </c>
      <c r="D77" s="7" t="s">
        <v>50</v>
      </c>
      <c r="E77" s="56">
        <v>500000</v>
      </c>
      <c r="F77" s="34"/>
    </row>
    <row r="78" spans="2:6">
      <c r="B78" s="7">
        <v>74</v>
      </c>
      <c r="C78" s="10" t="s">
        <v>123</v>
      </c>
      <c r="D78" s="7" t="s">
        <v>50</v>
      </c>
      <c r="E78" s="56">
        <v>600000</v>
      </c>
      <c r="F78" s="34"/>
    </row>
    <row r="79" spans="2:6">
      <c r="B79" s="7">
        <v>75</v>
      </c>
      <c r="C79" s="8" t="s">
        <v>124</v>
      </c>
      <c r="D79" s="7" t="s">
        <v>50</v>
      </c>
      <c r="E79" s="56">
        <v>300000</v>
      </c>
      <c r="F79" s="34"/>
    </row>
    <row r="80" spans="2:6" ht="25.5">
      <c r="B80" s="7">
        <v>76</v>
      </c>
      <c r="C80" s="10" t="s">
        <v>125</v>
      </c>
      <c r="D80" s="7" t="s">
        <v>50</v>
      </c>
      <c r="E80" s="56">
        <v>6500000</v>
      </c>
      <c r="F80" s="34"/>
    </row>
    <row r="81" spans="2:6" ht="25.5">
      <c r="B81" s="7">
        <v>77</v>
      </c>
      <c r="C81" s="10" t="s">
        <v>126</v>
      </c>
      <c r="D81" s="7" t="s">
        <v>50</v>
      </c>
      <c r="E81" s="56">
        <v>7000000</v>
      </c>
      <c r="F81" s="34"/>
    </row>
    <row r="82" spans="2:6" ht="25.5">
      <c r="B82" s="7">
        <v>78</v>
      </c>
      <c r="C82" s="10" t="s">
        <v>127</v>
      </c>
      <c r="D82" s="7" t="s">
        <v>50</v>
      </c>
      <c r="E82" s="56">
        <v>430000</v>
      </c>
      <c r="F82" s="34"/>
    </row>
    <row r="83" spans="2:6" ht="25.5">
      <c r="B83" s="7">
        <v>79</v>
      </c>
      <c r="C83" s="10" t="s">
        <v>128</v>
      </c>
      <c r="D83" s="7" t="s">
        <v>50</v>
      </c>
      <c r="E83" s="56">
        <v>450000</v>
      </c>
      <c r="F83" s="34"/>
    </row>
    <row r="84" spans="2:6" ht="25.5">
      <c r="B84" s="7">
        <v>80</v>
      </c>
      <c r="C84" s="10" t="s">
        <v>129</v>
      </c>
      <c r="D84" s="7" t="s">
        <v>50</v>
      </c>
      <c r="E84" s="56">
        <v>500000</v>
      </c>
      <c r="F84" s="34"/>
    </row>
    <row r="85" spans="2:6">
      <c r="B85" s="7">
        <v>81</v>
      </c>
      <c r="C85" s="10" t="s">
        <v>130</v>
      </c>
      <c r="D85" s="7" t="s">
        <v>50</v>
      </c>
      <c r="E85" s="56">
        <v>400000</v>
      </c>
      <c r="F85" s="34"/>
    </row>
    <row r="86" spans="2:6" ht="25.5">
      <c r="B86" s="7">
        <v>82</v>
      </c>
      <c r="C86" s="10" t="s">
        <v>131</v>
      </c>
      <c r="D86" s="7" t="s">
        <v>50</v>
      </c>
      <c r="E86" s="56">
        <v>440000</v>
      </c>
      <c r="F86" s="34"/>
    </row>
    <row r="87" spans="2:6">
      <c r="B87" s="7">
        <v>83</v>
      </c>
      <c r="C87" s="10" t="s">
        <v>132</v>
      </c>
      <c r="D87" s="7" t="s">
        <v>50</v>
      </c>
      <c r="E87" s="56">
        <v>460000</v>
      </c>
      <c r="F87" s="34"/>
    </row>
    <row r="88" spans="2:6">
      <c r="B88" s="7">
        <v>84</v>
      </c>
      <c r="C88" s="10" t="s">
        <v>133</v>
      </c>
      <c r="D88" s="7" t="s">
        <v>50</v>
      </c>
      <c r="E88" s="56">
        <v>470000</v>
      </c>
      <c r="F88" s="34"/>
    </row>
    <row r="89" spans="2:6" ht="25.5">
      <c r="B89" s="7">
        <v>85</v>
      </c>
      <c r="C89" s="10" t="s">
        <v>134</v>
      </c>
      <c r="D89" s="7" t="s">
        <v>50</v>
      </c>
      <c r="E89" s="56">
        <v>780000</v>
      </c>
      <c r="F89" s="34"/>
    </row>
    <row r="90" spans="2:6" ht="25.5">
      <c r="B90" s="7">
        <v>86</v>
      </c>
      <c r="C90" s="10" t="s">
        <v>135</v>
      </c>
      <c r="D90" s="7" t="s">
        <v>50</v>
      </c>
      <c r="E90" s="56">
        <v>500000</v>
      </c>
      <c r="F90" s="34"/>
    </row>
    <row r="91" spans="2:6">
      <c r="B91" s="7">
        <v>87</v>
      </c>
      <c r="C91" s="10" t="s">
        <v>136</v>
      </c>
      <c r="D91" s="7" t="s">
        <v>50</v>
      </c>
      <c r="E91" s="56">
        <v>50000</v>
      </c>
      <c r="F91" s="34"/>
    </row>
    <row r="92" spans="2:6">
      <c r="B92" s="7">
        <v>88</v>
      </c>
      <c r="C92" s="10" t="s">
        <v>137</v>
      </c>
      <c r="D92" s="7" t="s">
        <v>50</v>
      </c>
      <c r="E92" s="56">
        <v>400000</v>
      </c>
      <c r="F92" s="34"/>
    </row>
    <row r="93" spans="2:6">
      <c r="B93" s="7">
        <v>89</v>
      </c>
      <c r="C93" s="10" t="s">
        <v>138</v>
      </c>
      <c r="D93" s="7" t="s">
        <v>50</v>
      </c>
      <c r="E93" s="56">
        <v>430000</v>
      </c>
      <c r="F93" s="34"/>
    </row>
    <row r="94" spans="2:6">
      <c r="B94" s="7">
        <v>90</v>
      </c>
      <c r="C94" s="10" t="s">
        <v>139</v>
      </c>
      <c r="D94" s="7" t="s">
        <v>50</v>
      </c>
      <c r="E94" s="56">
        <v>200000</v>
      </c>
      <c r="F94" s="34"/>
    </row>
    <row r="95" spans="2:6" ht="25.5">
      <c r="B95" s="7">
        <v>91</v>
      </c>
      <c r="C95" s="8" t="s">
        <v>140</v>
      </c>
      <c r="D95" s="7" t="s">
        <v>50</v>
      </c>
      <c r="E95" s="56">
        <v>280000</v>
      </c>
      <c r="F95" s="34"/>
    </row>
    <row r="96" spans="2:6">
      <c r="B96" s="7">
        <v>92</v>
      </c>
      <c r="C96" s="8" t="s">
        <v>141</v>
      </c>
      <c r="D96" s="7" t="s">
        <v>50</v>
      </c>
      <c r="E96" s="56">
        <v>30000</v>
      </c>
      <c r="F96" s="34"/>
    </row>
    <row r="97" spans="2:6">
      <c r="B97" s="7">
        <v>93</v>
      </c>
      <c r="C97" s="8" t="s">
        <v>142</v>
      </c>
      <c r="D97" s="7" t="s">
        <v>50</v>
      </c>
      <c r="E97" s="56">
        <v>20000</v>
      </c>
      <c r="F97" s="34"/>
    </row>
    <row r="98" spans="2:6">
      <c r="B98" s="7">
        <v>94</v>
      </c>
      <c r="C98" s="8" t="s">
        <v>143</v>
      </c>
      <c r="D98" s="7" t="s">
        <v>50</v>
      </c>
      <c r="E98" s="56">
        <v>70000</v>
      </c>
      <c r="F98" s="34"/>
    </row>
    <row r="99" spans="2:6">
      <c r="B99" s="58" t="s">
        <v>11</v>
      </c>
      <c r="C99" s="58"/>
      <c r="D99" s="58"/>
      <c r="E99" s="57">
        <f>SUM(E5:E98)</f>
        <v>57019928</v>
      </c>
      <c r="F99" s="59">
        <f>SUM(F5:F98)</f>
        <v>0</v>
      </c>
    </row>
  </sheetData>
  <sheetProtection algorithmName="SHA-512" hashValue="yG0XVaQ0Omz1ddY+2LWhk8hyPDRrmgUioO+Pyu59ccqZ+po3pilQrOGLp9u7wDNYXg4tp/5AjnGxS/zNtYfYjg==" saltValue="EqdjST/Hr5ZlIT3QPezZmA==" spinCount="100000" selectLockedCells="1" selectUnlockedCells="1"/>
  <mergeCells count="3">
    <mergeCell ref="B2:D2"/>
    <mergeCell ref="B3:D3"/>
    <mergeCell ref="B99:D99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E7"/>
  <sheetViews>
    <sheetView tabSelected="1" workbookViewId="0">
      <selection activeCell="C13" sqref="C13"/>
    </sheetView>
  </sheetViews>
  <sheetFormatPr baseColWidth="10" defaultColWidth="11" defaultRowHeight="12.75"/>
  <cols>
    <col min="1" max="1" width="11" style="3"/>
    <col min="2" max="2" width="4.7109375" style="3" bestFit="1" customWidth="1"/>
    <col min="3" max="3" width="38.42578125" style="3" customWidth="1"/>
    <col min="4" max="4" width="16.7109375" style="3" customWidth="1"/>
    <col min="5" max="5" width="19.5703125" style="3" customWidth="1"/>
    <col min="6" max="16384" width="11" style="3"/>
  </cols>
  <sheetData>
    <row r="2" spans="2:5" ht="27.75" thickBot="1">
      <c r="B2" s="36" t="s">
        <v>144</v>
      </c>
      <c r="C2" s="36"/>
      <c r="D2" s="60" t="s">
        <v>152</v>
      </c>
      <c r="E2" s="61" t="s">
        <v>151</v>
      </c>
    </row>
    <row r="3" spans="2:5" ht="17.25" thickBot="1">
      <c r="B3" s="32" t="s">
        <v>145</v>
      </c>
      <c r="C3" s="32" t="s">
        <v>3</v>
      </c>
      <c r="D3" s="62" t="s">
        <v>146</v>
      </c>
      <c r="E3" s="62" t="s">
        <v>146</v>
      </c>
    </row>
    <row r="4" spans="2:5" ht="16.5">
      <c r="B4" s="33">
        <v>1</v>
      </c>
      <c r="C4" s="34" t="s">
        <v>147</v>
      </c>
      <c r="D4" s="67">
        <f>+'MTO PREVENTICO SAI'!E11</f>
        <v>787046</v>
      </c>
      <c r="E4" s="63">
        <f>+'MTO PREVENTICO SAI'!F11</f>
        <v>0</v>
      </c>
    </row>
    <row r="5" spans="2:5" ht="16.5">
      <c r="B5" s="33">
        <v>2</v>
      </c>
      <c r="C5" s="35" t="s">
        <v>15</v>
      </c>
      <c r="D5" s="68">
        <f>+'MANO OBRA CORRECTIVOS SAI'!D32</f>
        <v>2710347</v>
      </c>
      <c r="E5" s="64">
        <f>+'MANO OBRA CORRECTIVOS SAI'!E32</f>
        <v>0</v>
      </c>
    </row>
    <row r="6" spans="2:5" ht="17.25" thickBot="1">
      <c r="B6" s="33">
        <v>3</v>
      </c>
      <c r="C6" s="34" t="s">
        <v>148</v>
      </c>
      <c r="D6" s="69">
        <f>+'REPUESTOS SAI'!E99</f>
        <v>57019928</v>
      </c>
      <c r="E6" s="65">
        <f>+'REPUESTOS SAI'!F99</f>
        <v>0</v>
      </c>
    </row>
    <row r="7" spans="2:5" ht="17.25" thickBot="1">
      <c r="B7" s="37" t="s">
        <v>11</v>
      </c>
      <c r="C7" s="37"/>
      <c r="D7" s="70">
        <f t="shared" ref="D7:E7" si="0">SUM(D4:D6)</f>
        <v>60517321</v>
      </c>
      <c r="E7" s="66">
        <f t="shared" si="0"/>
        <v>0</v>
      </c>
    </row>
  </sheetData>
  <sheetProtection selectLockedCells="1" selectUnlockedCells="1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SAI</vt:lpstr>
      <vt:lpstr>MANO OBRA CORRECTIVOS SAI</vt:lpstr>
      <vt:lpstr>REPUESTOS SAI</vt:lpstr>
      <vt:lpstr>TOTAL</vt:lpstr>
      <vt:lpstr>'MANO OBRA CORRECTIVOS SAI'!Área_de_impresión</vt:lpstr>
      <vt:lpstr>'MTO PREVENTICO SAI'!Área_de_impresión</vt:lpstr>
      <vt:lpstr>'REPUESTOS SAI'!Área_de_impresión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2026-10-07T20:06:05Z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EC31B16289ED43559CA1DC791B240580_12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