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804C2385-7C2C-4EBC-9E05-917E2C83C9D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MTO PREVENTICO CES" sheetId="10" r:id="rId1"/>
    <sheet name="MANO OBRA CORRECTIVOS CES" sheetId="9" r:id="rId2"/>
    <sheet name="REPUESTOS CES" sheetId="7" r:id="rId3"/>
    <sheet name="TOTAL" sheetId="11" r:id="rId4"/>
  </sheets>
  <definedNames>
    <definedName name="_xlnm._FilterDatabase" localSheetId="1" hidden="1">'MANO OBRA CORRECTIVOS CES'!$B$4:$AB$32</definedName>
    <definedName name="_xlnm._FilterDatabase" localSheetId="0" hidden="1">'MTO PREVENTICO CES'!#REF!</definedName>
    <definedName name="_xlnm._FilterDatabase" localSheetId="2" hidden="1">'REPUESTOS CES'!$B$4:$D$4</definedName>
    <definedName name="_xlnm.Print_Area" localSheetId="1">'MANO OBRA CORRECTIVOS CES'!$B$2:$Q$34</definedName>
    <definedName name="_xlnm.Print_Area" localSheetId="0">'MTO PREVENTICO CES'!$B$3:$D$52</definedName>
    <definedName name="_xlnm.Print_Area" localSheetId="2">'REPUESTOS CES'!$B$2:$D$103</definedName>
    <definedName name="_xlnm.Print_Area" localSheetId="3">TOTAL!$B$2:$C$7</definedName>
    <definedName name="OLE_LINK1" localSheetId="2">'REPUESTOS CES'!#REF!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1" l="1"/>
  <c r="E5" i="11"/>
  <c r="E4" i="11"/>
  <c r="D6" i="11"/>
  <c r="D5" i="11"/>
  <c r="D4" i="11"/>
  <c r="F103" i="7"/>
  <c r="E103" i="7"/>
  <c r="E7" i="11" l="1"/>
  <c r="D7" i="11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F50" i="10"/>
  <c r="E50" i="10"/>
  <c r="D34" i="9" l="1"/>
  <c r="E34" i="9"/>
  <c r="D32" i="9" l="1"/>
</calcChain>
</file>

<file path=xl/sharedStrings.xml><?xml version="1.0" encoding="utf-8"?>
<sst xmlns="http://schemas.openxmlformats.org/spreadsheetml/2006/main" count="601" uniqueCount="189">
  <si>
    <t>SECCIONAL CESAR</t>
  </si>
  <si>
    <t>MANTENIMIENTOS PREVENTIVOS</t>
  </si>
  <si>
    <t>ÍTEM</t>
  </si>
  <si>
    <t>DESCRIPCIÓN</t>
  </si>
  <si>
    <t xml:space="preserve">CANT. EQUIPOS </t>
  </si>
  <si>
    <t>VALOR MTO. X EQUIPO INCLUIDO IVA</t>
  </si>
  <si>
    <t>PRECIO BOSCONIA</t>
  </si>
  <si>
    <t xml:space="preserve">MANTENIMIENTO DE ACONDICIONADOR DE AIRE TIPO MINISPLIT DE 18000 BTU </t>
  </si>
  <si>
    <t>MANTENIMIENTO DE ACONDICIONADOR DE AIRE TIPO MINISPLIT DE 24000 BTU</t>
  </si>
  <si>
    <t>MANTENIMIENTO DE ACONDICIONADOR DE AIRE TIPO MINISPLIT DE 12OOO BTU</t>
  </si>
  <si>
    <t>PRECIO VALLEDUPAR</t>
  </si>
  <si>
    <t xml:space="preserve">MANTENIMIENTO DE ACONDICIONADOR DE AIRE TIPO MINISPLIT  DE 24000 BTU </t>
  </si>
  <si>
    <t xml:space="preserve">MANTENIMIENTO DE ACONDICIONADOR DE AIRE TIPO MINISPLIT  DE 18000 BTU </t>
  </si>
  <si>
    <t xml:space="preserve">MANTENIMIENTO DE ACONDICIONADOR DE AIRE TIPO MINISPLIT  DE 12000 BTU </t>
  </si>
  <si>
    <t>MANTENIMIENTO DE ACONDICIONADOR DE AIRE TIPO CENTRALES-CONFORFRES DE  DE 60000 BTU - TIPO PISO TECHO</t>
  </si>
  <si>
    <t>MANTENIMIENTO DE ACONDICIONADOR DE AIRE TIPO MINISPLIT  DE 36000 BTU -MIRAGE</t>
  </si>
  <si>
    <t xml:space="preserve">MANTENIMIENTO DE ACONDICIONADOR DE AIRE TIPO MINISPLIT  DE 9000 BTU- WESTINGHOUSE </t>
  </si>
  <si>
    <t>PRECIO  LA PAZ</t>
  </si>
  <si>
    <t xml:space="preserve">MANTENIMIENTO DE ACONDICIONADOR DE AIRE TIPO MINISPLIT DE 24000 BTU </t>
  </si>
  <si>
    <t>MANTENIMIENTO DE ACONDICIONADOR DE AIRE TIPO MINISPLIT DE 12000 BTU</t>
  </si>
  <si>
    <t>MANTENIMIENTO DE ACONDICIONADOR DE AIRE TIPO MINISPLIT DE 18000 BTU</t>
  </si>
  <si>
    <t>PRECIO  CODAZZI</t>
  </si>
  <si>
    <t xml:space="preserve">MANTENIMIENTO DE ACONDICIONADOR DE AIRE TIPO MINISPLIT DE 12000 BTU </t>
  </si>
  <si>
    <t>PRECIO CHIRIGUANA</t>
  </si>
  <si>
    <t xml:space="preserve">PRECIO  PAILITAS </t>
  </si>
  <si>
    <t>PRECIO  PUEBLO BELLO</t>
  </si>
  <si>
    <t>EL PASO CESAR</t>
  </si>
  <si>
    <t xml:space="preserve">MANTENIMIENTO DE ACONDICIONADOR DE AIRE TIPO MINISPLIT DE12000 BTU </t>
  </si>
  <si>
    <t>JAGUA DE IBIRICO</t>
  </si>
  <si>
    <t>PRECIO CURUMANI</t>
  </si>
  <si>
    <t>SAN ALBERTO</t>
  </si>
  <si>
    <t xml:space="preserve">PRECIO AGUACHCA </t>
  </si>
  <si>
    <t>MANTENIMIENTO DE ACONDICIONADOR DE AIRE TIPO CASSET  DE 36000 BTU</t>
  </si>
  <si>
    <t>MANTENIMIENTO DE ACONDICIONADOR DE AIRE TIPO 9.500/10,500 BTU</t>
  </si>
  <si>
    <t>MANTENIMIENTO DE ACONDICIONADOR DE AIRE TIPO MINISPLIT DE 7,500/8,500 BTU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</si>
  <si>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</si>
  <si>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</si>
  <si>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</si>
  <si>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</si>
  <si>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BOSCONIA</t>
  </si>
  <si>
    <t>V. UNITARIO Mano de Obra Incluido IVA VALLEDUPAR</t>
  </si>
  <si>
    <t>V. UNITARIO Mano de Obra Incluido IVA LA PAZ</t>
  </si>
  <si>
    <t>V. UNITARIO Mano de Obra Incluido IVA CODAZZI</t>
  </si>
  <si>
    <t>V. UNITARIO Mano de Obra Incluido IVA CHIRIGUANA</t>
  </si>
  <si>
    <t>V. UNITARIO Mano de Obra Incluido IVA PAILITAS</t>
  </si>
  <si>
    <t>V. UNITARIO Mano de Obra Incluido IVA PUEBLO BELLO</t>
  </si>
  <si>
    <t>V. UNITARIO Mano de Obra Incluido IVA EL PASO CESAR</t>
  </si>
  <si>
    <t>V. UNITARIO Mano de Obra Incluido IVA JAGUA DE IBIRICO</t>
  </si>
  <si>
    <t>V. UNITARIO Mano de Obra Incluido IVA CURUMANI</t>
  </si>
  <si>
    <t>V. UNITARIO Mano de Obra Incluido IVA SAN ALBERTO</t>
  </si>
  <si>
    <t>V. UNITARIO Mano de Obra Incluido IVA AGUACHICA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</si>
  <si>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</si>
  <si>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</si>
  <si>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</si>
  <si>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</si>
  <si>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</si>
  <si>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</si>
  <si>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</si>
  <si>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</si>
  <si>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</si>
  <si>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</si>
  <si>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</si>
  <si>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</si>
  <si>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</si>
  <si>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</si>
  <si>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</si>
  <si>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</si>
  <si>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</si>
  <si>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</si>
  <si>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</si>
  <si>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</si>
  <si>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</si>
  <si>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</si>
  <si>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</si>
  <si>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</si>
  <si>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</si>
  <si>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</si>
  <si>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</si>
  <si>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</si>
  <si>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</si>
  <si>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</si>
  <si>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</si>
  <si>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</si>
  <si>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</si>
  <si>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</si>
  <si>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</si>
  <si>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</si>
  <si>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</si>
  <si>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</si>
  <si>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</si>
  <si>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</si>
  <si>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</si>
  <si>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</si>
  <si>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</si>
  <si>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</si>
  <si>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</si>
  <si>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</si>
  <si>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</si>
  <si>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</si>
  <si>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</si>
  <si>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</si>
  <si>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</si>
  <si>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</si>
  <si>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</si>
  <si>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</si>
  <si>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</si>
  <si>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</si>
  <si>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</si>
  <si>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</si>
  <si>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</si>
  <si>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</si>
  <si>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</si>
  <si>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</si>
  <si>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</si>
  <si>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</si>
  <si>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</si>
  <si>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</si>
  <si>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</si>
  <si>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</si>
  <si>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</si>
  <si>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</si>
  <si>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</si>
  <si>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</si>
  <si>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</si>
  <si>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</si>
  <si>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</si>
  <si>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</si>
  <si>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</si>
  <si>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</si>
  <si>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</si>
  <si>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</si>
  <si>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</si>
  <si>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</si>
  <si>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</si>
  <si>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</si>
  <si>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</si>
  <si>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</si>
  <si>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</si>
  <si>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</si>
  <si>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</si>
  <si>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</si>
  <si>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</si>
  <si>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</si>
  <si>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</si>
  <si>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</si>
  <si>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</si>
  <si>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</si>
  <si>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</si>
  <si>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</si>
  <si>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</si>
  <si>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</si>
  <si>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</si>
  <si>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</si>
  <si>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</si>
  <si>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</si>
  <si>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</si>
  <si>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</si>
  <si>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</si>
  <si>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</si>
  <si>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</si>
  <si>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</si>
  <si>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</si>
  <si>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</si>
  <si>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</si>
  <si>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</si>
  <si>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</si>
  <si>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</si>
  <si>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</si>
  <si>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</si>
  <si>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</si>
  <si>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</si>
  <si>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</si>
  <si>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</si>
  <si>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</si>
  <si>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</si>
  <si>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</si>
  <si>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 FOIL</t>
  </si>
  <si>
    <t>TARJETA DE EVAPORACION O CONDENSADOR</t>
  </si>
  <si>
    <t>COMPRENSOR VARIABLE</t>
  </si>
  <si>
    <t xml:space="preserve">SENSORES </t>
  </si>
  <si>
    <t>VALVULAS DE ALTA Y BAJA PRESION</t>
  </si>
  <si>
    <t>ITEM</t>
  </si>
  <si>
    <t xml:space="preserve">VALOR TOTAL </t>
  </si>
  <si>
    <t>MANTENIMIENTO PREVENTIVO</t>
  </si>
  <si>
    <t>REPUESTOS</t>
  </si>
  <si>
    <t>ANEXO OFERTA ECONÓMICA</t>
  </si>
  <si>
    <t xml:space="preserve">TECHOS PRESUPUESTALES </t>
  </si>
  <si>
    <t>OFERTA ECONOMICA</t>
  </si>
  <si>
    <t>TECHOS PRESUPUESTALES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</si>
</sst>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&quot;$&quot;\ #,##0"/>
    <numFmt numFmtId="167" formatCode="_-&quot;$&quot;\ * #,##0_-;\-&quot;$&quot;\ * #,##0_-;_-&quot;$&quot;\ * &quot;-&quot;??_-;_-@_-"/>
  </numFmts>
  <fonts count="16">
    <font>
      <sz val="11"/>
      <color theme="1"/>
      <name val="Calibri"/>
      <charset val="13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b/>
      <sz val="9"/>
      <color rgb="FFFFC000"/>
      <name val="Arial"/>
      <family val="2"/>
    </font>
    <font>
      <b/>
      <sz val="9"/>
      <color theme="0"/>
      <name val="Arial"/>
      <family val="2"/>
    </font>
    <font>
      <b/>
      <sz val="9"/>
      <color rgb="FFFFC000"/>
      <name val="Arial Narrow"/>
      <family val="2"/>
    </font>
    <font>
      <b/>
      <sz val="9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42" fontId="8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64" fontId="5" fillId="0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9" borderId="1" xfId="4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167" fontId="7" fillId="8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/>
    <xf numFmtId="41" fontId="3" fillId="0" borderId="0" xfId="2" applyFont="1"/>
    <xf numFmtId="0" fontId="6" fillId="9" borderId="1" xfId="0" applyFont="1" applyFill="1" applyBorder="1" applyAlignment="1" applyProtection="1">
      <alignment horizontal="center"/>
      <protection locked="0"/>
    </xf>
    <xf numFmtId="0" fontId="6" fillId="9" borderId="1" xfId="0" applyFont="1" applyFill="1" applyBorder="1" applyAlignment="1">
      <alignment wrapText="1"/>
    </xf>
    <xf numFmtId="167" fontId="5" fillId="9" borderId="1" xfId="1" applyNumberFormat="1" applyFont="1" applyFill="1" applyBorder="1" applyAlignment="1" applyProtection="1">
      <alignment horizontal="right" vertical="center" wrapText="1"/>
    </xf>
    <xf numFmtId="0" fontId="5" fillId="9" borderId="1" xfId="0" applyFont="1" applyFill="1" applyBorder="1"/>
    <xf numFmtId="0" fontId="7" fillId="0" borderId="1" xfId="0" applyFont="1" applyBorder="1" applyAlignment="1">
      <alignment horizontal="center" vertical="center"/>
    </xf>
    <xf numFmtId="0" fontId="3" fillId="7" borderId="0" xfId="0" applyFont="1" applyFill="1"/>
    <xf numFmtId="0" fontId="3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164" fontId="5" fillId="0" borderId="2" xfId="4" applyNumberFormat="1" applyFont="1" applyFill="1" applyBorder="1" applyAlignment="1">
      <alignment horizontal="center" vertical="center"/>
    </xf>
    <xf numFmtId="167" fontId="5" fillId="9" borderId="1" xfId="1" applyNumberFormat="1" applyFont="1" applyFill="1" applyBorder="1" applyAlignment="1"/>
    <xf numFmtId="0" fontId="4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164" fontId="5" fillId="9" borderId="5" xfId="4" applyNumberFormat="1" applyFont="1" applyFill="1" applyBorder="1" applyAlignment="1">
      <alignment horizontal="center" vertical="center"/>
    </xf>
    <xf numFmtId="164" fontId="5" fillId="9" borderId="6" xfId="4" applyNumberFormat="1" applyFont="1" applyFill="1" applyBorder="1" applyAlignment="1">
      <alignment horizontal="center" vertical="center"/>
    </xf>
    <xf numFmtId="164" fontId="5" fillId="9" borderId="3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6" fontId="5" fillId="9" borderId="1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167" fontId="3" fillId="0" borderId="0" xfId="0" applyNumberFormat="1" applyFont="1" applyFill="1" applyBorder="1"/>
    <xf numFmtId="42" fontId="10" fillId="10" borderId="1" xfId="5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/>
    </xf>
    <xf numFmtId="42" fontId="14" fillId="5" borderId="7" xfId="0" applyNumberFormat="1" applyFont="1" applyFill="1" applyBorder="1" applyAlignment="1">
      <alignment horizontal="center"/>
    </xf>
    <xf numFmtId="42" fontId="14" fillId="0" borderId="8" xfId="0" applyNumberFormat="1" applyFont="1" applyBorder="1"/>
    <xf numFmtId="42" fontId="14" fillId="0" borderId="1" xfId="0" applyNumberFormat="1" applyFont="1" applyBorder="1"/>
    <xf numFmtId="42" fontId="14" fillId="0" borderId="2" xfId="0" applyNumberFormat="1" applyFont="1" applyBorder="1"/>
    <xf numFmtId="42" fontId="14" fillId="0" borderId="9" xfId="0" applyNumberFormat="1" applyFont="1" applyBorder="1"/>
    <xf numFmtId="42" fontId="15" fillId="0" borderId="8" xfId="0" applyNumberFormat="1" applyFont="1" applyBorder="1"/>
    <xf numFmtId="42" fontId="15" fillId="0" borderId="1" xfId="0" applyNumberFormat="1" applyFont="1" applyBorder="1"/>
    <xf numFmtId="42" fontId="15" fillId="0" borderId="2" xfId="0" applyNumberFormat="1" applyFont="1" applyBorder="1"/>
    <xf numFmtId="42" fontId="15" fillId="0" borderId="9" xfId="0" applyNumberFormat="1" applyFont="1" applyBorder="1"/>
  </cellXfs>
  <cellStyles count="6">
    <cellStyle name="Millares [0]" xfId="2" builtinId="6"/>
    <cellStyle name="Moneda" xfId="1" builtinId="4"/>
    <cellStyle name="Moneda [0]" xfId="5" builtinId="7"/>
    <cellStyle name="Normal" xfId="0" builtinId="0"/>
    <cellStyle name="Normal 2" xfId="3" xr:uid="{00000000-0005-0000-0000-000031000000}"/>
    <cellStyle name="Porcentaje" xfId="4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52"/>
  <sheetViews>
    <sheetView topLeftCell="A29" zoomScaleNormal="100" workbookViewId="0">
      <selection activeCell="F52" sqref="F52"/>
    </sheetView>
  </sheetViews>
  <sheetFormatPr baseColWidth="10" defaultColWidth="10.85546875" defaultRowHeight="12.75"/>
  <cols>
    <col min="1" max="1" width="10.85546875" style="1"/>
    <col min="2" max="2" width="6.42578125" style="1" customWidth="1"/>
    <col min="3" max="3" width="60.5703125" style="1" customWidth="1"/>
    <col min="4" max="4" width="13.42578125" style="1" customWidth="1"/>
    <col min="5" max="5" width="19.140625" style="1" customWidth="1"/>
    <col min="6" max="6" width="17.5703125" style="1" customWidth="1"/>
    <col min="7" max="16384" width="10.85546875" style="1"/>
  </cols>
  <sheetData>
    <row r="2" spans="2:6" ht="18">
      <c r="B2" s="53" t="s">
        <v>185</v>
      </c>
      <c r="C2" s="54"/>
      <c r="D2" s="55"/>
    </row>
    <row r="3" spans="2:6" ht="12.75" customHeight="1">
      <c r="B3" s="50" t="s">
        <v>0</v>
      </c>
      <c r="C3" s="51"/>
      <c r="D3" s="52"/>
    </row>
    <row r="4" spans="2:6" ht="37.5" customHeight="1">
      <c r="B4" s="38" t="s">
        <v>1</v>
      </c>
      <c r="C4" s="38"/>
      <c r="D4" s="38"/>
      <c r="E4" s="56" t="s">
        <v>186</v>
      </c>
      <c r="F4" s="58" t="s">
        <v>187</v>
      </c>
    </row>
    <row r="5" spans="2:6" ht="36">
      <c r="B5" s="3" t="s">
        <v>2</v>
      </c>
      <c r="C5" s="3" t="s">
        <v>3</v>
      </c>
      <c r="D5" s="4" t="s">
        <v>4</v>
      </c>
      <c r="E5" s="57" t="s">
        <v>5</v>
      </c>
      <c r="F5" s="58" t="s">
        <v>5</v>
      </c>
    </row>
    <row r="6" spans="2:6">
      <c r="B6" s="39" t="s">
        <v>6</v>
      </c>
      <c r="C6" s="40"/>
      <c r="D6" s="41"/>
      <c r="E6" s="8"/>
      <c r="F6" s="59"/>
    </row>
    <row r="7" spans="2:6" ht="25.5">
      <c r="B7" s="2">
        <v>1</v>
      </c>
      <c r="C7" s="6" t="s">
        <v>7</v>
      </c>
      <c r="D7" s="2">
        <v>1</v>
      </c>
      <c r="E7" s="5">
        <v>254565</v>
      </c>
      <c r="F7" s="2"/>
    </row>
    <row r="8" spans="2:6" ht="25.5">
      <c r="B8" s="2">
        <v>2</v>
      </c>
      <c r="C8" s="6" t="s">
        <v>8</v>
      </c>
      <c r="D8" s="2">
        <v>1</v>
      </c>
      <c r="E8" s="5">
        <v>266040</v>
      </c>
      <c r="F8" s="2"/>
    </row>
    <row r="9" spans="2:6" ht="25.5">
      <c r="B9" s="2">
        <v>3</v>
      </c>
      <c r="C9" s="6" t="s">
        <v>9</v>
      </c>
      <c r="D9" s="2">
        <v>1</v>
      </c>
      <c r="E9" s="5">
        <v>243090</v>
      </c>
      <c r="F9" s="2"/>
    </row>
    <row r="10" spans="2:6">
      <c r="B10" s="39" t="s">
        <v>10</v>
      </c>
      <c r="C10" s="40"/>
      <c r="D10" s="41"/>
      <c r="E10" s="8"/>
      <c r="F10" s="59"/>
    </row>
    <row r="11" spans="2:6" ht="25.5">
      <c r="B11" s="2">
        <v>1</v>
      </c>
      <c r="C11" s="6" t="s">
        <v>11</v>
      </c>
      <c r="D11" s="2">
        <v>1</v>
      </c>
      <c r="E11" s="5">
        <v>228481</v>
      </c>
      <c r="F11" s="2"/>
    </row>
    <row r="12" spans="2:6" ht="25.5">
      <c r="B12" s="2">
        <v>2</v>
      </c>
      <c r="C12" s="6" t="s">
        <v>12</v>
      </c>
      <c r="D12" s="2">
        <v>1</v>
      </c>
      <c r="E12" s="5">
        <v>218768</v>
      </c>
      <c r="F12" s="2"/>
    </row>
    <row r="13" spans="2:6" ht="25.5">
      <c r="B13" s="2">
        <v>3</v>
      </c>
      <c r="C13" s="6" t="s">
        <v>13</v>
      </c>
      <c r="D13" s="2">
        <v>1</v>
      </c>
      <c r="E13" s="5">
        <v>209018</v>
      </c>
      <c r="F13" s="2"/>
    </row>
    <row r="14" spans="2:6" ht="25.5">
      <c r="B14" s="2">
        <v>4</v>
      </c>
      <c r="C14" s="6" t="s">
        <v>14</v>
      </c>
      <c r="D14" s="2">
        <v>1</v>
      </c>
      <c r="E14" s="5">
        <v>401417</v>
      </c>
      <c r="F14" s="2"/>
    </row>
    <row r="15" spans="2:6" ht="25.5">
      <c r="B15" s="2">
        <v>5</v>
      </c>
      <c r="C15" s="6" t="s">
        <v>15</v>
      </c>
      <c r="D15" s="2">
        <v>1</v>
      </c>
      <c r="E15" s="5">
        <v>282750</v>
      </c>
      <c r="F15" s="2"/>
    </row>
    <row r="16" spans="2:6" ht="25.5">
      <c r="B16" s="2">
        <v>6</v>
      </c>
      <c r="C16" s="6" t="s">
        <v>16</v>
      </c>
      <c r="D16" s="2">
        <v>1</v>
      </c>
      <c r="E16" s="5">
        <v>142725</v>
      </c>
      <c r="F16" s="2"/>
    </row>
    <row r="17" spans="2:6">
      <c r="B17" s="39" t="s">
        <v>17</v>
      </c>
      <c r="C17" s="40"/>
      <c r="D17" s="41"/>
      <c r="E17" s="8"/>
      <c r="F17" s="59"/>
    </row>
    <row r="18" spans="2:6" ht="25.5">
      <c r="B18" s="2">
        <v>1</v>
      </c>
      <c r="C18" s="6" t="s">
        <v>18</v>
      </c>
      <c r="D18" s="2">
        <v>1</v>
      </c>
      <c r="E18" s="5">
        <v>226039</v>
      </c>
      <c r="F18" s="2"/>
    </row>
    <row r="19" spans="2:6" ht="25.5">
      <c r="B19" s="2">
        <v>2</v>
      </c>
      <c r="C19" s="6" t="s">
        <v>19</v>
      </c>
      <c r="D19" s="2">
        <v>1</v>
      </c>
      <c r="E19" s="5">
        <v>205602</v>
      </c>
      <c r="F19" s="2"/>
    </row>
    <row r="20" spans="2:6" ht="25.5">
      <c r="B20" s="2">
        <v>3</v>
      </c>
      <c r="C20" s="6" t="s">
        <v>20</v>
      </c>
      <c r="D20" s="2">
        <v>1</v>
      </c>
      <c r="E20" s="5">
        <v>215802</v>
      </c>
      <c r="F20" s="2"/>
    </row>
    <row r="21" spans="2:6">
      <c r="B21" s="39" t="s">
        <v>21</v>
      </c>
      <c r="C21" s="40"/>
      <c r="D21" s="41"/>
      <c r="E21" s="8"/>
      <c r="F21" s="59"/>
    </row>
    <row r="22" spans="2:6" ht="25.5">
      <c r="B22" s="2">
        <v>1</v>
      </c>
      <c r="C22" s="6" t="s">
        <v>22</v>
      </c>
      <c r="D22" s="2">
        <v>1</v>
      </c>
      <c r="E22" s="5">
        <v>227822</v>
      </c>
      <c r="F22" s="2"/>
    </row>
    <row r="23" spans="2:6" ht="25.5">
      <c r="B23" s="2">
        <v>2</v>
      </c>
      <c r="C23" s="6" t="s">
        <v>7</v>
      </c>
      <c r="D23" s="2">
        <v>1</v>
      </c>
      <c r="E23" s="5">
        <v>238997</v>
      </c>
      <c r="F23" s="2"/>
    </row>
    <row r="24" spans="2:6">
      <c r="B24" s="39" t="s">
        <v>23</v>
      </c>
      <c r="C24" s="40"/>
      <c r="D24" s="41"/>
      <c r="E24" s="8"/>
      <c r="F24" s="59"/>
    </row>
    <row r="25" spans="2:6" ht="25.5">
      <c r="B25" s="2">
        <v>1</v>
      </c>
      <c r="C25" s="6" t="s">
        <v>8</v>
      </c>
      <c r="D25" s="2">
        <v>1</v>
      </c>
      <c r="E25" s="5">
        <v>268615</v>
      </c>
      <c r="F25" s="2"/>
    </row>
    <row r="26" spans="2:6" ht="25.5">
      <c r="B26" s="2">
        <v>2</v>
      </c>
      <c r="C26" s="6" t="s">
        <v>22</v>
      </c>
      <c r="D26" s="2">
        <v>1</v>
      </c>
      <c r="E26" s="5">
        <v>243340</v>
      </c>
      <c r="F26" s="2"/>
    </row>
    <row r="27" spans="2:6">
      <c r="B27" s="39" t="s">
        <v>24</v>
      </c>
      <c r="C27" s="40"/>
      <c r="D27" s="41"/>
      <c r="E27" s="8"/>
      <c r="F27" s="59"/>
    </row>
    <row r="28" spans="2:6" ht="25.5">
      <c r="B28" s="2">
        <v>1</v>
      </c>
      <c r="C28" s="6" t="s">
        <v>18</v>
      </c>
      <c r="D28" s="2">
        <v>1</v>
      </c>
      <c r="E28" s="5">
        <v>295381</v>
      </c>
      <c r="F28" s="2"/>
    </row>
    <row r="29" spans="2:6" ht="25.5">
      <c r="B29" s="2">
        <v>2</v>
      </c>
      <c r="C29" s="6" t="s">
        <v>22</v>
      </c>
      <c r="D29" s="2">
        <v>1</v>
      </c>
      <c r="E29" s="5">
        <v>268531</v>
      </c>
      <c r="F29" s="2"/>
    </row>
    <row r="30" spans="2:6">
      <c r="B30" s="39" t="s">
        <v>25</v>
      </c>
      <c r="C30" s="40"/>
      <c r="D30" s="41"/>
      <c r="E30" s="8"/>
      <c r="F30" s="59"/>
    </row>
    <row r="31" spans="2:6" ht="25.5">
      <c r="B31" s="2">
        <v>1</v>
      </c>
      <c r="C31" s="6" t="s">
        <v>7</v>
      </c>
      <c r="D31" s="2">
        <v>1</v>
      </c>
      <c r="E31" s="5">
        <v>314334</v>
      </c>
      <c r="F31" s="2"/>
    </row>
    <row r="32" spans="2:6" ht="25.5">
      <c r="B32" s="2">
        <v>2</v>
      </c>
      <c r="C32" s="6" t="s">
        <v>22</v>
      </c>
      <c r="D32" s="2">
        <v>1</v>
      </c>
      <c r="E32" s="5">
        <v>303159</v>
      </c>
      <c r="F32" s="2"/>
    </row>
    <row r="33" spans="2:6">
      <c r="B33" s="39" t="s">
        <v>26</v>
      </c>
      <c r="C33" s="40"/>
      <c r="D33" s="41"/>
      <c r="E33" s="8"/>
      <c r="F33" s="59"/>
    </row>
    <row r="34" spans="2:6" ht="25.5">
      <c r="B34" s="2">
        <v>1</v>
      </c>
      <c r="C34" s="6" t="s">
        <v>27</v>
      </c>
      <c r="D34" s="2">
        <v>1</v>
      </c>
      <c r="E34" s="5">
        <v>296660</v>
      </c>
      <c r="F34" s="2"/>
    </row>
    <row r="35" spans="2:6">
      <c r="B35" s="39" t="s">
        <v>28</v>
      </c>
      <c r="C35" s="40"/>
      <c r="D35" s="41"/>
      <c r="E35" s="8"/>
      <c r="F35" s="59"/>
    </row>
    <row r="36" spans="2:6" ht="25.5">
      <c r="B36" s="2">
        <v>1</v>
      </c>
      <c r="C36" s="6" t="s">
        <v>18</v>
      </c>
      <c r="D36" s="2">
        <v>1</v>
      </c>
      <c r="E36" s="5">
        <v>330847</v>
      </c>
      <c r="F36" s="2"/>
    </row>
    <row r="37" spans="2:6" ht="25.5">
      <c r="B37" s="2">
        <v>2</v>
      </c>
      <c r="C37" s="6" t="s">
        <v>19</v>
      </c>
      <c r="D37" s="2">
        <v>1</v>
      </c>
      <c r="E37" s="5">
        <v>308459</v>
      </c>
      <c r="F37" s="2"/>
    </row>
    <row r="38" spans="2:6">
      <c r="B38" s="39" t="s">
        <v>29</v>
      </c>
      <c r="C38" s="40"/>
      <c r="D38" s="41"/>
      <c r="E38" s="8"/>
      <c r="F38" s="59"/>
    </row>
    <row r="39" spans="2:6" ht="25.5">
      <c r="B39" s="2">
        <v>1</v>
      </c>
      <c r="C39" s="6" t="s">
        <v>20</v>
      </c>
      <c r="D39" s="2">
        <v>1</v>
      </c>
      <c r="E39" s="5">
        <v>265605</v>
      </c>
      <c r="F39" s="2"/>
    </row>
    <row r="40" spans="2:6" ht="25.5">
      <c r="B40" s="2">
        <v>2</v>
      </c>
      <c r="C40" s="6" t="s">
        <v>8</v>
      </c>
      <c r="D40" s="2">
        <v>1</v>
      </c>
      <c r="E40" s="5">
        <v>278730</v>
      </c>
      <c r="F40" s="2"/>
    </row>
    <row r="41" spans="2:6" ht="25.5">
      <c r="B41" s="2">
        <v>3</v>
      </c>
      <c r="C41" s="6" t="s">
        <v>22</v>
      </c>
      <c r="D41" s="2">
        <v>1</v>
      </c>
      <c r="E41" s="5">
        <v>252480</v>
      </c>
      <c r="F41" s="2"/>
    </row>
    <row r="42" spans="2:6">
      <c r="B42" s="39" t="s">
        <v>30</v>
      </c>
      <c r="C42" s="40"/>
      <c r="D42" s="41"/>
      <c r="E42" s="8"/>
      <c r="F42" s="59"/>
    </row>
    <row r="43" spans="2:6" ht="25.5">
      <c r="B43" s="2">
        <v>1</v>
      </c>
      <c r="C43" s="6" t="s">
        <v>22</v>
      </c>
      <c r="D43" s="2">
        <v>1</v>
      </c>
      <c r="E43" s="5">
        <v>197300</v>
      </c>
      <c r="F43" s="2"/>
    </row>
    <row r="44" spans="2:6">
      <c r="B44" s="39" t="s">
        <v>31</v>
      </c>
      <c r="C44" s="40"/>
      <c r="D44" s="41"/>
      <c r="E44" s="8"/>
      <c r="F44" s="59"/>
    </row>
    <row r="45" spans="2:6" ht="25.5">
      <c r="B45" s="2">
        <v>1</v>
      </c>
      <c r="C45" s="6" t="s">
        <v>20</v>
      </c>
      <c r="D45" s="2">
        <v>1</v>
      </c>
      <c r="E45" s="5">
        <v>240275</v>
      </c>
      <c r="F45" s="2"/>
    </row>
    <row r="46" spans="2:6" ht="25.5">
      <c r="B46" s="2">
        <v>2</v>
      </c>
      <c r="C46" s="6" t="s">
        <v>32</v>
      </c>
      <c r="D46" s="2">
        <v>1</v>
      </c>
      <c r="E46" s="5">
        <v>312350</v>
      </c>
      <c r="F46" s="2"/>
    </row>
    <row r="47" spans="2:6">
      <c r="B47" s="2">
        <v>3</v>
      </c>
      <c r="C47" s="6" t="s">
        <v>33</v>
      </c>
      <c r="D47" s="2">
        <v>1</v>
      </c>
      <c r="E47" s="5">
        <v>203825</v>
      </c>
      <c r="F47" s="2"/>
    </row>
    <row r="48" spans="2:6" ht="25.5">
      <c r="B48" s="2">
        <v>4</v>
      </c>
      <c r="C48" s="6" t="s">
        <v>34</v>
      </c>
      <c r="D48" s="2">
        <v>1</v>
      </c>
      <c r="E48" s="5">
        <v>196550</v>
      </c>
      <c r="F48" s="2"/>
    </row>
    <row r="49" spans="2:6" ht="25.5">
      <c r="B49" s="2">
        <v>5</v>
      </c>
      <c r="C49" s="6" t="s">
        <v>22</v>
      </c>
      <c r="D49" s="2">
        <v>1</v>
      </c>
      <c r="E49" s="5">
        <v>211100</v>
      </c>
      <c r="F49" s="2"/>
    </row>
    <row r="50" spans="2:6">
      <c r="B50" s="42" t="s">
        <v>35</v>
      </c>
      <c r="C50" s="43"/>
      <c r="D50" s="44"/>
      <c r="E50" s="8">
        <f>SUM(E7:E49)</f>
        <v>8148657</v>
      </c>
      <c r="F50" s="8">
        <f>SUM(F7:F49)</f>
        <v>0</v>
      </c>
    </row>
    <row r="52" spans="2:6" ht="54" customHeight="1">
      <c r="B52" s="7" t="s">
        <v>36</v>
      </c>
      <c r="C52" s="45" t="s">
        <v>37</v>
      </c>
      <c r="D52" s="45"/>
    </row>
  </sheetData>
  <sheetProtection formatCells="0" formatColumns="0" formatRows="0" insertColumns="0" insertRows="0" insertHyperlinks="0" deleteColumns="0" deleteRows="0" sort="0" autoFilter="0" pivotTables="0"/>
  <mergeCells count="17">
    <mergeCell ref="B42:D42"/>
    <mergeCell ref="B44:D44"/>
    <mergeCell ref="B50:D50"/>
    <mergeCell ref="C52:D52"/>
    <mergeCell ref="B27:D27"/>
    <mergeCell ref="B30:D30"/>
    <mergeCell ref="B33:D33"/>
    <mergeCell ref="B35:D35"/>
    <mergeCell ref="B38:D38"/>
    <mergeCell ref="B6:D6"/>
    <mergeCell ref="B10:D10"/>
    <mergeCell ref="B17:D17"/>
    <mergeCell ref="B21:D21"/>
    <mergeCell ref="B24:D24"/>
    <mergeCell ref="B3:D3"/>
    <mergeCell ref="B4:D4"/>
    <mergeCell ref="B2:D2"/>
  </mergeCells>
  <pageMargins left="0.7" right="0.7" top="0.75" bottom="0.75" header="0.3" footer="0.3"/>
  <pageSetup scale="87"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S35"/>
  <sheetViews>
    <sheetView topLeftCell="A20" zoomScaleNormal="100" workbookViewId="0">
      <selection activeCell="U26" sqref="U26"/>
    </sheetView>
  </sheetViews>
  <sheetFormatPr baseColWidth="10" defaultColWidth="11.42578125" defaultRowHeight="12.75"/>
  <cols>
    <col min="1" max="1" width="11.42578125" style="17"/>
    <col min="2" max="2" width="6.28515625" style="17" customWidth="1"/>
    <col min="3" max="3" width="65" style="17" customWidth="1"/>
    <col min="4" max="27" width="16.7109375" style="17" customWidth="1"/>
    <col min="28" max="16384" width="11.42578125" style="17"/>
  </cols>
  <sheetData>
    <row r="2" spans="2:28" s="1" customFormat="1" ht="27.75" customHeight="1">
      <c r="B2" s="46" t="s">
        <v>0</v>
      </c>
      <c r="C2" s="46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2:28" s="1" customFormat="1" ht="48.75" customHeight="1">
      <c r="B3" s="47" t="s">
        <v>38</v>
      </c>
      <c r="C3" s="38"/>
      <c r="D3" s="56" t="s">
        <v>186</v>
      </c>
      <c r="E3" s="58" t="s">
        <v>187</v>
      </c>
      <c r="F3" s="56" t="s">
        <v>186</v>
      </c>
      <c r="G3" s="58" t="s">
        <v>187</v>
      </c>
      <c r="H3" s="56" t="s">
        <v>186</v>
      </c>
      <c r="I3" s="58" t="s">
        <v>187</v>
      </c>
      <c r="J3" s="56" t="s">
        <v>186</v>
      </c>
      <c r="K3" s="58" t="s">
        <v>187</v>
      </c>
      <c r="L3" s="56" t="s">
        <v>186</v>
      </c>
      <c r="M3" s="58" t="s">
        <v>187</v>
      </c>
      <c r="N3" s="56" t="s">
        <v>186</v>
      </c>
      <c r="O3" s="58" t="s">
        <v>187</v>
      </c>
      <c r="P3" s="56" t="s">
        <v>186</v>
      </c>
      <c r="Q3" s="58" t="s">
        <v>187</v>
      </c>
      <c r="R3" s="56" t="s">
        <v>186</v>
      </c>
      <c r="S3" s="58" t="s">
        <v>187</v>
      </c>
      <c r="T3" s="56" t="s">
        <v>186</v>
      </c>
      <c r="U3" s="58" t="s">
        <v>187</v>
      </c>
      <c r="V3" s="56" t="s">
        <v>186</v>
      </c>
      <c r="W3" s="58" t="s">
        <v>187</v>
      </c>
      <c r="X3" s="56" t="s">
        <v>186</v>
      </c>
      <c r="Y3" s="58" t="s">
        <v>187</v>
      </c>
      <c r="Z3" s="56" t="s">
        <v>186</v>
      </c>
      <c r="AA3" s="58" t="s">
        <v>187</v>
      </c>
    </row>
    <row r="4" spans="2:28" s="11" customFormat="1" ht="38.25">
      <c r="B4" s="3" t="s">
        <v>2</v>
      </c>
      <c r="C4" s="10" t="s">
        <v>3</v>
      </c>
      <c r="D4" s="4" t="s">
        <v>39</v>
      </c>
      <c r="E4" s="4" t="s">
        <v>39</v>
      </c>
      <c r="F4" s="4" t="s">
        <v>40</v>
      </c>
      <c r="G4" s="4" t="s">
        <v>40</v>
      </c>
      <c r="H4" s="4" t="s">
        <v>41</v>
      </c>
      <c r="I4" s="4" t="s">
        <v>41</v>
      </c>
      <c r="J4" s="4" t="s">
        <v>42</v>
      </c>
      <c r="K4" s="4" t="s">
        <v>42</v>
      </c>
      <c r="L4" s="4" t="s">
        <v>43</v>
      </c>
      <c r="M4" s="4" t="s">
        <v>43</v>
      </c>
      <c r="N4" s="4" t="s">
        <v>44</v>
      </c>
      <c r="O4" s="4" t="s">
        <v>44</v>
      </c>
      <c r="P4" s="4" t="s">
        <v>45</v>
      </c>
      <c r="Q4" s="4" t="s">
        <v>45</v>
      </c>
      <c r="R4" s="4" t="s">
        <v>46</v>
      </c>
      <c r="S4" s="4" t="s">
        <v>46</v>
      </c>
      <c r="T4" s="4" t="s">
        <v>47</v>
      </c>
      <c r="U4" s="4" t="s">
        <v>47</v>
      </c>
      <c r="V4" s="4" t="s">
        <v>48</v>
      </c>
      <c r="W4" s="4" t="s">
        <v>48</v>
      </c>
      <c r="X4" s="4" t="s">
        <v>49</v>
      </c>
      <c r="Y4" s="4" t="s">
        <v>49</v>
      </c>
      <c r="Z4" s="4" t="s">
        <v>50</v>
      </c>
      <c r="AA4" s="4" t="s">
        <v>50</v>
      </c>
      <c r="AB4" s="1"/>
    </row>
    <row r="5" spans="2:28" s="15" customFormat="1" ht="21.75" customHeight="1">
      <c r="B5" s="12">
        <v>1</v>
      </c>
      <c r="C5" s="13" t="s">
        <v>51</v>
      </c>
      <c r="D5" s="14">
        <v>200028</v>
      </c>
      <c r="E5" s="14"/>
      <c r="F5" s="14">
        <v>145340</v>
      </c>
      <c r="G5" s="14"/>
      <c r="H5" s="14">
        <v>168542</v>
      </c>
      <c r="I5" s="14"/>
      <c r="J5" s="14">
        <v>205337</v>
      </c>
      <c r="K5" s="14"/>
      <c r="L5" s="14">
        <v>235474</v>
      </c>
      <c r="M5" s="14"/>
      <c r="N5" s="14">
        <v>255967</v>
      </c>
      <c r="O5" s="14"/>
      <c r="P5" s="14">
        <v>248801</v>
      </c>
      <c r="Q5" s="14"/>
      <c r="R5" s="14">
        <v>254574</v>
      </c>
      <c r="S5" s="14"/>
      <c r="T5" s="14">
        <v>266215</v>
      </c>
      <c r="U5" s="14"/>
      <c r="V5" s="14">
        <v>234710</v>
      </c>
      <c r="W5" s="14"/>
      <c r="X5" s="14">
        <v>225533</v>
      </c>
      <c r="Y5" s="14"/>
      <c r="Z5" s="14">
        <v>221408</v>
      </c>
      <c r="AA5" s="14"/>
    </row>
    <row r="6" spans="2:28" s="15" customFormat="1">
      <c r="B6" s="12">
        <v>2</v>
      </c>
      <c r="C6" s="13" t="s">
        <v>52</v>
      </c>
      <c r="D6" s="14">
        <v>322424</v>
      </c>
      <c r="E6" s="14"/>
      <c r="F6" s="14">
        <v>138071</v>
      </c>
      <c r="G6" s="14"/>
      <c r="H6" s="14">
        <v>155481</v>
      </c>
      <c r="I6" s="14"/>
      <c r="J6" s="14">
        <v>183938</v>
      </c>
      <c r="K6" s="14"/>
      <c r="L6" s="14">
        <v>207886</v>
      </c>
      <c r="M6" s="14"/>
      <c r="N6" s="14">
        <v>226125</v>
      </c>
      <c r="O6" s="14"/>
      <c r="P6" s="14">
        <v>218647</v>
      </c>
      <c r="Q6" s="14"/>
      <c r="R6" s="14">
        <v>232663</v>
      </c>
      <c r="S6" s="14"/>
      <c r="T6" s="14">
        <v>309840</v>
      </c>
      <c r="U6" s="14"/>
      <c r="V6" s="14">
        <v>230525</v>
      </c>
      <c r="W6" s="14"/>
      <c r="X6" s="14">
        <v>176919</v>
      </c>
      <c r="Y6" s="14"/>
      <c r="Z6" s="14">
        <v>173769</v>
      </c>
      <c r="AA6" s="14"/>
    </row>
    <row r="7" spans="2:28" s="15" customFormat="1" ht="51">
      <c r="B7" s="12">
        <v>3</v>
      </c>
      <c r="C7" s="13" t="s">
        <v>53</v>
      </c>
      <c r="D7" s="14">
        <v>875763</v>
      </c>
      <c r="E7" s="14"/>
      <c r="F7" s="14">
        <v>690308</v>
      </c>
      <c r="G7" s="14"/>
      <c r="H7" s="14">
        <v>622607</v>
      </c>
      <c r="I7" s="14"/>
      <c r="J7" s="14">
        <v>707335</v>
      </c>
      <c r="K7" s="14"/>
      <c r="L7" s="14">
        <v>720311</v>
      </c>
      <c r="M7" s="14"/>
      <c r="N7" s="14">
        <v>887504</v>
      </c>
      <c r="O7" s="14"/>
      <c r="P7" s="14">
        <v>783037</v>
      </c>
      <c r="Q7" s="14"/>
      <c r="R7" s="14">
        <v>822537</v>
      </c>
      <c r="S7" s="14"/>
      <c r="T7" s="14">
        <v>871718</v>
      </c>
      <c r="U7" s="14"/>
      <c r="V7" s="14">
        <v>855221</v>
      </c>
      <c r="W7" s="14"/>
      <c r="X7" s="14">
        <v>984398</v>
      </c>
      <c r="Y7" s="14"/>
      <c r="Z7" s="14">
        <v>962498</v>
      </c>
      <c r="AA7" s="14"/>
    </row>
    <row r="8" spans="2:28" s="15" customFormat="1" ht="51">
      <c r="B8" s="12">
        <v>4</v>
      </c>
      <c r="C8" s="13" t="s">
        <v>54</v>
      </c>
      <c r="D8" s="14">
        <v>780757.82954884716</v>
      </c>
      <c r="E8" s="14"/>
      <c r="F8" s="14">
        <v>991787</v>
      </c>
      <c r="G8" s="14"/>
      <c r="H8" s="14">
        <v>959573.70872627024</v>
      </c>
      <c r="I8" s="14"/>
      <c r="J8" s="14">
        <v>843097.31036299455</v>
      </c>
      <c r="K8" s="14"/>
      <c r="L8" s="14" t="s">
        <v>55</v>
      </c>
      <c r="M8" s="14" t="s">
        <v>55</v>
      </c>
      <c r="N8" s="14" t="s">
        <v>55</v>
      </c>
      <c r="O8" s="14" t="s">
        <v>55</v>
      </c>
      <c r="P8" s="14" t="s">
        <v>55</v>
      </c>
      <c r="Q8" s="14" t="s">
        <v>55</v>
      </c>
      <c r="R8" s="14" t="s">
        <v>55</v>
      </c>
      <c r="S8" s="14" t="s">
        <v>55</v>
      </c>
      <c r="T8" s="14" t="s">
        <v>55</v>
      </c>
      <c r="U8" s="14" t="s">
        <v>55</v>
      </c>
      <c r="V8" s="14" t="s">
        <v>55</v>
      </c>
      <c r="W8" s="14" t="s">
        <v>55</v>
      </c>
      <c r="X8" s="14" t="s">
        <v>55</v>
      </c>
      <c r="Y8" s="14" t="s">
        <v>55</v>
      </c>
      <c r="Z8" s="14" t="s">
        <v>55</v>
      </c>
      <c r="AA8" s="14" t="s">
        <v>55</v>
      </c>
    </row>
    <row r="9" spans="2:28" s="15" customFormat="1">
      <c r="B9" s="12">
        <v>5</v>
      </c>
      <c r="C9" s="13" t="s">
        <v>56</v>
      </c>
      <c r="D9" s="14">
        <v>366033</v>
      </c>
      <c r="E9" s="14"/>
      <c r="F9" s="14">
        <v>197651</v>
      </c>
      <c r="G9" s="14"/>
      <c r="H9" s="14">
        <v>216845</v>
      </c>
      <c r="I9" s="14"/>
      <c r="J9" s="14">
        <v>261442</v>
      </c>
      <c r="K9" s="14"/>
      <c r="L9" s="14">
        <v>289249</v>
      </c>
      <c r="M9" s="14"/>
      <c r="N9" s="14">
        <v>315917</v>
      </c>
      <c r="O9" s="14"/>
      <c r="P9" s="14">
        <v>309232</v>
      </c>
      <c r="Q9" s="14"/>
      <c r="R9" s="14">
        <v>319672</v>
      </c>
      <c r="S9" s="14"/>
      <c r="T9" s="14">
        <v>385105</v>
      </c>
      <c r="U9" s="14"/>
      <c r="V9" s="14">
        <v>322094</v>
      </c>
      <c r="W9" s="14"/>
      <c r="X9" s="14">
        <v>278660</v>
      </c>
      <c r="Y9" s="14"/>
      <c r="Z9" s="14">
        <v>272810</v>
      </c>
      <c r="AA9" s="14"/>
    </row>
    <row r="10" spans="2:28" s="15" customFormat="1" ht="76.5">
      <c r="B10" s="12">
        <v>6</v>
      </c>
      <c r="C10" s="13" t="s">
        <v>57</v>
      </c>
      <c r="D10" s="14">
        <v>689263</v>
      </c>
      <c r="E10" s="14"/>
      <c r="F10" s="14">
        <v>648752</v>
      </c>
      <c r="G10" s="14"/>
      <c r="H10" s="14">
        <v>681581</v>
      </c>
      <c r="I10" s="14"/>
      <c r="J10" s="14">
        <v>753603</v>
      </c>
      <c r="K10" s="14"/>
      <c r="L10" s="14">
        <v>840098</v>
      </c>
      <c r="M10" s="14"/>
      <c r="N10" s="14">
        <v>916168</v>
      </c>
      <c r="O10" s="14"/>
      <c r="P10" s="14">
        <v>934667</v>
      </c>
      <c r="Q10" s="14"/>
      <c r="R10" s="14">
        <v>951065</v>
      </c>
      <c r="S10" s="14"/>
      <c r="T10" s="14">
        <v>835337</v>
      </c>
      <c r="U10" s="14"/>
      <c r="V10" s="14">
        <v>935800</v>
      </c>
      <c r="W10" s="14"/>
      <c r="X10" s="14">
        <v>863569</v>
      </c>
      <c r="Y10" s="14"/>
      <c r="Z10" s="14">
        <v>845044</v>
      </c>
      <c r="AA10" s="14"/>
    </row>
    <row r="11" spans="2:28" s="15" customFormat="1">
      <c r="B11" s="12">
        <v>7</v>
      </c>
      <c r="C11" s="13" t="s">
        <v>58</v>
      </c>
      <c r="D11" s="14">
        <v>284944.42849867413</v>
      </c>
      <c r="E11" s="14"/>
      <c r="F11" s="14">
        <v>282433</v>
      </c>
      <c r="G11" s="14"/>
      <c r="H11" s="14">
        <v>276110.89882865321</v>
      </c>
      <c r="I11" s="14"/>
      <c r="J11" s="14" t="s">
        <v>55</v>
      </c>
      <c r="K11" s="14" t="s">
        <v>55</v>
      </c>
      <c r="L11" s="14" t="s">
        <v>55</v>
      </c>
      <c r="M11" s="14" t="s">
        <v>55</v>
      </c>
      <c r="N11" s="14" t="s">
        <v>55</v>
      </c>
      <c r="O11" s="14" t="s">
        <v>55</v>
      </c>
      <c r="P11" s="14" t="s">
        <v>55</v>
      </c>
      <c r="Q11" s="14" t="s">
        <v>55</v>
      </c>
      <c r="R11" s="14" t="s">
        <v>55</v>
      </c>
      <c r="S11" s="14" t="s">
        <v>55</v>
      </c>
      <c r="T11" s="14" t="s">
        <v>55</v>
      </c>
      <c r="U11" s="14" t="s">
        <v>55</v>
      </c>
      <c r="V11" s="14" t="s">
        <v>55</v>
      </c>
      <c r="W11" s="14" t="s">
        <v>55</v>
      </c>
      <c r="X11" s="14" t="s">
        <v>55</v>
      </c>
      <c r="Y11" s="14" t="s">
        <v>55</v>
      </c>
      <c r="Z11" s="14" t="s">
        <v>55</v>
      </c>
      <c r="AA11" s="14" t="s">
        <v>55</v>
      </c>
    </row>
    <row r="12" spans="2:28" s="15" customFormat="1">
      <c r="B12" s="12">
        <v>8</v>
      </c>
      <c r="C12" s="13" t="s">
        <v>59</v>
      </c>
      <c r="D12" s="14">
        <v>511486</v>
      </c>
      <c r="E12" s="14"/>
      <c r="F12" s="14">
        <v>228928</v>
      </c>
      <c r="G12" s="14"/>
      <c r="H12" s="14">
        <v>246472</v>
      </c>
      <c r="I12" s="14"/>
      <c r="J12" s="14">
        <v>285605</v>
      </c>
      <c r="K12" s="14"/>
      <c r="L12" s="14">
        <v>340882</v>
      </c>
      <c r="M12" s="14"/>
      <c r="N12" s="14">
        <v>365570</v>
      </c>
      <c r="O12" s="14"/>
      <c r="P12" s="14">
        <v>350498</v>
      </c>
      <c r="Q12" s="14"/>
      <c r="R12" s="14">
        <v>354689</v>
      </c>
      <c r="S12" s="14"/>
      <c r="T12" s="14">
        <v>474991</v>
      </c>
      <c r="U12" s="14"/>
      <c r="V12" s="14">
        <v>366733</v>
      </c>
      <c r="W12" s="14"/>
      <c r="X12" s="14">
        <v>333583</v>
      </c>
      <c r="Y12" s="14"/>
      <c r="Z12" s="14">
        <v>326233</v>
      </c>
      <c r="AA12" s="14"/>
    </row>
    <row r="13" spans="2:28" s="15" customFormat="1" ht="63.75">
      <c r="B13" s="12">
        <v>9</v>
      </c>
      <c r="C13" s="13" t="s">
        <v>60</v>
      </c>
      <c r="D13" s="14">
        <v>581246.25228737504</v>
      </c>
      <c r="E13" s="14"/>
      <c r="F13" s="14">
        <v>870073</v>
      </c>
      <c r="G13" s="14"/>
      <c r="H13" s="14">
        <v>785300.78766485793</v>
      </c>
      <c r="I13" s="14"/>
      <c r="J13" s="14">
        <v>675260.24663259764</v>
      </c>
      <c r="K13" s="14"/>
      <c r="L13" s="14" t="s">
        <v>55</v>
      </c>
      <c r="M13" s="14" t="s">
        <v>55</v>
      </c>
      <c r="N13" s="14" t="s">
        <v>55</v>
      </c>
      <c r="O13" s="14" t="s">
        <v>55</v>
      </c>
      <c r="P13" s="14">
        <v>740754.55947175249</v>
      </c>
      <c r="Q13" s="14"/>
      <c r="R13" s="14" t="s">
        <v>55</v>
      </c>
      <c r="S13" s="14" t="s">
        <v>55</v>
      </c>
      <c r="T13" s="14" t="s">
        <v>55</v>
      </c>
      <c r="U13" s="14" t="s">
        <v>55</v>
      </c>
      <c r="V13" s="14" t="s">
        <v>55</v>
      </c>
      <c r="W13" s="14" t="s">
        <v>55</v>
      </c>
      <c r="X13" s="14" t="s">
        <v>55</v>
      </c>
      <c r="Y13" s="14" t="s">
        <v>55</v>
      </c>
      <c r="Z13" s="14" t="s">
        <v>55</v>
      </c>
      <c r="AA13" s="14" t="s">
        <v>55</v>
      </c>
    </row>
    <row r="14" spans="2:28" s="15" customFormat="1" ht="63.75">
      <c r="B14" s="12">
        <v>10</v>
      </c>
      <c r="C14" s="13" t="s">
        <v>61</v>
      </c>
      <c r="D14" s="14">
        <v>469591</v>
      </c>
      <c r="E14" s="14"/>
      <c r="F14" s="14">
        <v>482475</v>
      </c>
      <c r="G14" s="14"/>
      <c r="H14" s="14">
        <v>515370</v>
      </c>
      <c r="I14" s="14"/>
      <c r="J14" s="14">
        <v>579914</v>
      </c>
      <c r="K14" s="14"/>
      <c r="L14" s="14">
        <v>655783</v>
      </c>
      <c r="M14" s="14"/>
      <c r="N14" s="14">
        <v>710354</v>
      </c>
      <c r="O14" s="14"/>
      <c r="P14" s="14">
        <v>706490</v>
      </c>
      <c r="Q14" s="14"/>
      <c r="R14" s="14">
        <v>726655</v>
      </c>
      <c r="S14" s="14"/>
      <c r="T14" s="14">
        <v>647965</v>
      </c>
      <c r="U14" s="14"/>
      <c r="V14" s="14">
        <v>726416</v>
      </c>
      <c r="W14" s="14"/>
      <c r="X14" s="14">
        <v>732924</v>
      </c>
      <c r="Y14" s="14"/>
      <c r="Z14" s="14">
        <v>716349</v>
      </c>
      <c r="AA14" s="14"/>
    </row>
    <row r="15" spans="2:28" s="15" customFormat="1">
      <c r="B15" s="12">
        <v>11</v>
      </c>
      <c r="C15" s="13" t="s">
        <v>62</v>
      </c>
      <c r="D15" s="14">
        <v>419484</v>
      </c>
      <c r="E15" s="14"/>
      <c r="F15" s="14">
        <v>277229</v>
      </c>
      <c r="G15" s="14"/>
      <c r="H15" s="14">
        <v>311531</v>
      </c>
      <c r="I15" s="14"/>
      <c r="J15" s="14">
        <v>370119</v>
      </c>
      <c r="K15" s="14"/>
      <c r="L15" s="14">
        <v>404320</v>
      </c>
      <c r="M15" s="14"/>
      <c r="N15" s="14">
        <v>447022</v>
      </c>
      <c r="O15" s="14"/>
      <c r="P15" s="14">
        <v>445308</v>
      </c>
      <c r="Q15" s="14"/>
      <c r="R15" s="14">
        <v>466230</v>
      </c>
      <c r="S15" s="14"/>
      <c r="T15" s="14">
        <v>482671</v>
      </c>
      <c r="U15" s="14"/>
      <c r="V15" s="14">
        <v>458786</v>
      </c>
      <c r="W15" s="14"/>
      <c r="X15" s="14">
        <v>494942</v>
      </c>
      <c r="Y15" s="14"/>
      <c r="Z15" s="14">
        <v>490742</v>
      </c>
      <c r="AA15" s="14"/>
    </row>
    <row r="16" spans="2:28" s="15" customFormat="1" ht="63.75">
      <c r="B16" s="12">
        <v>12</v>
      </c>
      <c r="C16" s="13" t="s">
        <v>63</v>
      </c>
      <c r="D16" s="14">
        <v>649235</v>
      </c>
      <c r="E16" s="14"/>
      <c r="F16" s="14">
        <v>489063</v>
      </c>
      <c r="G16" s="14"/>
      <c r="H16" s="14">
        <v>509414</v>
      </c>
      <c r="I16" s="14"/>
      <c r="J16" s="14">
        <v>502680</v>
      </c>
      <c r="K16" s="14"/>
      <c r="L16" s="14">
        <v>594199</v>
      </c>
      <c r="M16" s="14"/>
      <c r="N16" s="14">
        <v>605876</v>
      </c>
      <c r="O16" s="14"/>
      <c r="P16" s="14">
        <v>559394</v>
      </c>
      <c r="Q16" s="14"/>
      <c r="R16" s="14">
        <v>596646</v>
      </c>
      <c r="S16" s="14"/>
      <c r="T16" s="14">
        <v>630957</v>
      </c>
      <c r="U16" s="14"/>
      <c r="V16" s="14">
        <v>606299</v>
      </c>
      <c r="W16" s="14"/>
      <c r="X16" s="14">
        <v>749560</v>
      </c>
      <c r="Y16" s="14"/>
      <c r="Z16" s="14">
        <v>740662</v>
      </c>
      <c r="AA16" s="14"/>
    </row>
    <row r="17" spans="2:27" s="15" customFormat="1" ht="63.75">
      <c r="B17" s="12">
        <v>13</v>
      </c>
      <c r="C17" s="13" t="s">
        <v>64</v>
      </c>
      <c r="D17" s="14">
        <v>489377.54371915781</v>
      </c>
      <c r="E17" s="14"/>
      <c r="F17" s="14">
        <v>599153</v>
      </c>
      <c r="G17" s="14"/>
      <c r="H17" s="14">
        <v>505656.47696819634</v>
      </c>
      <c r="I17" s="14"/>
      <c r="J17" s="14" t="s">
        <v>55</v>
      </c>
      <c r="K17" s="14" t="s">
        <v>55</v>
      </c>
      <c r="L17" s="14" t="s">
        <v>55</v>
      </c>
      <c r="M17" s="14" t="s">
        <v>55</v>
      </c>
      <c r="N17" s="14" t="s">
        <v>55</v>
      </c>
      <c r="O17" s="14" t="s">
        <v>55</v>
      </c>
      <c r="P17" s="14" t="s">
        <v>55</v>
      </c>
      <c r="Q17" s="14" t="s">
        <v>55</v>
      </c>
      <c r="R17" s="14" t="s">
        <v>55</v>
      </c>
      <c r="S17" s="14" t="s">
        <v>55</v>
      </c>
      <c r="T17" s="14" t="s">
        <v>55</v>
      </c>
      <c r="U17" s="14" t="s">
        <v>55</v>
      </c>
      <c r="V17" s="14" t="s">
        <v>55</v>
      </c>
      <c r="W17" s="14" t="s">
        <v>55</v>
      </c>
      <c r="X17" s="14" t="s">
        <v>55</v>
      </c>
      <c r="Y17" s="14" t="s">
        <v>55</v>
      </c>
      <c r="Z17" s="14" t="s">
        <v>55</v>
      </c>
      <c r="AA17" s="14" t="s">
        <v>55</v>
      </c>
    </row>
    <row r="18" spans="2:27" s="15" customFormat="1" ht="63.75">
      <c r="B18" s="12">
        <v>14</v>
      </c>
      <c r="C18" s="13" t="s">
        <v>65</v>
      </c>
      <c r="D18" s="14">
        <v>463663</v>
      </c>
      <c r="E18" s="14"/>
      <c r="F18" s="14">
        <v>417138</v>
      </c>
      <c r="G18" s="14"/>
      <c r="H18" s="14">
        <v>465976</v>
      </c>
      <c r="I18" s="14"/>
      <c r="J18" s="14">
        <v>514824</v>
      </c>
      <c r="K18" s="14"/>
      <c r="L18" s="14">
        <v>537551</v>
      </c>
      <c r="M18" s="14"/>
      <c r="N18" s="14">
        <v>621330</v>
      </c>
      <c r="O18" s="14"/>
      <c r="P18" s="14">
        <v>490103</v>
      </c>
      <c r="Q18" s="14"/>
      <c r="R18" s="14">
        <v>523224</v>
      </c>
      <c r="S18" s="14"/>
      <c r="T18" s="14">
        <v>510496</v>
      </c>
      <c r="U18" s="14"/>
      <c r="V18" s="14">
        <v>527993</v>
      </c>
      <c r="W18" s="14"/>
      <c r="X18" s="14">
        <v>606483</v>
      </c>
      <c r="Y18" s="14"/>
      <c r="Z18" s="14">
        <v>591858</v>
      </c>
      <c r="AA18" s="14"/>
    </row>
    <row r="19" spans="2:27" s="15" customFormat="1" ht="63.75">
      <c r="B19" s="12">
        <v>15</v>
      </c>
      <c r="C19" s="13" t="s">
        <v>66</v>
      </c>
      <c r="D19" s="14">
        <v>688698</v>
      </c>
      <c r="E19" s="14"/>
      <c r="F19" s="14">
        <v>420847</v>
      </c>
      <c r="G19" s="14"/>
      <c r="H19" s="14">
        <v>486331</v>
      </c>
      <c r="I19" s="14"/>
      <c r="J19" s="14">
        <v>554244</v>
      </c>
      <c r="K19" s="14"/>
      <c r="L19" s="14">
        <v>592653</v>
      </c>
      <c r="M19" s="14"/>
      <c r="N19" s="14">
        <v>648683</v>
      </c>
      <c r="O19" s="14"/>
      <c r="P19" s="14">
        <v>533013</v>
      </c>
      <c r="Q19" s="14"/>
      <c r="R19" s="14">
        <v>577337</v>
      </c>
      <c r="S19" s="14"/>
      <c r="T19" s="14">
        <v>616733</v>
      </c>
      <c r="U19" s="14"/>
      <c r="V19" s="14">
        <v>567096</v>
      </c>
      <c r="W19" s="14"/>
      <c r="X19" s="14">
        <v>649564</v>
      </c>
      <c r="Y19" s="14"/>
      <c r="Z19" s="14">
        <v>643089</v>
      </c>
      <c r="AA19" s="14"/>
    </row>
    <row r="20" spans="2:27" s="15" customFormat="1" ht="63.75">
      <c r="B20" s="12">
        <v>16</v>
      </c>
      <c r="C20" s="13" t="s">
        <v>67</v>
      </c>
      <c r="D20" s="14">
        <v>405711.39841595991</v>
      </c>
      <c r="E20" s="14"/>
      <c r="F20" s="14">
        <v>616452</v>
      </c>
      <c r="G20" s="14"/>
      <c r="H20" s="14">
        <v>474612.92984212283</v>
      </c>
      <c r="I20" s="14"/>
      <c r="J20" s="14">
        <v>533797.57863126288</v>
      </c>
      <c r="K20" s="14"/>
      <c r="L20" s="14" t="s">
        <v>55</v>
      </c>
      <c r="M20" s="14" t="s">
        <v>55</v>
      </c>
      <c r="N20" s="14" t="s">
        <v>55</v>
      </c>
      <c r="O20" s="14" t="s">
        <v>55</v>
      </c>
      <c r="P20" s="14" t="s">
        <v>55</v>
      </c>
      <c r="Q20" s="14" t="s">
        <v>55</v>
      </c>
      <c r="R20" s="14" t="s">
        <v>55</v>
      </c>
      <c r="S20" s="14" t="s">
        <v>55</v>
      </c>
      <c r="T20" s="14" t="s">
        <v>55</v>
      </c>
      <c r="U20" s="14" t="s">
        <v>55</v>
      </c>
      <c r="V20" s="14" t="s">
        <v>55</v>
      </c>
      <c r="W20" s="14" t="s">
        <v>55</v>
      </c>
      <c r="X20" s="14" t="s">
        <v>55</v>
      </c>
      <c r="Y20" s="14" t="s">
        <v>55</v>
      </c>
      <c r="Z20" s="14" t="s">
        <v>55</v>
      </c>
      <c r="AA20" s="14" t="s">
        <v>55</v>
      </c>
    </row>
    <row r="21" spans="2:27" s="15" customFormat="1">
      <c r="B21" s="12">
        <v>17</v>
      </c>
      <c r="C21" s="13" t="s">
        <v>68</v>
      </c>
      <c r="D21" s="14">
        <v>303107</v>
      </c>
      <c r="E21" s="14"/>
      <c r="F21" s="14">
        <v>232120</v>
      </c>
      <c r="G21" s="14"/>
      <c r="H21" s="14">
        <v>261469</v>
      </c>
      <c r="I21" s="14"/>
      <c r="J21" s="14">
        <v>304074</v>
      </c>
      <c r="K21" s="14"/>
      <c r="L21" s="14">
        <v>335163</v>
      </c>
      <c r="M21" s="14"/>
      <c r="N21" s="14">
        <v>370233</v>
      </c>
      <c r="O21" s="14"/>
      <c r="P21" s="14">
        <v>372519</v>
      </c>
      <c r="Q21" s="14"/>
      <c r="R21" s="14">
        <v>386368</v>
      </c>
      <c r="S21" s="14"/>
      <c r="T21" s="14">
        <v>360439</v>
      </c>
      <c r="U21" s="14"/>
      <c r="V21" s="14">
        <v>380015</v>
      </c>
      <c r="W21" s="14"/>
      <c r="X21" s="14">
        <v>347402</v>
      </c>
      <c r="Y21" s="14"/>
      <c r="Z21" s="14">
        <v>340052</v>
      </c>
      <c r="AA21" s="14"/>
    </row>
    <row r="22" spans="2:27" s="15" customFormat="1">
      <c r="B22" s="12">
        <v>18</v>
      </c>
      <c r="C22" s="13" t="s">
        <v>69</v>
      </c>
      <c r="D22" s="14">
        <v>310687.85782273504</v>
      </c>
      <c r="E22" s="14"/>
      <c r="F22" s="14">
        <v>166634</v>
      </c>
      <c r="G22" s="14"/>
      <c r="H22" s="14">
        <v>257939.06636461022</v>
      </c>
      <c r="I22" s="14"/>
      <c r="J22" s="14" t="s">
        <v>55</v>
      </c>
      <c r="K22" s="14" t="s">
        <v>55</v>
      </c>
      <c r="L22" s="14" t="s">
        <v>55</v>
      </c>
      <c r="M22" s="14" t="s">
        <v>55</v>
      </c>
      <c r="N22" s="14" t="s">
        <v>55</v>
      </c>
      <c r="O22" s="14" t="s">
        <v>55</v>
      </c>
      <c r="P22" s="14" t="s">
        <v>55</v>
      </c>
      <c r="Q22" s="14" t="s">
        <v>55</v>
      </c>
      <c r="R22" s="14" t="s">
        <v>55</v>
      </c>
      <c r="S22" s="14" t="s">
        <v>55</v>
      </c>
      <c r="T22" s="14" t="s">
        <v>55</v>
      </c>
      <c r="U22" s="14" t="s">
        <v>55</v>
      </c>
      <c r="V22" s="14" t="s">
        <v>55</v>
      </c>
      <c r="W22" s="14" t="s">
        <v>55</v>
      </c>
      <c r="X22" s="14" t="s">
        <v>55</v>
      </c>
      <c r="Y22" s="14" t="s">
        <v>55</v>
      </c>
      <c r="Z22" s="14" t="s">
        <v>55</v>
      </c>
      <c r="AA22" s="14" t="s">
        <v>55</v>
      </c>
    </row>
    <row r="23" spans="2:27" s="15" customFormat="1">
      <c r="B23" s="12">
        <v>19</v>
      </c>
      <c r="C23" s="13" t="s">
        <v>70</v>
      </c>
      <c r="D23" s="14">
        <v>264516</v>
      </c>
      <c r="E23" s="14"/>
      <c r="F23" s="14">
        <v>201518</v>
      </c>
      <c r="G23" s="14"/>
      <c r="H23" s="14">
        <v>227699</v>
      </c>
      <c r="I23" s="14"/>
      <c r="J23" s="14">
        <v>261505</v>
      </c>
      <c r="K23" s="14"/>
      <c r="L23" s="14">
        <v>293904</v>
      </c>
      <c r="M23" s="14"/>
      <c r="N23" s="14">
        <v>325947</v>
      </c>
      <c r="O23" s="14"/>
      <c r="P23" s="14">
        <v>330687</v>
      </c>
      <c r="Q23" s="14"/>
      <c r="R23" s="14">
        <v>338845</v>
      </c>
      <c r="S23" s="14"/>
      <c r="T23" s="14">
        <v>336965</v>
      </c>
      <c r="U23" s="14"/>
      <c r="V23" s="14">
        <v>341503</v>
      </c>
      <c r="W23" s="14"/>
      <c r="X23" s="14">
        <v>305421</v>
      </c>
      <c r="Y23" s="14"/>
      <c r="Z23" s="14">
        <v>299046</v>
      </c>
      <c r="AA23" s="14"/>
    </row>
    <row r="24" spans="2:27" s="15" customFormat="1">
      <c r="B24" s="12">
        <v>20</v>
      </c>
      <c r="C24" s="13" t="s">
        <v>71</v>
      </c>
      <c r="D24" s="14">
        <v>307280.63923572702</v>
      </c>
      <c r="E24" s="14"/>
      <c r="F24" s="14">
        <v>173928</v>
      </c>
      <c r="G24" s="14"/>
      <c r="H24" s="14">
        <v>248222.18372758725</v>
      </c>
      <c r="I24" s="14"/>
      <c r="J24" s="14" t="s">
        <v>55</v>
      </c>
      <c r="K24" s="14" t="s">
        <v>55</v>
      </c>
      <c r="L24" s="14" t="s">
        <v>55</v>
      </c>
      <c r="M24" s="14" t="s">
        <v>55</v>
      </c>
      <c r="N24" s="14" t="s">
        <v>55</v>
      </c>
      <c r="O24" s="14" t="s">
        <v>55</v>
      </c>
      <c r="P24" s="14" t="s">
        <v>55</v>
      </c>
      <c r="Q24" s="14" t="s">
        <v>55</v>
      </c>
      <c r="R24" s="14" t="s">
        <v>55</v>
      </c>
      <c r="S24" s="14" t="s">
        <v>55</v>
      </c>
      <c r="T24" s="14" t="s">
        <v>55</v>
      </c>
      <c r="U24" s="14" t="s">
        <v>55</v>
      </c>
      <c r="V24" s="14" t="s">
        <v>55</v>
      </c>
      <c r="W24" s="14" t="s">
        <v>55</v>
      </c>
      <c r="X24" s="14" t="s">
        <v>55</v>
      </c>
      <c r="Y24" s="14" t="s">
        <v>55</v>
      </c>
      <c r="Z24" s="14" t="s">
        <v>55</v>
      </c>
      <c r="AA24" s="14" t="s">
        <v>55</v>
      </c>
    </row>
    <row r="25" spans="2:27" s="15" customFormat="1">
      <c r="B25" s="12">
        <v>21</v>
      </c>
      <c r="C25" s="13" t="s">
        <v>72</v>
      </c>
      <c r="D25" s="14">
        <v>276994.25179565535</v>
      </c>
      <c r="E25" s="14"/>
      <c r="F25" s="14">
        <v>152844</v>
      </c>
      <c r="G25" s="14"/>
      <c r="H25" s="14">
        <v>238883.88093356515</v>
      </c>
      <c r="I25" s="14"/>
      <c r="J25" s="14" t="s">
        <v>55</v>
      </c>
      <c r="K25" s="14" t="s">
        <v>55</v>
      </c>
      <c r="L25" s="14" t="s">
        <v>55</v>
      </c>
      <c r="M25" s="14" t="s">
        <v>55</v>
      </c>
      <c r="N25" s="14" t="s">
        <v>55</v>
      </c>
      <c r="O25" s="14" t="s">
        <v>55</v>
      </c>
      <c r="P25" s="14" t="s">
        <v>55</v>
      </c>
      <c r="Q25" s="14" t="s">
        <v>55</v>
      </c>
      <c r="R25" s="14" t="s">
        <v>55</v>
      </c>
      <c r="S25" s="14" t="s">
        <v>55</v>
      </c>
      <c r="T25" s="14" t="s">
        <v>55</v>
      </c>
      <c r="U25" s="14" t="s">
        <v>55</v>
      </c>
      <c r="V25" s="14" t="s">
        <v>55</v>
      </c>
      <c r="W25" s="14" t="s">
        <v>55</v>
      </c>
      <c r="X25" s="14" t="s">
        <v>55</v>
      </c>
      <c r="Y25" s="14" t="s">
        <v>55</v>
      </c>
      <c r="Z25" s="14" t="s">
        <v>55</v>
      </c>
      <c r="AA25" s="14" t="s">
        <v>55</v>
      </c>
    </row>
    <row r="26" spans="2:27" s="15" customFormat="1">
      <c r="B26" s="12">
        <v>22</v>
      </c>
      <c r="C26" s="13" t="s">
        <v>73</v>
      </c>
      <c r="D26" s="14">
        <v>252260.36871959682</v>
      </c>
      <c r="E26" s="14"/>
      <c r="F26" s="14">
        <v>161404</v>
      </c>
      <c r="G26" s="14"/>
      <c r="H26" s="14">
        <v>198249.64445146904</v>
      </c>
      <c r="I26" s="14"/>
      <c r="J26" s="14" t="s">
        <v>55</v>
      </c>
      <c r="K26" s="14" t="s">
        <v>55</v>
      </c>
      <c r="L26" s="14" t="s">
        <v>55</v>
      </c>
      <c r="M26" s="14" t="s">
        <v>55</v>
      </c>
      <c r="N26" s="14" t="s">
        <v>55</v>
      </c>
      <c r="O26" s="14" t="s">
        <v>55</v>
      </c>
      <c r="P26" s="14" t="s">
        <v>55</v>
      </c>
      <c r="Q26" s="14" t="s">
        <v>55</v>
      </c>
      <c r="R26" s="14" t="s">
        <v>55</v>
      </c>
      <c r="S26" s="14" t="s">
        <v>55</v>
      </c>
      <c r="T26" s="14" t="s">
        <v>55</v>
      </c>
      <c r="U26" s="14" t="s">
        <v>55</v>
      </c>
      <c r="V26" s="14" t="s">
        <v>55</v>
      </c>
      <c r="W26" s="14" t="s">
        <v>55</v>
      </c>
      <c r="X26" s="14" t="s">
        <v>55</v>
      </c>
      <c r="Y26" s="14" t="s">
        <v>55</v>
      </c>
      <c r="Z26" s="14" t="s">
        <v>55</v>
      </c>
      <c r="AA26" s="14" t="s">
        <v>55</v>
      </c>
    </row>
    <row r="27" spans="2:27" s="15" customFormat="1">
      <c r="B27" s="12">
        <v>23</v>
      </c>
      <c r="C27" s="13" t="s">
        <v>74</v>
      </c>
      <c r="D27" s="14">
        <v>221216.82159352337</v>
      </c>
      <c r="E27" s="14"/>
      <c r="F27" s="14">
        <v>154653</v>
      </c>
      <c r="G27" s="14"/>
      <c r="H27" s="14">
        <v>221469.20815552399</v>
      </c>
      <c r="I27" s="14"/>
      <c r="J27" s="14" t="s">
        <v>55</v>
      </c>
      <c r="K27" s="14" t="s">
        <v>55</v>
      </c>
      <c r="L27" s="14" t="s">
        <v>55</v>
      </c>
      <c r="M27" s="14" t="s">
        <v>55</v>
      </c>
      <c r="N27" s="14" t="s">
        <v>55</v>
      </c>
      <c r="O27" s="14" t="s">
        <v>55</v>
      </c>
      <c r="P27" s="14" t="s">
        <v>55</v>
      </c>
      <c r="Q27" s="14" t="s">
        <v>55</v>
      </c>
      <c r="R27" s="14" t="s">
        <v>55</v>
      </c>
      <c r="S27" s="14" t="s">
        <v>55</v>
      </c>
      <c r="T27" s="14" t="s">
        <v>55</v>
      </c>
      <c r="U27" s="14" t="s">
        <v>55</v>
      </c>
      <c r="V27" s="14" t="s">
        <v>55</v>
      </c>
      <c r="W27" s="14" t="s">
        <v>55</v>
      </c>
      <c r="X27" s="14" t="s">
        <v>55</v>
      </c>
      <c r="Y27" s="14" t="s">
        <v>55</v>
      </c>
      <c r="Z27" s="14" t="s">
        <v>55</v>
      </c>
      <c r="AA27" s="14" t="s">
        <v>55</v>
      </c>
    </row>
    <row r="28" spans="2:27" s="15" customFormat="1" ht="38.25">
      <c r="B28" s="12">
        <v>24</v>
      </c>
      <c r="C28" s="13" t="s">
        <v>75</v>
      </c>
      <c r="D28" s="14">
        <v>220081.08206452068</v>
      </c>
      <c r="E28" s="14"/>
      <c r="F28" s="14">
        <v>211586</v>
      </c>
      <c r="G28" s="14"/>
      <c r="H28" s="14">
        <v>185377.92978943858</v>
      </c>
      <c r="I28" s="14"/>
      <c r="J28" s="14" t="s">
        <v>55</v>
      </c>
      <c r="K28" s="14" t="s">
        <v>55</v>
      </c>
      <c r="L28" s="14" t="s">
        <v>55</v>
      </c>
      <c r="M28" s="14" t="s">
        <v>55</v>
      </c>
      <c r="N28" s="14" t="s">
        <v>55</v>
      </c>
      <c r="O28" s="14" t="s">
        <v>55</v>
      </c>
      <c r="P28" s="14" t="s">
        <v>55</v>
      </c>
      <c r="Q28" s="14" t="s">
        <v>55</v>
      </c>
      <c r="R28" s="14" t="s">
        <v>55</v>
      </c>
      <c r="S28" s="14" t="s">
        <v>55</v>
      </c>
      <c r="T28" s="14" t="s">
        <v>55</v>
      </c>
      <c r="U28" s="14" t="s">
        <v>55</v>
      </c>
      <c r="V28" s="14" t="s">
        <v>55</v>
      </c>
      <c r="W28" s="14" t="s">
        <v>55</v>
      </c>
      <c r="X28" s="14" t="s">
        <v>55</v>
      </c>
      <c r="Y28" s="14" t="s">
        <v>55</v>
      </c>
      <c r="Z28" s="14" t="s">
        <v>55</v>
      </c>
      <c r="AA28" s="14" t="s">
        <v>55</v>
      </c>
    </row>
    <row r="29" spans="2:27" s="15" customFormat="1" ht="38.25">
      <c r="B29" s="12">
        <v>25</v>
      </c>
      <c r="C29" s="13" t="s">
        <v>76</v>
      </c>
      <c r="D29" s="14">
        <v>242795.87264457441</v>
      </c>
      <c r="E29" s="14"/>
      <c r="F29" s="14">
        <v>220064</v>
      </c>
      <c r="G29" s="14"/>
      <c r="H29" s="14">
        <v>210364.19942749763</v>
      </c>
      <c r="I29" s="14"/>
      <c r="J29" s="14" t="s">
        <v>55</v>
      </c>
      <c r="K29" s="14" t="s">
        <v>55</v>
      </c>
      <c r="L29" s="14" t="s">
        <v>55</v>
      </c>
      <c r="M29" s="14" t="s">
        <v>55</v>
      </c>
      <c r="N29" s="14" t="s">
        <v>55</v>
      </c>
      <c r="O29" s="14" t="s">
        <v>55</v>
      </c>
      <c r="P29" s="14" t="s">
        <v>55</v>
      </c>
      <c r="Q29" s="14" t="s">
        <v>55</v>
      </c>
      <c r="R29" s="14" t="s">
        <v>55</v>
      </c>
      <c r="S29" s="14" t="s">
        <v>55</v>
      </c>
      <c r="T29" s="14" t="s">
        <v>55</v>
      </c>
      <c r="U29" s="14" t="s">
        <v>55</v>
      </c>
      <c r="V29" s="14" t="s">
        <v>55</v>
      </c>
      <c r="W29" s="14" t="s">
        <v>55</v>
      </c>
      <c r="X29" s="14" t="s">
        <v>55</v>
      </c>
      <c r="Y29" s="14" t="s">
        <v>55</v>
      </c>
      <c r="Z29" s="14" t="s">
        <v>55</v>
      </c>
      <c r="AA29" s="14" t="s">
        <v>55</v>
      </c>
    </row>
    <row r="30" spans="2:27" s="15" customFormat="1" ht="38.25">
      <c r="B30" s="12">
        <v>26</v>
      </c>
      <c r="C30" s="13" t="s">
        <v>77</v>
      </c>
      <c r="D30" s="14">
        <v>355107.8927348401</v>
      </c>
      <c r="E30" s="14"/>
      <c r="F30" s="14">
        <v>361593</v>
      </c>
      <c r="G30" s="14"/>
      <c r="H30" s="14">
        <v>309552.11829373235</v>
      </c>
      <c r="I30" s="14"/>
      <c r="J30" s="14" t="s">
        <v>55</v>
      </c>
      <c r="K30" s="14" t="s">
        <v>55</v>
      </c>
      <c r="L30" s="14" t="s">
        <v>55</v>
      </c>
      <c r="M30" s="14" t="s">
        <v>55</v>
      </c>
      <c r="N30" s="14" t="s">
        <v>55</v>
      </c>
      <c r="O30" s="14" t="s">
        <v>55</v>
      </c>
      <c r="P30" s="14" t="s">
        <v>55</v>
      </c>
      <c r="Q30" s="14" t="s">
        <v>55</v>
      </c>
      <c r="R30" s="14" t="s">
        <v>55</v>
      </c>
      <c r="S30" s="14" t="s">
        <v>55</v>
      </c>
      <c r="T30" s="14" t="s">
        <v>55</v>
      </c>
      <c r="U30" s="14" t="s">
        <v>55</v>
      </c>
      <c r="V30" s="14" t="s">
        <v>55</v>
      </c>
      <c r="W30" s="14" t="s">
        <v>55</v>
      </c>
      <c r="X30" s="14" t="s">
        <v>55</v>
      </c>
      <c r="Y30" s="14" t="s">
        <v>55</v>
      </c>
      <c r="Z30" s="14" t="s">
        <v>55</v>
      </c>
      <c r="AA30" s="14" t="s">
        <v>55</v>
      </c>
    </row>
    <row r="31" spans="2:27" s="15" customFormat="1">
      <c r="B31" s="12">
        <v>27</v>
      </c>
      <c r="C31" s="13" t="s">
        <v>78</v>
      </c>
      <c r="D31" s="14" t="s">
        <v>55</v>
      </c>
      <c r="E31" s="14"/>
      <c r="F31" s="14">
        <v>154900</v>
      </c>
      <c r="G31" s="14"/>
      <c r="H31" s="14" t="s">
        <v>55</v>
      </c>
      <c r="I31" s="14"/>
      <c r="J31" s="14" t="s">
        <v>55</v>
      </c>
      <c r="K31" s="14" t="s">
        <v>55</v>
      </c>
      <c r="L31" s="14" t="s">
        <v>55</v>
      </c>
      <c r="M31" s="14" t="s">
        <v>55</v>
      </c>
      <c r="N31" s="14" t="s">
        <v>55</v>
      </c>
      <c r="O31" s="14" t="s">
        <v>55</v>
      </c>
      <c r="P31" s="14" t="s">
        <v>55</v>
      </c>
      <c r="Q31" s="14" t="s">
        <v>55</v>
      </c>
      <c r="R31" s="14" t="s">
        <v>55</v>
      </c>
      <c r="S31" s="14" t="s">
        <v>55</v>
      </c>
      <c r="T31" s="14" t="s">
        <v>55</v>
      </c>
      <c r="U31" s="14" t="s">
        <v>55</v>
      </c>
      <c r="V31" s="14" t="s">
        <v>55</v>
      </c>
      <c r="W31" s="14" t="s">
        <v>55</v>
      </c>
      <c r="X31" s="14" t="s">
        <v>55</v>
      </c>
      <c r="Y31" s="14" t="s">
        <v>55</v>
      </c>
      <c r="Z31" s="14" t="s">
        <v>55</v>
      </c>
      <c r="AA31" s="14" t="s">
        <v>55</v>
      </c>
    </row>
    <row r="32" spans="2:27" s="16" customFormat="1">
      <c r="B32" s="19"/>
      <c r="C32" s="20" t="s">
        <v>35</v>
      </c>
      <c r="D32" s="21">
        <f>SUM(D5:D31)</f>
        <v>10951753.239081187</v>
      </c>
      <c r="E32" s="21">
        <f t="shared" ref="E32:AA32" si="0">SUM(E5:E31)</f>
        <v>0</v>
      </c>
      <c r="F32" s="21">
        <f t="shared" si="0"/>
        <v>9686944</v>
      </c>
      <c r="G32" s="21">
        <f t="shared" si="0"/>
        <v>0</v>
      </c>
      <c r="H32" s="21">
        <f t="shared" si="0"/>
        <v>9740631.0331735276</v>
      </c>
      <c r="I32" s="21">
        <f t="shared" si="0"/>
        <v>0</v>
      </c>
      <c r="J32" s="21">
        <f t="shared" si="0"/>
        <v>7536775.1356268553</v>
      </c>
      <c r="K32" s="21">
        <f t="shared" si="0"/>
        <v>0</v>
      </c>
      <c r="L32" s="21">
        <f t="shared" si="0"/>
        <v>6047473</v>
      </c>
      <c r="M32" s="21">
        <f t="shared" si="0"/>
        <v>0</v>
      </c>
      <c r="N32" s="21">
        <f t="shared" si="0"/>
        <v>6696696</v>
      </c>
      <c r="O32" s="21">
        <f t="shared" si="0"/>
        <v>0</v>
      </c>
      <c r="P32" s="21">
        <f t="shared" si="0"/>
        <v>7023150.5594717525</v>
      </c>
      <c r="Q32" s="21">
        <f t="shared" si="0"/>
        <v>0</v>
      </c>
      <c r="R32" s="21">
        <f t="shared" si="0"/>
        <v>6550505</v>
      </c>
      <c r="S32" s="21">
        <f t="shared" si="0"/>
        <v>0</v>
      </c>
      <c r="T32" s="21">
        <f t="shared" si="0"/>
        <v>6729432</v>
      </c>
      <c r="U32" s="21">
        <f t="shared" si="0"/>
        <v>0</v>
      </c>
      <c r="V32" s="21">
        <f t="shared" si="0"/>
        <v>6553191</v>
      </c>
      <c r="W32" s="21">
        <f t="shared" si="0"/>
        <v>0</v>
      </c>
      <c r="X32" s="21">
        <f t="shared" si="0"/>
        <v>6748958</v>
      </c>
      <c r="Y32" s="21">
        <f t="shared" si="0"/>
        <v>0</v>
      </c>
      <c r="Z32" s="21">
        <f t="shared" si="0"/>
        <v>6623560</v>
      </c>
      <c r="AA32" s="21">
        <f t="shared" si="0"/>
        <v>0</v>
      </c>
    </row>
    <row r="34" spans="3:27">
      <c r="C34" s="22" t="s">
        <v>35</v>
      </c>
      <c r="D34" s="60">
        <f>+D32+F32+H32+J32+L32+N32+P32+R32+T32+V32+X32+Z32</f>
        <v>90889068.967353329</v>
      </c>
      <c r="E34" s="60">
        <f>+E32+G32+I32+K32+M32+O32+Q32+S32+U32+W32+Y32+AA32</f>
        <v>0</v>
      </c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</row>
    <row r="35" spans="3:27"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</row>
  </sheetData>
  <sheetProtection formatCells="0" formatColumns="0" formatRows="0" insertColumns="0" insertRows="0" insertHyperlinks="0" deleteColumns="0" deleteRows="0" sort="0" autoFilter="0" pivotTables="0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CJ103"/>
  <sheetViews>
    <sheetView tabSelected="1" topLeftCell="A88" zoomScale="115" zoomScaleNormal="115" workbookViewId="0">
      <selection activeCell="D107" sqref="D107"/>
    </sheetView>
  </sheetViews>
  <sheetFormatPr baseColWidth="10" defaultColWidth="11" defaultRowHeight="12.75"/>
  <cols>
    <col min="1" max="1" width="11" style="17"/>
    <col min="2" max="2" width="5.85546875" style="17" customWidth="1"/>
    <col min="3" max="3" width="46.28515625" style="25" customWidth="1"/>
    <col min="4" max="4" width="12.5703125" style="17" customWidth="1"/>
    <col min="5" max="5" width="20.140625" style="17" bestFit="1" customWidth="1"/>
    <col min="6" max="6" width="13.140625" style="17" customWidth="1"/>
    <col min="7" max="16384" width="11" style="17"/>
  </cols>
  <sheetData>
    <row r="2" spans="1:88">
      <c r="B2" s="36" t="s">
        <v>0</v>
      </c>
      <c r="C2" s="36"/>
      <c r="D2" s="36"/>
    </row>
    <row r="3" spans="1:88" ht="24">
      <c r="B3" s="48" t="s">
        <v>79</v>
      </c>
      <c r="C3" s="48"/>
      <c r="D3" s="48"/>
      <c r="E3" s="56" t="s">
        <v>186</v>
      </c>
      <c r="F3" s="58" t="s">
        <v>187</v>
      </c>
    </row>
    <row r="4" spans="1:88" ht="48">
      <c r="B4" s="4" t="s">
        <v>2</v>
      </c>
      <c r="C4" s="4" t="s">
        <v>3</v>
      </c>
      <c r="D4" s="4" t="s">
        <v>80</v>
      </c>
      <c r="E4" s="61" t="s">
        <v>81</v>
      </c>
      <c r="F4" s="58" t="s">
        <v>81</v>
      </c>
    </row>
    <row r="5" spans="1:88">
      <c r="B5" s="23">
        <v>1</v>
      </c>
      <c r="C5" s="26" t="s">
        <v>82</v>
      </c>
      <c r="D5" s="23" t="s">
        <v>83</v>
      </c>
      <c r="E5" s="5">
        <v>31970</v>
      </c>
      <c r="F5" s="34"/>
    </row>
    <row r="6" spans="1:88">
      <c r="B6" s="23">
        <v>2</v>
      </c>
      <c r="C6" s="26" t="s">
        <v>84</v>
      </c>
      <c r="D6" s="23" t="s">
        <v>83</v>
      </c>
      <c r="E6" s="5">
        <v>32324</v>
      </c>
      <c r="F6" s="34"/>
    </row>
    <row r="7" spans="1:88" s="24" customFormat="1">
      <c r="A7" s="17"/>
      <c r="B7" s="23">
        <v>3</v>
      </c>
      <c r="C7" s="26" t="s">
        <v>85</v>
      </c>
      <c r="D7" s="23" t="s">
        <v>83</v>
      </c>
      <c r="E7" s="5">
        <v>34144</v>
      </c>
      <c r="F7" s="34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</row>
    <row r="8" spans="1:88" s="24" customFormat="1">
      <c r="A8" s="17"/>
      <c r="B8" s="23">
        <v>4</v>
      </c>
      <c r="C8" s="26" t="s">
        <v>86</v>
      </c>
      <c r="D8" s="23" t="s">
        <v>83</v>
      </c>
      <c r="E8" s="5">
        <v>57386</v>
      </c>
      <c r="F8" s="34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</row>
    <row r="9" spans="1:88" s="24" customFormat="1">
      <c r="A9" s="17"/>
      <c r="B9" s="23">
        <v>5</v>
      </c>
      <c r="C9" s="26" t="s">
        <v>87</v>
      </c>
      <c r="D9" s="23" t="s">
        <v>83</v>
      </c>
      <c r="E9" s="5">
        <v>59479</v>
      </c>
      <c r="F9" s="3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</row>
    <row r="10" spans="1:88" s="24" customFormat="1">
      <c r="A10" s="17"/>
      <c r="B10" s="23">
        <v>6</v>
      </c>
      <c r="C10" s="26" t="s">
        <v>88</v>
      </c>
      <c r="D10" s="23" t="s">
        <v>83</v>
      </c>
      <c r="E10" s="5">
        <v>62434</v>
      </c>
      <c r="F10" s="34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</row>
    <row r="11" spans="1:88" s="24" customFormat="1">
      <c r="A11" s="17"/>
      <c r="B11" s="23">
        <v>7</v>
      </c>
      <c r="C11" s="26" t="s">
        <v>89</v>
      </c>
      <c r="D11" s="23" t="s">
        <v>83</v>
      </c>
      <c r="E11" s="5">
        <v>64366</v>
      </c>
      <c r="F11" s="34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</row>
    <row r="12" spans="1:88" s="24" customFormat="1">
      <c r="A12" s="17"/>
      <c r="B12" s="23">
        <v>8</v>
      </c>
      <c r="C12" s="26" t="s">
        <v>90</v>
      </c>
      <c r="D12" s="23" t="s">
        <v>83</v>
      </c>
      <c r="E12" s="5">
        <v>69750</v>
      </c>
      <c r="F12" s="34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</row>
    <row r="13" spans="1:88" s="24" customFormat="1">
      <c r="A13" s="17"/>
      <c r="B13" s="23">
        <v>9</v>
      </c>
      <c r="C13" s="26" t="s">
        <v>91</v>
      </c>
      <c r="D13" s="23" t="s">
        <v>83</v>
      </c>
      <c r="E13" s="5">
        <v>31136</v>
      </c>
      <c r="F13" s="34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</row>
    <row r="14" spans="1:88" s="24" customFormat="1">
      <c r="A14" s="17"/>
      <c r="B14" s="23">
        <v>10</v>
      </c>
      <c r="C14" s="26" t="s">
        <v>92</v>
      </c>
      <c r="D14" s="23" t="s">
        <v>83</v>
      </c>
      <c r="E14" s="5">
        <v>72282</v>
      </c>
      <c r="F14" s="34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</row>
    <row r="15" spans="1:88" s="24" customFormat="1">
      <c r="A15" s="17"/>
      <c r="B15" s="23">
        <v>11</v>
      </c>
      <c r="C15" s="26" t="s">
        <v>93</v>
      </c>
      <c r="D15" s="23" t="s">
        <v>83</v>
      </c>
      <c r="E15" s="5">
        <v>75209</v>
      </c>
      <c r="F15" s="34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</row>
    <row r="16" spans="1:88" s="24" customFormat="1">
      <c r="A16" s="17"/>
      <c r="B16" s="23">
        <v>12</v>
      </c>
      <c r="C16" s="26" t="s">
        <v>94</v>
      </c>
      <c r="D16" s="23" t="s">
        <v>83</v>
      </c>
      <c r="E16" s="5">
        <v>78243</v>
      </c>
      <c r="F16" s="34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</row>
    <row r="17" spans="1:88" s="24" customFormat="1">
      <c r="A17" s="17"/>
      <c r="B17" s="23">
        <v>13</v>
      </c>
      <c r="C17" s="26" t="s">
        <v>95</v>
      </c>
      <c r="D17" s="23" t="s">
        <v>83</v>
      </c>
      <c r="E17" s="5">
        <v>52112</v>
      </c>
      <c r="F17" s="34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</row>
    <row r="18" spans="1:88" s="24" customFormat="1">
      <c r="A18" s="17"/>
      <c r="B18" s="23">
        <v>14</v>
      </c>
      <c r="C18" s="26" t="s">
        <v>96</v>
      </c>
      <c r="D18" s="23" t="s">
        <v>83</v>
      </c>
      <c r="E18" s="5">
        <v>83478</v>
      </c>
      <c r="F18" s="34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</row>
    <row r="19" spans="1:88" s="24" customFormat="1">
      <c r="A19" s="17"/>
      <c r="B19" s="23">
        <v>15</v>
      </c>
      <c r="C19" s="26" t="s">
        <v>97</v>
      </c>
      <c r="D19" s="23" t="s">
        <v>83</v>
      </c>
      <c r="E19" s="5">
        <v>62072</v>
      </c>
      <c r="F19" s="34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</row>
    <row r="20" spans="1:88" s="24" customFormat="1">
      <c r="A20" s="17"/>
      <c r="B20" s="23">
        <v>16</v>
      </c>
      <c r="C20" s="26" t="s">
        <v>98</v>
      </c>
      <c r="D20" s="23" t="s">
        <v>83</v>
      </c>
      <c r="E20" s="5">
        <v>102384</v>
      </c>
      <c r="F20" s="34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</row>
    <row r="21" spans="1:88" s="24" customFormat="1">
      <c r="A21" s="17"/>
      <c r="B21" s="23">
        <v>17</v>
      </c>
      <c r="C21" s="27" t="s">
        <v>99</v>
      </c>
      <c r="D21" s="23" t="s">
        <v>83</v>
      </c>
      <c r="E21" s="5">
        <v>93425</v>
      </c>
      <c r="F21" s="34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</row>
    <row r="22" spans="1:88">
      <c r="B22" s="23">
        <v>18</v>
      </c>
      <c r="C22" s="27" t="s">
        <v>100</v>
      </c>
      <c r="D22" s="23" t="s">
        <v>83</v>
      </c>
      <c r="E22" s="5">
        <v>119475</v>
      </c>
      <c r="F22" s="34"/>
    </row>
    <row r="23" spans="1:88">
      <c r="B23" s="23">
        <v>19</v>
      </c>
      <c r="C23" s="26" t="s">
        <v>101</v>
      </c>
      <c r="D23" s="23" t="s">
        <v>83</v>
      </c>
      <c r="E23" s="5">
        <v>119965</v>
      </c>
      <c r="F23" s="34"/>
    </row>
    <row r="24" spans="1:88">
      <c r="B24" s="23">
        <v>20</v>
      </c>
      <c r="C24" s="26" t="s">
        <v>102</v>
      </c>
      <c r="D24" s="23" t="s">
        <v>83</v>
      </c>
      <c r="E24" s="5">
        <v>116944</v>
      </c>
      <c r="F24" s="34"/>
    </row>
    <row r="25" spans="1:88">
      <c r="B25" s="23">
        <v>21</v>
      </c>
      <c r="C25" s="26" t="s">
        <v>103</v>
      </c>
      <c r="D25" s="23" t="s">
        <v>83</v>
      </c>
      <c r="E25" s="5">
        <v>132641</v>
      </c>
      <c r="F25" s="34"/>
    </row>
    <row r="26" spans="1:88">
      <c r="B26" s="23">
        <v>22</v>
      </c>
      <c r="C26" s="26" t="s">
        <v>104</v>
      </c>
      <c r="D26" s="23" t="s">
        <v>83</v>
      </c>
      <c r="E26" s="5">
        <v>132649</v>
      </c>
      <c r="F26" s="34"/>
    </row>
    <row r="27" spans="1:88">
      <c r="B27" s="23">
        <v>23</v>
      </c>
      <c r="C27" s="26" t="s">
        <v>105</v>
      </c>
      <c r="D27" s="23" t="s">
        <v>83</v>
      </c>
      <c r="E27" s="5">
        <v>137557</v>
      </c>
      <c r="F27" s="34"/>
    </row>
    <row r="28" spans="1:88">
      <c r="B28" s="23">
        <v>24</v>
      </c>
      <c r="C28" s="26" t="s">
        <v>106</v>
      </c>
      <c r="D28" s="23" t="s">
        <v>83</v>
      </c>
      <c r="E28" s="5">
        <v>150175</v>
      </c>
      <c r="F28" s="34"/>
    </row>
    <row r="29" spans="1:88">
      <c r="B29" s="23">
        <v>25</v>
      </c>
      <c r="C29" s="26" t="s">
        <v>107</v>
      </c>
      <c r="D29" s="23" t="s">
        <v>83</v>
      </c>
      <c r="E29" s="5">
        <v>146147</v>
      </c>
      <c r="F29" s="34"/>
    </row>
    <row r="30" spans="1:88">
      <c r="B30" s="23">
        <v>26</v>
      </c>
      <c r="C30" s="26" t="s">
        <v>108</v>
      </c>
      <c r="D30" s="23" t="s">
        <v>83</v>
      </c>
      <c r="E30" s="5">
        <v>145964</v>
      </c>
      <c r="F30" s="34"/>
    </row>
    <row r="31" spans="1:88">
      <c r="B31" s="23">
        <v>27</v>
      </c>
      <c r="C31" s="26" t="s">
        <v>109</v>
      </c>
      <c r="D31" s="23" t="s">
        <v>83</v>
      </c>
      <c r="E31" s="5">
        <v>171113</v>
      </c>
      <c r="F31" s="34"/>
    </row>
    <row r="32" spans="1:88">
      <c r="B32" s="23">
        <v>28</v>
      </c>
      <c r="C32" s="26" t="s">
        <v>110</v>
      </c>
      <c r="D32" s="23" t="s">
        <v>83</v>
      </c>
      <c r="E32" s="5">
        <v>188535</v>
      </c>
      <c r="F32" s="34"/>
    </row>
    <row r="33" spans="2:6">
      <c r="B33" s="23">
        <v>29</v>
      </c>
      <c r="C33" s="26" t="s">
        <v>111</v>
      </c>
      <c r="D33" s="23" t="s">
        <v>83</v>
      </c>
      <c r="E33" s="5">
        <v>206709</v>
      </c>
      <c r="F33" s="34"/>
    </row>
    <row r="34" spans="2:6">
      <c r="B34" s="23">
        <v>30</v>
      </c>
      <c r="C34" s="26" t="s">
        <v>112</v>
      </c>
      <c r="D34" s="23" t="s">
        <v>83</v>
      </c>
      <c r="E34" s="5">
        <v>138090</v>
      </c>
      <c r="F34" s="34"/>
    </row>
    <row r="35" spans="2:6">
      <c r="B35" s="23">
        <v>31</v>
      </c>
      <c r="C35" s="26" t="s">
        <v>113</v>
      </c>
      <c r="D35" s="23" t="s">
        <v>83</v>
      </c>
      <c r="E35" s="5">
        <v>97423</v>
      </c>
      <c r="F35" s="34"/>
    </row>
    <row r="36" spans="2:6">
      <c r="B36" s="23">
        <v>32</v>
      </c>
      <c r="C36" s="26" t="s">
        <v>114</v>
      </c>
      <c r="D36" s="23" t="s">
        <v>83</v>
      </c>
      <c r="E36" s="5">
        <v>105330</v>
      </c>
      <c r="F36" s="34"/>
    </row>
    <row r="37" spans="2:6">
      <c r="B37" s="23">
        <v>33</v>
      </c>
      <c r="C37" s="26" t="s">
        <v>115</v>
      </c>
      <c r="D37" s="23" t="s">
        <v>83</v>
      </c>
      <c r="E37" s="5">
        <v>91079</v>
      </c>
      <c r="F37" s="34"/>
    </row>
    <row r="38" spans="2:6">
      <c r="B38" s="23">
        <v>34</v>
      </c>
      <c r="C38" s="26" t="s">
        <v>116</v>
      </c>
      <c r="D38" s="23" t="s">
        <v>83</v>
      </c>
      <c r="E38" s="5">
        <v>105534</v>
      </c>
      <c r="F38" s="34"/>
    </row>
    <row r="39" spans="2:6">
      <c r="B39" s="23">
        <v>35</v>
      </c>
      <c r="C39" s="26" t="s">
        <v>117</v>
      </c>
      <c r="D39" s="23" t="s">
        <v>83</v>
      </c>
      <c r="E39" s="5">
        <v>166798</v>
      </c>
      <c r="F39" s="34"/>
    </row>
    <row r="40" spans="2:6">
      <c r="B40" s="23">
        <v>36</v>
      </c>
      <c r="C40" s="26" t="s">
        <v>118</v>
      </c>
      <c r="D40" s="23" t="s">
        <v>83</v>
      </c>
      <c r="E40" s="5">
        <v>186284</v>
      </c>
      <c r="F40" s="34"/>
    </row>
    <row r="41" spans="2:6">
      <c r="B41" s="23">
        <v>37</v>
      </c>
      <c r="C41" s="26" t="s">
        <v>119</v>
      </c>
      <c r="D41" s="23" t="s">
        <v>83</v>
      </c>
      <c r="E41" s="5">
        <v>33764</v>
      </c>
      <c r="F41" s="34"/>
    </row>
    <row r="42" spans="2:6">
      <c r="B42" s="23">
        <v>38</v>
      </c>
      <c r="C42" s="26" t="s">
        <v>120</v>
      </c>
      <c r="D42" s="23" t="s">
        <v>83</v>
      </c>
      <c r="E42" s="5">
        <v>36688</v>
      </c>
      <c r="F42" s="34"/>
    </row>
    <row r="43" spans="2:6">
      <c r="B43" s="23">
        <v>39</v>
      </c>
      <c r="C43" s="26" t="s">
        <v>121</v>
      </c>
      <c r="D43" s="23" t="s">
        <v>83</v>
      </c>
      <c r="E43" s="5">
        <v>30600</v>
      </c>
      <c r="F43" s="34"/>
    </row>
    <row r="44" spans="2:6">
      <c r="B44" s="23">
        <v>40</v>
      </c>
      <c r="C44" s="27" t="s">
        <v>122</v>
      </c>
      <c r="D44" s="23" t="s">
        <v>83</v>
      </c>
      <c r="E44" s="5">
        <v>28161</v>
      </c>
      <c r="F44" s="34"/>
    </row>
    <row r="45" spans="2:6">
      <c r="B45" s="23">
        <v>41</v>
      </c>
      <c r="C45" s="27" t="s">
        <v>122</v>
      </c>
      <c r="D45" s="23" t="s">
        <v>83</v>
      </c>
      <c r="E45" s="5">
        <v>29055</v>
      </c>
      <c r="F45" s="34"/>
    </row>
    <row r="46" spans="2:6">
      <c r="B46" s="23">
        <v>42</v>
      </c>
      <c r="C46" s="27" t="s">
        <v>123</v>
      </c>
      <c r="D46" s="23" t="s">
        <v>83</v>
      </c>
      <c r="E46" s="5">
        <v>144301</v>
      </c>
      <c r="F46" s="34"/>
    </row>
    <row r="47" spans="2:6">
      <c r="B47" s="23">
        <v>43</v>
      </c>
      <c r="C47" s="27" t="s">
        <v>124</v>
      </c>
      <c r="D47" s="23" t="s">
        <v>83</v>
      </c>
      <c r="E47" s="5">
        <v>70833</v>
      </c>
      <c r="F47" s="34"/>
    </row>
    <row r="48" spans="2:6">
      <c r="B48" s="23">
        <v>44</v>
      </c>
      <c r="C48" s="27" t="s">
        <v>125</v>
      </c>
      <c r="D48" s="23" t="s">
        <v>83</v>
      </c>
      <c r="E48" s="5">
        <v>105945</v>
      </c>
      <c r="F48" s="34"/>
    </row>
    <row r="49" spans="2:6">
      <c r="B49" s="23">
        <v>45</v>
      </c>
      <c r="C49" s="27" t="s">
        <v>126</v>
      </c>
      <c r="D49" s="23" t="s">
        <v>127</v>
      </c>
      <c r="E49" s="5">
        <v>30771</v>
      </c>
      <c r="F49" s="34"/>
    </row>
    <row r="50" spans="2:6">
      <c r="B50" s="23">
        <v>46</v>
      </c>
      <c r="C50" s="27" t="s">
        <v>128</v>
      </c>
      <c r="D50" s="23" t="s">
        <v>127</v>
      </c>
      <c r="E50" s="5">
        <v>25543</v>
      </c>
      <c r="F50" s="34"/>
    </row>
    <row r="51" spans="2:6" ht="25.5">
      <c r="B51" s="23">
        <v>47</v>
      </c>
      <c r="C51" s="27" t="s">
        <v>129</v>
      </c>
      <c r="D51" s="23" t="s">
        <v>83</v>
      </c>
      <c r="E51" s="5">
        <v>245911</v>
      </c>
      <c r="F51" s="34"/>
    </row>
    <row r="52" spans="2:6" ht="38.25">
      <c r="B52" s="23">
        <v>48</v>
      </c>
      <c r="C52" s="27" t="s">
        <v>130</v>
      </c>
      <c r="D52" s="23" t="s">
        <v>83</v>
      </c>
      <c r="E52" s="5">
        <v>299912</v>
      </c>
      <c r="F52" s="34"/>
    </row>
    <row r="53" spans="2:6">
      <c r="B53" s="23">
        <v>49</v>
      </c>
      <c r="C53" s="26" t="s">
        <v>131</v>
      </c>
      <c r="D53" s="23" t="s">
        <v>83</v>
      </c>
      <c r="E53" s="5">
        <v>23282</v>
      </c>
      <c r="F53" s="34"/>
    </row>
    <row r="54" spans="2:6">
      <c r="B54" s="23">
        <v>50</v>
      </c>
      <c r="C54" s="26" t="s">
        <v>132</v>
      </c>
      <c r="D54" s="23" t="s">
        <v>83</v>
      </c>
      <c r="E54" s="5">
        <v>920981</v>
      </c>
      <c r="F54" s="34"/>
    </row>
    <row r="55" spans="2:6">
      <c r="B55" s="23">
        <v>51</v>
      </c>
      <c r="C55" s="26" t="s">
        <v>133</v>
      </c>
      <c r="D55" s="23" t="s">
        <v>83</v>
      </c>
      <c r="E55" s="5">
        <v>1092954</v>
      </c>
      <c r="F55" s="34"/>
    </row>
    <row r="56" spans="2:6">
      <c r="B56" s="23">
        <v>52</v>
      </c>
      <c r="C56" s="26" t="s">
        <v>134</v>
      </c>
      <c r="D56" s="23" t="s">
        <v>127</v>
      </c>
      <c r="E56" s="5">
        <v>47267</v>
      </c>
      <c r="F56" s="34"/>
    </row>
    <row r="57" spans="2:6">
      <c r="B57" s="23">
        <v>53</v>
      </c>
      <c r="C57" s="26" t="s">
        <v>135</v>
      </c>
      <c r="D57" s="23" t="s">
        <v>127</v>
      </c>
      <c r="E57" s="5">
        <v>30163</v>
      </c>
      <c r="F57" s="34"/>
    </row>
    <row r="58" spans="2:6">
      <c r="B58" s="23">
        <v>54</v>
      </c>
      <c r="C58" s="26" t="s">
        <v>136</v>
      </c>
      <c r="D58" s="23" t="s">
        <v>127</v>
      </c>
      <c r="E58" s="5">
        <v>67749</v>
      </c>
      <c r="F58" s="34"/>
    </row>
    <row r="59" spans="2:6">
      <c r="B59" s="23">
        <v>55</v>
      </c>
      <c r="C59" s="26" t="s">
        <v>137</v>
      </c>
      <c r="D59" s="23" t="s">
        <v>127</v>
      </c>
      <c r="E59" s="5">
        <v>35993</v>
      </c>
      <c r="F59" s="34"/>
    </row>
    <row r="60" spans="2:6">
      <c r="B60" s="23">
        <v>56</v>
      </c>
      <c r="C60" s="26" t="s">
        <v>138</v>
      </c>
      <c r="D60" s="23" t="s">
        <v>127</v>
      </c>
      <c r="E60" s="5">
        <v>58514</v>
      </c>
      <c r="F60" s="34"/>
    </row>
    <row r="61" spans="2:6">
      <c r="B61" s="23">
        <v>57</v>
      </c>
      <c r="C61" s="26" t="s">
        <v>139</v>
      </c>
      <c r="D61" s="23" t="s">
        <v>127</v>
      </c>
      <c r="E61" s="5">
        <v>87685</v>
      </c>
      <c r="F61" s="34"/>
    </row>
    <row r="62" spans="2:6">
      <c r="B62" s="23">
        <v>58</v>
      </c>
      <c r="C62" s="26" t="s">
        <v>140</v>
      </c>
      <c r="D62" s="23" t="s">
        <v>127</v>
      </c>
      <c r="E62" s="5">
        <v>119158</v>
      </c>
      <c r="F62" s="34"/>
    </row>
    <row r="63" spans="2:6">
      <c r="B63" s="23">
        <v>59</v>
      </c>
      <c r="C63" s="26" t="s">
        <v>141</v>
      </c>
      <c r="D63" s="23" t="s">
        <v>127</v>
      </c>
      <c r="E63" s="5">
        <v>48011</v>
      </c>
      <c r="F63" s="34"/>
    </row>
    <row r="64" spans="2:6">
      <c r="B64" s="23">
        <v>60</v>
      </c>
      <c r="C64" s="26" t="s">
        <v>142</v>
      </c>
      <c r="D64" s="23" t="s">
        <v>127</v>
      </c>
      <c r="E64" s="5">
        <v>91430</v>
      </c>
      <c r="F64" s="34"/>
    </row>
    <row r="65" spans="2:6" ht="25.5">
      <c r="B65" s="23">
        <v>61</v>
      </c>
      <c r="C65" s="26" t="s">
        <v>143</v>
      </c>
      <c r="D65" s="23" t="s">
        <v>83</v>
      </c>
      <c r="E65" s="5">
        <v>358586</v>
      </c>
      <c r="F65" s="34"/>
    </row>
    <row r="66" spans="2:6" ht="25.5">
      <c r="B66" s="23">
        <v>62</v>
      </c>
      <c r="C66" s="27" t="s">
        <v>144</v>
      </c>
      <c r="D66" s="23" t="s">
        <v>83</v>
      </c>
      <c r="E66" s="5">
        <v>1037572</v>
      </c>
      <c r="F66" s="34"/>
    </row>
    <row r="67" spans="2:6" ht="25.5">
      <c r="B67" s="23">
        <v>63</v>
      </c>
      <c r="C67" s="27" t="s">
        <v>145</v>
      </c>
      <c r="D67" s="23" t="s">
        <v>83</v>
      </c>
      <c r="E67" s="5">
        <v>1077940</v>
      </c>
      <c r="F67" s="34"/>
    </row>
    <row r="68" spans="2:6" ht="25.5">
      <c r="B68" s="23">
        <v>64</v>
      </c>
      <c r="C68" s="27" t="s">
        <v>146</v>
      </c>
      <c r="D68" s="23" t="s">
        <v>83</v>
      </c>
      <c r="E68" s="5">
        <v>1224217</v>
      </c>
      <c r="F68" s="34"/>
    </row>
    <row r="69" spans="2:6" ht="25.5">
      <c r="B69" s="23">
        <v>65</v>
      </c>
      <c r="C69" s="27" t="s">
        <v>147</v>
      </c>
      <c r="D69" s="23" t="s">
        <v>83</v>
      </c>
      <c r="E69" s="5">
        <v>1254569</v>
      </c>
      <c r="F69" s="34"/>
    </row>
    <row r="70" spans="2:6" ht="25.5">
      <c r="B70" s="23">
        <v>66</v>
      </c>
      <c r="C70" s="27" t="s">
        <v>148</v>
      </c>
      <c r="D70" s="23" t="s">
        <v>83</v>
      </c>
      <c r="E70" s="5">
        <v>1537743</v>
      </c>
      <c r="F70" s="34"/>
    </row>
    <row r="71" spans="2:6" ht="25.5">
      <c r="B71" s="23">
        <v>67</v>
      </c>
      <c r="C71" s="27" t="s">
        <v>149</v>
      </c>
      <c r="D71" s="23" t="s">
        <v>83</v>
      </c>
      <c r="E71" s="5">
        <v>1551176</v>
      </c>
      <c r="F71" s="34"/>
    </row>
    <row r="72" spans="2:6" ht="25.5">
      <c r="B72" s="23">
        <v>68</v>
      </c>
      <c r="C72" s="27" t="s">
        <v>150</v>
      </c>
      <c r="D72" s="23" t="s">
        <v>83</v>
      </c>
      <c r="E72" s="5">
        <v>1890795</v>
      </c>
      <c r="F72" s="34"/>
    </row>
    <row r="73" spans="2:6" ht="25.5">
      <c r="B73" s="23">
        <v>69</v>
      </c>
      <c r="C73" s="27" t="s">
        <v>151</v>
      </c>
      <c r="D73" s="23" t="s">
        <v>83</v>
      </c>
      <c r="E73" s="5">
        <v>1906660</v>
      </c>
      <c r="F73" s="34"/>
    </row>
    <row r="74" spans="2:6" ht="25.5">
      <c r="B74" s="23">
        <v>70</v>
      </c>
      <c r="C74" s="27" t="s">
        <v>152</v>
      </c>
      <c r="D74" s="23" t="s">
        <v>83</v>
      </c>
      <c r="E74" s="5">
        <v>1988747</v>
      </c>
      <c r="F74" s="34"/>
    </row>
    <row r="75" spans="2:6" ht="25.5">
      <c r="B75" s="23">
        <v>71</v>
      </c>
      <c r="C75" s="27" t="s">
        <v>153</v>
      </c>
      <c r="D75" s="23" t="s">
        <v>83</v>
      </c>
      <c r="E75" s="5">
        <v>2020274</v>
      </c>
      <c r="F75" s="34"/>
    </row>
    <row r="76" spans="2:6" ht="25.5">
      <c r="B76" s="23">
        <v>72</v>
      </c>
      <c r="C76" s="27" t="s">
        <v>154</v>
      </c>
      <c r="D76" s="23" t="s">
        <v>83</v>
      </c>
      <c r="E76" s="5">
        <v>2853856</v>
      </c>
      <c r="F76" s="34"/>
    </row>
    <row r="77" spans="2:6">
      <c r="B77" s="23">
        <v>73</v>
      </c>
      <c r="C77" s="27" t="s">
        <v>155</v>
      </c>
      <c r="D77" s="23" t="s">
        <v>83</v>
      </c>
      <c r="E77" s="5">
        <v>213989</v>
      </c>
      <c r="F77" s="34"/>
    </row>
    <row r="78" spans="2:6">
      <c r="B78" s="23">
        <v>74</v>
      </c>
      <c r="C78" s="27" t="s">
        <v>156</v>
      </c>
      <c r="D78" s="23" t="s">
        <v>83</v>
      </c>
      <c r="E78" s="5">
        <v>241496</v>
      </c>
      <c r="F78" s="34"/>
    </row>
    <row r="79" spans="2:6">
      <c r="B79" s="23">
        <v>75</v>
      </c>
      <c r="C79" s="26" t="s">
        <v>157</v>
      </c>
      <c r="D79" s="23" t="s">
        <v>83</v>
      </c>
      <c r="E79" s="5">
        <v>449016</v>
      </c>
      <c r="F79" s="34"/>
    </row>
    <row r="80" spans="2:6" ht="25.5">
      <c r="B80" s="23">
        <v>76</v>
      </c>
      <c r="C80" s="27" t="s">
        <v>158</v>
      </c>
      <c r="D80" s="23" t="s">
        <v>83</v>
      </c>
      <c r="E80" s="5">
        <v>5015015</v>
      </c>
      <c r="F80" s="34"/>
    </row>
    <row r="81" spans="2:6" ht="25.5">
      <c r="B81" s="23">
        <v>77</v>
      </c>
      <c r="C81" s="27" t="s">
        <v>159</v>
      </c>
      <c r="D81" s="23" t="s">
        <v>83</v>
      </c>
      <c r="E81" s="5">
        <v>5251967</v>
      </c>
      <c r="F81" s="34"/>
    </row>
    <row r="82" spans="2:6" ht="25.5">
      <c r="B82" s="23">
        <v>78</v>
      </c>
      <c r="C82" s="27" t="s">
        <v>160</v>
      </c>
      <c r="D82" s="23" t="s">
        <v>83</v>
      </c>
      <c r="E82" s="5">
        <v>136039</v>
      </c>
      <c r="F82" s="34"/>
    </row>
    <row r="83" spans="2:6" ht="25.5">
      <c r="B83" s="23">
        <v>79</v>
      </c>
      <c r="C83" s="27" t="s">
        <v>161</v>
      </c>
      <c r="D83" s="23" t="s">
        <v>83</v>
      </c>
      <c r="E83" s="5">
        <v>148389</v>
      </c>
      <c r="F83" s="34"/>
    </row>
    <row r="84" spans="2:6" ht="25.5">
      <c r="B84" s="23">
        <v>80</v>
      </c>
      <c r="C84" s="27" t="s">
        <v>162</v>
      </c>
      <c r="D84" s="23" t="s">
        <v>83</v>
      </c>
      <c r="E84" s="5">
        <v>222760</v>
      </c>
      <c r="F84" s="34"/>
    </row>
    <row r="85" spans="2:6">
      <c r="B85" s="23">
        <v>81</v>
      </c>
      <c r="C85" s="27" t="s">
        <v>163</v>
      </c>
      <c r="D85" s="23" t="s">
        <v>83</v>
      </c>
      <c r="E85" s="5">
        <v>337084</v>
      </c>
      <c r="F85" s="34"/>
    </row>
    <row r="86" spans="2:6" ht="25.5">
      <c r="B86" s="23">
        <v>82</v>
      </c>
      <c r="C86" s="27" t="s">
        <v>164</v>
      </c>
      <c r="D86" s="23" t="s">
        <v>83</v>
      </c>
      <c r="E86" s="5">
        <v>327219</v>
      </c>
      <c r="F86" s="34"/>
    </row>
    <row r="87" spans="2:6">
      <c r="B87" s="23">
        <v>83</v>
      </c>
      <c r="C87" s="27" t="s">
        <v>165</v>
      </c>
      <c r="D87" s="23" t="s">
        <v>83</v>
      </c>
      <c r="E87" s="5">
        <v>245542</v>
      </c>
      <c r="F87" s="34"/>
    </row>
    <row r="88" spans="2:6">
      <c r="B88" s="23">
        <v>84</v>
      </c>
      <c r="C88" s="27" t="s">
        <v>166</v>
      </c>
      <c r="D88" s="23" t="s">
        <v>83</v>
      </c>
      <c r="E88" s="5">
        <v>278739</v>
      </c>
      <c r="F88" s="34"/>
    </row>
    <row r="89" spans="2:6" ht="25.5">
      <c r="B89" s="23">
        <v>85</v>
      </c>
      <c r="C89" s="27" t="s">
        <v>167</v>
      </c>
      <c r="D89" s="23" t="s">
        <v>83</v>
      </c>
      <c r="E89" s="5">
        <v>411862</v>
      </c>
      <c r="F89" s="34"/>
    </row>
    <row r="90" spans="2:6" ht="25.5">
      <c r="B90" s="23">
        <v>86</v>
      </c>
      <c r="C90" s="27" t="s">
        <v>168</v>
      </c>
      <c r="D90" s="23" t="s">
        <v>83</v>
      </c>
      <c r="E90" s="5">
        <v>408700</v>
      </c>
      <c r="F90" s="34"/>
    </row>
    <row r="91" spans="2:6">
      <c r="B91" s="23">
        <v>87</v>
      </c>
      <c r="C91" s="27" t="s">
        <v>169</v>
      </c>
      <c r="D91" s="23" t="s">
        <v>83</v>
      </c>
      <c r="E91" s="5">
        <v>69026</v>
      </c>
      <c r="F91" s="34"/>
    </row>
    <row r="92" spans="2:6">
      <c r="B92" s="23">
        <v>88</v>
      </c>
      <c r="C92" s="27" t="s">
        <v>170</v>
      </c>
      <c r="D92" s="23" t="s">
        <v>83</v>
      </c>
      <c r="E92" s="5">
        <v>179379</v>
      </c>
      <c r="F92" s="34"/>
    </row>
    <row r="93" spans="2:6">
      <c r="B93" s="23">
        <v>89</v>
      </c>
      <c r="C93" s="27" t="s">
        <v>171</v>
      </c>
      <c r="D93" s="23" t="s">
        <v>83</v>
      </c>
      <c r="E93" s="5">
        <v>269468</v>
      </c>
      <c r="F93" s="34"/>
    </row>
    <row r="94" spans="2:6">
      <c r="B94" s="23">
        <v>90</v>
      </c>
      <c r="C94" s="27" t="s">
        <v>172</v>
      </c>
      <c r="D94" s="23" t="s">
        <v>83</v>
      </c>
      <c r="E94" s="5">
        <v>121718</v>
      </c>
      <c r="F94" s="34"/>
    </row>
    <row r="95" spans="2:6" ht="25.5">
      <c r="B95" s="23">
        <v>91</v>
      </c>
      <c r="C95" s="26" t="s">
        <v>173</v>
      </c>
      <c r="D95" s="23" t="s">
        <v>83</v>
      </c>
      <c r="E95" s="5">
        <v>191135</v>
      </c>
      <c r="F95" s="34"/>
    </row>
    <row r="96" spans="2:6">
      <c r="B96" s="23">
        <v>92</v>
      </c>
      <c r="C96" s="26" t="s">
        <v>174</v>
      </c>
      <c r="D96" s="23" t="s">
        <v>83</v>
      </c>
      <c r="E96" s="5">
        <v>15450</v>
      </c>
      <c r="F96" s="34"/>
    </row>
    <row r="97" spans="2:6">
      <c r="B97" s="23">
        <v>93</v>
      </c>
      <c r="C97" s="26" t="s">
        <v>175</v>
      </c>
      <c r="D97" s="23" t="s">
        <v>83</v>
      </c>
      <c r="E97" s="5">
        <v>19700</v>
      </c>
      <c r="F97" s="34"/>
    </row>
    <row r="98" spans="2:6">
      <c r="B98" s="23">
        <v>94</v>
      </c>
      <c r="C98" s="26" t="s">
        <v>176</v>
      </c>
      <c r="D98" s="23" t="s">
        <v>83</v>
      </c>
      <c r="E98" s="5">
        <v>43300</v>
      </c>
      <c r="F98" s="34"/>
    </row>
    <row r="99" spans="2:6">
      <c r="B99" s="23">
        <v>95</v>
      </c>
      <c r="C99" s="26" t="s">
        <v>177</v>
      </c>
      <c r="D99" s="23" t="s">
        <v>83</v>
      </c>
      <c r="E99" s="5">
        <v>519625</v>
      </c>
      <c r="F99" s="34"/>
    </row>
    <row r="100" spans="2:6">
      <c r="B100" s="23">
        <v>96</v>
      </c>
      <c r="C100" s="26" t="s">
        <v>178</v>
      </c>
      <c r="D100" s="23" t="s">
        <v>83</v>
      </c>
      <c r="E100" s="5">
        <v>5612100</v>
      </c>
      <c r="F100" s="34"/>
    </row>
    <row r="101" spans="2:6">
      <c r="B101" s="23">
        <v>97</v>
      </c>
      <c r="C101" s="26" t="s">
        <v>179</v>
      </c>
      <c r="D101" s="23" t="s">
        <v>83</v>
      </c>
      <c r="E101" s="5">
        <v>162325</v>
      </c>
      <c r="F101" s="34"/>
    </row>
    <row r="102" spans="2:6">
      <c r="B102" s="28">
        <v>98</v>
      </c>
      <c r="C102" s="29" t="s">
        <v>180</v>
      </c>
      <c r="D102" s="28" t="s">
        <v>83</v>
      </c>
      <c r="E102" s="30">
        <v>448725</v>
      </c>
      <c r="F102" s="34"/>
    </row>
    <row r="103" spans="2:6">
      <c r="B103" s="49" t="s">
        <v>35</v>
      </c>
      <c r="C103" s="49"/>
      <c r="D103" s="49"/>
      <c r="E103" s="31">
        <f>SUM(E5:E102)</f>
        <v>47467180</v>
      </c>
      <c r="F103" s="31">
        <f>SUM(F5:F102)</f>
        <v>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B2:D2"/>
    <mergeCell ref="B3:D3"/>
    <mergeCell ref="B103:D103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7"/>
  <sheetViews>
    <sheetView workbookViewId="0">
      <selection activeCell="E22" sqref="E22"/>
    </sheetView>
  </sheetViews>
  <sheetFormatPr baseColWidth="10" defaultColWidth="11" defaultRowHeight="12.75"/>
  <cols>
    <col min="1" max="2" width="11" style="17"/>
    <col min="3" max="3" width="52.28515625" style="17" customWidth="1"/>
    <col min="4" max="4" width="15.28515625" style="17" bestFit="1" customWidth="1"/>
    <col min="5" max="5" width="18" style="17" bestFit="1" customWidth="1"/>
    <col min="6" max="16384" width="11" style="17"/>
  </cols>
  <sheetData>
    <row r="2" spans="2:5" ht="27.75" thickBot="1">
      <c r="B2" s="36" t="s">
        <v>0</v>
      </c>
      <c r="C2" s="36"/>
      <c r="D2" s="62" t="s">
        <v>188</v>
      </c>
      <c r="E2" s="63" t="s">
        <v>187</v>
      </c>
    </row>
    <row r="3" spans="2:5" ht="17.25" thickBot="1">
      <c r="B3" s="32" t="s">
        <v>181</v>
      </c>
      <c r="C3" s="32" t="s">
        <v>3</v>
      </c>
      <c r="D3" s="64" t="s">
        <v>182</v>
      </c>
      <c r="E3" s="64" t="s">
        <v>182</v>
      </c>
    </row>
    <row r="4" spans="2:5" ht="16.5">
      <c r="B4" s="33">
        <v>1</v>
      </c>
      <c r="C4" s="34" t="s">
        <v>183</v>
      </c>
      <c r="D4" s="69">
        <f>+'MTO PREVENTICO CES'!E50</f>
        <v>8148657</v>
      </c>
      <c r="E4" s="65">
        <f>+'MTO PREVENTICO CES'!F50</f>
        <v>0</v>
      </c>
    </row>
    <row r="5" spans="2:5" ht="16.5">
      <c r="B5" s="33">
        <v>2</v>
      </c>
      <c r="C5" s="35" t="s">
        <v>38</v>
      </c>
      <c r="D5" s="70">
        <f>+'MANO OBRA CORRECTIVOS CES'!D34</f>
        <v>90889068.967353329</v>
      </c>
      <c r="E5" s="66">
        <f>+'MANO OBRA CORRECTIVOS CES'!E34</f>
        <v>0</v>
      </c>
    </row>
    <row r="6" spans="2:5" ht="17.25" thickBot="1">
      <c r="B6" s="33">
        <v>3</v>
      </c>
      <c r="C6" s="34" t="s">
        <v>184</v>
      </c>
      <c r="D6" s="71">
        <f>+'REPUESTOS CES'!E103</f>
        <v>47467180</v>
      </c>
      <c r="E6" s="67">
        <f>+'REPUESTOS CES'!F103</f>
        <v>0</v>
      </c>
    </row>
    <row r="7" spans="2:5" ht="17.25" thickBot="1">
      <c r="B7" s="37" t="s">
        <v>35</v>
      </c>
      <c r="C7" s="37"/>
      <c r="D7" s="72">
        <f t="shared" ref="D7:E7" si="0">SUM(D4:D6)</f>
        <v>146504905.96735334</v>
      </c>
      <c r="E7" s="68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CES</vt:lpstr>
      <vt:lpstr>MANO OBRA CORRECTIVOS CES</vt:lpstr>
      <vt:lpstr>REPUESTOS CES</vt:lpstr>
      <vt:lpstr>TOTAL</vt:lpstr>
      <vt:lpstr>'MANO OBRA CORRECTIVOS CES'!Área_de_impresión</vt:lpstr>
      <vt:lpstr>'MTO PREVENTICO CES'!Área_de_impresión</vt:lpstr>
      <vt:lpstr>'REPUESTOS CES'!Área_de_impresión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2026-10-07T18:50:11Z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3F0FB97176A5466E8E683056BF421BE2_12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