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cimedellinn-my.sharepoint.com/personal/jbotero_acimedellin_org/Documents/CONTRATOS/CONTRATOS/1-Antivirus/2026/Borradores/"/>
    </mc:Choice>
  </mc:AlternateContent>
  <xr:revisionPtr revIDLastSave="70" documentId="8_{FE07B928-AD66-4389-BABA-FFE8CAA1439D}" xr6:coauthVersionLast="47" xr6:coauthVersionMax="47" xr10:uidLastSave="{62B8E271-9976-4566-BB5B-A90FAB6DDC5D}"/>
  <bookViews>
    <workbookView xWindow="20370" yWindow="-120" windowWidth="21840" windowHeight="13020" xr2:uid="{82813E0E-95E6-4026-92F6-7C7A792D790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1" l="1"/>
  <c r="E25" i="1"/>
  <c r="E20" i="1"/>
  <c r="E15" i="1"/>
  <c r="E9" i="1"/>
  <c r="E19" i="1"/>
  <c r="D25" i="1" l="1"/>
  <c r="E10" i="1"/>
</calcChain>
</file>

<file path=xl/sharedStrings.xml><?xml version="1.0" encoding="utf-8"?>
<sst xmlns="http://schemas.openxmlformats.org/spreadsheetml/2006/main" count="28" uniqueCount="10">
  <si>
    <t>Concepto</t>
  </si>
  <si>
    <t>Cantidad</t>
  </si>
  <si>
    <t>Valor mes</t>
  </si>
  <si>
    <t>VALOR TOTAL CON IVA:</t>
  </si>
  <si>
    <t>PROMEDIO</t>
  </si>
  <si>
    <t>ROYAL TECH</t>
  </si>
  <si>
    <t>OFISISTEMAS</t>
  </si>
  <si>
    <t>SENTENCIE IA</t>
  </si>
  <si>
    <t>Valor 12 meses. IVA incluido</t>
  </si>
  <si>
    <t xml:space="preserve">Adquisición de 55 licencias de Antivirus Endpoint Protection Business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</si>
</sst>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Trebuchet MS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C5DFB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4">
    <xf numFmtId="0" fontId="0" fillId="0" borderId="0" xfId="0"/>
    <xf numFmtId="6" fontId="0" fillId="0" borderId="0" xfId="0" applyNumberFormat="1"/>
    <xf numFmtId="0" fontId="0" fillId="0" borderId="1" xfId="0" applyBorder="1" applyAlignment="1">
      <alignment horizontal="center"/>
    </xf>
    <xf numFmtId="6" fontId="0" fillId="0" borderId="1" xfId="0" applyNumberFormat="1" applyBorder="1" applyAlignment="1">
      <alignment horizontal="center"/>
    </xf>
    <xf numFmtId="6" fontId="1" fillId="3" borderId="1" xfId="0" applyNumberFormat="1" applyFont="1" applyFill="1" applyBorder="1" applyAlignment="1">
      <alignment horizontal="center"/>
    </xf>
    <xf numFmtId="3" fontId="0" fillId="0" borderId="0" xfId="0" applyNumberFormat="1"/>
    <xf numFmtId="0" fontId="0" fillId="0" borderId="5" xfId="0" applyBorder="1" applyAlignment="1">
      <alignment horizontal="center"/>
    </xf>
    <xf numFmtId="164" fontId="0" fillId="0" borderId="0" xfId="1" applyNumberFormat="1" applyFont="1"/>
    <xf numFmtId="165" fontId="0" fillId="0" borderId="0" xfId="2" applyNumberFormat="1" applyFont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6" fontId="1" fillId="0" borderId="0" xfId="0" applyNumberFormat="1" applyFont="1" applyFill="1" applyBorder="1" applyAlignment="1">
      <alignment horizontal="center"/>
    </xf>
    <xf numFmtId="0" fontId="0" fillId="0" borderId="0" xfId="0" applyFill="1"/>
    <xf numFmtId="0" fontId="4" fillId="0" borderId="0" xfId="0" applyFont="1"/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6" fontId="0" fillId="4" borderId="1" xfId="0" applyNumberFormat="1" applyFill="1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26</xdr:row>
      <xdr:rowOff>114300</xdr:rowOff>
    </xdr:from>
    <xdr:to>
      <xdr:col>3</xdr:col>
      <xdr:colOff>219075</xdr:colOff>
      <xdr:row>30</xdr:row>
      <xdr:rowOff>180871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37F1473E-9254-C25F-02A1-F596F58AE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275" y="5695950"/>
          <a:ext cx="5457825" cy="828571"/>
        </a:xfrm>
        <a:prstGeom prst="rect">
          <a:avLst/>
        </a:prstGeom>
      </xdr:spPr>
    </xdr:pic>
    <xdr:clientData/>
  </xdr:twoCellAnchor>
  <xdr:twoCellAnchor>
    <xdr:from>
      <xdr:col>1</xdr:col>
      <xdr:colOff>1181100</xdr:colOff>
      <xdr:row>5</xdr:row>
      <xdr:rowOff>38100</xdr:rowOff>
    </xdr:from>
    <xdr:to>
      <xdr:col>4</xdr:col>
      <xdr:colOff>1438275</xdr:colOff>
      <xdr:row>5</xdr:row>
      <xdr:rowOff>47625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6733A103-B8A9-C234-9F45-853D841F6A1B}"/>
            </a:ext>
          </a:extLst>
        </xdr:cNvPr>
        <xdr:cNvCxnSpPr/>
      </xdr:nvCxnSpPr>
      <xdr:spPr>
        <a:xfrm>
          <a:off x="1943100" y="990600"/>
          <a:ext cx="3800475" cy="9525"/>
        </a:xfrm>
        <a:prstGeom prst="line">
          <a:avLst/>
        </a:prstGeom>
        <a:ln/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1181100</xdr:colOff>
      <xdr:row>5</xdr:row>
      <xdr:rowOff>9525</xdr:rowOff>
    </xdr:from>
    <xdr:to>
      <xdr:col>4</xdr:col>
      <xdr:colOff>1438275</xdr:colOff>
      <xdr:row>5</xdr:row>
      <xdr:rowOff>19050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9CCE215C-184F-4F29-B509-F014FD42168A}"/>
            </a:ext>
          </a:extLst>
        </xdr:cNvPr>
        <xdr:cNvCxnSpPr/>
      </xdr:nvCxnSpPr>
      <xdr:spPr>
        <a:xfrm>
          <a:off x="1943100" y="962025"/>
          <a:ext cx="3800475" cy="9525"/>
        </a:xfrm>
        <a:prstGeom prst="line">
          <a:avLst/>
        </a:prstGeom>
        <a:ln/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1181100</xdr:colOff>
      <xdr:row>5</xdr:row>
      <xdr:rowOff>19050</xdr:rowOff>
    </xdr:from>
    <xdr:to>
      <xdr:col>4</xdr:col>
      <xdr:colOff>1438275</xdr:colOff>
      <xdr:row>5</xdr:row>
      <xdr:rowOff>28575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7976143A-08A5-45D4-898F-28E38903C991}"/>
            </a:ext>
          </a:extLst>
        </xdr:cNvPr>
        <xdr:cNvCxnSpPr/>
      </xdr:nvCxnSpPr>
      <xdr:spPr>
        <a:xfrm>
          <a:off x="1943100" y="971550"/>
          <a:ext cx="3800475" cy="9525"/>
        </a:xfrm>
        <a:prstGeom prst="line">
          <a:avLst/>
        </a:prstGeom>
        <a:ln/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47625</xdr:colOff>
      <xdr:row>0</xdr:row>
      <xdr:rowOff>133350</xdr:rowOff>
    </xdr:from>
    <xdr:to>
      <xdr:col>1</xdr:col>
      <xdr:colOff>1642069</xdr:colOff>
      <xdr:row>5</xdr:row>
      <xdr:rowOff>66675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9CC3D4F-86B9-48F4-B87C-7F21BA18F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133350"/>
          <a:ext cx="1594444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329ED-BDC3-4BA9-AB95-A6A8F844824B}">
  <dimension ref="B7:I32"/>
  <sheetViews>
    <sheetView showGridLines="0" tabSelected="1" topLeftCell="A5" workbookViewId="0">
      <selection activeCell="E29" sqref="E29"/>
    </sheetView>
  </sheetViews>
  <sheetFormatPr baseColWidth="10" defaultRowHeight="15" x14ac:dyDescent="0.25"/>
  <cols>
    <col min="2" max="2" width="68.42578125" bestFit="1" customWidth="1"/>
    <col min="3" max="3" width="8.85546875" bestFit="1" customWidth="1"/>
    <col min="4" max="4" width="12.140625" customWidth="1"/>
    <col min="5" max="5" width="33.85546875" customWidth="1"/>
    <col min="6" max="6" width="25.5703125" customWidth="1"/>
    <col min="7" max="7" width="15.5703125" bestFit="1" customWidth="1"/>
    <col min="8" max="8" width="13" bestFit="1" customWidth="1"/>
  </cols>
  <sheetData>
    <row r="7" spans="2:9" ht="16.5" x14ac:dyDescent="0.25">
      <c r="B7" s="12" t="s">
        <v>5</v>
      </c>
      <c r="C7" s="12"/>
      <c r="D7" s="12"/>
      <c r="E7" s="12"/>
    </row>
    <row r="8" spans="2:9" x14ac:dyDescent="0.25">
      <c r="B8" s="2" t="s">
        <v>0</v>
      </c>
      <c r="C8" s="2" t="s">
        <v>1</v>
      </c>
      <c r="D8" s="2" t="s">
        <v>2</v>
      </c>
      <c r="E8" s="2" t="s">
        <v>8</v>
      </c>
      <c r="I8" s="5"/>
    </row>
    <row r="9" spans="2:9" ht="16.5" x14ac:dyDescent="0.3">
      <c r="B9" s="16" t="s">
        <v>9</v>
      </c>
      <c r="C9" s="2">
        <v>55</v>
      </c>
      <c r="D9" s="3">
        <v>94600</v>
      </c>
      <c r="E9" s="3">
        <f>+D9*C9</f>
        <v>5203000</v>
      </c>
    </row>
    <row r="10" spans="2:9" x14ac:dyDescent="0.25">
      <c r="B10" s="9" t="s">
        <v>3</v>
      </c>
      <c r="C10" s="10"/>
      <c r="D10" s="11"/>
      <c r="E10" s="4">
        <f>SUM(E9:E9)</f>
        <v>5203000</v>
      </c>
      <c r="H10" s="1"/>
    </row>
    <row r="12" spans="2:9" ht="16.5" x14ac:dyDescent="0.25">
      <c r="B12" s="12" t="s">
        <v>6</v>
      </c>
      <c r="C12" s="12"/>
      <c r="D12" s="12"/>
      <c r="E12" s="12"/>
    </row>
    <row r="13" spans="2:9" x14ac:dyDescent="0.25">
      <c r="B13" s="2" t="s">
        <v>0</v>
      </c>
      <c r="C13" s="2" t="s">
        <v>1</v>
      </c>
      <c r="D13" s="2" t="s">
        <v>2</v>
      </c>
      <c r="E13" s="2" t="s">
        <v>8</v>
      </c>
      <c r="G13" s="6"/>
      <c r="H13" s="6"/>
    </row>
    <row r="14" spans="2:9" ht="16.5" x14ac:dyDescent="0.3">
      <c r="B14" s="16" t="s">
        <v>9</v>
      </c>
      <c r="C14" s="2">
        <v>55</v>
      </c>
      <c r="D14" s="3">
        <v>102300</v>
      </c>
      <c r="E14" s="3">
        <v>5626500</v>
      </c>
      <c r="F14" s="1"/>
      <c r="G14" s="7"/>
      <c r="H14" s="7"/>
      <c r="I14" s="1"/>
    </row>
    <row r="15" spans="2:9" x14ac:dyDescent="0.25">
      <c r="B15" s="9" t="s">
        <v>3</v>
      </c>
      <c r="C15" s="10"/>
      <c r="D15" s="11"/>
      <c r="E15" s="4">
        <f>+E14</f>
        <v>5626500</v>
      </c>
    </row>
    <row r="16" spans="2:9" x14ac:dyDescent="0.25">
      <c r="B16" s="13"/>
      <c r="C16" s="13"/>
      <c r="D16" s="13"/>
      <c r="E16" s="14"/>
      <c r="F16" s="15"/>
    </row>
    <row r="17" spans="2:6" ht="16.5" x14ac:dyDescent="0.25">
      <c r="B17" s="12" t="s">
        <v>7</v>
      </c>
      <c r="C17" s="12"/>
      <c r="D17" s="12"/>
      <c r="E17" s="12"/>
      <c r="F17" s="15"/>
    </row>
    <row r="18" spans="2:6" x14ac:dyDescent="0.25">
      <c r="B18" s="2" t="s">
        <v>0</v>
      </c>
      <c r="C18" s="2" t="s">
        <v>1</v>
      </c>
      <c r="D18" s="2" t="s">
        <v>2</v>
      </c>
      <c r="E18" s="2" t="s">
        <v>8</v>
      </c>
      <c r="F18" s="15"/>
    </row>
    <row r="19" spans="2:6" ht="16.5" x14ac:dyDescent="0.3">
      <c r="B19" s="16" t="s">
        <v>9</v>
      </c>
      <c r="C19" s="2">
        <v>55</v>
      </c>
      <c r="D19" s="3">
        <v>96800</v>
      </c>
      <c r="E19" s="3">
        <f>+D19*C19</f>
        <v>5324000</v>
      </c>
      <c r="F19" s="15"/>
    </row>
    <row r="20" spans="2:6" x14ac:dyDescent="0.25">
      <c r="B20" s="9" t="s">
        <v>3</v>
      </c>
      <c r="C20" s="10"/>
      <c r="D20" s="11"/>
      <c r="E20" s="4">
        <f>+E19</f>
        <v>5324000</v>
      </c>
      <c r="F20" s="15"/>
    </row>
    <row r="21" spans="2:6" x14ac:dyDescent="0.25">
      <c r="B21" s="13"/>
      <c r="C21" s="13"/>
      <c r="D21" s="13"/>
      <c r="E21" s="14"/>
      <c r="F21" s="15"/>
    </row>
    <row r="23" spans="2:6" ht="16.5" x14ac:dyDescent="0.25">
      <c r="B23" s="17" t="s">
        <v>4</v>
      </c>
      <c r="C23" s="18"/>
      <c r="D23" s="18"/>
      <c r="E23" s="19"/>
    </row>
    <row r="24" spans="2:6" x14ac:dyDescent="0.25">
      <c r="B24" s="2" t="s">
        <v>0</v>
      </c>
      <c r="C24" s="2" t="s">
        <v>1</v>
      </c>
      <c r="D24" s="2" t="s">
        <v>2</v>
      </c>
      <c r="E24" s="2" t="s">
        <v>8</v>
      </c>
    </row>
    <row r="25" spans="2:6" ht="16.5" x14ac:dyDescent="0.3">
      <c r="B25" s="16" t="s">
        <v>9</v>
      </c>
      <c r="C25" s="2">
        <v>55</v>
      </c>
      <c r="D25" s="3">
        <f>+E25/12</f>
        <v>448708.33333333331</v>
      </c>
      <c r="E25" s="3">
        <f>+(E14+E9+E19)/3</f>
        <v>5384500</v>
      </c>
      <c r="F25" s="1"/>
    </row>
    <row r="26" spans="2:6" x14ac:dyDescent="0.25">
      <c r="B26" s="20" t="s">
        <v>3</v>
      </c>
      <c r="C26" s="21"/>
      <c r="D26" s="22"/>
      <c r="E26" s="23">
        <f>+(E15+E10+E20)/3</f>
        <v>5384500</v>
      </c>
      <c r="F26" s="8"/>
    </row>
    <row r="27" spans="2:6" x14ac:dyDescent="0.25">
      <c r="F27" s="8"/>
    </row>
    <row r="28" spans="2:6" x14ac:dyDescent="0.25">
      <c r="F28" s="8"/>
    </row>
    <row r="29" spans="2:6" x14ac:dyDescent="0.25">
      <c r="F29" s="8"/>
    </row>
    <row r="30" spans="2:6" x14ac:dyDescent="0.25">
      <c r="F30" s="8"/>
    </row>
    <row r="31" spans="2:6" x14ac:dyDescent="0.25">
      <c r="F31" s="8"/>
    </row>
    <row r="32" spans="2:6" x14ac:dyDescent="0.25">
      <c r="F32" s="8"/>
    </row>
  </sheetData>
  <mergeCells count="8">
    <mergeCell ref="B23:E23"/>
    <mergeCell ref="B26:D26"/>
    <mergeCell ref="B7:E7"/>
    <mergeCell ref="B10:D10"/>
    <mergeCell ref="B12:E12"/>
    <mergeCell ref="B15:D15"/>
    <mergeCell ref="B17:E17"/>
    <mergeCell ref="B20:D2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5044439-7688-481a-840b-d70025cbd822">
      <Terms xmlns="http://schemas.microsoft.com/office/infopath/2007/PartnerControls"/>
    </lcf76f155ced4ddcb4097134ff3c332f>
    <TaxCatchAll xmlns="1fe6fd47-563b-4ba1-ba63-79c2f7b70b0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8C0ADEA103F264EACD938C64CB5CD34" ma:contentTypeVersion="16" ma:contentTypeDescription="Crear nuevo documento." ma:contentTypeScope="" ma:versionID="f5de65622aca16e4e0df17557ac54936">
  <xsd:schema xmlns:xsd="http://www.w3.org/2001/XMLSchema" xmlns:xs="http://www.w3.org/2001/XMLSchema" xmlns:p="http://schemas.microsoft.com/office/2006/metadata/properties" xmlns:ns2="b01e1564-2819-4967-bfc0-200fd440fbce" xmlns:ns3="25044439-7688-481a-840b-d70025cbd822" xmlns:ns4="1fe6fd47-563b-4ba1-ba63-79c2f7b70b02" targetNamespace="http://schemas.microsoft.com/office/2006/metadata/properties" ma:root="true" ma:fieldsID="5889795b3866e573b3fcfa0b8005ac4f" ns2:_="" ns3:_="" ns4:_="">
    <xsd:import namespace="b01e1564-2819-4967-bfc0-200fd440fbce"/>
    <xsd:import namespace="25044439-7688-481a-840b-d70025cbd822"/>
    <xsd:import namespace="1fe6fd47-563b-4ba1-ba63-79c2f7b70b0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4:TaxCatchAll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1e1564-2819-4967-bfc0-200fd440fbc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044439-7688-481a-840b-d70025cbd8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bc0b492f-fbe0-4b29-9847-e92ed0c42f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e6fd47-563b-4ba1-ba63-79c2f7b70b02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8edc28b9-4655-4b6c-af8a-74b32a8b05c3}" ma:internalName="TaxCatchAll" ma:showField="CatchAllData" ma:web="b01e1564-2819-4967-bfc0-200fd440fb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FCD97C-67CC-4563-8343-4845EFE3CD92}">
  <ds:schemaRefs>
    <ds:schemaRef ds:uri="http://schemas.microsoft.com/office/2006/metadata/properties"/>
    <ds:schemaRef ds:uri="http://schemas.microsoft.com/office/infopath/2007/PartnerControls"/>
    <ds:schemaRef ds:uri="25044439-7688-481a-840b-d70025cbd822"/>
    <ds:schemaRef ds:uri="1fe6fd47-563b-4ba1-ba63-79c2f7b70b02"/>
  </ds:schemaRefs>
</ds:datastoreItem>
</file>

<file path=customXml/itemProps2.xml><?xml version="1.0" encoding="utf-8"?>
<ds:datastoreItem xmlns:ds="http://schemas.openxmlformats.org/officeDocument/2006/customXml" ds:itemID="{DFE31723-A236-4026-A72B-13F11FC13B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262499-CDD5-4DF4-A91C-612341F483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1e1564-2819-4967-bfc0-200fd440fbce"/>
    <ds:schemaRef ds:uri="25044439-7688-481a-840b-d70025cbd822"/>
    <ds:schemaRef ds:uri="1fe6fd47-563b-4ba1-ba63-79c2f7b70b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Moná Roldán</dc:creator>
  <cp:lastModifiedBy>Javier Esteban</cp:lastModifiedBy>
  <dcterms:created xsi:type="dcterms:W3CDTF">2024-02-16T14:28:03Z</dcterms:created>
  <dcterms:modified xsi:type="dcterms:W3CDTF">2026-09-07T21:15:51Z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0x01010018C0ADEA103F264EACD938C64CB5CD34</vt:lpwstr>
  </property>
  <property fmtid="{D5CDD505-2E9C-101B-9397-08002B2CF9AE}" pid="3" name="MediaServiceImageTags">
    <vt:lpwstr/>
  </property>
</Properties>
</file>