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6"/>
  <workbookPr/>
  <mc:AlternateContent xmlns:mc="http://schemas.openxmlformats.org/markup-compatibility/2006">
    <mc:Choice Requires="x15">
      <x15ac:absPath xmlns:x15ac="http://schemas.microsoft.com/office/spreadsheetml/2010/11/ac" url="/Users/anasilva/Documents/IMTRAM/MIC 2026/MIC-077 Aseo y cafetería/6. ESTUDIO DE MERCADO/"/>
    </mc:Choice>
  </mc:AlternateContent>
  <xr:revisionPtr revIDLastSave="0" documentId="13_ncr:1_{68D7443E-7BFD-2E47-BF8A-E06C14DCA909}" xr6:coauthVersionLast="47" xr6:coauthVersionMax="47" xr10:uidLastSave="{00000000-0000-0000-0000-000000000000}"/>
  <bookViews>
    <workbookView xWindow="1760" yWindow="760" windowWidth="32220" windowHeight="24100" xr2:uid="{00000000-000D-0000-FFFF-FFFF00000000}"/>
  </bookViews>
  <sheets>
    <sheet name="Comparativo" sheetId="1" r:id="rId1"/>
    <sheet name="Presupuesto oficial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7" i="1" l="1"/>
  <c r="D67" i="2" s="1"/>
  <c r="F67" i="2" s="1"/>
  <c r="F66" i="1"/>
  <c r="D66" i="2" s="1"/>
  <c r="F66" i="2" s="1"/>
  <c r="F65" i="1"/>
  <c r="D65" i="2" s="1"/>
  <c r="F65" i="2" s="1"/>
  <c r="F64" i="1"/>
  <c r="D64" i="2" s="1"/>
  <c r="F64" i="2" s="1"/>
  <c r="F63" i="1"/>
  <c r="D63" i="2" s="1"/>
  <c r="F63" i="2" s="1"/>
  <c r="F62" i="1"/>
  <c r="D62" i="2" s="1"/>
  <c r="F62" i="2" s="1"/>
  <c r="F61" i="1"/>
  <c r="D61" i="2" s="1"/>
  <c r="F61" i="2" s="1"/>
  <c r="F60" i="1"/>
  <c r="D60" i="2" s="1"/>
  <c r="F60" i="2" s="1"/>
  <c r="F59" i="1"/>
  <c r="D59" i="2" s="1"/>
  <c r="F59" i="2" s="1"/>
  <c r="F58" i="1"/>
  <c r="D58" i="2" s="1"/>
  <c r="F58" i="2" s="1"/>
  <c r="F57" i="1"/>
  <c r="D57" i="2" s="1"/>
  <c r="F57" i="2" s="1"/>
  <c r="F56" i="1"/>
  <c r="D56" i="2" s="1"/>
  <c r="F56" i="2" s="1"/>
  <c r="F55" i="1"/>
  <c r="D55" i="2" s="1"/>
  <c r="F55" i="2" s="1"/>
  <c r="F54" i="1"/>
  <c r="D54" i="2" s="1"/>
  <c r="F54" i="2" s="1"/>
  <c r="F53" i="1"/>
  <c r="D53" i="2" s="1"/>
  <c r="F53" i="2" s="1"/>
  <c r="F52" i="1"/>
  <c r="D52" i="2" s="1"/>
  <c r="F52" i="2" s="1"/>
  <c r="F51" i="1"/>
  <c r="D51" i="2" s="1"/>
  <c r="F51" i="2" s="1"/>
  <c r="F50" i="1"/>
  <c r="D50" i="2" s="1"/>
  <c r="F50" i="2" s="1"/>
  <c r="F49" i="1"/>
  <c r="D49" i="2" s="1"/>
  <c r="F49" i="2" s="1"/>
  <c r="F48" i="1"/>
  <c r="D48" i="2" s="1"/>
  <c r="F48" i="2" s="1"/>
  <c r="F47" i="1"/>
  <c r="D47" i="2" s="1"/>
  <c r="F47" i="2" s="1"/>
  <c r="F46" i="1"/>
  <c r="D46" i="2" s="1"/>
  <c r="F46" i="2" s="1"/>
  <c r="F45" i="1"/>
  <c r="D45" i="2" s="1"/>
  <c r="F45" i="2" s="1"/>
  <c r="F44" i="1"/>
  <c r="D44" i="2" s="1"/>
  <c r="F44" i="2" s="1"/>
  <c r="F43" i="1"/>
  <c r="D43" i="2" s="1"/>
  <c r="F43" i="2" s="1"/>
  <c r="F42" i="1"/>
  <c r="D42" i="2" s="1"/>
  <c r="F42" i="2" s="1"/>
  <c r="F41" i="1"/>
  <c r="D41" i="2" s="1"/>
  <c r="F41" i="2" s="1"/>
  <c r="F40" i="1"/>
  <c r="D40" i="2" s="1"/>
  <c r="F40" i="2" s="1"/>
  <c r="F39" i="1"/>
  <c r="D39" i="2" s="1"/>
  <c r="F39" i="2" s="1"/>
  <c r="F38" i="1"/>
  <c r="D38" i="2" s="1"/>
  <c r="F38" i="2" s="1"/>
  <c r="F37" i="1"/>
  <c r="D37" i="2" s="1"/>
  <c r="F37" i="2" s="1"/>
  <c r="F36" i="1"/>
  <c r="D36" i="2" s="1"/>
  <c r="F36" i="2" s="1"/>
  <c r="F35" i="1"/>
  <c r="D35" i="2" s="1"/>
  <c r="F35" i="2" s="1"/>
  <c r="F34" i="1"/>
  <c r="D34" i="2" s="1"/>
  <c r="F34" i="2" s="1"/>
  <c r="F33" i="1"/>
  <c r="D33" i="2" s="1"/>
  <c r="F33" i="2" s="1"/>
  <c r="F32" i="1"/>
  <c r="D32" i="2" s="1"/>
  <c r="F32" i="2" s="1"/>
  <c r="F31" i="1"/>
  <c r="D31" i="2" s="1"/>
  <c r="F31" i="2" s="1"/>
  <c r="F30" i="1"/>
  <c r="D30" i="2" s="1"/>
  <c r="F30" i="2" s="1"/>
  <c r="F29" i="1"/>
  <c r="D29" i="2" s="1"/>
  <c r="F29" i="2" s="1"/>
  <c r="F28" i="1"/>
  <c r="D28" i="2" s="1"/>
  <c r="F28" i="2" s="1"/>
  <c r="F27" i="1"/>
  <c r="D27" i="2" s="1"/>
  <c r="F27" i="2" s="1"/>
  <c r="F26" i="1"/>
  <c r="D26" i="2" s="1"/>
  <c r="F26" i="2" s="1"/>
  <c r="F25" i="1"/>
  <c r="D25" i="2" s="1"/>
  <c r="F25" i="2" s="1"/>
  <c r="F24" i="1"/>
  <c r="D24" i="2" s="1"/>
  <c r="F24" i="2" s="1"/>
  <c r="F23" i="1"/>
  <c r="D23" i="2" s="1"/>
  <c r="F23" i="2" s="1"/>
  <c r="F22" i="1"/>
  <c r="D22" i="2" s="1"/>
  <c r="F22" i="2" s="1"/>
  <c r="F21" i="1"/>
  <c r="D21" i="2" s="1"/>
  <c r="F21" i="2" s="1"/>
  <c r="F20" i="1"/>
  <c r="D20" i="2" s="1"/>
  <c r="F20" i="2" s="1"/>
  <c r="F19" i="1"/>
  <c r="D19" i="2" s="1"/>
  <c r="F19" i="2" s="1"/>
  <c r="F18" i="1"/>
  <c r="D18" i="2" s="1"/>
  <c r="F18" i="2" s="1"/>
  <c r="F17" i="1"/>
  <c r="D17" i="2" s="1"/>
  <c r="F17" i="2" s="1"/>
  <c r="F16" i="1"/>
  <c r="D16" i="2" s="1"/>
  <c r="F16" i="2" s="1"/>
  <c r="F15" i="1"/>
  <c r="D15" i="2" s="1"/>
  <c r="F15" i="2" s="1"/>
  <c r="F14" i="1"/>
  <c r="D14" i="2" s="1"/>
  <c r="F14" i="2" s="1"/>
  <c r="F13" i="1"/>
  <c r="D13" i="2" s="1"/>
  <c r="F13" i="2" s="1"/>
  <c r="F12" i="1"/>
  <c r="D12" i="2" s="1"/>
  <c r="F12" i="2" s="1"/>
  <c r="F11" i="1"/>
  <c r="D11" i="2" s="1"/>
  <c r="F11" i="2" s="1"/>
  <c r="F10" i="1"/>
  <c r="D10" i="2" s="1"/>
  <c r="F10" i="2" s="1"/>
  <c r="F9" i="1"/>
  <c r="D9" i="2" s="1"/>
  <c r="F9" i="2" s="1"/>
  <c r="F8" i="1"/>
  <c r="D8" i="2" s="1"/>
  <c r="F8" i="2" s="1"/>
  <c r="F7" i="1"/>
  <c r="D7" i="2" s="1"/>
  <c r="F7" i="2" s="1"/>
  <c r="F6" i="1"/>
  <c r="D6" i="2" s="1"/>
  <c r="F6" i="2" s="1"/>
  <c r="F5" i="1"/>
  <c r="D5" i="2" s="1"/>
  <c r="F5" i="2" s="1"/>
  <c r="F4" i="1"/>
  <c r="D4" i="2" s="1"/>
  <c r="F4" i="2" s="1"/>
  <c r="F69" i="2" l="1"/>
</calcChain>
</file>

<file path=xl/sharedStrings.xml><?xml version="1.0" encoding="utf-8"?>
<sst xmlns="http://schemas.openxmlformats.org/spreadsheetml/2006/main" count="271" uniqueCount="83">
  <si>
    <t>IMTRAM - CUADRO COMPARATIVO DE COTIZACIONES</t>
  </si>
  <si>
    <t>ÍTEM</t>
  </si>
  <si>
    <t>DESCRIPCIÓN</t>
  </si>
  <si>
    <t>UNIDAD</t>
  </si>
  <si>
    <t>ISUMAYO</t>
  </si>
  <si>
    <t>SIS SUR</t>
  </si>
  <si>
    <t>PROMEDIO</t>
  </si>
  <si>
    <t>LIMPION DE TELA PARA LIMPIEZA 30X50CM</t>
  </si>
  <si>
    <t>UND</t>
  </si>
  <si>
    <t>PAPEL HIGIENICO PCX30</t>
  </si>
  <si>
    <t>VARSOL X 1GALON 3000CC</t>
  </si>
  <si>
    <t>GL</t>
  </si>
  <si>
    <t>DESINFECTANTE A BASE DE HIPOCLORITO 3700 CJX6</t>
  </si>
  <si>
    <t>INSECTICIDA MULTIUSOS X400CM3 AEROSOL</t>
  </si>
  <si>
    <t>JABON LIQUIDO</t>
  </si>
  <si>
    <t>CREOLINAIII CONCENTRADA X GALON</t>
  </si>
  <si>
    <t>JABON EN POLVO X 3.000GR</t>
  </si>
  <si>
    <t>PAQUETE</t>
  </si>
  <si>
    <t>JABON LAVALOZA CREMA X 1.000 GRAMOS</t>
  </si>
  <si>
    <t>KG</t>
  </si>
  <si>
    <t>LIMPIADOR DE PISO LIQUIDO, TARRO X 1/2 GALON</t>
  </si>
  <si>
    <t>JABON INDUSTRIAL PARA LAVADO DE EQUIPO INDUSTRIALES</t>
  </si>
  <si>
    <t>LIMPIADOR DESINFECTANTE CON AROMATIZANTE PARA PISOS X 1/2 GALON</t>
  </si>
  <si>
    <t>JABON LIQUIDO ANTIBACTERIAL PARA MANOS 1 LITRO</t>
  </si>
  <si>
    <t>L</t>
  </si>
  <si>
    <t>LIMPIAVIDRIO CON ATOMIZADOR 500 ML</t>
  </si>
  <si>
    <t>ESCOBA GRANDE</t>
  </si>
  <si>
    <t>TRAPERO MINIMO 800 GRAMOS CON CABO</t>
  </si>
  <si>
    <t>LIMPIA TELARAÑAS CON MANGO EXTENSIBLE</t>
  </si>
  <si>
    <t>CEPILLO PARA PISO CON BANDA</t>
  </si>
  <si>
    <t>CEPILLO PARA SANITARIO CON MANGO</t>
  </si>
  <si>
    <t>ESPONJA FIBRAS DX36</t>
  </si>
  <si>
    <t>ALCOHOL ANTICEPTICO 70% X GALON</t>
  </si>
  <si>
    <t>RECOGEDOR PLASTICO</t>
  </si>
  <si>
    <t>BALDE PLASTICO X 12 LTS</t>
  </si>
  <si>
    <t>GUANTES NEGRO ETERNA 8C25 CALIBRE 25</t>
  </si>
  <si>
    <t>CHURRUSCO PARA BAÑO</t>
  </si>
  <si>
    <t>BOLSAS NEGRAS INDUSTRIAL 70X100 (10U)</t>
  </si>
  <si>
    <t>AMBIENTADOR X 1.000LT</t>
  </si>
  <si>
    <t>GEL ANTIBACTERIAL X500ML</t>
  </si>
  <si>
    <t>GEL ANTIBACTERIAL X1LTRO</t>
  </si>
  <si>
    <t>JABON EN BARRA X 300GR</t>
  </si>
  <si>
    <t>CAFÉ INSTANTANEO 200GR</t>
  </si>
  <si>
    <t>AZUCAR X1.000GR</t>
  </si>
  <si>
    <t>MEZCLADOR MADERA CUADRADO 11CM X 500UND</t>
  </si>
  <si>
    <t>AROMATICAS X 20</t>
  </si>
  <si>
    <t>CAJA</t>
  </si>
  <si>
    <t>CAFÉ TOSTADO Y MOLIDO X 500</t>
  </si>
  <si>
    <t>SERVILLETA DE PAPEL X200</t>
  </si>
  <si>
    <t>LECHE EN POLVO RODEO X 875GRAMOS</t>
  </si>
  <si>
    <t>VASOS PLASTICOS DESECHABLES DX50 7OZ</t>
  </si>
  <si>
    <t>VASOS DE CARTON X50, 7OZ</t>
  </si>
  <si>
    <t>PLATO PANDO DESECHABLES PEQUEÑO DX 50</t>
  </si>
  <si>
    <t>CUCHILLOS DE PLASTICO</t>
  </si>
  <si>
    <t>CUCHILLO</t>
  </si>
  <si>
    <t>AZUCAR BLANCA EN TUBIPACK PAQ X 200</t>
  </si>
  <si>
    <t>CLORO PASTILLAS 20GR X UND</t>
  </si>
  <si>
    <t>GLADE AC VAINILLA RPTO 1UND</t>
  </si>
  <si>
    <t>GLADE SPRAY 400ML</t>
  </si>
  <si>
    <t>RECIPIENTE ECOLOGICO PARA SEPARACION DE RESIDUOS SOLIDOS</t>
  </si>
  <si>
    <t>SEÑAL DE PREVENCION PISO MOJADO</t>
  </si>
  <si>
    <t>AMBIENTADOR ELECTRICO</t>
  </si>
  <si>
    <t>BOLSA DE BASURA NEGRA 43X48X30</t>
  </si>
  <si>
    <t>CUCHARA BLANCA GRANDE DX X 100</t>
  </si>
  <si>
    <t>PAPELERA PEDAL</t>
  </si>
  <si>
    <t>JABON LIQUIDO MANOS GARRAFA</t>
  </si>
  <si>
    <t>MR MUSCULO PATO TANQUE AZUL X 3 UND</t>
  </si>
  <si>
    <t>BOMBILLO LED DE 50W BLANCO</t>
  </si>
  <si>
    <t>PLAFON POLICARBONATO EXE</t>
  </si>
  <si>
    <t>ENVACE BALA PET 250 R 24 SOLO UD PC X 324</t>
  </si>
  <si>
    <t>GATILLO R24</t>
  </si>
  <si>
    <t>GLADE AC SANDIA REPUESTOS</t>
  </si>
  <si>
    <t>VASO TUC TRANS 7OZ DX50 CJX50</t>
  </si>
  <si>
    <t>AMBIENTADOR DE FIBRA ORGANICA</t>
  </si>
  <si>
    <t>TARRO</t>
  </si>
  <si>
    <t>TAPETE DE ENTRADA ATRAPA MUGRE PARA TRAFICO PESADO</t>
  </si>
  <si>
    <t>TARROS PLASTICOS DE COCINA MULTIUSOS</t>
  </si>
  <si>
    <t>CLORO GRANULADO 70 % KG</t>
  </si>
  <si>
    <t>PRESUPUESTO OFICIAL - PROMEDIO DE COTIZACIONES</t>
  </si>
  <si>
    <t>PROMEDIO UNITARIO</t>
  </si>
  <si>
    <t>CANTIDAD</t>
  </si>
  <si>
    <t>VALOR TOTAL</t>
  </si>
  <si>
    <t>TOTAL PRESUPUESTO OFICIAL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</si>
</sst>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$#,##0"/>
  </numFmts>
  <fonts count="3">
    <font>
      <sz val="11"/>
      <name val="Carlito"/>
    </font>
    <font>
      <b/>
      <sz val="14"/>
      <color rgb="FFFFFFFF"/>
      <name val="Carlito"/>
    </font>
    <font>
      <b/>
      <sz val="11"/>
      <color rgb="FFFFFFFF"/>
      <name val="Carlito"/>
    </font>
  </fonts>
  <fills count="4">
    <fill>
      <patternFill patternType="none"/>
    </fill>
    <fill>
      <patternFill patternType="gray125"/>
    </fill>
    <fill>
      <patternFill patternType="solid">
        <fgColor rgb="FF1F4E78"/>
      </patternFill>
    </fill>
    <fill>
      <patternFill patternType="solid">
        <fgColor rgb="FF5B9BD5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3" borderId="0" xfId="0" applyFont="1" applyFill="1" applyAlignment="1">
      <alignment horizontal="center" wrapText="1"/>
    </xf>
    <xf numFmtId="0" fontId="0" fillId="0" borderId="0" xfId="0" applyAlignment="1">
      <alignment wrapText="1"/>
    </xf>
    <xf numFmtId="164" fontId="0" fillId="0" borderId="0" xfId="0" applyNumberFormat="1"/>
    <xf numFmtId="0" fontId="0" fillId="0" borderId="1" xfId="0" applyBorder="1"/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wrapText="1"/>
    </xf>
    <xf numFmtId="164" fontId="0" fillId="0" borderId="1" xfId="0" applyNumberFormat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7"/>
  <sheetViews>
    <sheetView tabSelected="1" workbookViewId="0">
      <selection activeCell="A3" sqref="A3:F67"/>
    </sheetView>
  </sheetViews>
  <sheetFormatPr baseColWidth="10" defaultColWidth="8.83203125" defaultRowHeight="15"/>
  <cols>
    <col min="1" max="1" width="8" style="9" customWidth="1"/>
    <col min="2" max="2" width="50" customWidth="1"/>
    <col min="3" max="3" width="12" style="9" customWidth="1"/>
    <col min="4" max="6" width="18" customWidth="1"/>
  </cols>
  <sheetData>
    <row r="1" spans="1:6" ht="18">
      <c r="A1" s="10" t="s">
        <v>0</v>
      </c>
      <c r="B1" s="10"/>
      <c r="C1" s="10"/>
      <c r="D1" s="10"/>
      <c r="E1" s="10"/>
      <c r="F1" s="10"/>
    </row>
    <row r="2" spans="1:6">
      <c r="A2" s="8"/>
      <c r="B2" s="4"/>
      <c r="C2" s="8"/>
      <c r="D2" s="4"/>
      <c r="E2" s="4"/>
      <c r="F2" s="4"/>
    </row>
    <row r="3" spans="1:6" ht="16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</row>
    <row r="4" spans="1:6" ht="16">
      <c r="A4" s="8">
        <v>1</v>
      </c>
      <c r="B4" s="6" t="s">
        <v>7</v>
      </c>
      <c r="C4" s="8" t="s">
        <v>8</v>
      </c>
      <c r="D4" s="7">
        <v>7350</v>
      </c>
      <c r="E4" s="7">
        <v>7150</v>
      </c>
      <c r="F4" s="7">
        <f t="shared" ref="F4:F35" si="0">AVERAGE(D4:E4)</f>
        <v>7250</v>
      </c>
    </row>
    <row r="5" spans="1:6" ht="16">
      <c r="A5" s="8">
        <v>2</v>
      </c>
      <c r="B5" s="6" t="s">
        <v>9</v>
      </c>
      <c r="C5" s="8" t="s">
        <v>8</v>
      </c>
      <c r="D5" s="7">
        <v>3670</v>
      </c>
      <c r="E5" s="7">
        <v>3400</v>
      </c>
      <c r="F5" s="7">
        <f t="shared" si="0"/>
        <v>3535</v>
      </c>
    </row>
    <row r="6" spans="1:6" ht="16">
      <c r="A6" s="8">
        <v>3</v>
      </c>
      <c r="B6" s="6" t="s">
        <v>10</v>
      </c>
      <c r="C6" s="8" t="s">
        <v>11</v>
      </c>
      <c r="D6" s="7">
        <v>87500</v>
      </c>
      <c r="E6" s="7">
        <v>85000</v>
      </c>
      <c r="F6" s="7">
        <f t="shared" si="0"/>
        <v>86250</v>
      </c>
    </row>
    <row r="7" spans="1:6" ht="32">
      <c r="A7" s="8">
        <v>4</v>
      </c>
      <c r="B7" s="6" t="s">
        <v>12</v>
      </c>
      <c r="C7" s="8" t="s">
        <v>8</v>
      </c>
      <c r="D7" s="7">
        <v>15100</v>
      </c>
      <c r="E7" s="7">
        <v>14600</v>
      </c>
      <c r="F7" s="7">
        <f t="shared" si="0"/>
        <v>14850</v>
      </c>
    </row>
    <row r="8" spans="1:6" ht="16">
      <c r="A8" s="8">
        <v>5</v>
      </c>
      <c r="B8" s="6" t="s">
        <v>13</v>
      </c>
      <c r="C8" s="8" t="s">
        <v>8</v>
      </c>
      <c r="D8" s="7">
        <v>49200</v>
      </c>
      <c r="E8" s="7">
        <v>47800</v>
      </c>
      <c r="F8" s="7">
        <f t="shared" si="0"/>
        <v>48500</v>
      </c>
    </row>
    <row r="9" spans="1:6" ht="16">
      <c r="A9" s="8">
        <v>6</v>
      </c>
      <c r="B9" s="6" t="s">
        <v>14</v>
      </c>
      <c r="C9" s="8" t="s">
        <v>8</v>
      </c>
      <c r="D9" s="7">
        <v>49400</v>
      </c>
      <c r="E9" s="7">
        <v>48500</v>
      </c>
      <c r="F9" s="7">
        <f t="shared" si="0"/>
        <v>48950</v>
      </c>
    </row>
    <row r="10" spans="1:6" ht="16">
      <c r="A10" s="8">
        <v>7</v>
      </c>
      <c r="B10" s="6" t="s">
        <v>15</v>
      </c>
      <c r="C10" s="8" t="s">
        <v>11</v>
      </c>
      <c r="D10" s="7">
        <v>107800</v>
      </c>
      <c r="E10" s="7">
        <v>105000</v>
      </c>
      <c r="F10" s="7">
        <f t="shared" si="0"/>
        <v>106400</v>
      </c>
    </row>
    <row r="11" spans="1:6" ht="16">
      <c r="A11" s="8">
        <v>8</v>
      </c>
      <c r="B11" s="6" t="s">
        <v>16</v>
      </c>
      <c r="C11" s="8" t="s">
        <v>17</v>
      </c>
      <c r="D11" s="7">
        <v>31500</v>
      </c>
      <c r="E11" s="7">
        <v>29300</v>
      </c>
      <c r="F11" s="7">
        <f t="shared" si="0"/>
        <v>30400</v>
      </c>
    </row>
    <row r="12" spans="1:6" ht="16">
      <c r="A12" s="8">
        <v>9</v>
      </c>
      <c r="B12" s="6" t="s">
        <v>18</v>
      </c>
      <c r="C12" s="8" t="s">
        <v>19</v>
      </c>
      <c r="D12" s="7">
        <v>18900</v>
      </c>
      <c r="E12" s="7">
        <v>18300</v>
      </c>
      <c r="F12" s="7">
        <f t="shared" si="0"/>
        <v>18600</v>
      </c>
    </row>
    <row r="13" spans="1:6" ht="16">
      <c r="A13" s="8">
        <v>10</v>
      </c>
      <c r="B13" s="6" t="s">
        <v>20</v>
      </c>
      <c r="C13" s="8" t="s">
        <v>11</v>
      </c>
      <c r="D13" s="7">
        <v>68500</v>
      </c>
      <c r="E13" s="7">
        <v>66600</v>
      </c>
      <c r="F13" s="7">
        <f t="shared" si="0"/>
        <v>67550</v>
      </c>
    </row>
    <row r="14" spans="1:6" ht="32">
      <c r="A14" s="8">
        <v>11</v>
      </c>
      <c r="B14" s="6" t="s">
        <v>21</v>
      </c>
      <c r="C14" s="8" t="s">
        <v>8</v>
      </c>
      <c r="D14" s="7">
        <v>61000</v>
      </c>
      <c r="E14" s="7">
        <v>59500</v>
      </c>
      <c r="F14" s="7">
        <f t="shared" si="0"/>
        <v>60250</v>
      </c>
    </row>
    <row r="15" spans="1:6" ht="32">
      <c r="A15" s="8">
        <v>12</v>
      </c>
      <c r="B15" s="6" t="s">
        <v>22</v>
      </c>
      <c r="C15" s="8" t="s">
        <v>11</v>
      </c>
      <c r="D15" s="7">
        <v>21000</v>
      </c>
      <c r="E15" s="7">
        <v>23250</v>
      </c>
      <c r="F15" s="7">
        <f t="shared" si="0"/>
        <v>22125</v>
      </c>
    </row>
    <row r="16" spans="1:6" ht="32">
      <c r="A16" s="8">
        <v>13</v>
      </c>
      <c r="B16" s="6" t="s">
        <v>23</v>
      </c>
      <c r="C16" s="8" t="s">
        <v>24</v>
      </c>
      <c r="D16" s="7">
        <v>21000</v>
      </c>
      <c r="E16" s="7">
        <v>19900</v>
      </c>
      <c r="F16" s="7">
        <f t="shared" si="0"/>
        <v>20450</v>
      </c>
    </row>
    <row r="17" spans="1:6" ht="16">
      <c r="A17" s="8">
        <v>14</v>
      </c>
      <c r="B17" s="6" t="s">
        <v>25</v>
      </c>
      <c r="C17" s="8" t="s">
        <v>8</v>
      </c>
      <c r="D17" s="7">
        <v>15100</v>
      </c>
      <c r="E17" s="7">
        <v>14700</v>
      </c>
      <c r="F17" s="7">
        <f t="shared" si="0"/>
        <v>14900</v>
      </c>
    </row>
    <row r="18" spans="1:6" ht="16">
      <c r="A18" s="8">
        <v>15</v>
      </c>
      <c r="B18" s="6" t="s">
        <v>26</v>
      </c>
      <c r="C18" s="8" t="s">
        <v>8</v>
      </c>
      <c r="D18" s="7">
        <v>22500</v>
      </c>
      <c r="E18" s="7">
        <v>21900</v>
      </c>
      <c r="F18" s="7">
        <f t="shared" si="0"/>
        <v>22200</v>
      </c>
    </row>
    <row r="19" spans="1:6" ht="16">
      <c r="A19" s="8">
        <v>16</v>
      </c>
      <c r="B19" s="6" t="s">
        <v>27</v>
      </c>
      <c r="C19" s="8" t="s">
        <v>8</v>
      </c>
      <c r="D19" s="7">
        <v>29500</v>
      </c>
      <c r="E19" s="7">
        <v>28500</v>
      </c>
      <c r="F19" s="7">
        <f t="shared" si="0"/>
        <v>29000</v>
      </c>
    </row>
    <row r="20" spans="1:6" ht="16">
      <c r="A20" s="8">
        <v>17</v>
      </c>
      <c r="B20" s="6" t="s">
        <v>28</v>
      </c>
      <c r="C20" s="8" t="s">
        <v>8</v>
      </c>
      <c r="D20" s="7">
        <v>20500</v>
      </c>
      <c r="E20" s="7">
        <v>19500</v>
      </c>
      <c r="F20" s="7">
        <f t="shared" si="0"/>
        <v>20000</v>
      </c>
    </row>
    <row r="21" spans="1:6" ht="16">
      <c r="A21" s="8">
        <v>18</v>
      </c>
      <c r="B21" s="6" t="s">
        <v>29</v>
      </c>
      <c r="C21" s="8" t="s">
        <v>8</v>
      </c>
      <c r="D21" s="7">
        <v>16000</v>
      </c>
      <c r="E21" s="7">
        <v>14000</v>
      </c>
      <c r="F21" s="7">
        <f t="shared" si="0"/>
        <v>15000</v>
      </c>
    </row>
    <row r="22" spans="1:6" ht="16">
      <c r="A22" s="8">
        <v>19</v>
      </c>
      <c r="B22" s="6" t="s">
        <v>30</v>
      </c>
      <c r="C22" s="8" t="s">
        <v>8</v>
      </c>
      <c r="D22" s="7">
        <v>20000</v>
      </c>
      <c r="E22" s="7">
        <v>13000</v>
      </c>
      <c r="F22" s="7">
        <f t="shared" si="0"/>
        <v>16500</v>
      </c>
    </row>
    <row r="23" spans="1:6" ht="16">
      <c r="A23" s="8">
        <v>20</v>
      </c>
      <c r="B23" s="6" t="s">
        <v>31</v>
      </c>
      <c r="C23" s="8" t="s">
        <v>8</v>
      </c>
      <c r="D23" s="7">
        <v>800</v>
      </c>
      <c r="E23" s="7">
        <v>900</v>
      </c>
      <c r="F23" s="7">
        <f t="shared" si="0"/>
        <v>850</v>
      </c>
    </row>
    <row r="24" spans="1:6" ht="16">
      <c r="A24" s="8">
        <v>21</v>
      </c>
      <c r="B24" s="6" t="s">
        <v>32</v>
      </c>
      <c r="C24" s="8" t="s">
        <v>11</v>
      </c>
      <c r="D24" s="7">
        <v>61500</v>
      </c>
      <c r="E24" s="7">
        <v>59500</v>
      </c>
      <c r="F24" s="7">
        <f t="shared" si="0"/>
        <v>60500</v>
      </c>
    </row>
    <row r="25" spans="1:6" ht="16">
      <c r="A25" s="8">
        <v>22</v>
      </c>
      <c r="B25" s="6" t="s">
        <v>33</v>
      </c>
      <c r="C25" s="8" t="s">
        <v>8</v>
      </c>
      <c r="D25" s="7">
        <v>16000</v>
      </c>
      <c r="E25" s="7">
        <v>15500</v>
      </c>
      <c r="F25" s="7">
        <f t="shared" si="0"/>
        <v>15750</v>
      </c>
    </row>
    <row r="26" spans="1:6" ht="16">
      <c r="A26" s="8">
        <v>23</v>
      </c>
      <c r="B26" s="6" t="s">
        <v>34</v>
      </c>
      <c r="C26" s="8" t="s">
        <v>8</v>
      </c>
      <c r="D26" s="7">
        <v>20500</v>
      </c>
      <c r="E26" s="7">
        <v>19900</v>
      </c>
      <c r="F26" s="7">
        <f t="shared" si="0"/>
        <v>20200</v>
      </c>
    </row>
    <row r="27" spans="1:6" ht="16">
      <c r="A27" s="8">
        <v>24</v>
      </c>
      <c r="B27" s="6" t="s">
        <v>35</v>
      </c>
      <c r="C27" s="8" t="s">
        <v>17</v>
      </c>
      <c r="D27" s="7">
        <v>13000</v>
      </c>
      <c r="E27" s="7">
        <v>12600</v>
      </c>
      <c r="F27" s="7">
        <f t="shared" si="0"/>
        <v>12800</v>
      </c>
    </row>
    <row r="28" spans="1:6" ht="16">
      <c r="A28" s="8">
        <v>25</v>
      </c>
      <c r="B28" s="6" t="s">
        <v>36</v>
      </c>
      <c r="C28" s="8" t="s">
        <v>8</v>
      </c>
      <c r="D28" s="7">
        <v>24000</v>
      </c>
      <c r="E28" s="7">
        <v>23200</v>
      </c>
      <c r="F28" s="7">
        <f t="shared" si="0"/>
        <v>23600</v>
      </c>
    </row>
    <row r="29" spans="1:6" ht="16">
      <c r="A29" s="8">
        <v>26</v>
      </c>
      <c r="B29" s="6" t="s">
        <v>37</v>
      </c>
      <c r="C29" s="8" t="s">
        <v>17</v>
      </c>
      <c r="D29" s="7">
        <v>9500</v>
      </c>
      <c r="E29" s="7">
        <v>9500</v>
      </c>
      <c r="F29" s="7">
        <f t="shared" si="0"/>
        <v>9500</v>
      </c>
    </row>
    <row r="30" spans="1:6" ht="16">
      <c r="A30" s="8">
        <v>27</v>
      </c>
      <c r="B30" s="6" t="s">
        <v>38</v>
      </c>
      <c r="C30" s="8" t="s">
        <v>8</v>
      </c>
      <c r="D30" s="7">
        <v>19500</v>
      </c>
      <c r="E30" s="7">
        <v>15900</v>
      </c>
      <c r="F30" s="7">
        <f t="shared" si="0"/>
        <v>17700</v>
      </c>
    </row>
    <row r="31" spans="1:6" ht="16">
      <c r="A31" s="8">
        <v>28</v>
      </c>
      <c r="B31" s="6" t="s">
        <v>39</v>
      </c>
      <c r="C31" s="8" t="s">
        <v>8</v>
      </c>
      <c r="D31" s="7">
        <v>31000</v>
      </c>
      <c r="E31" s="7">
        <v>23500</v>
      </c>
      <c r="F31" s="7">
        <f t="shared" si="0"/>
        <v>27250</v>
      </c>
    </row>
    <row r="32" spans="1:6" ht="16">
      <c r="A32" s="8">
        <v>29</v>
      </c>
      <c r="B32" s="6" t="s">
        <v>40</v>
      </c>
      <c r="C32" s="8" t="s">
        <v>24</v>
      </c>
      <c r="D32" s="7">
        <v>58500</v>
      </c>
      <c r="E32" s="7">
        <v>36800</v>
      </c>
      <c r="F32" s="7">
        <f t="shared" si="0"/>
        <v>47650</v>
      </c>
    </row>
    <row r="33" spans="1:6" ht="16">
      <c r="A33" s="8">
        <v>30</v>
      </c>
      <c r="B33" s="6" t="s">
        <v>41</v>
      </c>
      <c r="C33" s="8" t="s">
        <v>8</v>
      </c>
      <c r="D33" s="7">
        <v>7500</v>
      </c>
      <c r="E33" s="7">
        <v>7200</v>
      </c>
      <c r="F33" s="7">
        <f t="shared" si="0"/>
        <v>7350</v>
      </c>
    </row>
    <row r="34" spans="1:6" ht="16">
      <c r="A34" s="8">
        <v>31</v>
      </c>
      <c r="B34" s="6" t="s">
        <v>42</v>
      </c>
      <c r="C34" s="8" t="s">
        <v>8</v>
      </c>
      <c r="D34" s="7">
        <v>65000</v>
      </c>
      <c r="E34" s="7">
        <v>63100</v>
      </c>
      <c r="F34" s="7">
        <f t="shared" si="0"/>
        <v>64050</v>
      </c>
    </row>
    <row r="35" spans="1:6" ht="16">
      <c r="A35" s="8">
        <v>32</v>
      </c>
      <c r="B35" s="6" t="s">
        <v>43</v>
      </c>
      <c r="C35" s="8" t="s">
        <v>19</v>
      </c>
      <c r="D35" s="7">
        <v>11200</v>
      </c>
      <c r="E35" s="7">
        <v>10700</v>
      </c>
      <c r="F35" s="7">
        <f t="shared" si="0"/>
        <v>10950</v>
      </c>
    </row>
    <row r="36" spans="1:6" ht="16">
      <c r="A36" s="8">
        <v>33</v>
      </c>
      <c r="B36" s="6" t="s">
        <v>44</v>
      </c>
      <c r="C36" s="8" t="s">
        <v>17</v>
      </c>
      <c r="D36" s="7">
        <v>13500</v>
      </c>
      <c r="E36" s="7">
        <v>12900</v>
      </c>
      <c r="F36" s="7">
        <f t="shared" ref="F36:F67" si="1">AVERAGE(D36:E36)</f>
        <v>13200</v>
      </c>
    </row>
    <row r="37" spans="1:6" ht="16">
      <c r="A37" s="8">
        <v>34</v>
      </c>
      <c r="B37" s="6" t="s">
        <v>45</v>
      </c>
      <c r="C37" s="8" t="s">
        <v>46</v>
      </c>
      <c r="D37" s="7">
        <v>9800</v>
      </c>
      <c r="E37" s="7">
        <v>9200</v>
      </c>
      <c r="F37" s="7">
        <f t="shared" si="1"/>
        <v>9500</v>
      </c>
    </row>
    <row r="38" spans="1:6" ht="16">
      <c r="A38" s="8">
        <v>35</v>
      </c>
      <c r="B38" s="6" t="s">
        <v>47</v>
      </c>
      <c r="C38" s="8" t="s">
        <v>19</v>
      </c>
      <c r="D38" s="7">
        <v>43500</v>
      </c>
      <c r="E38" s="7">
        <v>36700</v>
      </c>
      <c r="F38" s="7">
        <f t="shared" si="1"/>
        <v>40100</v>
      </c>
    </row>
    <row r="39" spans="1:6" ht="16">
      <c r="A39" s="8">
        <v>36</v>
      </c>
      <c r="B39" s="6" t="s">
        <v>48</v>
      </c>
      <c r="C39" s="8" t="s">
        <v>17</v>
      </c>
      <c r="D39" s="7">
        <v>6800</v>
      </c>
      <c r="E39" s="7">
        <v>6500</v>
      </c>
      <c r="F39" s="7">
        <f t="shared" si="1"/>
        <v>6650</v>
      </c>
    </row>
    <row r="40" spans="1:6" ht="16">
      <c r="A40" s="8">
        <v>37</v>
      </c>
      <c r="B40" s="6" t="s">
        <v>49</v>
      </c>
      <c r="C40" s="8" t="s">
        <v>19</v>
      </c>
      <c r="D40" s="7">
        <v>93000</v>
      </c>
      <c r="E40" s="7">
        <v>79000</v>
      </c>
      <c r="F40" s="7">
        <f t="shared" si="1"/>
        <v>86000</v>
      </c>
    </row>
    <row r="41" spans="1:6" ht="16">
      <c r="A41" s="8">
        <v>38</v>
      </c>
      <c r="B41" s="6" t="s">
        <v>50</v>
      </c>
      <c r="C41" s="8" t="s">
        <v>17</v>
      </c>
      <c r="D41" s="7">
        <v>5200</v>
      </c>
      <c r="E41" s="7">
        <v>4900</v>
      </c>
      <c r="F41" s="7">
        <f t="shared" si="1"/>
        <v>5050</v>
      </c>
    </row>
    <row r="42" spans="1:6" ht="16">
      <c r="A42" s="8">
        <v>39</v>
      </c>
      <c r="B42" s="6" t="s">
        <v>51</v>
      </c>
      <c r="C42" s="8" t="s">
        <v>17</v>
      </c>
      <c r="D42" s="7">
        <v>13000</v>
      </c>
      <c r="E42" s="7">
        <v>9800</v>
      </c>
      <c r="F42" s="7">
        <f t="shared" si="1"/>
        <v>11400</v>
      </c>
    </row>
    <row r="43" spans="1:6" ht="16">
      <c r="A43" s="8">
        <v>40</v>
      </c>
      <c r="B43" s="6" t="s">
        <v>52</v>
      </c>
      <c r="C43" s="8" t="s">
        <v>17</v>
      </c>
      <c r="D43" s="7">
        <v>7000</v>
      </c>
      <c r="E43" s="7">
        <v>6500</v>
      </c>
      <c r="F43" s="7">
        <f t="shared" si="1"/>
        <v>6750</v>
      </c>
    </row>
    <row r="44" spans="1:6" ht="16">
      <c r="A44" s="8">
        <v>41</v>
      </c>
      <c r="B44" s="6" t="s">
        <v>53</v>
      </c>
      <c r="C44" s="8" t="s">
        <v>17</v>
      </c>
      <c r="D44" s="7">
        <v>10000</v>
      </c>
      <c r="E44" s="7">
        <v>8900</v>
      </c>
      <c r="F44" s="7">
        <f t="shared" si="1"/>
        <v>9450</v>
      </c>
    </row>
    <row r="45" spans="1:6" ht="16">
      <c r="A45" s="8">
        <v>42</v>
      </c>
      <c r="B45" s="6" t="s">
        <v>54</v>
      </c>
      <c r="C45" s="8" t="s">
        <v>8</v>
      </c>
      <c r="D45" s="7">
        <v>28000</v>
      </c>
      <c r="E45" s="7">
        <v>22000</v>
      </c>
      <c r="F45" s="7">
        <f t="shared" si="1"/>
        <v>25000</v>
      </c>
    </row>
    <row r="46" spans="1:6" ht="16">
      <c r="A46" s="8">
        <v>43</v>
      </c>
      <c r="B46" s="6" t="s">
        <v>55</v>
      </c>
      <c r="C46" s="8" t="s">
        <v>17</v>
      </c>
      <c r="D46" s="7">
        <v>18500</v>
      </c>
      <c r="E46" s="7">
        <v>18900</v>
      </c>
      <c r="F46" s="7">
        <f t="shared" si="1"/>
        <v>18700</v>
      </c>
    </row>
    <row r="47" spans="1:6" ht="16">
      <c r="A47" s="8">
        <v>44</v>
      </c>
      <c r="B47" s="6" t="s">
        <v>56</v>
      </c>
      <c r="C47" s="8" t="s">
        <v>8</v>
      </c>
      <c r="D47" s="7">
        <v>34500</v>
      </c>
      <c r="E47" s="7">
        <v>1400</v>
      </c>
      <c r="F47" s="7">
        <f t="shared" si="1"/>
        <v>17950</v>
      </c>
    </row>
    <row r="48" spans="1:6" ht="16">
      <c r="A48" s="8">
        <v>45</v>
      </c>
      <c r="B48" s="6" t="s">
        <v>57</v>
      </c>
      <c r="C48" s="8" t="s">
        <v>8</v>
      </c>
      <c r="D48" s="7">
        <v>28500</v>
      </c>
      <c r="E48" s="7">
        <v>29800</v>
      </c>
      <c r="F48" s="7">
        <f t="shared" si="1"/>
        <v>29150</v>
      </c>
    </row>
    <row r="49" spans="1:6" ht="16">
      <c r="A49" s="8">
        <v>46</v>
      </c>
      <c r="B49" s="6" t="s">
        <v>58</v>
      </c>
      <c r="C49" s="8" t="s">
        <v>8</v>
      </c>
      <c r="D49" s="7">
        <v>28600</v>
      </c>
      <c r="E49" s="7">
        <v>27800</v>
      </c>
      <c r="F49" s="7">
        <f t="shared" si="1"/>
        <v>28200</v>
      </c>
    </row>
    <row r="50" spans="1:6" ht="32">
      <c r="A50" s="8">
        <v>47</v>
      </c>
      <c r="B50" s="6" t="s">
        <v>59</v>
      </c>
      <c r="C50" s="8" t="s">
        <v>8</v>
      </c>
      <c r="D50" s="7">
        <v>125000</v>
      </c>
      <c r="E50" s="7">
        <v>118000</v>
      </c>
      <c r="F50" s="7">
        <f t="shared" si="1"/>
        <v>121500</v>
      </c>
    </row>
    <row r="51" spans="1:6" ht="16">
      <c r="A51" s="8">
        <v>48</v>
      </c>
      <c r="B51" s="6" t="s">
        <v>60</v>
      </c>
      <c r="C51" s="8" t="s">
        <v>8</v>
      </c>
      <c r="D51" s="7">
        <v>85000</v>
      </c>
      <c r="E51" s="7">
        <v>79000</v>
      </c>
      <c r="F51" s="7">
        <f t="shared" si="1"/>
        <v>82000</v>
      </c>
    </row>
    <row r="52" spans="1:6" ht="16">
      <c r="A52" s="8">
        <v>49</v>
      </c>
      <c r="B52" s="6" t="s">
        <v>61</v>
      </c>
      <c r="C52" s="8" t="s">
        <v>8</v>
      </c>
      <c r="D52" s="7">
        <v>45000</v>
      </c>
      <c r="E52" s="7">
        <v>43500</v>
      </c>
      <c r="F52" s="7">
        <f t="shared" si="1"/>
        <v>44250</v>
      </c>
    </row>
    <row r="53" spans="1:6" ht="16">
      <c r="A53" s="8">
        <v>50</v>
      </c>
      <c r="B53" s="6" t="s">
        <v>62</v>
      </c>
      <c r="C53" s="8" t="s">
        <v>17</v>
      </c>
      <c r="D53" s="7">
        <v>11000</v>
      </c>
      <c r="E53" s="7">
        <v>9300</v>
      </c>
      <c r="F53" s="7">
        <f t="shared" si="1"/>
        <v>10150</v>
      </c>
    </row>
    <row r="54" spans="1:6" ht="16">
      <c r="A54" s="8">
        <v>51</v>
      </c>
      <c r="B54" s="6" t="s">
        <v>63</v>
      </c>
      <c r="C54" s="8" t="s">
        <v>17</v>
      </c>
      <c r="D54" s="7">
        <v>10500</v>
      </c>
      <c r="E54" s="7">
        <v>11200</v>
      </c>
      <c r="F54" s="7">
        <f t="shared" si="1"/>
        <v>10850</v>
      </c>
    </row>
    <row r="55" spans="1:6" ht="16">
      <c r="A55" s="8">
        <v>52</v>
      </c>
      <c r="B55" s="6" t="s">
        <v>64</v>
      </c>
      <c r="C55" s="8" t="s">
        <v>8</v>
      </c>
      <c r="D55" s="7">
        <v>57000</v>
      </c>
      <c r="E55" s="7">
        <v>55000</v>
      </c>
      <c r="F55" s="7">
        <f t="shared" si="1"/>
        <v>56000</v>
      </c>
    </row>
    <row r="56" spans="1:6" ht="16">
      <c r="A56" s="8">
        <v>53</v>
      </c>
      <c r="B56" s="6" t="s">
        <v>65</v>
      </c>
      <c r="C56" s="8" t="s">
        <v>11</v>
      </c>
      <c r="D56" s="7">
        <v>145000</v>
      </c>
      <c r="E56" s="7">
        <v>133000</v>
      </c>
      <c r="F56" s="7">
        <f t="shared" si="1"/>
        <v>139000</v>
      </c>
    </row>
    <row r="57" spans="1:6" ht="16">
      <c r="A57" s="8">
        <v>54</v>
      </c>
      <c r="B57" s="6" t="s">
        <v>66</v>
      </c>
      <c r="C57" s="8" t="s">
        <v>17</v>
      </c>
      <c r="D57" s="7">
        <v>24500</v>
      </c>
      <c r="E57" s="7">
        <v>23500</v>
      </c>
      <c r="F57" s="7">
        <f t="shared" si="1"/>
        <v>24000</v>
      </c>
    </row>
    <row r="58" spans="1:6" ht="16">
      <c r="A58" s="8">
        <v>55</v>
      </c>
      <c r="B58" s="6" t="s">
        <v>67</v>
      </c>
      <c r="C58" s="8" t="s">
        <v>8</v>
      </c>
      <c r="D58" s="7">
        <v>40000</v>
      </c>
      <c r="E58" s="7">
        <v>39000</v>
      </c>
      <c r="F58" s="7">
        <f t="shared" si="1"/>
        <v>39500</v>
      </c>
    </row>
    <row r="59" spans="1:6" ht="16">
      <c r="A59" s="8">
        <v>56</v>
      </c>
      <c r="B59" s="6" t="s">
        <v>68</v>
      </c>
      <c r="C59" s="8" t="s">
        <v>8</v>
      </c>
      <c r="D59" s="7">
        <v>13000</v>
      </c>
      <c r="E59" s="7">
        <v>12000</v>
      </c>
      <c r="F59" s="7">
        <f t="shared" si="1"/>
        <v>12500</v>
      </c>
    </row>
    <row r="60" spans="1:6" ht="16">
      <c r="A60" s="8">
        <v>57</v>
      </c>
      <c r="B60" s="6" t="s">
        <v>69</v>
      </c>
      <c r="C60" s="8" t="s">
        <v>8</v>
      </c>
      <c r="D60" s="7">
        <v>3000</v>
      </c>
      <c r="E60" s="7">
        <v>2000</v>
      </c>
      <c r="F60" s="7">
        <f t="shared" si="1"/>
        <v>2500</v>
      </c>
    </row>
    <row r="61" spans="1:6" ht="16">
      <c r="A61" s="8">
        <v>58</v>
      </c>
      <c r="B61" s="6" t="s">
        <v>70</v>
      </c>
      <c r="C61" s="8" t="s">
        <v>8</v>
      </c>
      <c r="D61" s="7">
        <v>3000</v>
      </c>
      <c r="E61" s="7">
        <v>2500</v>
      </c>
      <c r="F61" s="7">
        <f t="shared" si="1"/>
        <v>2750</v>
      </c>
    </row>
    <row r="62" spans="1:6" ht="16">
      <c r="A62" s="8">
        <v>59</v>
      </c>
      <c r="B62" s="6" t="s">
        <v>71</v>
      </c>
      <c r="C62" s="8" t="s">
        <v>8</v>
      </c>
      <c r="D62" s="7">
        <v>24000</v>
      </c>
      <c r="E62" s="7">
        <v>23500</v>
      </c>
      <c r="F62" s="7">
        <f t="shared" si="1"/>
        <v>23750</v>
      </c>
    </row>
    <row r="63" spans="1:6" ht="16">
      <c r="A63" s="8">
        <v>60</v>
      </c>
      <c r="B63" s="6" t="s">
        <v>72</v>
      </c>
      <c r="C63" s="8" t="s">
        <v>17</v>
      </c>
      <c r="D63" s="7">
        <v>7500</v>
      </c>
      <c r="E63" s="7">
        <v>5300</v>
      </c>
      <c r="F63" s="7">
        <f t="shared" si="1"/>
        <v>6400</v>
      </c>
    </row>
    <row r="64" spans="1:6" ht="16">
      <c r="A64" s="8">
        <v>61</v>
      </c>
      <c r="B64" s="6" t="s">
        <v>73</v>
      </c>
      <c r="C64" s="8" t="s">
        <v>74</v>
      </c>
      <c r="D64" s="7">
        <v>26500</v>
      </c>
      <c r="E64" s="7">
        <v>24500</v>
      </c>
      <c r="F64" s="7">
        <f t="shared" si="1"/>
        <v>25500</v>
      </c>
    </row>
    <row r="65" spans="1:6" ht="32">
      <c r="A65" s="8">
        <v>62</v>
      </c>
      <c r="B65" s="6" t="s">
        <v>75</v>
      </c>
      <c r="C65" s="8" t="s">
        <v>8</v>
      </c>
      <c r="D65" s="7">
        <v>340000</v>
      </c>
      <c r="E65" s="7">
        <v>195000</v>
      </c>
      <c r="F65" s="7">
        <f t="shared" si="1"/>
        <v>267500</v>
      </c>
    </row>
    <row r="66" spans="1:6" ht="16">
      <c r="A66" s="8">
        <v>63</v>
      </c>
      <c r="B66" s="6" t="s">
        <v>76</v>
      </c>
      <c r="C66" s="8" t="s">
        <v>8</v>
      </c>
      <c r="D66" s="7">
        <v>14000</v>
      </c>
      <c r="E66" s="7">
        <v>13000</v>
      </c>
      <c r="F66" s="7">
        <f t="shared" si="1"/>
        <v>13500</v>
      </c>
    </row>
    <row r="67" spans="1:6" ht="16">
      <c r="A67" s="8">
        <v>64</v>
      </c>
      <c r="B67" s="6" t="s">
        <v>77</v>
      </c>
      <c r="C67" s="8" t="s">
        <v>19</v>
      </c>
      <c r="D67" s="7">
        <v>35000</v>
      </c>
      <c r="E67" s="7">
        <v>33000</v>
      </c>
      <c r="F67" s="7">
        <f t="shared" si="1"/>
        <v>34000</v>
      </c>
    </row>
  </sheetData>
  <mergeCells count="1">
    <mergeCell ref="A1:F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69"/>
  <sheetViews>
    <sheetView workbookViewId="0"/>
  </sheetViews>
  <sheetFormatPr baseColWidth="10" defaultColWidth="8.83203125" defaultRowHeight="15"/>
  <cols>
    <col min="1" max="1" width="8" customWidth="1"/>
    <col min="2" max="2" width="50" customWidth="1"/>
    <col min="3" max="3" width="12" customWidth="1"/>
    <col min="4" max="4" width="20" customWidth="1"/>
    <col min="5" max="5" width="12" customWidth="1"/>
    <col min="6" max="6" width="20" customWidth="1"/>
  </cols>
  <sheetData>
    <row r="1" spans="1:6" ht="18">
      <c r="A1" s="11" t="s">
        <v>78</v>
      </c>
      <c r="B1" s="11"/>
      <c r="C1" s="11"/>
      <c r="D1" s="11"/>
      <c r="E1" s="11"/>
      <c r="F1" s="11"/>
    </row>
    <row r="3" spans="1:6" ht="32">
      <c r="A3" s="1" t="s">
        <v>1</v>
      </c>
      <c r="B3" s="1" t="s">
        <v>2</v>
      </c>
      <c r="C3" s="1" t="s">
        <v>3</v>
      </c>
      <c r="D3" s="1" t="s">
        <v>79</v>
      </c>
      <c r="E3" s="1" t="s">
        <v>80</v>
      </c>
      <c r="F3" s="1" t="s">
        <v>81</v>
      </c>
    </row>
    <row r="4" spans="1:6" ht="16">
      <c r="A4">
        <v>1</v>
      </c>
      <c r="B4" s="2" t="s">
        <v>7</v>
      </c>
      <c r="C4" t="s">
        <v>8</v>
      </c>
      <c r="D4" s="3">
        <f>Comparativo!F4</f>
        <v>7250</v>
      </c>
      <c r="E4">
        <v>1</v>
      </c>
      <c r="F4" s="3">
        <f t="shared" ref="F4:F35" si="0">D4*E4</f>
        <v>7250</v>
      </c>
    </row>
    <row r="5" spans="1:6" ht="16">
      <c r="A5">
        <v>2</v>
      </c>
      <c r="B5" s="2" t="s">
        <v>9</v>
      </c>
      <c r="C5" t="s">
        <v>8</v>
      </c>
      <c r="D5" s="3">
        <f>Comparativo!F5</f>
        <v>3535</v>
      </c>
      <c r="E5">
        <v>1</v>
      </c>
      <c r="F5" s="3">
        <f t="shared" si="0"/>
        <v>3535</v>
      </c>
    </row>
    <row r="6" spans="1:6" ht="16">
      <c r="A6">
        <v>3</v>
      </c>
      <c r="B6" s="2" t="s">
        <v>10</v>
      </c>
      <c r="C6" t="s">
        <v>11</v>
      </c>
      <c r="D6" s="3">
        <f>Comparativo!F6</f>
        <v>86250</v>
      </c>
      <c r="E6">
        <v>1</v>
      </c>
      <c r="F6" s="3">
        <f t="shared" si="0"/>
        <v>86250</v>
      </c>
    </row>
    <row r="7" spans="1:6" ht="32">
      <c r="A7">
        <v>4</v>
      </c>
      <c r="B7" s="2" t="s">
        <v>12</v>
      </c>
      <c r="C7" t="s">
        <v>8</v>
      </c>
      <c r="D7" s="3">
        <f>Comparativo!F7</f>
        <v>14850</v>
      </c>
      <c r="E7">
        <v>1</v>
      </c>
      <c r="F7" s="3">
        <f t="shared" si="0"/>
        <v>14850</v>
      </c>
    </row>
    <row r="8" spans="1:6" ht="16">
      <c r="A8">
        <v>5</v>
      </c>
      <c r="B8" s="2" t="s">
        <v>13</v>
      </c>
      <c r="C8" t="s">
        <v>8</v>
      </c>
      <c r="D8" s="3">
        <f>Comparativo!F8</f>
        <v>48500</v>
      </c>
      <c r="E8">
        <v>1</v>
      </c>
      <c r="F8" s="3">
        <f t="shared" si="0"/>
        <v>48500</v>
      </c>
    </row>
    <row r="9" spans="1:6" ht="16">
      <c r="A9">
        <v>6</v>
      </c>
      <c r="B9" s="2" t="s">
        <v>14</v>
      </c>
      <c r="C9" t="s">
        <v>8</v>
      </c>
      <c r="D9" s="3">
        <f>Comparativo!F9</f>
        <v>48950</v>
      </c>
      <c r="E9">
        <v>1</v>
      </c>
      <c r="F9" s="3">
        <f t="shared" si="0"/>
        <v>48950</v>
      </c>
    </row>
    <row r="10" spans="1:6" ht="16">
      <c r="A10">
        <v>7</v>
      </c>
      <c r="B10" s="2" t="s">
        <v>15</v>
      </c>
      <c r="C10" t="s">
        <v>11</v>
      </c>
      <c r="D10" s="3">
        <f>Comparativo!F10</f>
        <v>106400</v>
      </c>
      <c r="E10">
        <v>1</v>
      </c>
      <c r="F10" s="3">
        <f t="shared" si="0"/>
        <v>106400</v>
      </c>
    </row>
    <row r="11" spans="1:6" ht="16">
      <c r="A11">
        <v>8</v>
      </c>
      <c r="B11" s="2" t="s">
        <v>16</v>
      </c>
      <c r="C11" t="s">
        <v>17</v>
      </c>
      <c r="D11" s="3">
        <f>Comparativo!F11</f>
        <v>30400</v>
      </c>
      <c r="E11">
        <v>1</v>
      </c>
      <c r="F11" s="3">
        <f t="shared" si="0"/>
        <v>30400</v>
      </c>
    </row>
    <row r="12" spans="1:6" ht="16">
      <c r="A12">
        <v>9</v>
      </c>
      <c r="B12" s="2" t="s">
        <v>18</v>
      </c>
      <c r="C12" t="s">
        <v>19</v>
      </c>
      <c r="D12" s="3">
        <f>Comparativo!F12</f>
        <v>18600</v>
      </c>
      <c r="E12">
        <v>1</v>
      </c>
      <c r="F12" s="3">
        <f t="shared" si="0"/>
        <v>18600</v>
      </c>
    </row>
    <row r="13" spans="1:6" ht="16">
      <c r="A13">
        <v>10</v>
      </c>
      <c r="B13" s="2" t="s">
        <v>20</v>
      </c>
      <c r="C13" t="s">
        <v>11</v>
      </c>
      <c r="D13" s="3">
        <f>Comparativo!F13</f>
        <v>67550</v>
      </c>
      <c r="E13">
        <v>1</v>
      </c>
      <c r="F13" s="3">
        <f t="shared" si="0"/>
        <v>67550</v>
      </c>
    </row>
    <row r="14" spans="1:6" ht="32">
      <c r="A14">
        <v>11</v>
      </c>
      <c r="B14" s="2" t="s">
        <v>21</v>
      </c>
      <c r="C14" t="s">
        <v>8</v>
      </c>
      <c r="D14" s="3">
        <f>Comparativo!F14</f>
        <v>60250</v>
      </c>
      <c r="E14">
        <v>1</v>
      </c>
      <c r="F14" s="3">
        <f t="shared" si="0"/>
        <v>60250</v>
      </c>
    </row>
    <row r="15" spans="1:6" ht="32">
      <c r="A15">
        <v>12</v>
      </c>
      <c r="B15" s="2" t="s">
        <v>22</v>
      </c>
      <c r="C15" t="s">
        <v>11</v>
      </c>
      <c r="D15" s="3">
        <f>Comparativo!F15</f>
        <v>22125</v>
      </c>
      <c r="E15">
        <v>1</v>
      </c>
      <c r="F15" s="3">
        <f t="shared" si="0"/>
        <v>22125</v>
      </c>
    </row>
    <row r="16" spans="1:6" ht="32">
      <c r="A16">
        <v>13</v>
      </c>
      <c r="B16" s="2" t="s">
        <v>23</v>
      </c>
      <c r="C16" t="s">
        <v>24</v>
      </c>
      <c r="D16" s="3">
        <f>Comparativo!F16</f>
        <v>20450</v>
      </c>
      <c r="E16">
        <v>1</v>
      </c>
      <c r="F16" s="3">
        <f t="shared" si="0"/>
        <v>20450</v>
      </c>
    </row>
    <row r="17" spans="1:6" ht="16">
      <c r="A17">
        <v>14</v>
      </c>
      <c r="B17" s="2" t="s">
        <v>25</v>
      </c>
      <c r="C17" t="s">
        <v>8</v>
      </c>
      <c r="D17" s="3">
        <f>Comparativo!F17</f>
        <v>14900</v>
      </c>
      <c r="E17">
        <v>1</v>
      </c>
      <c r="F17" s="3">
        <f t="shared" si="0"/>
        <v>14900</v>
      </c>
    </row>
    <row r="18" spans="1:6" ht="16">
      <c r="A18">
        <v>15</v>
      </c>
      <c r="B18" s="2" t="s">
        <v>26</v>
      </c>
      <c r="C18" t="s">
        <v>8</v>
      </c>
      <c r="D18" s="3">
        <f>Comparativo!F18</f>
        <v>22200</v>
      </c>
      <c r="E18">
        <v>1</v>
      </c>
      <c r="F18" s="3">
        <f t="shared" si="0"/>
        <v>22200</v>
      </c>
    </row>
    <row r="19" spans="1:6" ht="16">
      <c r="A19">
        <v>16</v>
      </c>
      <c r="B19" s="2" t="s">
        <v>27</v>
      </c>
      <c r="C19" t="s">
        <v>8</v>
      </c>
      <c r="D19" s="3">
        <f>Comparativo!F19</f>
        <v>29000</v>
      </c>
      <c r="E19">
        <v>1</v>
      </c>
      <c r="F19" s="3">
        <f t="shared" si="0"/>
        <v>29000</v>
      </c>
    </row>
    <row r="20" spans="1:6" ht="16">
      <c r="A20">
        <v>17</v>
      </c>
      <c r="B20" s="2" t="s">
        <v>28</v>
      </c>
      <c r="C20" t="s">
        <v>8</v>
      </c>
      <c r="D20" s="3">
        <f>Comparativo!F20</f>
        <v>20000</v>
      </c>
      <c r="E20">
        <v>1</v>
      </c>
      <c r="F20" s="3">
        <f t="shared" si="0"/>
        <v>20000</v>
      </c>
    </row>
    <row r="21" spans="1:6" ht="16">
      <c r="A21">
        <v>18</v>
      </c>
      <c r="B21" s="2" t="s">
        <v>29</v>
      </c>
      <c r="C21" t="s">
        <v>8</v>
      </c>
      <c r="D21" s="3">
        <f>Comparativo!F21</f>
        <v>15000</v>
      </c>
      <c r="E21">
        <v>1</v>
      </c>
      <c r="F21" s="3">
        <f t="shared" si="0"/>
        <v>15000</v>
      </c>
    </row>
    <row r="22" spans="1:6" ht="16">
      <c r="A22">
        <v>19</v>
      </c>
      <c r="B22" s="2" t="s">
        <v>30</v>
      </c>
      <c r="C22" t="s">
        <v>8</v>
      </c>
      <c r="D22" s="3">
        <f>Comparativo!F22</f>
        <v>16500</v>
      </c>
      <c r="E22">
        <v>1</v>
      </c>
      <c r="F22" s="3">
        <f t="shared" si="0"/>
        <v>16500</v>
      </c>
    </row>
    <row r="23" spans="1:6" ht="16">
      <c r="A23">
        <v>20</v>
      </c>
      <c r="B23" s="2" t="s">
        <v>31</v>
      </c>
      <c r="C23" t="s">
        <v>8</v>
      </c>
      <c r="D23" s="3">
        <f>Comparativo!F23</f>
        <v>850</v>
      </c>
      <c r="E23">
        <v>1</v>
      </c>
      <c r="F23" s="3">
        <f t="shared" si="0"/>
        <v>850</v>
      </c>
    </row>
    <row r="24" spans="1:6" ht="16">
      <c r="A24">
        <v>21</v>
      </c>
      <c r="B24" s="2" t="s">
        <v>32</v>
      </c>
      <c r="C24" t="s">
        <v>11</v>
      </c>
      <c r="D24" s="3">
        <f>Comparativo!F24</f>
        <v>60500</v>
      </c>
      <c r="E24">
        <v>1</v>
      </c>
      <c r="F24" s="3">
        <f t="shared" si="0"/>
        <v>60500</v>
      </c>
    </row>
    <row r="25" spans="1:6" ht="16">
      <c r="A25">
        <v>22</v>
      </c>
      <c r="B25" s="2" t="s">
        <v>33</v>
      </c>
      <c r="C25" t="s">
        <v>8</v>
      </c>
      <c r="D25" s="3">
        <f>Comparativo!F25</f>
        <v>15750</v>
      </c>
      <c r="E25">
        <v>1</v>
      </c>
      <c r="F25" s="3">
        <f t="shared" si="0"/>
        <v>15750</v>
      </c>
    </row>
    <row r="26" spans="1:6" ht="16">
      <c r="A26">
        <v>23</v>
      </c>
      <c r="B26" s="2" t="s">
        <v>34</v>
      </c>
      <c r="C26" t="s">
        <v>8</v>
      </c>
      <c r="D26" s="3">
        <f>Comparativo!F26</f>
        <v>20200</v>
      </c>
      <c r="E26">
        <v>1</v>
      </c>
      <c r="F26" s="3">
        <f t="shared" si="0"/>
        <v>20200</v>
      </c>
    </row>
    <row r="27" spans="1:6" ht="16">
      <c r="A27">
        <v>24</v>
      </c>
      <c r="B27" s="2" t="s">
        <v>35</v>
      </c>
      <c r="C27" t="s">
        <v>17</v>
      </c>
      <c r="D27" s="3">
        <f>Comparativo!F27</f>
        <v>12800</v>
      </c>
      <c r="E27">
        <v>1</v>
      </c>
      <c r="F27" s="3">
        <f t="shared" si="0"/>
        <v>12800</v>
      </c>
    </row>
    <row r="28" spans="1:6" ht="16">
      <c r="A28">
        <v>25</v>
      </c>
      <c r="B28" s="2" t="s">
        <v>36</v>
      </c>
      <c r="C28" t="s">
        <v>8</v>
      </c>
      <c r="D28" s="3">
        <f>Comparativo!F28</f>
        <v>23600</v>
      </c>
      <c r="E28">
        <v>1</v>
      </c>
      <c r="F28" s="3">
        <f t="shared" si="0"/>
        <v>23600</v>
      </c>
    </row>
    <row r="29" spans="1:6" ht="16">
      <c r="A29">
        <v>26</v>
      </c>
      <c r="B29" s="2" t="s">
        <v>37</v>
      </c>
      <c r="C29" t="s">
        <v>17</v>
      </c>
      <c r="D29" s="3">
        <f>Comparativo!F29</f>
        <v>9500</v>
      </c>
      <c r="E29">
        <v>1</v>
      </c>
      <c r="F29" s="3">
        <f t="shared" si="0"/>
        <v>9500</v>
      </c>
    </row>
    <row r="30" spans="1:6" ht="16">
      <c r="A30">
        <v>27</v>
      </c>
      <c r="B30" s="2" t="s">
        <v>38</v>
      </c>
      <c r="C30" t="s">
        <v>8</v>
      </c>
      <c r="D30" s="3">
        <f>Comparativo!F30</f>
        <v>17700</v>
      </c>
      <c r="E30">
        <v>1</v>
      </c>
      <c r="F30" s="3">
        <f t="shared" si="0"/>
        <v>17700</v>
      </c>
    </row>
    <row r="31" spans="1:6" ht="16">
      <c r="A31">
        <v>28</v>
      </c>
      <c r="B31" s="2" t="s">
        <v>39</v>
      </c>
      <c r="C31" t="s">
        <v>8</v>
      </c>
      <c r="D31" s="3">
        <f>Comparativo!F31</f>
        <v>27250</v>
      </c>
      <c r="E31">
        <v>1</v>
      </c>
      <c r="F31" s="3">
        <f t="shared" si="0"/>
        <v>27250</v>
      </c>
    </row>
    <row r="32" spans="1:6" ht="16">
      <c r="A32">
        <v>29</v>
      </c>
      <c r="B32" s="2" t="s">
        <v>40</v>
      </c>
      <c r="C32" t="s">
        <v>24</v>
      </c>
      <c r="D32" s="3">
        <f>Comparativo!F32</f>
        <v>47650</v>
      </c>
      <c r="E32">
        <v>1</v>
      </c>
      <c r="F32" s="3">
        <f t="shared" si="0"/>
        <v>47650</v>
      </c>
    </row>
    <row r="33" spans="1:6" ht="16">
      <c r="A33">
        <v>30</v>
      </c>
      <c r="B33" s="2" t="s">
        <v>41</v>
      </c>
      <c r="C33" t="s">
        <v>8</v>
      </c>
      <c r="D33" s="3">
        <f>Comparativo!F33</f>
        <v>7350</v>
      </c>
      <c r="E33">
        <v>1</v>
      </c>
      <c r="F33" s="3">
        <f t="shared" si="0"/>
        <v>7350</v>
      </c>
    </row>
    <row r="34" spans="1:6" ht="16">
      <c r="A34">
        <v>31</v>
      </c>
      <c r="B34" s="2" t="s">
        <v>42</v>
      </c>
      <c r="C34" t="s">
        <v>8</v>
      </c>
      <c r="D34" s="3">
        <f>Comparativo!F34</f>
        <v>64050</v>
      </c>
      <c r="E34">
        <v>1</v>
      </c>
      <c r="F34" s="3">
        <f t="shared" si="0"/>
        <v>64050</v>
      </c>
    </row>
    <row r="35" spans="1:6" ht="16">
      <c r="A35">
        <v>32</v>
      </c>
      <c r="B35" s="2" t="s">
        <v>43</v>
      </c>
      <c r="C35" t="s">
        <v>19</v>
      </c>
      <c r="D35" s="3">
        <f>Comparativo!F35</f>
        <v>10950</v>
      </c>
      <c r="E35">
        <v>1</v>
      </c>
      <c r="F35" s="3">
        <f t="shared" si="0"/>
        <v>10950</v>
      </c>
    </row>
    <row r="36" spans="1:6" ht="16">
      <c r="A36">
        <v>33</v>
      </c>
      <c r="B36" s="2" t="s">
        <v>44</v>
      </c>
      <c r="C36" t="s">
        <v>17</v>
      </c>
      <c r="D36" s="3">
        <f>Comparativo!F36</f>
        <v>13200</v>
      </c>
      <c r="E36">
        <v>1</v>
      </c>
      <c r="F36" s="3">
        <f t="shared" ref="F36:F67" si="1">D36*E36</f>
        <v>13200</v>
      </c>
    </row>
    <row r="37" spans="1:6" ht="16">
      <c r="A37">
        <v>34</v>
      </c>
      <c r="B37" s="2" t="s">
        <v>45</v>
      </c>
      <c r="C37" t="s">
        <v>46</v>
      </c>
      <c r="D37" s="3">
        <f>Comparativo!F37</f>
        <v>9500</v>
      </c>
      <c r="E37">
        <v>1</v>
      </c>
      <c r="F37" s="3">
        <f t="shared" si="1"/>
        <v>9500</v>
      </c>
    </row>
    <row r="38" spans="1:6" ht="16">
      <c r="A38">
        <v>35</v>
      </c>
      <c r="B38" s="2" t="s">
        <v>47</v>
      </c>
      <c r="C38" t="s">
        <v>19</v>
      </c>
      <c r="D38" s="3">
        <f>Comparativo!F38</f>
        <v>40100</v>
      </c>
      <c r="E38">
        <v>1</v>
      </c>
      <c r="F38" s="3">
        <f t="shared" si="1"/>
        <v>40100</v>
      </c>
    </row>
    <row r="39" spans="1:6" ht="16">
      <c r="A39">
        <v>36</v>
      </c>
      <c r="B39" s="2" t="s">
        <v>48</v>
      </c>
      <c r="C39" t="s">
        <v>17</v>
      </c>
      <c r="D39" s="3">
        <f>Comparativo!F39</f>
        <v>6650</v>
      </c>
      <c r="E39">
        <v>1</v>
      </c>
      <c r="F39" s="3">
        <f t="shared" si="1"/>
        <v>6650</v>
      </c>
    </row>
    <row r="40" spans="1:6" ht="16">
      <c r="A40">
        <v>37</v>
      </c>
      <c r="B40" s="2" t="s">
        <v>49</v>
      </c>
      <c r="C40" t="s">
        <v>19</v>
      </c>
      <c r="D40" s="3">
        <f>Comparativo!F40</f>
        <v>86000</v>
      </c>
      <c r="E40">
        <v>1</v>
      </c>
      <c r="F40" s="3">
        <f t="shared" si="1"/>
        <v>86000</v>
      </c>
    </row>
    <row r="41" spans="1:6" ht="16">
      <c r="A41">
        <v>38</v>
      </c>
      <c r="B41" s="2" t="s">
        <v>50</v>
      </c>
      <c r="C41" t="s">
        <v>17</v>
      </c>
      <c r="D41" s="3">
        <f>Comparativo!F41</f>
        <v>5050</v>
      </c>
      <c r="E41">
        <v>1</v>
      </c>
      <c r="F41" s="3">
        <f t="shared" si="1"/>
        <v>5050</v>
      </c>
    </row>
    <row r="42" spans="1:6" ht="16">
      <c r="A42">
        <v>39</v>
      </c>
      <c r="B42" s="2" t="s">
        <v>51</v>
      </c>
      <c r="C42" t="s">
        <v>17</v>
      </c>
      <c r="D42" s="3">
        <f>Comparativo!F42</f>
        <v>11400</v>
      </c>
      <c r="E42">
        <v>1</v>
      </c>
      <c r="F42" s="3">
        <f t="shared" si="1"/>
        <v>11400</v>
      </c>
    </row>
    <row r="43" spans="1:6" ht="16">
      <c r="A43">
        <v>40</v>
      </c>
      <c r="B43" s="2" t="s">
        <v>52</v>
      </c>
      <c r="C43" t="s">
        <v>17</v>
      </c>
      <c r="D43" s="3">
        <f>Comparativo!F43</f>
        <v>6750</v>
      </c>
      <c r="E43">
        <v>1</v>
      </c>
      <c r="F43" s="3">
        <f t="shared" si="1"/>
        <v>6750</v>
      </c>
    </row>
    <row r="44" spans="1:6" ht="16">
      <c r="A44">
        <v>41</v>
      </c>
      <c r="B44" s="2" t="s">
        <v>53</v>
      </c>
      <c r="C44" t="s">
        <v>17</v>
      </c>
      <c r="D44" s="3">
        <f>Comparativo!F44</f>
        <v>9450</v>
      </c>
      <c r="E44">
        <v>1</v>
      </c>
      <c r="F44" s="3">
        <f t="shared" si="1"/>
        <v>9450</v>
      </c>
    </row>
    <row r="45" spans="1:6" ht="16">
      <c r="A45">
        <v>42</v>
      </c>
      <c r="B45" s="2" t="s">
        <v>54</v>
      </c>
      <c r="C45" t="s">
        <v>8</v>
      </c>
      <c r="D45" s="3">
        <f>Comparativo!F45</f>
        <v>25000</v>
      </c>
      <c r="E45">
        <v>1</v>
      </c>
      <c r="F45" s="3">
        <f t="shared" si="1"/>
        <v>25000</v>
      </c>
    </row>
    <row r="46" spans="1:6" ht="16">
      <c r="A46">
        <v>43</v>
      </c>
      <c r="B46" s="2" t="s">
        <v>55</v>
      </c>
      <c r="C46" t="s">
        <v>17</v>
      </c>
      <c r="D46" s="3">
        <f>Comparativo!F46</f>
        <v>18700</v>
      </c>
      <c r="E46">
        <v>1</v>
      </c>
      <c r="F46" s="3">
        <f t="shared" si="1"/>
        <v>18700</v>
      </c>
    </row>
    <row r="47" spans="1:6" ht="16">
      <c r="A47">
        <v>44</v>
      </c>
      <c r="B47" s="2" t="s">
        <v>56</v>
      </c>
      <c r="C47" t="s">
        <v>8</v>
      </c>
      <c r="D47" s="3">
        <f>Comparativo!F47</f>
        <v>17950</v>
      </c>
      <c r="E47">
        <v>1</v>
      </c>
      <c r="F47" s="3">
        <f t="shared" si="1"/>
        <v>17950</v>
      </c>
    </row>
    <row r="48" spans="1:6" ht="16">
      <c r="A48">
        <v>45</v>
      </c>
      <c r="B48" s="2" t="s">
        <v>57</v>
      </c>
      <c r="C48" t="s">
        <v>8</v>
      </c>
      <c r="D48" s="3">
        <f>Comparativo!F48</f>
        <v>29150</v>
      </c>
      <c r="E48">
        <v>1</v>
      </c>
      <c r="F48" s="3">
        <f t="shared" si="1"/>
        <v>29150</v>
      </c>
    </row>
    <row r="49" spans="1:6" ht="16">
      <c r="A49">
        <v>46</v>
      </c>
      <c r="B49" s="2" t="s">
        <v>58</v>
      </c>
      <c r="C49" t="s">
        <v>8</v>
      </c>
      <c r="D49" s="3">
        <f>Comparativo!F49</f>
        <v>28200</v>
      </c>
      <c r="E49">
        <v>1</v>
      </c>
      <c r="F49" s="3">
        <f t="shared" si="1"/>
        <v>28200</v>
      </c>
    </row>
    <row r="50" spans="1:6" ht="32">
      <c r="A50">
        <v>47</v>
      </c>
      <c r="B50" s="2" t="s">
        <v>59</v>
      </c>
      <c r="C50" t="s">
        <v>8</v>
      </c>
      <c r="D50" s="3">
        <f>Comparativo!F50</f>
        <v>121500</v>
      </c>
      <c r="E50">
        <v>1</v>
      </c>
      <c r="F50" s="3">
        <f t="shared" si="1"/>
        <v>121500</v>
      </c>
    </row>
    <row r="51" spans="1:6" ht="16">
      <c r="A51">
        <v>48</v>
      </c>
      <c r="B51" s="2" t="s">
        <v>60</v>
      </c>
      <c r="C51" t="s">
        <v>8</v>
      </c>
      <c r="D51" s="3">
        <f>Comparativo!F51</f>
        <v>82000</v>
      </c>
      <c r="E51">
        <v>1</v>
      </c>
      <c r="F51" s="3">
        <f t="shared" si="1"/>
        <v>82000</v>
      </c>
    </row>
    <row r="52" spans="1:6" ht="16">
      <c r="A52">
        <v>49</v>
      </c>
      <c r="B52" s="2" t="s">
        <v>61</v>
      </c>
      <c r="C52" t="s">
        <v>8</v>
      </c>
      <c r="D52" s="3">
        <f>Comparativo!F52</f>
        <v>44250</v>
      </c>
      <c r="E52">
        <v>1</v>
      </c>
      <c r="F52" s="3">
        <f t="shared" si="1"/>
        <v>44250</v>
      </c>
    </row>
    <row r="53" spans="1:6" ht="16">
      <c r="A53">
        <v>50</v>
      </c>
      <c r="B53" s="2" t="s">
        <v>62</v>
      </c>
      <c r="C53" t="s">
        <v>17</v>
      </c>
      <c r="D53" s="3">
        <f>Comparativo!F53</f>
        <v>10150</v>
      </c>
      <c r="E53">
        <v>1</v>
      </c>
      <c r="F53" s="3">
        <f t="shared" si="1"/>
        <v>10150</v>
      </c>
    </row>
    <row r="54" spans="1:6" ht="16">
      <c r="A54">
        <v>51</v>
      </c>
      <c r="B54" s="2" t="s">
        <v>63</v>
      </c>
      <c r="C54" t="s">
        <v>17</v>
      </c>
      <c r="D54" s="3">
        <f>Comparativo!F54</f>
        <v>10850</v>
      </c>
      <c r="E54">
        <v>1</v>
      </c>
      <c r="F54" s="3">
        <f t="shared" si="1"/>
        <v>10850</v>
      </c>
    </row>
    <row r="55" spans="1:6" ht="16">
      <c r="A55">
        <v>52</v>
      </c>
      <c r="B55" s="2" t="s">
        <v>64</v>
      </c>
      <c r="C55" t="s">
        <v>8</v>
      </c>
      <c r="D55" s="3">
        <f>Comparativo!F55</f>
        <v>56000</v>
      </c>
      <c r="E55">
        <v>1</v>
      </c>
      <c r="F55" s="3">
        <f t="shared" si="1"/>
        <v>56000</v>
      </c>
    </row>
    <row r="56" spans="1:6" ht="16">
      <c r="A56">
        <v>53</v>
      </c>
      <c r="B56" s="2" t="s">
        <v>65</v>
      </c>
      <c r="C56" t="s">
        <v>11</v>
      </c>
      <c r="D56" s="3">
        <f>Comparativo!F56</f>
        <v>139000</v>
      </c>
      <c r="E56">
        <v>1</v>
      </c>
      <c r="F56" s="3">
        <f t="shared" si="1"/>
        <v>139000</v>
      </c>
    </row>
    <row r="57" spans="1:6" ht="16">
      <c r="A57">
        <v>54</v>
      </c>
      <c r="B57" s="2" t="s">
        <v>66</v>
      </c>
      <c r="C57" t="s">
        <v>17</v>
      </c>
      <c r="D57" s="3">
        <f>Comparativo!F57</f>
        <v>24000</v>
      </c>
      <c r="E57">
        <v>1</v>
      </c>
      <c r="F57" s="3">
        <f t="shared" si="1"/>
        <v>24000</v>
      </c>
    </row>
    <row r="58" spans="1:6" ht="16">
      <c r="A58">
        <v>55</v>
      </c>
      <c r="B58" s="2" t="s">
        <v>67</v>
      </c>
      <c r="C58" t="s">
        <v>8</v>
      </c>
      <c r="D58" s="3">
        <f>Comparativo!F58</f>
        <v>39500</v>
      </c>
      <c r="E58">
        <v>1</v>
      </c>
      <c r="F58" s="3">
        <f t="shared" si="1"/>
        <v>39500</v>
      </c>
    </row>
    <row r="59" spans="1:6" ht="16">
      <c r="A59">
        <v>56</v>
      </c>
      <c r="B59" s="2" t="s">
        <v>68</v>
      </c>
      <c r="C59" t="s">
        <v>8</v>
      </c>
      <c r="D59" s="3">
        <f>Comparativo!F59</f>
        <v>12500</v>
      </c>
      <c r="E59">
        <v>1</v>
      </c>
      <c r="F59" s="3">
        <f t="shared" si="1"/>
        <v>12500</v>
      </c>
    </row>
    <row r="60" spans="1:6" ht="16">
      <c r="A60">
        <v>57</v>
      </c>
      <c r="B60" s="2" t="s">
        <v>69</v>
      </c>
      <c r="C60" t="s">
        <v>8</v>
      </c>
      <c r="D60" s="3">
        <f>Comparativo!F60</f>
        <v>2500</v>
      </c>
      <c r="E60">
        <v>1</v>
      </c>
      <c r="F60" s="3">
        <f t="shared" si="1"/>
        <v>2500</v>
      </c>
    </row>
    <row r="61" spans="1:6" ht="16">
      <c r="A61">
        <v>58</v>
      </c>
      <c r="B61" s="2" t="s">
        <v>70</v>
      </c>
      <c r="C61" t="s">
        <v>8</v>
      </c>
      <c r="D61" s="3">
        <f>Comparativo!F61</f>
        <v>2750</v>
      </c>
      <c r="E61">
        <v>1</v>
      </c>
      <c r="F61" s="3">
        <f t="shared" si="1"/>
        <v>2750</v>
      </c>
    </row>
    <row r="62" spans="1:6" ht="16">
      <c r="A62">
        <v>59</v>
      </c>
      <c r="B62" s="2" t="s">
        <v>71</v>
      </c>
      <c r="C62" t="s">
        <v>8</v>
      </c>
      <c r="D62" s="3">
        <f>Comparativo!F62</f>
        <v>23750</v>
      </c>
      <c r="E62">
        <v>1</v>
      </c>
      <c r="F62" s="3">
        <f t="shared" si="1"/>
        <v>23750</v>
      </c>
    </row>
    <row r="63" spans="1:6" ht="16">
      <c r="A63">
        <v>60</v>
      </c>
      <c r="B63" s="2" t="s">
        <v>72</v>
      </c>
      <c r="C63" t="s">
        <v>17</v>
      </c>
      <c r="D63" s="3">
        <f>Comparativo!F63</f>
        <v>6400</v>
      </c>
      <c r="E63">
        <v>1</v>
      </c>
      <c r="F63" s="3">
        <f t="shared" si="1"/>
        <v>6400</v>
      </c>
    </row>
    <row r="64" spans="1:6" ht="16">
      <c r="A64">
        <v>61</v>
      </c>
      <c r="B64" s="2" t="s">
        <v>73</v>
      </c>
      <c r="C64" t="s">
        <v>74</v>
      </c>
      <c r="D64" s="3">
        <f>Comparativo!F64</f>
        <v>25500</v>
      </c>
      <c r="E64">
        <v>1</v>
      </c>
      <c r="F64" s="3">
        <f t="shared" si="1"/>
        <v>25500</v>
      </c>
    </row>
    <row r="65" spans="1:6" ht="32">
      <c r="A65">
        <v>62</v>
      </c>
      <c r="B65" s="2" t="s">
        <v>75</v>
      </c>
      <c r="C65" t="s">
        <v>8</v>
      </c>
      <c r="D65" s="3">
        <f>Comparativo!F65</f>
        <v>267500</v>
      </c>
      <c r="E65">
        <v>1</v>
      </c>
      <c r="F65" s="3">
        <f t="shared" si="1"/>
        <v>267500</v>
      </c>
    </row>
    <row r="66" spans="1:6" ht="16">
      <c r="A66">
        <v>63</v>
      </c>
      <c r="B66" s="2" t="s">
        <v>76</v>
      </c>
      <c r="C66" t="s">
        <v>8</v>
      </c>
      <c r="D66" s="3">
        <f>Comparativo!F66</f>
        <v>13500</v>
      </c>
      <c r="E66">
        <v>1</v>
      </c>
      <c r="F66" s="3">
        <f t="shared" si="1"/>
        <v>13500</v>
      </c>
    </row>
    <row r="67" spans="1:6" ht="16">
      <c r="A67">
        <v>64</v>
      </c>
      <c r="B67" s="2" t="s">
        <v>77</v>
      </c>
      <c r="C67" t="s">
        <v>19</v>
      </c>
      <c r="D67" s="3">
        <f>Comparativo!F67</f>
        <v>34000</v>
      </c>
      <c r="E67">
        <v>1</v>
      </c>
      <c r="F67" s="3">
        <f t="shared" si="1"/>
        <v>34000</v>
      </c>
    </row>
    <row r="68" spans="1:6">
      <c r="F68" s="3"/>
    </row>
    <row r="69" spans="1:6">
      <c r="A69" s="12" t="s">
        <v>82</v>
      </c>
      <c r="B69" s="12"/>
      <c r="C69" s="12"/>
      <c r="D69" s="12"/>
      <c r="E69" s="12"/>
      <c r="F69" s="3">
        <f>SUM(F4:F67)</f>
        <v>2193610</v>
      </c>
    </row>
  </sheetData>
  <mergeCells count="2">
    <mergeCell ref="A1:F1"/>
    <mergeCell ref="A69:E6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Comparativo</vt:lpstr>
      <vt:lpstr>Presupuesto oficial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ANA SILVA</cp:lastModifiedBy>
  <dcterms:modified xsi:type="dcterms:W3CDTF">2026-08-10T21:24:44Z</dcterms:modified>
</cp:coreProperties>
</file>