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F:\AÑO 2026\PROCESOS CONTRACTUALES\SELECCIONES ABREVIADAS\PSACC-011-2026 MERCADOS\"/>
    </mc:Choice>
  </mc:AlternateContent>
  <xr:revisionPtr revIDLastSave="0" documentId="13_ncr:1_{3473ADC6-5E41-4874-9DB5-A6EEF3733D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Hoja1!$A$1:$T$22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6" i="1" l="1"/>
  <c r="T12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5" i="1"/>
  <c r="R6" i="1"/>
  <c r="R7" i="1"/>
  <c r="R8" i="1"/>
  <c r="R9" i="1"/>
  <c r="R10" i="1"/>
  <c r="R11" i="1"/>
  <c r="R12" i="1"/>
  <c r="R13" i="1"/>
  <c r="R14" i="1"/>
  <c r="R15" i="1"/>
  <c r="T15" i="1" s="1"/>
  <c r="R16" i="1"/>
  <c r="R17" i="1"/>
  <c r="R18" i="1"/>
  <c r="R5" i="1"/>
  <c r="F11" i="1"/>
  <c r="T11" i="1" s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5" i="1"/>
  <c r="F5" i="1"/>
  <c r="T5" i="1" s="1"/>
  <c r="F7" i="1"/>
  <c r="T7" i="1" s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5" i="1"/>
  <c r="N19" i="1" s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5" i="1"/>
  <c r="F6" i="1"/>
  <c r="F8" i="1"/>
  <c r="T8" i="1" s="1"/>
  <c r="F9" i="1"/>
  <c r="T9" i="1" s="1"/>
  <c r="F10" i="1"/>
  <c r="T10" i="1" s="1"/>
  <c r="F12" i="1"/>
  <c r="F13" i="1"/>
  <c r="T13" i="1" s="1"/>
  <c r="F14" i="1"/>
  <c r="T14" i="1" s="1"/>
  <c r="F15" i="1"/>
  <c r="F16" i="1"/>
  <c r="T16" i="1" s="1"/>
  <c r="F17" i="1"/>
  <c r="T17" i="1" s="1"/>
  <c r="F18" i="1"/>
  <c r="T18" i="1" s="1"/>
  <c r="R19" i="1"/>
  <c r="J19" i="1"/>
  <c r="H19" i="1" l="1"/>
  <c r="P19" i="1"/>
  <c r="F19" i="1"/>
  <c r="L19" i="1"/>
  <c r="T19" i="1" l="1"/>
  <c r="T20" i="1" s="1"/>
  <c r="T22" i="1" s="1"/>
</calcChain>
</file>

<file path=xl/sharedStrings.xml><?xml version="1.0" encoding="utf-8"?>
<sst xmlns="http://schemas.openxmlformats.org/spreadsheetml/2006/main" count="69" uniqueCount="39">
  <si>
    <t>ANEXO 1 (ESTUDIO DE MERCADO)</t>
  </si>
  <si>
    <t>ITEM</t>
  </si>
  <si>
    <t>Descripción</t>
  </si>
  <si>
    <t>Unidad</t>
  </si>
  <si>
    <t>Cantidad por mercado</t>
  </si>
  <si>
    <t>COTIZACIÓN 1</t>
  </si>
  <si>
    <t>COTIZACION 2</t>
  </si>
  <si>
    <t>VALOR PROMEDIO</t>
  </si>
  <si>
    <t>VALOR UNITARIO</t>
  </si>
  <si>
    <t>VALOR TOTAL</t>
  </si>
  <si>
    <t>Café tostado y molido empacado en bolsa de polietileno</t>
  </si>
  <si>
    <t>Aceite vegetal comestible en frasco</t>
  </si>
  <si>
    <t>Sal empacada en bolsa de polietileno</t>
  </si>
  <si>
    <t>500 gr</t>
  </si>
  <si>
    <t>Espaguetis, enriquecidos, crudos. Empaque de polietileno</t>
  </si>
  <si>
    <t>250 gr</t>
  </si>
  <si>
    <t>Azúcar granulada, blanca o morena. Empaque en bolsa de polietileno</t>
  </si>
  <si>
    <t>14 gr</t>
  </si>
  <si>
    <t>Huevos de Gallina entero, crudo. Cubeta Tamaño AA</t>
  </si>
  <si>
    <t>Valor *paquete alimentario</t>
  </si>
  <si>
    <t xml:space="preserve">Cantidad paquetes alimentarios </t>
  </si>
  <si>
    <t>VALOR PROCESO</t>
  </si>
  <si>
    <t>TOTAL</t>
  </si>
  <si>
    <t>Arroz blanco, tipo I, grado1, empacado en bolsa de polietileno</t>
  </si>
  <si>
    <t>Chocolate sin aditivos, con azúcar, en barra, en bolsa de papel</t>
  </si>
  <si>
    <t>Lenteja en bolsa de polietileno</t>
  </si>
  <si>
    <t>1000 ml</t>
  </si>
  <si>
    <t>Harina de Trigo Blanca, enriquecida, para todo uso</t>
  </si>
  <si>
    <t xml:space="preserve">Gelatina saborizada con azúcar, en polvo </t>
  </si>
  <si>
    <t>12 Unidades</t>
  </si>
  <si>
    <t>COTIZACION 3</t>
  </si>
  <si>
    <t>Avena en hojuelas empacada en bolsa de  polietileno individual</t>
  </si>
  <si>
    <t>Pasta Fideos, enriquecidos, crudos. Empaque de polietileno</t>
  </si>
  <si>
    <t xml:space="preserve">Maíz pira (maíz de grano duro) Empacado en bolsa de polietileno </t>
  </si>
  <si>
    <t>COTIZACION 4</t>
  </si>
  <si>
    <t>COTIZACION 5</t>
  </si>
  <si>
    <t>COTIZACION 6</t>
  </si>
  <si>
    <t>COTIZACION 7</t>
  </si>
  <si>
    <t>SUMINISTRO DE PAQUETES ALIMENTARIOS DESTINADOS A ADULTOS MAYORES, MADRES CABEZA DE FAMILIA Y PERSONAS EN CONDICIÓN DE DISCAPACIDAD, EN EL MARCO DEL PROGRAMA HÉCTOR POMPILIO ROCHA CARRILLO, POLÍTICA PÚBLICA DE MUJER, EQUIDAD, GÉNERO Y POLITICIA DE DISCAPACIDAD DEL MUNICIPIO DE CARMEN DE CARUPA.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</si>
</sst>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.##0.00_);_(&quot;$&quot;\ * \(#.##0.00\);_(&quot;$&quot;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000000"/>
      <name val="Arial Narrow"/>
      <family val="2"/>
    </font>
    <font>
      <b/>
      <sz val="9"/>
      <color rgb="FF000000"/>
      <name val="Arial"/>
      <family val="2"/>
    </font>
    <font>
      <b/>
      <sz val="9"/>
      <color rgb="FF000000"/>
      <name val="Calibri"/>
      <family val="2"/>
    </font>
    <font>
      <sz val="9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64" fontId="2" fillId="0" borderId="3" xfId="1" applyFont="1" applyBorder="1" applyAlignment="1">
      <alignment horizontal="center" vertical="center"/>
    </xf>
    <xf numFmtId="0" fontId="0" fillId="0" borderId="3" xfId="0" applyBorder="1"/>
    <xf numFmtId="0" fontId="6" fillId="3" borderId="3" xfId="0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right" vertical="center"/>
    </xf>
    <xf numFmtId="3" fontId="5" fillId="5" borderId="2" xfId="0" applyNumberFormat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left" vertical="center"/>
    </xf>
    <xf numFmtId="2" fontId="0" fillId="0" borderId="0" xfId="0" applyNumberFormat="1"/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2"/>
  <sheetViews>
    <sheetView tabSelected="1" topLeftCell="M14" zoomScale="118" zoomScaleNormal="118" workbookViewId="0">
      <selection activeCell="T22" sqref="A1:T22"/>
    </sheetView>
  </sheetViews>
  <sheetFormatPr baseColWidth="10" defaultRowHeight="15" x14ac:dyDescent="0.25"/>
  <cols>
    <col min="1" max="1" width="6.5703125" customWidth="1"/>
    <col min="2" max="2" width="61.85546875" customWidth="1"/>
    <col min="3" max="3" width="12.28515625" customWidth="1"/>
    <col min="4" max="4" width="8.85546875" customWidth="1"/>
    <col min="5" max="5" width="13" customWidth="1"/>
    <col min="6" max="6" width="17.140625" customWidth="1"/>
    <col min="7" max="7" width="14.7109375" customWidth="1"/>
    <col min="8" max="8" width="14.5703125" customWidth="1"/>
    <col min="9" max="9" width="12.5703125" customWidth="1"/>
    <col min="10" max="18" width="16" customWidth="1"/>
    <col min="19" max="19" width="11.85546875" bestFit="1" customWidth="1"/>
    <col min="20" max="20" width="15.140625" customWidth="1"/>
    <col min="21" max="21" width="15.85546875" bestFit="1" customWidth="1"/>
  </cols>
  <sheetData>
    <row r="1" spans="1:21" ht="35.2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</row>
    <row r="2" spans="1:21" ht="48.6" customHeight="1" x14ac:dyDescent="0.25">
      <c r="A2" s="20" t="s">
        <v>38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21" x14ac:dyDescent="0.25">
      <c r="A3" s="21" t="s">
        <v>1</v>
      </c>
      <c r="B3" s="22" t="s">
        <v>2</v>
      </c>
      <c r="C3" s="21" t="s">
        <v>3</v>
      </c>
      <c r="D3" s="20" t="s">
        <v>4</v>
      </c>
      <c r="E3" s="18" t="s">
        <v>5</v>
      </c>
      <c r="F3" s="18"/>
      <c r="G3" s="18" t="s">
        <v>6</v>
      </c>
      <c r="H3" s="18"/>
      <c r="I3" s="18" t="s">
        <v>30</v>
      </c>
      <c r="J3" s="18"/>
      <c r="K3" s="16" t="s">
        <v>34</v>
      </c>
      <c r="L3" s="17"/>
      <c r="M3" s="16" t="s">
        <v>35</v>
      </c>
      <c r="N3" s="17"/>
      <c r="O3" s="16" t="s">
        <v>36</v>
      </c>
      <c r="P3" s="17"/>
      <c r="Q3" s="16" t="s">
        <v>37</v>
      </c>
      <c r="R3" s="17"/>
      <c r="S3" s="16" t="s">
        <v>7</v>
      </c>
      <c r="T3" s="17"/>
    </row>
    <row r="4" spans="1:21" ht="24" x14ac:dyDescent="0.25">
      <c r="A4" s="21"/>
      <c r="B4" s="22"/>
      <c r="C4" s="21"/>
      <c r="D4" s="20"/>
      <c r="E4" s="12" t="s">
        <v>8</v>
      </c>
      <c r="F4" s="12" t="s">
        <v>9</v>
      </c>
      <c r="G4" s="12" t="s">
        <v>8</v>
      </c>
      <c r="H4" s="12" t="s">
        <v>9</v>
      </c>
      <c r="I4" s="12" t="s">
        <v>8</v>
      </c>
      <c r="J4" s="12" t="s">
        <v>9</v>
      </c>
      <c r="K4" s="12" t="s">
        <v>8</v>
      </c>
      <c r="L4" s="12" t="s">
        <v>9</v>
      </c>
      <c r="M4" s="12" t="s">
        <v>8</v>
      </c>
      <c r="N4" s="12" t="s">
        <v>9</v>
      </c>
      <c r="O4" s="12" t="s">
        <v>8</v>
      </c>
      <c r="P4" s="12" t="s">
        <v>9</v>
      </c>
      <c r="Q4" s="12" t="s">
        <v>8</v>
      </c>
      <c r="R4" s="12" t="s">
        <v>9</v>
      </c>
      <c r="S4" s="12" t="s">
        <v>8</v>
      </c>
      <c r="T4" s="12" t="s">
        <v>9</v>
      </c>
    </row>
    <row r="5" spans="1:21" ht="20.100000000000001" customHeight="1" x14ac:dyDescent="0.25">
      <c r="A5" s="7">
        <v>1</v>
      </c>
      <c r="B5" s="3" t="s">
        <v>23</v>
      </c>
      <c r="C5" s="3" t="s">
        <v>13</v>
      </c>
      <c r="D5" s="3">
        <v>4</v>
      </c>
      <c r="E5" s="5">
        <v>2290.4</v>
      </c>
      <c r="F5" s="5">
        <f t="shared" ref="F5:F18" si="0">E5*D5</f>
        <v>9161.6</v>
      </c>
      <c r="G5" s="5">
        <v>2300</v>
      </c>
      <c r="H5" s="5">
        <f>G5*D5</f>
        <v>9200</v>
      </c>
      <c r="I5" s="5">
        <v>2200</v>
      </c>
      <c r="J5" s="5">
        <f>I5*D5</f>
        <v>8800</v>
      </c>
      <c r="K5" s="5">
        <v>2100</v>
      </c>
      <c r="L5" s="5">
        <f>K5*D5</f>
        <v>8400</v>
      </c>
      <c r="M5" s="5">
        <v>2250</v>
      </c>
      <c r="N5" s="5">
        <f>M5*D5</f>
        <v>9000</v>
      </c>
      <c r="O5" s="5">
        <v>2349</v>
      </c>
      <c r="P5" s="5">
        <f>O5*D5</f>
        <v>9396</v>
      </c>
      <c r="Q5" s="5">
        <v>2431</v>
      </c>
      <c r="R5" s="5">
        <f>Q5*D5</f>
        <v>9724</v>
      </c>
      <c r="S5" s="5">
        <f>(E5+G5+I5+K5+M5+O5+Q5)/7</f>
        <v>2274.3428571428572</v>
      </c>
      <c r="T5" s="5">
        <f>(F5+H5+J5+L5+N5+P5+R5)/7</f>
        <v>9097.3714285714286</v>
      </c>
      <c r="U5" s="2"/>
    </row>
    <row r="6" spans="1:21" ht="24.6" customHeight="1" x14ac:dyDescent="0.25">
      <c r="A6" s="7">
        <v>2</v>
      </c>
      <c r="B6" s="3" t="s">
        <v>24</v>
      </c>
      <c r="C6" s="3" t="s">
        <v>13</v>
      </c>
      <c r="D6" s="3">
        <v>1</v>
      </c>
      <c r="E6" s="5">
        <v>9114</v>
      </c>
      <c r="F6" s="5">
        <f t="shared" si="0"/>
        <v>9114</v>
      </c>
      <c r="G6" s="5">
        <v>10000</v>
      </c>
      <c r="H6" s="5">
        <f t="shared" ref="H6:H18" si="1">G6*D6</f>
        <v>10000</v>
      </c>
      <c r="I6" s="5">
        <v>10000</v>
      </c>
      <c r="J6" s="5">
        <f t="shared" ref="J6:J18" si="2">I6*D6</f>
        <v>10000</v>
      </c>
      <c r="K6" s="5">
        <v>9900</v>
      </c>
      <c r="L6" s="5">
        <f t="shared" ref="L6:L18" si="3">K6*D6</f>
        <v>9900</v>
      </c>
      <c r="M6" s="5">
        <v>10000</v>
      </c>
      <c r="N6" s="5">
        <f t="shared" ref="N6:N18" si="4">M6*D6</f>
        <v>10000</v>
      </c>
      <c r="O6" s="5">
        <v>10602</v>
      </c>
      <c r="P6" s="5">
        <f t="shared" ref="P6:P18" si="5">O6*D6</f>
        <v>10602</v>
      </c>
      <c r="Q6" s="5">
        <v>10500</v>
      </c>
      <c r="R6" s="5">
        <f t="shared" ref="R6:R18" si="6">Q6*D6</f>
        <v>10500</v>
      </c>
      <c r="S6" s="5">
        <f t="shared" ref="S6:S18" si="7">(E6+G6+I6+K6+M6+O6+Q6)/7</f>
        <v>10016.571428571429</v>
      </c>
      <c r="T6" s="5">
        <f t="shared" ref="T6:T18" si="8">(F6+H6+J6+L6+N6+P6+R6)/7</f>
        <v>10016.571428571429</v>
      </c>
    </row>
    <row r="7" spans="1:21" ht="20.100000000000001" customHeight="1" x14ac:dyDescent="0.25">
      <c r="A7" s="7">
        <v>3</v>
      </c>
      <c r="B7" s="3" t="s">
        <v>10</v>
      </c>
      <c r="C7" s="3" t="s">
        <v>15</v>
      </c>
      <c r="D7" s="3">
        <v>1</v>
      </c>
      <c r="E7" s="5">
        <v>8239.99</v>
      </c>
      <c r="F7" s="5">
        <f t="shared" si="0"/>
        <v>8239.99</v>
      </c>
      <c r="G7" s="5">
        <v>13000</v>
      </c>
      <c r="H7" s="5">
        <f t="shared" si="1"/>
        <v>13000</v>
      </c>
      <c r="I7" s="5">
        <v>11000</v>
      </c>
      <c r="J7" s="5">
        <f t="shared" si="2"/>
        <v>11000</v>
      </c>
      <c r="K7" s="5">
        <v>14800</v>
      </c>
      <c r="L7" s="5">
        <f t="shared" si="3"/>
        <v>14800</v>
      </c>
      <c r="M7" s="5">
        <v>13000</v>
      </c>
      <c r="N7" s="5">
        <f t="shared" si="4"/>
        <v>13000</v>
      </c>
      <c r="O7" s="5">
        <v>13400</v>
      </c>
      <c r="P7" s="5">
        <f t="shared" si="5"/>
        <v>13400</v>
      </c>
      <c r="Q7" s="5">
        <v>15031</v>
      </c>
      <c r="R7" s="5">
        <f t="shared" si="6"/>
        <v>15031</v>
      </c>
      <c r="S7" s="5">
        <f t="shared" si="7"/>
        <v>12638.712857142857</v>
      </c>
      <c r="T7" s="5">
        <f>(F7+H7+J7+L7+N7+P7+R7)/7</f>
        <v>12638.712857142857</v>
      </c>
    </row>
    <row r="8" spans="1:21" ht="20.100000000000001" customHeight="1" x14ac:dyDescent="0.25">
      <c r="A8" s="7">
        <v>4</v>
      </c>
      <c r="B8" s="3" t="s">
        <v>25</v>
      </c>
      <c r="C8" s="3" t="s">
        <v>13</v>
      </c>
      <c r="D8" s="3">
        <v>1</v>
      </c>
      <c r="E8" s="5">
        <v>3640</v>
      </c>
      <c r="F8" s="5">
        <f t="shared" si="0"/>
        <v>3640</v>
      </c>
      <c r="G8" s="5">
        <v>2700</v>
      </c>
      <c r="H8" s="5">
        <f t="shared" si="1"/>
        <v>2700</v>
      </c>
      <c r="I8" s="5">
        <v>3800</v>
      </c>
      <c r="J8" s="5">
        <f t="shared" si="2"/>
        <v>3800</v>
      </c>
      <c r="K8" s="5">
        <v>3300</v>
      </c>
      <c r="L8" s="5">
        <f t="shared" si="3"/>
        <v>3300</v>
      </c>
      <c r="M8" s="5">
        <v>3900</v>
      </c>
      <c r="N8" s="5">
        <f t="shared" si="4"/>
        <v>3900</v>
      </c>
      <c r="O8" s="5">
        <v>3201</v>
      </c>
      <c r="P8" s="5">
        <f t="shared" si="5"/>
        <v>3201</v>
      </c>
      <c r="Q8" s="5">
        <v>3965</v>
      </c>
      <c r="R8" s="5">
        <f t="shared" si="6"/>
        <v>3965</v>
      </c>
      <c r="S8" s="5">
        <f t="shared" si="7"/>
        <v>3500.8571428571427</v>
      </c>
      <c r="T8" s="5">
        <f t="shared" si="8"/>
        <v>3500.8571428571427</v>
      </c>
    </row>
    <row r="9" spans="1:21" ht="20.100000000000001" customHeight="1" x14ac:dyDescent="0.25">
      <c r="A9" s="7">
        <v>5</v>
      </c>
      <c r="B9" s="3" t="s">
        <v>11</v>
      </c>
      <c r="C9" s="3" t="s">
        <v>26</v>
      </c>
      <c r="D9" s="3">
        <v>1</v>
      </c>
      <c r="E9" s="5">
        <v>10920</v>
      </c>
      <c r="F9" s="5">
        <f t="shared" si="0"/>
        <v>10920</v>
      </c>
      <c r="G9" s="5">
        <v>9000</v>
      </c>
      <c r="H9" s="5">
        <f t="shared" si="1"/>
        <v>9000</v>
      </c>
      <c r="I9" s="5">
        <v>9000</v>
      </c>
      <c r="J9" s="5">
        <f t="shared" si="2"/>
        <v>9000</v>
      </c>
      <c r="K9" s="5">
        <v>9400</v>
      </c>
      <c r="L9" s="5">
        <f t="shared" si="3"/>
        <v>9400</v>
      </c>
      <c r="M9" s="5">
        <v>9500</v>
      </c>
      <c r="N9" s="5">
        <f t="shared" si="4"/>
        <v>9500</v>
      </c>
      <c r="O9" s="5">
        <v>9813</v>
      </c>
      <c r="P9" s="5">
        <f t="shared" si="5"/>
        <v>9813</v>
      </c>
      <c r="Q9" s="5">
        <v>8150</v>
      </c>
      <c r="R9" s="5">
        <f t="shared" si="6"/>
        <v>8150</v>
      </c>
      <c r="S9" s="5">
        <f t="shared" si="7"/>
        <v>9397.5714285714294</v>
      </c>
      <c r="T9" s="5">
        <f t="shared" si="8"/>
        <v>9397.5714285714294</v>
      </c>
    </row>
    <row r="10" spans="1:21" ht="20.100000000000001" customHeight="1" x14ac:dyDescent="0.25">
      <c r="A10" s="7">
        <v>6</v>
      </c>
      <c r="B10" s="3" t="s">
        <v>12</v>
      </c>
      <c r="C10" s="3" t="s">
        <v>13</v>
      </c>
      <c r="D10" s="3">
        <v>1</v>
      </c>
      <c r="E10" s="5">
        <v>1750</v>
      </c>
      <c r="F10" s="5">
        <f t="shared" si="0"/>
        <v>1750</v>
      </c>
      <c r="G10" s="5">
        <v>1400</v>
      </c>
      <c r="H10" s="5">
        <f t="shared" si="1"/>
        <v>1400</v>
      </c>
      <c r="I10" s="5">
        <v>1650</v>
      </c>
      <c r="J10" s="5">
        <f t="shared" si="2"/>
        <v>1650</v>
      </c>
      <c r="K10" s="5">
        <v>1450</v>
      </c>
      <c r="L10" s="5">
        <f t="shared" si="3"/>
        <v>1450</v>
      </c>
      <c r="M10" s="5">
        <v>1550</v>
      </c>
      <c r="N10" s="5">
        <f t="shared" si="4"/>
        <v>1550</v>
      </c>
      <c r="O10" s="5">
        <v>1596</v>
      </c>
      <c r="P10" s="5">
        <f t="shared" si="5"/>
        <v>1596</v>
      </c>
      <c r="Q10" s="5">
        <v>1765</v>
      </c>
      <c r="R10" s="5">
        <f t="shared" si="6"/>
        <v>1765</v>
      </c>
      <c r="S10" s="5">
        <f t="shared" si="7"/>
        <v>1594.4285714285713</v>
      </c>
      <c r="T10" s="5">
        <f t="shared" si="8"/>
        <v>1594.4285714285713</v>
      </c>
    </row>
    <row r="11" spans="1:21" ht="20.100000000000001" customHeight="1" x14ac:dyDescent="0.25">
      <c r="A11" s="7">
        <v>7</v>
      </c>
      <c r="B11" s="3" t="s">
        <v>14</v>
      </c>
      <c r="C11" s="3" t="s">
        <v>15</v>
      </c>
      <c r="D11" s="3">
        <v>2</v>
      </c>
      <c r="E11" s="5">
        <v>1539.99</v>
      </c>
      <c r="F11" s="5">
        <f t="shared" si="0"/>
        <v>3079.98</v>
      </c>
      <c r="G11" s="5">
        <v>1400</v>
      </c>
      <c r="H11" s="5">
        <f t="shared" si="1"/>
        <v>2800</v>
      </c>
      <c r="I11" s="5">
        <v>1600</v>
      </c>
      <c r="J11" s="5">
        <f t="shared" si="2"/>
        <v>3200</v>
      </c>
      <c r="K11" s="5">
        <v>1730</v>
      </c>
      <c r="L11" s="5">
        <f t="shared" si="3"/>
        <v>3460</v>
      </c>
      <c r="M11" s="5">
        <v>1550</v>
      </c>
      <c r="N11" s="5">
        <f t="shared" si="4"/>
        <v>3100</v>
      </c>
      <c r="O11" s="5">
        <v>1449</v>
      </c>
      <c r="P11" s="5">
        <f t="shared" si="5"/>
        <v>2898</v>
      </c>
      <c r="Q11" s="5">
        <v>1731</v>
      </c>
      <c r="R11" s="5">
        <f t="shared" si="6"/>
        <v>3462</v>
      </c>
      <c r="S11" s="5">
        <f t="shared" si="7"/>
        <v>1571.4271428571428</v>
      </c>
      <c r="T11" s="5">
        <f t="shared" si="8"/>
        <v>3142.8542857142857</v>
      </c>
    </row>
    <row r="12" spans="1:21" ht="24.6" customHeight="1" x14ac:dyDescent="0.25">
      <c r="A12" s="7">
        <v>8</v>
      </c>
      <c r="B12" s="4" t="s">
        <v>16</v>
      </c>
      <c r="C12" s="3" t="s">
        <v>13</v>
      </c>
      <c r="D12" s="3">
        <v>1</v>
      </c>
      <c r="E12" s="5">
        <v>2799.99</v>
      </c>
      <c r="F12" s="5">
        <f t="shared" si="0"/>
        <v>2799.99</v>
      </c>
      <c r="G12" s="5">
        <v>2500</v>
      </c>
      <c r="H12" s="5">
        <f t="shared" si="1"/>
        <v>2500</v>
      </c>
      <c r="I12" s="5">
        <v>2800</v>
      </c>
      <c r="J12" s="5">
        <f t="shared" si="2"/>
        <v>2800</v>
      </c>
      <c r="K12" s="5">
        <v>2300</v>
      </c>
      <c r="L12" s="5">
        <f t="shared" si="3"/>
        <v>2300</v>
      </c>
      <c r="M12" s="5">
        <v>2750</v>
      </c>
      <c r="N12" s="5">
        <f t="shared" si="4"/>
        <v>2750</v>
      </c>
      <c r="O12" s="5">
        <v>2805</v>
      </c>
      <c r="P12" s="5">
        <f t="shared" si="5"/>
        <v>2805</v>
      </c>
      <c r="Q12" s="5">
        <v>2998</v>
      </c>
      <c r="R12" s="5">
        <f t="shared" si="6"/>
        <v>2998</v>
      </c>
      <c r="S12" s="5">
        <f t="shared" si="7"/>
        <v>2707.5699999999997</v>
      </c>
      <c r="T12" s="5">
        <f t="shared" si="8"/>
        <v>2707.5699999999997</v>
      </c>
    </row>
    <row r="13" spans="1:21" ht="20.100000000000001" customHeight="1" x14ac:dyDescent="0.25">
      <c r="A13" s="7">
        <v>9</v>
      </c>
      <c r="B13" s="3" t="s">
        <v>27</v>
      </c>
      <c r="C13" s="3" t="s">
        <v>13</v>
      </c>
      <c r="D13" s="3">
        <v>1</v>
      </c>
      <c r="E13" s="5">
        <v>2030</v>
      </c>
      <c r="F13" s="5">
        <f t="shared" si="0"/>
        <v>2030</v>
      </c>
      <c r="G13" s="5">
        <v>1600</v>
      </c>
      <c r="H13" s="5">
        <f t="shared" si="1"/>
        <v>1600</v>
      </c>
      <c r="I13" s="5">
        <v>2100</v>
      </c>
      <c r="J13" s="5">
        <f t="shared" si="2"/>
        <v>2100</v>
      </c>
      <c r="K13" s="5">
        <v>1900</v>
      </c>
      <c r="L13" s="5">
        <f t="shared" si="3"/>
        <v>1900</v>
      </c>
      <c r="M13" s="5">
        <v>1850</v>
      </c>
      <c r="N13" s="5">
        <f t="shared" si="4"/>
        <v>1850</v>
      </c>
      <c r="O13" s="5">
        <v>1882</v>
      </c>
      <c r="P13" s="5">
        <f t="shared" si="5"/>
        <v>1882</v>
      </c>
      <c r="Q13" s="5">
        <v>2165</v>
      </c>
      <c r="R13" s="5">
        <f t="shared" si="6"/>
        <v>2165</v>
      </c>
      <c r="S13" s="5">
        <f t="shared" si="7"/>
        <v>1932.4285714285713</v>
      </c>
      <c r="T13" s="5">
        <f t="shared" si="8"/>
        <v>1932.4285714285713</v>
      </c>
    </row>
    <row r="14" spans="1:21" ht="20.100000000000001" customHeight="1" x14ac:dyDescent="0.25">
      <c r="A14" s="7">
        <v>10</v>
      </c>
      <c r="B14" s="3" t="s">
        <v>28</v>
      </c>
      <c r="C14" s="3" t="s">
        <v>17</v>
      </c>
      <c r="D14" s="3">
        <v>1</v>
      </c>
      <c r="E14" s="5">
        <v>1749.99</v>
      </c>
      <c r="F14" s="5">
        <f t="shared" si="0"/>
        <v>1749.99</v>
      </c>
      <c r="G14" s="5">
        <v>1700</v>
      </c>
      <c r="H14" s="5">
        <f t="shared" si="1"/>
        <v>1700</v>
      </c>
      <c r="I14" s="5">
        <v>1800</v>
      </c>
      <c r="J14" s="5">
        <f t="shared" si="2"/>
        <v>1800</v>
      </c>
      <c r="K14" s="5">
        <v>1800</v>
      </c>
      <c r="L14" s="5">
        <f t="shared" si="3"/>
        <v>1800</v>
      </c>
      <c r="M14" s="5">
        <v>1850</v>
      </c>
      <c r="N14" s="5">
        <f t="shared" si="4"/>
        <v>1850</v>
      </c>
      <c r="O14" s="5">
        <v>1851</v>
      </c>
      <c r="P14" s="5">
        <f t="shared" si="5"/>
        <v>1851</v>
      </c>
      <c r="Q14" s="5">
        <v>1931</v>
      </c>
      <c r="R14" s="5">
        <f t="shared" si="6"/>
        <v>1931</v>
      </c>
      <c r="S14" s="5">
        <f t="shared" si="7"/>
        <v>1811.712857142857</v>
      </c>
      <c r="T14" s="5">
        <f t="shared" si="8"/>
        <v>1811.712857142857</v>
      </c>
    </row>
    <row r="15" spans="1:21" ht="20.100000000000001" customHeight="1" x14ac:dyDescent="0.25">
      <c r="A15" s="7">
        <v>11</v>
      </c>
      <c r="B15" s="3" t="s">
        <v>18</v>
      </c>
      <c r="C15" s="3" t="s">
        <v>29</v>
      </c>
      <c r="D15" s="3">
        <v>1</v>
      </c>
      <c r="E15" s="5">
        <v>7560</v>
      </c>
      <c r="F15" s="5">
        <f t="shared" si="0"/>
        <v>7560</v>
      </c>
      <c r="G15" s="5">
        <v>6700</v>
      </c>
      <c r="H15" s="5">
        <f t="shared" si="1"/>
        <v>6700</v>
      </c>
      <c r="I15" s="5">
        <v>6000</v>
      </c>
      <c r="J15" s="5">
        <f t="shared" si="2"/>
        <v>6000</v>
      </c>
      <c r="K15" s="5">
        <v>7600</v>
      </c>
      <c r="L15" s="5">
        <f t="shared" si="3"/>
        <v>7600</v>
      </c>
      <c r="M15" s="5">
        <v>7500</v>
      </c>
      <c r="N15" s="5">
        <f t="shared" si="4"/>
        <v>7500</v>
      </c>
      <c r="O15" s="5">
        <v>7666</v>
      </c>
      <c r="P15" s="5">
        <f t="shared" si="5"/>
        <v>7666</v>
      </c>
      <c r="Q15" s="5">
        <v>7665</v>
      </c>
      <c r="R15" s="5">
        <f t="shared" si="6"/>
        <v>7665</v>
      </c>
      <c r="S15" s="5">
        <f t="shared" si="7"/>
        <v>7241.5714285714284</v>
      </c>
      <c r="T15" s="5">
        <f t="shared" si="8"/>
        <v>7241.5714285714284</v>
      </c>
    </row>
    <row r="16" spans="1:21" ht="20.100000000000001" customHeight="1" x14ac:dyDescent="0.25">
      <c r="A16" s="7">
        <v>12</v>
      </c>
      <c r="B16" s="3" t="s">
        <v>31</v>
      </c>
      <c r="C16" s="3" t="s">
        <v>13</v>
      </c>
      <c r="D16" s="3">
        <v>1</v>
      </c>
      <c r="E16" s="5">
        <v>3360</v>
      </c>
      <c r="F16" s="5">
        <f t="shared" si="0"/>
        <v>3360</v>
      </c>
      <c r="G16" s="5">
        <v>5000</v>
      </c>
      <c r="H16" s="5">
        <f t="shared" si="1"/>
        <v>5000</v>
      </c>
      <c r="I16" s="5">
        <v>5000</v>
      </c>
      <c r="J16" s="5">
        <f t="shared" si="2"/>
        <v>5000</v>
      </c>
      <c r="K16" s="5">
        <v>4900</v>
      </c>
      <c r="L16" s="5">
        <f t="shared" si="3"/>
        <v>4900</v>
      </c>
      <c r="M16" s="5">
        <v>5300</v>
      </c>
      <c r="N16" s="5">
        <f t="shared" si="4"/>
        <v>5300</v>
      </c>
      <c r="O16" s="5">
        <v>5315</v>
      </c>
      <c r="P16" s="5">
        <f t="shared" si="5"/>
        <v>5315</v>
      </c>
      <c r="Q16" s="5">
        <v>5731</v>
      </c>
      <c r="R16" s="5">
        <f t="shared" si="6"/>
        <v>5731</v>
      </c>
      <c r="S16" s="5">
        <f t="shared" si="7"/>
        <v>4943.7142857142853</v>
      </c>
      <c r="T16" s="5">
        <f t="shared" si="8"/>
        <v>4943.7142857142853</v>
      </c>
    </row>
    <row r="17" spans="1:21" ht="20.100000000000001" customHeight="1" x14ac:dyDescent="0.25">
      <c r="A17" s="7">
        <v>13</v>
      </c>
      <c r="B17" s="3" t="s">
        <v>32</v>
      </c>
      <c r="C17" s="3" t="s">
        <v>15</v>
      </c>
      <c r="D17" s="3">
        <v>1</v>
      </c>
      <c r="E17" s="5">
        <v>1539.99</v>
      </c>
      <c r="F17" s="5">
        <f t="shared" si="0"/>
        <v>1539.99</v>
      </c>
      <c r="G17" s="5">
        <v>1400</v>
      </c>
      <c r="H17" s="5">
        <f t="shared" si="1"/>
        <v>1400</v>
      </c>
      <c r="I17" s="5">
        <v>1700</v>
      </c>
      <c r="J17" s="5">
        <f t="shared" si="2"/>
        <v>1700</v>
      </c>
      <c r="K17" s="5">
        <v>1730</v>
      </c>
      <c r="L17" s="5">
        <f t="shared" si="3"/>
        <v>1730</v>
      </c>
      <c r="M17" s="5">
        <v>1600</v>
      </c>
      <c r="N17" s="5">
        <f t="shared" si="4"/>
        <v>1600</v>
      </c>
      <c r="O17" s="5">
        <v>1428</v>
      </c>
      <c r="P17" s="5">
        <f t="shared" si="5"/>
        <v>1428</v>
      </c>
      <c r="Q17" s="5">
        <v>1731</v>
      </c>
      <c r="R17" s="5">
        <f t="shared" si="6"/>
        <v>1731</v>
      </c>
      <c r="S17" s="5">
        <f t="shared" si="7"/>
        <v>1589.8557142857142</v>
      </c>
      <c r="T17" s="5">
        <f t="shared" si="8"/>
        <v>1589.8557142857142</v>
      </c>
    </row>
    <row r="18" spans="1:21" ht="20.100000000000001" customHeight="1" x14ac:dyDescent="0.25">
      <c r="A18" s="7">
        <v>14</v>
      </c>
      <c r="B18" s="3" t="s">
        <v>33</v>
      </c>
      <c r="C18" s="3" t="s">
        <v>13</v>
      </c>
      <c r="D18" s="3">
        <v>1</v>
      </c>
      <c r="E18" s="5">
        <v>2590</v>
      </c>
      <c r="F18" s="5">
        <f t="shared" si="0"/>
        <v>2590</v>
      </c>
      <c r="G18" s="5">
        <v>2200</v>
      </c>
      <c r="H18" s="5">
        <f t="shared" si="1"/>
        <v>2200</v>
      </c>
      <c r="I18" s="5">
        <v>2600</v>
      </c>
      <c r="J18" s="5">
        <f t="shared" si="2"/>
        <v>2600</v>
      </c>
      <c r="K18" s="5">
        <v>2400</v>
      </c>
      <c r="L18" s="5">
        <f t="shared" si="3"/>
        <v>2400</v>
      </c>
      <c r="M18" s="5">
        <v>2600</v>
      </c>
      <c r="N18" s="5">
        <f t="shared" si="4"/>
        <v>2600</v>
      </c>
      <c r="O18" s="5">
        <v>2618</v>
      </c>
      <c r="P18" s="5">
        <f t="shared" si="5"/>
        <v>2618</v>
      </c>
      <c r="Q18" s="5">
        <v>2798</v>
      </c>
      <c r="R18" s="5">
        <f t="shared" si="6"/>
        <v>2798</v>
      </c>
      <c r="S18" s="5">
        <f t="shared" si="7"/>
        <v>2543.7142857142858</v>
      </c>
      <c r="T18" s="5">
        <f t="shared" si="8"/>
        <v>2543.7142857142858</v>
      </c>
    </row>
    <row r="19" spans="1:21" ht="20.100000000000001" customHeight="1" x14ac:dyDescent="0.25">
      <c r="A19" s="6"/>
      <c r="B19" s="6"/>
      <c r="C19" s="6"/>
      <c r="D19" s="6"/>
      <c r="E19" s="13" t="s">
        <v>22</v>
      </c>
      <c r="F19" s="14">
        <f>SUM(F5:F18)</f>
        <v>67535.539999999994</v>
      </c>
      <c r="G19" s="13" t="s">
        <v>22</v>
      </c>
      <c r="H19" s="14">
        <f>SUM(H5:H18)</f>
        <v>69200</v>
      </c>
      <c r="I19" s="13" t="s">
        <v>22</v>
      </c>
      <c r="J19" s="14">
        <f>SUM(J5:J18)</f>
        <v>69450</v>
      </c>
      <c r="K19" s="13" t="s">
        <v>22</v>
      </c>
      <c r="L19" s="14">
        <f>SUM(L5:L18)</f>
        <v>73340</v>
      </c>
      <c r="M19" s="13" t="s">
        <v>22</v>
      </c>
      <c r="N19" s="14">
        <f t="shared" ref="N19" si="9">SUM(N5:N18)</f>
        <v>73500</v>
      </c>
      <c r="O19" s="13" t="s">
        <v>22</v>
      </c>
      <c r="P19" s="14">
        <f t="shared" ref="P19" si="10">SUM(P5:P18)</f>
        <v>74471</v>
      </c>
      <c r="Q19" s="13" t="s">
        <v>22</v>
      </c>
      <c r="R19" s="14">
        <f t="shared" ref="R19" si="11">SUM(R5:R18)</f>
        <v>77616</v>
      </c>
      <c r="S19" s="13" t="s">
        <v>22</v>
      </c>
      <c r="T19" s="13">
        <f>SUM(T5:T18)</f>
        <v>72158.934285714291</v>
      </c>
    </row>
    <row r="20" spans="1:21" ht="39.75" customHeight="1" thickBot="1" x14ac:dyDescent="0.3">
      <c r="E20" s="1"/>
      <c r="G20" s="1"/>
      <c r="S20" s="11" t="s">
        <v>19</v>
      </c>
      <c r="T20" s="8">
        <f>T19</f>
        <v>72158.934285714291</v>
      </c>
    </row>
    <row r="21" spans="1:21" ht="42.75" customHeight="1" thickBot="1" x14ac:dyDescent="0.3">
      <c r="S21" s="11" t="s">
        <v>20</v>
      </c>
      <c r="T21" s="9">
        <v>510</v>
      </c>
    </row>
    <row r="22" spans="1:21" ht="25.5" thickBot="1" x14ac:dyDescent="0.3">
      <c r="S22" s="11" t="s">
        <v>21</v>
      </c>
      <c r="T22" s="10">
        <f>T20*T21</f>
        <v>36801056.485714287</v>
      </c>
      <c r="U22" s="15"/>
    </row>
  </sheetData>
  <mergeCells count="14">
    <mergeCell ref="S3:T3"/>
    <mergeCell ref="G3:H3"/>
    <mergeCell ref="A1:T1"/>
    <mergeCell ref="A2:T2"/>
    <mergeCell ref="A3:A4"/>
    <mergeCell ref="B3:B4"/>
    <mergeCell ref="C3:C4"/>
    <mergeCell ref="D3:D4"/>
    <mergeCell ref="E3:F3"/>
    <mergeCell ref="K3:L3"/>
    <mergeCell ref="M3:N3"/>
    <mergeCell ref="O3:P3"/>
    <mergeCell ref="Q3:R3"/>
    <mergeCell ref="I3:J3"/>
  </mergeCells>
  <phoneticPr fontId="9" type="noConversion"/>
  <pageMargins left="1.1023622047244095" right="0.70866141732283472" top="0.74803149606299213" bottom="0.74803149606299213" header="0.31496062992125984" footer="0.31496062992125984"/>
  <pageSetup paperSize="281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Desarrollo</dc:creator>
  <cp:lastModifiedBy>USUARIO</cp:lastModifiedBy>
  <cp:lastPrinted>2026-10-01T21:55:37Z</cp:lastPrinted>
  <dcterms:created xsi:type="dcterms:W3CDTF">2025-03-14T17:30:30Z</dcterms:created>
  <dcterms:modified xsi:type="dcterms:W3CDTF">2026-10-01T21:55:40Z</dcterms:modified>
</cp:coreProperties>
</file>