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G:\SENA LABOR\Procesos 2026\Minima cuantía\18 Bonos alimentacion TO\"/>
    </mc:Choice>
  </mc:AlternateContent>
  <xr:revisionPtr revIDLastSave="0" documentId="13_ncr:1_{416DFA38-7426-485B-9777-4DAA70A43FDF}" xr6:coauthVersionLast="47" xr6:coauthVersionMax="47" xr10:uidLastSave="{00000000-0000-0000-0000-000000000000}"/>
  <bookViews>
    <workbookView xWindow="-120" yWindow="-120" windowWidth="29040" windowHeight="15720" xr2:uid="{04042A61-C86A-481A-9BA5-0A4A1F70A16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1" l="1"/>
  <c r="H10" i="1" l="1"/>
  <c r="H9" i="1"/>
  <c r="I10" i="1" l="1"/>
  <c r="F11" i="1" l="1"/>
  <c r="E11" i="1"/>
  <c r="H11" i="1" l="1"/>
  <c r="I9" i="1"/>
  <c r="I11" i="1" s="1"/>
</calcChain>
</file>

<file path=xl/sharedStrings.xml><?xml version="1.0" encoding="utf-8"?>
<sst xmlns="http://schemas.openxmlformats.org/spreadsheetml/2006/main" count="23" uniqueCount="22">
  <si>
    <t>ÍTEM</t>
  </si>
  <si>
    <t>Nombre Comercial del Producto</t>
  </si>
  <si>
    <t>Unidad de Medida</t>
  </si>
  <si>
    <t>Cantidad</t>
  </si>
  <si>
    <t>VALOR UNITARIO SIN IVA</t>
  </si>
  <si>
    <t>VALOR IVA</t>
  </si>
  <si>
    <t>VALOR UNITARIO CON IVA</t>
  </si>
  <si>
    <t>VALOR BASE ALIMENTACIÓN</t>
  </si>
  <si>
    <t>UNIDAD</t>
  </si>
  <si>
    <t>COMISIÓN</t>
  </si>
  <si>
    <t>VALOR TOTAL CON IVA</t>
  </si>
  <si>
    <t xml:space="preserve">BB &amp; SS </t>
  </si>
  <si>
    <t>TOTAL</t>
  </si>
  <si>
    <t>% DE IVA</t>
  </si>
  <si>
    <t>CENTRO DE INNOVACION Y DE GESTION EMPRESARIAL Y CULTURAL</t>
  </si>
  <si>
    <r>
      <t>OBJETO:</t>
    </r>
    <r>
      <rPr>
        <sz val="12"/>
        <color rgb="FF000000"/>
        <rFont val="Calibri"/>
        <family val="2"/>
        <scheme val="minor"/>
      </rPr>
      <t xml:space="preserve"> Suministro de bonos o tarjetas redimibles para atender el auxilio de alimentación de los trabajadores oficiales del Centro de Innovación y de Gestión Empresarial y Cultural y Centro Agroempresarial del SENA Regional Cesar.</t>
    </r>
  </si>
  <si>
    <t>FORMATO PARA PRESENTAR OFERTA ECONOMICA</t>
  </si>
  <si>
    <t>INVITACIÓN PÚBLICA NRO. MC-CSR-CIGEC-018-2026</t>
  </si>
  <si>
    <t>NOMBRE DEL PROPONENTE:</t>
  </si>
  <si>
    <t>REP. LEGAL:</t>
  </si>
  <si>
    <t>PROVEEDOR</t>
  </si>
  <si>
    <t xml:space="preserve">* los proponentes deberán presentar su oferta económica tomando como valor base fijo e inmodificable la suma de $3.391.500 por cada trabajador oficial. Sobre dicho valor deberán determinar y ofertar el valor correspondiente a la comisión por la prestación del servicio, la cual no podrá exceder el diez por ciento (10%) del valor base, equivalente a $339.150 antes de IVA por cada trabajador oficial. 
* El valor total resultante del presente cuadro debe coincidir con el valor total que se ingrese en la oferta económica de la plataforma SECOP 2, de lo contrario la propuesta será rechazada. 
* Es responsabilidad del proponente verificar las formulas, valores y datos ingresados.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</si>
</sst>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theme="1"/>
      <name val="Calibri"/>
      <family val="2"/>
      <scheme val="minor"/>
    </font>
    <font>
      <b/>
      <sz val="8"/>
      <color theme="1"/>
      <name val="Calibri"/>
      <family val="2"/>
      <scheme val="minor"/>
    </font>
    <font>
      <b/>
      <u/>
      <sz val="8"/>
      <color theme="1"/>
      <name val="Calibri"/>
      <family val="2"/>
      <scheme val="minor"/>
    </font>
    <font>
      <sz val="9"/>
      <color theme="1"/>
      <name val="Calibri"/>
      <family val="2"/>
      <scheme val="minor"/>
    </font>
    <font>
      <b/>
      <sz val="9"/>
      <color theme="1"/>
      <name val="Calibri"/>
      <family val="2"/>
      <scheme val="minor"/>
    </font>
    <font>
      <sz val="10"/>
      <color indexed="8"/>
      <name val="MS Sans Serif"/>
      <family val="2"/>
    </font>
    <font>
      <sz val="10"/>
      <name val="Calibri"/>
      <family val="2"/>
      <scheme val="minor"/>
    </font>
    <font>
      <b/>
      <sz val="12"/>
      <color indexed="8"/>
      <name val="Calibri"/>
      <family val="2"/>
      <scheme val="minor"/>
    </font>
    <font>
      <sz val="12"/>
      <color rgb="FF000000"/>
      <name val="Calibri"/>
      <family val="2"/>
      <scheme val="minor"/>
    </font>
    <font>
      <b/>
      <sz val="14"/>
      <color indexed="8"/>
      <name val="Calibri"/>
      <family val="2"/>
      <scheme val="minor"/>
    </font>
    <font>
      <b/>
      <sz val="12"/>
      <name val="Calibri"/>
      <family val="2"/>
      <scheme val="minor"/>
    </font>
  </fonts>
  <fills count="8">
    <fill>
      <patternFill patternType="none"/>
    </fill>
    <fill>
      <patternFill patternType="gray125"/>
    </fill>
    <fill>
      <patternFill patternType="solid">
        <fgColor rgb="FFDBE5F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2">
    <xf numFmtId="0" fontId="0" fillId="0" borderId="0"/>
    <xf numFmtId="0" fontId="6" fillId="0" borderId="0"/>
  </cellStyleXfs>
  <cellXfs count="25">
    <xf numFmtId="0" fontId="0" fillId="0" borderId="0" xfId="0"/>
    <xf numFmtId="0" fontId="0" fillId="0" borderId="0" xfId="0" applyAlignment="1">
      <alignment wrapText="1"/>
    </xf>
    <xf numFmtId="3" fontId="1" fillId="0" borderId="1" xfId="0" applyNumberFormat="1" applyFont="1" applyBorder="1" applyAlignment="1">
      <alignment horizontal="right" vertical="center"/>
    </xf>
    <xf numFmtId="3" fontId="1" fillId="6" borderId="1" xfId="0" applyNumberFormat="1" applyFont="1" applyFill="1" applyBorder="1" applyAlignment="1" applyProtection="1">
      <alignment horizontal="right" vertical="center"/>
      <protection locked="0"/>
    </xf>
    <xf numFmtId="0" fontId="0" fillId="0" borderId="0" xfId="0" applyProtection="1">
      <protection locked="0"/>
    </xf>
    <xf numFmtId="0" fontId="2" fillId="4" borderId="1" xfId="0" applyFont="1" applyFill="1" applyBorder="1" applyAlignment="1" applyProtection="1">
      <alignment horizontal="center" vertical="center" wrapText="1"/>
      <protection locked="0"/>
    </xf>
    <xf numFmtId="9" fontId="4" fillId="0" borderId="1" xfId="0" applyNumberFormat="1" applyFont="1" applyBorder="1" applyAlignment="1">
      <alignment horizontal="center" vertical="center"/>
    </xf>
    <xf numFmtId="9" fontId="1" fillId="0" borderId="1" xfId="0" applyNumberFormat="1" applyFont="1" applyBorder="1" applyAlignment="1">
      <alignment horizontal="center" vertical="center"/>
    </xf>
    <xf numFmtId="0" fontId="4" fillId="0" borderId="1" xfId="0" applyFont="1" applyBorder="1" applyAlignment="1">
      <alignment vertical="center"/>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7" fillId="7" borderId="1" xfId="0" applyFont="1" applyFill="1" applyBorder="1" applyAlignment="1">
      <alignment horizontal="left" vertical="center" wrapText="1"/>
    </xf>
    <xf numFmtId="0" fontId="11" fillId="0" borderId="0" xfId="0" applyFont="1" applyAlignment="1" applyProtection="1">
      <alignment vertical="center"/>
      <protection locked="0"/>
    </xf>
    <xf numFmtId="0" fontId="11" fillId="0" borderId="0" xfId="0" applyFont="1" applyAlignment="1" applyProtection="1">
      <alignment horizontal="left" vertical="center"/>
      <protection locked="0"/>
    </xf>
    <xf numFmtId="0" fontId="10" fillId="0" borderId="1" xfId="0" applyFont="1" applyBorder="1" applyAlignment="1" applyProtection="1">
      <alignment horizontal="center" vertical="center"/>
      <protection locked="0"/>
    </xf>
    <xf numFmtId="0" fontId="8" fillId="0" borderId="1" xfId="1" applyFont="1" applyBorder="1" applyAlignment="1" applyProtection="1">
      <alignment horizontal="center" vertical="center" wrapText="1"/>
      <protection locked="0"/>
    </xf>
    <xf numFmtId="0" fontId="8" fillId="0" borderId="2" xfId="1" applyFont="1" applyBorder="1" applyAlignment="1" applyProtection="1">
      <alignment horizontal="center" vertical="center" wrapText="1"/>
      <protection locked="0"/>
    </xf>
    <xf numFmtId="0" fontId="8" fillId="0" borderId="0" xfId="1" applyFont="1" applyAlignment="1" applyProtection="1">
      <alignment horizontal="center" vertical="center" wrapText="1"/>
      <protection locked="0"/>
    </xf>
    <xf numFmtId="0" fontId="5" fillId="3" borderId="1" xfId="0" applyFont="1" applyFill="1" applyBorder="1" applyAlignment="1">
      <alignment horizontal="right" vertical="center"/>
    </xf>
    <xf numFmtId="0" fontId="1" fillId="2" borderId="1" xfId="0" applyFont="1" applyFill="1" applyBorder="1" applyAlignment="1">
      <alignment horizontal="center" vertical="center"/>
    </xf>
    <xf numFmtId="0" fontId="2" fillId="5" borderId="1" xfId="0" applyFont="1" applyFill="1" applyBorder="1" applyAlignment="1" applyProtection="1">
      <alignment horizontal="center" vertical="center"/>
      <protection locked="0"/>
    </xf>
  </cellXfs>
  <cellStyles count="2">
    <cellStyle name="Normal" xfId="0" builtinId="0"/>
    <cellStyle name="Normal 6 2 2" xfId="1" xr:uid="{2F7E5DE6-9D85-48C7-A7D9-D8987353BA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2136987</xdr:colOff>
      <xdr:row>12</xdr:row>
      <xdr:rowOff>0</xdr:rowOff>
    </xdr:from>
    <xdr:to>
      <xdr:col>2</xdr:col>
      <xdr:colOff>12702</xdr:colOff>
      <xdr:row>12</xdr:row>
      <xdr:rowOff>381963</xdr:rowOff>
    </xdr:to>
    <xdr:pic>
      <xdr:nvPicPr>
        <xdr:cNvPr id="5" name="Imagen 4" descr="FIRMA NELSON.png">
          <a:extLst>
            <a:ext uri="{FF2B5EF4-FFF2-40B4-BE49-F238E27FC236}">
              <a16:creationId xmlns:a16="http://schemas.microsoft.com/office/drawing/2014/main" id="{F0526454-5685-480B-ADFE-53BD6E0221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5937" y="10229850"/>
          <a:ext cx="9315" cy="334338"/>
        </a:xfrm>
        <a:prstGeom prst="rect">
          <a:avLst/>
        </a:prstGeom>
      </xdr:spPr>
    </xdr:pic>
    <xdr:clientData/>
  </xdr:twoCellAnchor>
  <xdr:twoCellAnchor editAs="oneCell">
    <xdr:from>
      <xdr:col>1</xdr:col>
      <xdr:colOff>2136987</xdr:colOff>
      <xdr:row>12</xdr:row>
      <xdr:rowOff>0</xdr:rowOff>
    </xdr:from>
    <xdr:to>
      <xdr:col>2</xdr:col>
      <xdr:colOff>13122</xdr:colOff>
      <xdr:row>12</xdr:row>
      <xdr:rowOff>404920</xdr:rowOff>
    </xdr:to>
    <xdr:pic>
      <xdr:nvPicPr>
        <xdr:cNvPr id="6" name="Imagen 5" descr="FIRMA NELSON.png">
          <a:extLst>
            <a:ext uri="{FF2B5EF4-FFF2-40B4-BE49-F238E27FC236}">
              <a16:creationId xmlns:a16="http://schemas.microsoft.com/office/drawing/2014/main" id="{2461B1E7-C500-4801-9C10-877C713493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5937" y="10229850"/>
          <a:ext cx="9735" cy="3572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AAA2-B60D-4C4E-B18D-9A2888C78DF9}">
  <sheetPr>
    <pageSetUpPr fitToPage="1"/>
  </sheetPr>
  <dimension ref="A1:I17"/>
  <sheetViews>
    <sheetView tabSelected="1" workbookViewId="0">
      <selection activeCell="B16" sqref="B16:I16"/>
    </sheetView>
  </sheetViews>
  <sheetFormatPr baseColWidth="10" defaultRowHeight="15" x14ac:dyDescent="0.25"/>
  <cols>
    <col min="1" max="1" width="4.28515625" bestFit="1" customWidth="1"/>
    <col min="2" max="2" width="19" customWidth="1"/>
    <col min="3" max="3" width="8.42578125" customWidth="1"/>
    <col min="4" max="4" width="7.85546875" customWidth="1"/>
    <col min="5" max="5" width="12.42578125" customWidth="1"/>
    <col min="8" max="8" width="12" bestFit="1" customWidth="1"/>
    <col min="9" max="9" width="14.7109375" customWidth="1"/>
  </cols>
  <sheetData>
    <row r="1" spans="1:9" ht="15.75" customHeight="1" x14ac:dyDescent="0.25">
      <c r="A1" s="18" t="s">
        <v>16</v>
      </c>
      <c r="B1" s="18"/>
      <c r="C1" s="18"/>
      <c r="D1" s="18"/>
      <c r="E1" s="18"/>
      <c r="F1" s="18"/>
      <c r="G1" s="18"/>
      <c r="H1" s="18"/>
      <c r="I1" s="18"/>
    </row>
    <row r="2" spans="1:9" ht="15.75" customHeight="1" x14ac:dyDescent="0.25">
      <c r="A2" s="18" t="s">
        <v>14</v>
      </c>
      <c r="B2" s="18"/>
      <c r="C2" s="18"/>
      <c r="D2" s="18"/>
      <c r="E2" s="18"/>
      <c r="F2" s="18"/>
      <c r="G2" s="18"/>
      <c r="H2" s="18"/>
      <c r="I2" s="18"/>
    </row>
    <row r="3" spans="1:9" ht="15.75" customHeight="1" x14ac:dyDescent="0.25">
      <c r="A3" s="18" t="s">
        <v>17</v>
      </c>
      <c r="B3" s="18"/>
      <c r="C3" s="18"/>
      <c r="D3" s="18"/>
      <c r="E3" s="18"/>
      <c r="F3" s="18"/>
      <c r="G3" s="18"/>
      <c r="H3" s="18"/>
      <c r="I3" s="18"/>
    </row>
    <row r="4" spans="1:9" ht="15.75" customHeight="1" x14ac:dyDescent="0.25">
      <c r="A4" s="20"/>
      <c r="B4" s="21"/>
      <c r="C4" s="21"/>
      <c r="D4" s="21"/>
      <c r="E4" s="21"/>
      <c r="F4" s="21"/>
      <c r="G4" s="21"/>
      <c r="H4" s="21"/>
      <c r="I4" s="21"/>
    </row>
    <row r="5" spans="1:9" ht="51.75" customHeight="1" x14ac:dyDescent="0.25">
      <c r="A5" s="19" t="s">
        <v>15</v>
      </c>
      <c r="B5" s="19"/>
      <c r="C5" s="19"/>
      <c r="D5" s="19"/>
      <c r="E5" s="19"/>
      <c r="F5" s="19"/>
      <c r="G5" s="19"/>
      <c r="H5" s="19"/>
      <c r="I5" s="19"/>
    </row>
    <row r="6" spans="1:9" x14ac:dyDescent="0.25">
      <c r="A6" s="4"/>
      <c r="B6" s="4"/>
      <c r="C6" s="4"/>
      <c r="D6" s="4"/>
      <c r="E6" s="4"/>
      <c r="F6" s="4"/>
      <c r="G6" s="4"/>
      <c r="H6" s="4"/>
      <c r="I6" s="4"/>
    </row>
    <row r="7" spans="1:9" x14ac:dyDescent="0.25">
      <c r="A7" s="23" t="s">
        <v>11</v>
      </c>
      <c r="B7" s="23"/>
      <c r="C7" s="23"/>
      <c r="D7" s="23"/>
      <c r="E7" s="24" t="s">
        <v>20</v>
      </c>
      <c r="F7" s="24"/>
      <c r="G7" s="24"/>
      <c r="H7" s="24"/>
      <c r="I7" s="24"/>
    </row>
    <row r="8" spans="1:9" s="1" customFormat="1" ht="33.75" x14ac:dyDescent="0.25">
      <c r="A8" s="9" t="s">
        <v>0</v>
      </c>
      <c r="B8" s="10" t="s">
        <v>1</v>
      </c>
      <c r="C8" s="11" t="s">
        <v>2</v>
      </c>
      <c r="D8" s="9" t="s">
        <v>3</v>
      </c>
      <c r="E8" s="5" t="s">
        <v>4</v>
      </c>
      <c r="F8" s="5" t="s">
        <v>5</v>
      </c>
      <c r="G8" s="5" t="s">
        <v>13</v>
      </c>
      <c r="H8" s="5" t="s">
        <v>6</v>
      </c>
      <c r="I8" s="5" t="s">
        <v>10</v>
      </c>
    </row>
    <row r="9" spans="1:9" ht="27" customHeight="1" x14ac:dyDescent="0.25">
      <c r="A9" s="12">
        <v>1</v>
      </c>
      <c r="B9" s="13" t="s">
        <v>7</v>
      </c>
      <c r="C9" s="14" t="s">
        <v>8</v>
      </c>
      <c r="D9" s="14">
        <v>3</v>
      </c>
      <c r="E9" s="2">
        <v>3391500</v>
      </c>
      <c r="F9" s="2">
        <v>0</v>
      </c>
      <c r="G9" s="6">
        <v>0</v>
      </c>
      <c r="H9" s="2">
        <f>E9*G9+E9</f>
        <v>3391500</v>
      </c>
      <c r="I9" s="2">
        <f>D9*H9</f>
        <v>10174500</v>
      </c>
    </row>
    <row r="10" spans="1:9" ht="22.5" customHeight="1" x14ac:dyDescent="0.25">
      <c r="A10" s="12">
        <v>2</v>
      </c>
      <c r="B10" s="13" t="s">
        <v>9</v>
      </c>
      <c r="C10" s="14" t="s">
        <v>8</v>
      </c>
      <c r="D10" s="14">
        <v>3</v>
      </c>
      <c r="E10" s="3"/>
      <c r="F10" s="2">
        <f>E10*19%</f>
        <v>0</v>
      </c>
      <c r="G10" s="7">
        <v>0.19</v>
      </c>
      <c r="H10" s="2">
        <f>E10*G10+E10</f>
        <v>0</v>
      </c>
      <c r="I10" s="2">
        <f>D10*H10</f>
        <v>0</v>
      </c>
    </row>
    <row r="11" spans="1:9" x14ac:dyDescent="0.25">
      <c r="A11" s="22" t="s">
        <v>12</v>
      </c>
      <c r="B11" s="22"/>
      <c r="C11" s="22"/>
      <c r="D11" s="22"/>
      <c r="E11" s="2">
        <f>SUM(E9:E10)</f>
        <v>3391500</v>
      </c>
      <c r="F11" s="2">
        <f>SUM(F9:F10)</f>
        <v>0</v>
      </c>
      <c r="G11" s="8"/>
      <c r="H11" s="2">
        <f>SUM(H9:H10)</f>
        <v>3391500</v>
      </c>
      <c r="I11" s="2">
        <f>SUM(I9:I10)</f>
        <v>10174500</v>
      </c>
    </row>
    <row r="12" spans="1:9" x14ac:dyDescent="0.25">
      <c r="A12" s="4"/>
      <c r="B12" s="4"/>
      <c r="C12" s="4"/>
      <c r="D12" s="4"/>
      <c r="E12" s="4"/>
      <c r="F12" s="4"/>
      <c r="G12" s="4"/>
      <c r="H12" s="4"/>
      <c r="I12" s="4"/>
    </row>
    <row r="13" spans="1:9" ht="112.5" customHeight="1" x14ac:dyDescent="0.25">
      <c r="A13" s="15" t="s">
        <v>21</v>
      </c>
      <c r="B13" s="15"/>
      <c r="C13" s="15"/>
      <c r="D13" s="15"/>
      <c r="E13" s="15"/>
      <c r="F13" s="15"/>
      <c r="G13" s="15"/>
      <c r="H13" s="15"/>
      <c r="I13" s="15"/>
    </row>
    <row r="14" spans="1:9" x14ac:dyDescent="0.25">
      <c r="A14" s="4"/>
      <c r="B14" s="4"/>
      <c r="C14" s="4"/>
      <c r="D14" s="4"/>
      <c r="E14" s="4"/>
      <c r="F14" s="4"/>
      <c r="G14" s="4"/>
      <c r="H14" s="4"/>
      <c r="I14" s="4"/>
    </row>
    <row r="15" spans="1:9" ht="48.75" customHeight="1" x14ac:dyDescent="0.25">
      <c r="A15" s="4"/>
      <c r="B15" s="17"/>
      <c r="C15" s="17"/>
      <c r="D15" s="17"/>
      <c r="E15" s="17"/>
      <c r="F15" s="17"/>
      <c r="G15" s="17"/>
      <c r="H15" s="17"/>
      <c r="I15" s="17"/>
    </row>
    <row r="16" spans="1:9" ht="46.5" customHeight="1" x14ac:dyDescent="0.25">
      <c r="A16" s="4"/>
      <c r="B16" s="16" t="s">
        <v>18</v>
      </c>
      <c r="C16" s="16"/>
      <c r="D16" s="16"/>
      <c r="E16" s="16"/>
      <c r="F16" s="16"/>
      <c r="G16" s="16"/>
      <c r="H16" s="16"/>
      <c r="I16" s="16"/>
    </row>
    <row r="17" spans="1:9" ht="50.25" customHeight="1" x14ac:dyDescent="0.25">
      <c r="A17" s="4"/>
      <c r="B17" s="17" t="s">
        <v>19</v>
      </c>
      <c r="C17" s="17"/>
      <c r="D17" s="17"/>
      <c r="E17" s="17"/>
      <c r="F17" s="17"/>
      <c r="G17" s="17"/>
      <c r="H17" s="17"/>
      <c r="I17" s="17"/>
    </row>
  </sheetData>
  <sheetProtection algorithmName="SHA-512" hashValue="6CCwrDDVmfcN+qXaH5lXrO5HL8Av4WKWGO92+TolNeBnqKnQ3Z3+tJt+8YvqE791tC7Ver2GNx11VDQaluZZ9w==" saltValue="X4iKe8FLFTxPl3+g7JsCGw==" spinCount="100000" sheet="1" objects="1" scenarios="1"/>
  <mergeCells count="12">
    <mergeCell ref="A1:I1"/>
    <mergeCell ref="A2:I2"/>
    <mergeCell ref="A13:I13"/>
    <mergeCell ref="B16:I16"/>
    <mergeCell ref="B15:I15"/>
    <mergeCell ref="B17:I17"/>
    <mergeCell ref="A3:I3"/>
    <mergeCell ref="A5:I5"/>
    <mergeCell ref="A4:I4"/>
    <mergeCell ref="A11:D11"/>
    <mergeCell ref="A7:D7"/>
    <mergeCell ref="E7:I7"/>
  </mergeCells>
  <pageMargins left="0.7" right="0.7" top="0.75" bottom="0.75" header="0.3" footer="0.3"/>
  <pageSetup paperSize="14" scale="6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Rafael Alvarez Pacheco</dc:creator>
  <cp:lastModifiedBy>Hugo Miguel Penaranda Cotes</cp:lastModifiedBy>
  <cp:lastPrinted>2026-09-17T14:55:02Z</cp:lastPrinted>
  <dcterms:created xsi:type="dcterms:W3CDTF">2026-09-11T16:02:42Z</dcterms:created>
  <dcterms:modified xsi:type="dcterms:W3CDTF">2026-10-19T14:59:35Z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2026-10-19T14:56:49Z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fdd79a33-e370-419e-9db0-c8610f72fa83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