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RAE\2026\PANELES\"/>
    </mc:Choice>
  </mc:AlternateContent>
  <xr:revisionPtr revIDLastSave="0" documentId="8_{7E3E9364-59F0-4B49-B251-5B176FA254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Hoja1!$A$1:$W$28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8" i="1" l="1"/>
  <c r="Q28" i="1"/>
  <c r="J28" i="1"/>
  <c r="K28" i="1"/>
  <c r="P27" i="1"/>
  <c r="Q27" i="1"/>
  <c r="J27" i="1"/>
  <c r="K27" i="1"/>
  <c r="P26" i="1"/>
  <c r="Q26" i="1"/>
  <c r="J26" i="1"/>
  <c r="K26" i="1"/>
  <c r="P25" i="1"/>
  <c r="Q25" i="1"/>
  <c r="J25" i="1"/>
  <c r="K25" i="1"/>
  <c r="P24" i="1"/>
  <c r="Q24" i="1"/>
  <c r="J24" i="1"/>
  <c r="K24" i="1"/>
  <c r="P23" i="1"/>
  <c r="Q23" i="1"/>
  <c r="J23" i="1"/>
  <c r="K23" i="1"/>
  <c r="P22" i="1"/>
  <c r="Q22" i="1"/>
  <c r="J22" i="1"/>
  <c r="K22" i="1"/>
  <c r="P21" i="1"/>
  <c r="Q21" i="1"/>
  <c r="J21" i="1"/>
  <c r="K21" i="1"/>
  <c r="P20" i="1"/>
  <c r="Q20" i="1"/>
  <c r="J20" i="1"/>
  <c r="K20" i="1"/>
  <c r="P19" i="1"/>
  <c r="Q19" i="1"/>
  <c r="J19" i="1"/>
  <c r="K19" i="1"/>
  <c r="P18" i="1"/>
  <c r="Q18" i="1"/>
  <c r="J18" i="1"/>
  <c r="K18" i="1"/>
  <c r="P17" i="1"/>
  <c r="Q17" i="1"/>
  <c r="J17" i="1"/>
  <c r="K17" i="1"/>
  <c r="P16" i="1"/>
  <c r="Q16" i="1"/>
  <c r="J16" i="1"/>
  <c r="K16" i="1"/>
  <c r="P15" i="1"/>
  <c r="Q15" i="1"/>
  <c r="J15" i="1"/>
  <c r="K15" i="1"/>
  <c r="P14" i="1"/>
  <c r="Q14" i="1"/>
  <c r="J14" i="1"/>
  <c r="K14" i="1"/>
  <c r="P13" i="1"/>
  <c r="Q13" i="1"/>
  <c r="J13" i="1"/>
  <c r="K13" i="1"/>
  <c r="P12" i="1"/>
  <c r="Q12" i="1"/>
  <c r="J12" i="1"/>
  <c r="K12" i="1"/>
  <c r="P11" i="1"/>
  <c r="Q11" i="1"/>
  <c r="J11" i="1"/>
  <c r="K11" i="1"/>
</calcChain>
</file>

<file path=xl/sharedStrings.xml><?xml version="1.0" encoding="utf-8"?>
<sst xmlns="http://schemas.openxmlformats.org/spreadsheetml/2006/main" count="297" uniqueCount="209">
  <si>
    <t xml:space="preserve">ANEXO ESTUDIOS PREVIOS </t>
  </si>
  <si>
    <t>Código: CC-F-059</t>
  </si>
  <si>
    <t>MATRIZ DE RIESGOS</t>
  </si>
  <si>
    <t>Versión: 05</t>
  </si>
  <si>
    <t>Página 1 de 1</t>
  </si>
  <si>
    <t xml:space="preserve">CÓDIGO CONTRACTUAL: </t>
  </si>
  <si>
    <t>ENV-15-32-1281-26</t>
  </si>
  <si>
    <t xml:space="preserve">Fecha de elaboración: </t>
  </si>
  <si>
    <t>Proyectó:</t>
  </si>
  <si>
    <t>Diego Armando Patiño Hincapié</t>
  </si>
  <si>
    <t>OBJETO:</t>
  </si>
  <si>
    <t>Suministro, instalación, configuración, puesta en marcha y capacitación para la operación y mantenimiento de sistemas integrales de bombeo y riego alimentados mediante energía solar fotovoltaica, destinados a unidades productivas agrícolas de productores y campesinos previamente identificados por el Municipio de Envigado.</t>
  </si>
  <si>
    <t>Revisó</t>
  </si>
  <si>
    <t>Santiago Jaramillo Velez</t>
  </si>
  <si>
    <t>Aprobó</t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</si>
  <si>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</si>
  <si>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</si>
  <si>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</si>
  <si>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</si>
  <si>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</si>
  <si>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</si>
  <si>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</si>
  <si>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</si>
  <si>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</si>
  <si>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</si>
  <si>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</si>
  <si>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</si>
  <si>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</si>
  <si>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</si>
  <si>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</si>
  <si>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</si>
  <si>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</si>
  <si>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</si>
  <si>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</si>
  <si>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</si>
  <si>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</si>
  <si>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</si>
  <si>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</si>
  <si>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</si>
  <si>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</si>
  <si>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General</t>
  </si>
  <si>
    <t>Externo</t>
  </si>
  <si>
    <t>Ejecución</t>
  </si>
  <si>
    <t>Financiero</t>
  </si>
  <si>
    <t>Insuficiencia de liquidez del contratista para adquirir, transportar e instalar oportunamente los equipos y materiales requeridos, debido a una inadecuada planeación financiera o a la necesidad de financiar anticipadamente la ejecución.</t>
  </si>
  <si>
    <t>Retrasos en la adquisición de paneles, bombas y accesorios, suspensión de actividades, incumplimiento del cronograma y afectación de la puesta en funcionamiento de los sistemas de riego.</t>
  </si>
  <si>
    <t>Contratista</t>
  </si>
  <si>
    <t>Preventivo: pagos contra entregables efectivamente recibidos; no reconocer pagos por bienes no entregados; cronograma de pagos coherente con el flujo de ejecución; verificación de disponibilidad real de equipos antes de ordenar instalación; exigir capacidad financiera y garantías cuando el análisis lo justifique. Detectivo: seguimiento al cronograma de adquisiciones, entregas y avance físico. Correctivo: aplicación de multas o consecuencias contractuales cuando proceda y plan de recuperación aprobado por la supervisión.</t>
  </si>
  <si>
    <t>Sí</t>
  </si>
  <si>
    <t>Contratista; verificación por supervisor y dependencia ejecutora</t>
  </si>
  <si>
    <t>Desde la publicación del proceso y con la orden de inicio</t>
  </si>
  <si>
    <t>Durante toda la ejecución y hasta el recibo final</t>
  </si>
  <si>
    <t>Revisión de cronograma financiero, soportes de compra, entregables recibidos y actas de avance.</t>
  </si>
  <si>
    <t>Semanal durante ejecución y en cada corte de pago</t>
  </si>
  <si>
    <t>Riesgo extremo</t>
  </si>
  <si>
    <t>Regulatorio</t>
  </si>
  <si>
    <t>Modificación posterior a la presentación de la oferta de normas tributarias de carácter general que incremente directamente los costos contractuales, siempre que el impacto sea demostrable y no corresponda a obligaciones ordinarias del contratista.</t>
  </si>
  <si>
    <t>Posible alteración extraordinaria, directa y demostrable de la ecuación económica del contrato, con necesidad de análisis jurídico, financiero y contractual.</t>
  </si>
  <si>
    <t>Entidad Estatal / Contratista</t>
  </si>
  <si>
    <t>Preventivo: verificar normas tributarias y regulatorias aplicables al estructurar el proceso; dejar claro que costos tributarios y operativos ordinarios están incluidos en la oferta; regular el procedimiento de solicitud de restablecimiento económico. Detectivo: revisión de solicitudes soportadas y comparación contra la normatividad vigente al cierre de la oferta. Correctivo: evaluación jurídica y financiera del impacto demostrado y trámite contractual aplicable, si procede.</t>
  </si>
  <si>
    <t>Contratista y Entidad Estatal, según naturaleza del cambio; monitoreo por supervisor con apoyo jurídico/financiero</t>
  </si>
  <si>
    <t>Desde la estructuración del proceso</t>
  </si>
  <si>
    <t>Hasta la liquidación o cierre contractual</t>
  </si>
  <si>
    <t>Revisión documental de cambios normativos, soportes de afectación y concepto jurídico/financiero.</t>
  </si>
  <si>
    <t>Cuando se expida una norma aplicable o se presente solicitud formal</t>
  </si>
  <si>
    <t>Riesgo alto</t>
  </si>
  <si>
    <t>Interno</t>
  </si>
  <si>
    <t>Operacional</t>
  </si>
  <si>
    <t>Incumplimiento o variación de costos derivados de las obligaciones laborales, de seguridad social y de seguridad y salud en el trabajo del personal vinculado por el contratista.</t>
  </si>
  <si>
    <t>Reclamaciones laborales, suspensión de actividades, accidentes no gestionados, sanciones o afectación de la continuidad de la instalación.</t>
  </si>
  <si>
    <t>Preventivo: incluir obligaciones de seguridad social y seguridad y salud en el trabajo; exigir afiliaciones, pagos y competencia del personal; verificar que los costos laborales ordinarios estén incluidos en la oferta. Detectivo: revisión periódica de planillas, certificados, inducciones y permisos de trabajo seguro. Correctivo: requerimientos formales, suspensión de actividades inseguras y aplicación de medidas contractuales cuando proceda.</t>
  </si>
  <si>
    <t>Contratista; verificación por supervisor y apoyo SST de la entidad si aplica</t>
  </si>
  <si>
    <t>Desde la orden de inicio</t>
  </si>
  <si>
    <t>Hasta el recibo final y cierre de obligaciones</t>
  </si>
  <si>
    <t>Verificación de planillas, soportes de SST, permisos y reportes de incidentes.</t>
  </si>
  <si>
    <t>Mensual y antes de actividades críticas</t>
  </si>
  <si>
    <t>Riesgo medio</t>
  </si>
  <si>
    <t>Específico</t>
  </si>
  <si>
    <t>Interno/Externo</t>
  </si>
  <si>
    <t>Tecnológico</t>
  </si>
  <si>
    <t>Deficiencias en el diseño, suministro, instalación, configuración o puesta en funcionamiento de los sistemas fotovoltaicos por equipos incompatibles, personal no competente, errores de montaje o incumplimiento de las especificaciones técnicas.</t>
  </si>
  <si>
    <t>Afectación del caudal, presión, generación eléctrica, automatización o continuidad del sistema de riego, bajo rendimiento, fallas de operación, reprocesos y posible no recibo a satisfacción.</t>
  </si>
  <si>
    <t>Preventivo: fichas técnicas objetivas; matriz de cumplimiento técnico; visita técnica a predios; memorias de cálculo hidráulico y eléctrico; planos y diagramas unifilares; personal competente; protocolos de instalación. Detectivo: pruebas de generación, bombeo y automatización, inspecciones de supervisión y actas de recibo parcial. Correctivo: ajustes, reposición, garantía integral de funcionamiento, capacitación, manuales y tiempos de atención de fallas.</t>
  </si>
  <si>
    <t>Contratista; aprobación y monitoreo por supervisor técnico</t>
  </si>
  <si>
    <t>Desde la visita técnica previa y aprobación de diseños</t>
  </si>
  <si>
    <t>Hasta pruebas, capacitación y recibo final</t>
  </si>
  <si>
    <t>Revisión de diseños, fichas, memorias, pruebas de desempeño, actas y garantías.</t>
  </si>
  <si>
    <t>Semanal durante instalación; por hito de diseño, entrega y pruebas</t>
  </si>
  <si>
    <t>Riesgo bajo</t>
  </si>
  <si>
    <t>Retraso o imposibilidad de adquirir paneles, bombas, controladores, protecciones, estructuras o accesorios por restricciones de disponibilidad, importación, transporte o suministro en el mercado.</t>
  </si>
  <si>
    <t>Afectación del cronograma, instalación incompleta, demora en la puesta en funcionamiento y riesgo sobre la oportunidad del servicio de bombeo para los cultivos.</t>
  </si>
  <si>
    <t>Preventivo: cronograma de adquisiciones; verificación de disponibilidad de equipos críticos; proveedores alternativos o fuentes verificables; fechas límite de pedido y entrega; inventario de elementos críticos; permitir equivalencias técnicas sin afectar mínimos. Detectivo: seguimiento a órdenes de compra, guías, inventarios y entregas. Correctivo: procedimiento de aprobación de equivalencias, reprogramación justificada y medidas contractuales por sustituciones no autorizadas o retrasos imputables.</t>
  </si>
  <si>
    <t>Contratista; autorización de equivalencias por supervisor</t>
  </si>
  <si>
    <t>Desde la planeación de compras del contratista</t>
  </si>
  <si>
    <t>Hasta la entrega total de equipos en cada predio</t>
  </si>
  <si>
    <t>Control de cronograma de adquisiciones, soportes de disponibilidad, inventario y aprobaciones técnicas.</t>
  </si>
  <si>
    <t>Semanal durante compras e instalación</t>
  </si>
  <si>
    <t>Retraso, entrega incompleta o imposibilidad de instalar los sistemas en los predios definidos, por deficiencias en la planeación logística, condiciones de acceso rural no verificadas, indisponibilidad del beneficiario, falta de equipos o incumplimiento del cronograma.</t>
  </si>
  <si>
    <t>Afectación de la oportunidad del servicio de bombeo y del riego de cultivos, necesidad de reprogramaciones, mayores costos logísticos o no cumplimiento de metas institucionales.</t>
  </si>
  <si>
    <t>Preventivo: visita previa a cada predio; identificación de rutas y condiciones de acceso; cronograma detallado; coordinación con beneficiarios; validación de disponibilidad del lugar; definición de transporte, cargue y descargue. Detectivo: seguimiento semanal del avance por predio y actas de entrega. Correctivo: plan de contingencia para transporte, reprogramación justificada por clima o acceso y aplicación de multas o medidas contractuales cuando corresponda.</t>
  </si>
  <si>
    <t>Contratista en equipos, transporte e instalación; entidad/dependencia ejecutora en acceso y coordinación; supervisor monitorea</t>
  </si>
  <si>
    <t>Desde la programación de visitas y orden de inicio</t>
  </si>
  <si>
    <t>Hasta la instalación, pruebas y acta por predio</t>
  </si>
  <si>
    <t>Matriz de predios, rutas, cronograma, reportes de avance, evidencias fotográficas y actas.</t>
  </si>
  <si>
    <t>Semanal y por cada predio intervenido</t>
  </si>
  <si>
    <t>Daño, pérdida o deterioro de paneles, bombas, controladores, estructuras, cableado, protecciones o sensores durante transporte, almacenamiento, manipulación, instalación o puesta en funcionamiento, debido a embalaje inadecuado, condiciones de acceso, errores de montaje o exposición ambiental.</t>
  </si>
  <si>
    <t>No funcionamiento del sistema, disminución de generación o bombeo, reposición de equipos, retrasos en la entrega, afectación de garantías y posibles costos por reparación.</t>
  </si>
  <si>
    <t>Contratista / Entidad Estatal</t>
  </si>
  <si>
    <t>Preventivo: equipos nuevos y embalados; transporte seguro; seguro o responsabilidad del contratista hasta el recibo; almacenamiento protegido; personal competente; protocolos de manipulación; estructuras y anclajes adecuados; puesta a tierra. Detectivo: inspección física al entregar, registro de seriales y pruebas de funcionamiento. Correctivo: reposición o reparación, activación de garantía de fábrica e integral, y definición de medidas de custodia en predios.</t>
  </si>
  <si>
    <t>Contratista hasta recibo; entidad/beneficiario en custodia posterior; supervisor monitorea</t>
  </si>
  <si>
    <t>Desde el despacho y transporte de equipos</t>
  </si>
  <si>
    <t>Hasta el recibo a satisfacción y entrega de custodia</t>
  </si>
  <si>
    <t>Inspección física, seriales, actas, pruebas, garantías y evidencias fotográficas.</t>
  </si>
  <si>
    <t>En cada entrega, instalación y prueba</t>
  </si>
  <si>
    <t>Contratación</t>
  </si>
  <si>
    <t>Demora o falta de expedición del registro presupuestal requerido para iniciar la ejecución, por retrasos en la solicitud, validación o trámite ante la dependencia financiera.</t>
  </si>
  <si>
    <t>Imposibilidad de impartir orden de inicio, retraso en la ejecución contractual y afectación del cumplimiento de metas institucionales.</t>
  </si>
  <si>
    <t>Entidad Estatal</t>
  </si>
  <si>
    <t>Preventivo: verificar disponibilidad presupuestal; solicitar oportunamente el registro presupuestal; definir responsables y fechas límite; usar lista de chequeo documental. Detectivo: seguimiento formal al trámite y radicados. Correctivo: no impartir orden de inicio sin requisito presupuestal, ajustar cronograma solo por causa formalmente acreditada y escalar retrasos administrativos.</t>
  </si>
  <si>
    <t>Entidad Estatal: dependencia ejecutora/contratación/financiera; monitoreo del supervisor o funcionario designado</t>
  </si>
  <si>
    <t>Desde la etapa de contratación y perfeccionamiento</t>
  </si>
  <si>
    <t>Antes de la orden de inicio</t>
  </si>
  <si>
    <t>Lista de chequeo, radicados, verificación en sistema presupuestal y control de hitos.</t>
  </si>
  <si>
    <t>Diario hasta la expedición del registro</t>
  </si>
  <si>
    <t>Planeación</t>
  </si>
  <si>
    <t>Error en el dimensionamiento hidráulico o eléctrico por falta de levantamiento de información del predio, caudal, altura manométrica, radiación disponible o requerimientos de riego.</t>
  </si>
  <si>
    <t>Los paneles pueden no generar la energía necesaria o la bomba no alcanzar caudal y presión requeridos, impidiendo atender la demanda de riego.</t>
  </si>
  <si>
    <t>Contratista; entidad debe entregar información disponible y facilitar acceso</t>
  </si>
  <si>
    <t>Preventivo: visita técnica, levantamiento de información por predio, memorias de cálculo hidráulico y eléctrico, validación de caudal y altura, curvas de bomba y diagrama unifilar, aprobación previa del diseño. Detectivo: revisión técnica de memorias y pruebas de desempeño. Correctivo: rediseño, ajuste o sustitución de componentes y repetición de pruebas hasta cumplimiento.</t>
  </si>
  <si>
    <t>Contratista; revisión y aprobación por supervisor técnico</t>
  </si>
  <si>
    <t>Desde la planeación técnica y visita previa</t>
  </si>
  <si>
    <t>Antes de autorizar compra/instalación y hasta pruebas finales</t>
  </si>
  <si>
    <t>Revisión de memorias, planos, curvas de bomba, fichas técnicas y resultados de pruebas.</t>
  </si>
  <si>
    <t>Por predio y en cada hito técnico</t>
  </si>
  <si>
    <t>Incompatibilidad entre paneles, controlador, bomba, sensores, protecciones o sistema de monitoreo que impida el funcionamiento integral o cause daños en los equipos.</t>
  </si>
  <si>
    <t>Fallas de operación conjunta, daño de componentes, pérdida de garantía, bajo rendimiento o necesidad de sustitución de equipos.</t>
  </si>
  <si>
    <t>Preventivo: ficha técnica completa, matriz de compatibilidad, certificación del fabricante, verificación de tensión, corriente, potencia y protecciones, aprobación técnica antes de suministro. Detectivo: pruebas de operación conjunta y revisión de parámetros eléctricos. Correctivo: reemplazo de componentes incompatibles, reconfiguración y activación de garantía.</t>
  </si>
  <si>
    <t>Antes de la compra de equipos</t>
  </si>
  <si>
    <t>Hasta las pruebas integrales de funcionamiento</t>
  </si>
  <si>
    <t>Validación de matriz de compatibilidad, fichas, certificaciones y pruebas integrales.</t>
  </si>
  <si>
    <t>Por cada paquete de equipos y antes del recibo</t>
  </si>
  <si>
    <t>Dificultad de acceso a los predios por vías rurales, pendientes, condiciones climáticas o restricciones de movilidad, con retraso o aumento de costos de transporte e instalación.</t>
  </si>
  <si>
    <t>Demora en desplazamientos, imposibilidad temporal de ingreso, reprogramaciones de instalación y afectación del cronograma contractual.</t>
  </si>
  <si>
    <t>Preventivo: visita logística, identificación de rutas, definición de transporte especial, coordinación con beneficiarios, cronograma de contingencia y determinación expresa de quien asume costos. Detectivo: reporte de condiciones de acceso previo a cada visita. Correctivo: reprogramación justificada, ruta alterna o transporte especial aprobado.</t>
  </si>
  <si>
    <t>Contratista en logística; entidad/dependencia ejecutora en coordinación de acceso; supervisor monitorea</t>
  </si>
  <si>
    <t>Desde la planificación logística</t>
  </si>
  <si>
    <t>Hasta la entrega e instalación por predio</t>
  </si>
  <si>
    <t>Control de rutas, reportes de acceso, comunicaciones con beneficiarios y ajustes de cronograma.</t>
  </si>
  <si>
    <t>Previo a cada visita y semanal</t>
  </si>
  <si>
    <t>De la naturaleza</t>
  </si>
  <si>
    <t>Lluvias intensas, vientos, deslizamientos, baja radiación o condiciones climáticas que impidan la instalación, reduzcan temporalmente la generación o afecten las pruebas de funcionamiento.</t>
  </si>
  <si>
    <t>Suspensión temporal de actividades, pruebas no representativas, riesgo para personal o equipos y retrasos en la puesta en funcionamiento.</t>
  </si>
  <si>
    <t>Preventivo: programación según condiciones climáticas previsibles, diseño estructural adecuado, anclajes y protecciones. Detectivo: consulta de condiciones climáticas, inspección del terreno y verificación de radiación suficiente para pruebas. Correctivo: reprogramación justificada, aseguramiento de equipos, repetición de pruebas en condiciones técnicamente suficientes y definición de eventos asumidos por cada parte.</t>
  </si>
  <si>
    <t>Contratista en programación y protección de equipos; entidad valida reprogramaciones; supervisor monitorea</t>
  </si>
  <si>
    <t>Desde la programación de instalación</t>
  </si>
  <si>
    <t>Hasta pruebas y recibo del sistema</t>
  </si>
  <si>
    <t>Registro de clima, actas de suspensión/reprogramación, evidencias de terreno y resultados de pruebas.</t>
  </si>
  <si>
    <t>Diario durante actividades en campo</t>
  </si>
  <si>
    <t>Ausencia o interrupción de conectividad en los predios que impida el monitoreo en línea y la transmisión de datos del sistema, cuando dicho monitoreo haga parte del alcance.</t>
  </si>
  <si>
    <t>Imposibilidad de consultar datos en línea, dificultad para detectar fallas oportunamente o necesidad de reportes manuales/locales.</t>
  </si>
  <si>
    <t>Preventivo: diagnóstico de cobertura, definición del responsable de internet, alternativa de almacenamiento local de datos y precisión de si la conectividad es condición esencial de recibo. Detectivo: prueba de comunicación y verificación de transmisión. Correctivo: entrega de reportes manuales o descarga local, instalación de alternativa técnica viable o ajuste del alcance si procede.</t>
  </si>
  <si>
    <t>Contratista para solución técnica; entidad/beneficiario si suministra conectividad; supervisor monitorea</t>
  </si>
  <si>
    <t>Desde la visita técnica previa</t>
  </si>
  <si>
    <t>Hasta pruebas de monitoreo y recibo</t>
  </si>
  <si>
    <t>Pruebas de cobertura, registros de transmisión, reportes locales y actas de aceptación.</t>
  </si>
  <si>
    <t>Por predio y durante pruebas</t>
  </si>
  <si>
    <t>Accidentes durante transporte, montaje, trabajo en altura, manipulación de equipos o conexión eléctrica, con afectación a trabajadores, beneficiarios, terceros o bienes.</t>
  </si>
  <si>
    <t>Lesiones, daños a bienes, suspensión de actividades, reclamaciones, sanciones o afectación reputacional y contractual.</t>
  </si>
  <si>
    <t>Preventivo: SG-SST, personal competente, elementos de protección personal, procedimientos de trabajo seguro, señalización y aislamiento del área, certificados de trabajo en altura si aplica, póliza de responsabilidad civil extracontractual y protocolos de energización/desenergización. Detectivo: inspecciones SST, permisos de trabajo y reporte de condiciones inseguras. Correctivo: atención de emergencias, investigación de incidentes, acciones correctivas y suspensión de labores inseguras.</t>
  </si>
  <si>
    <t>Contratista; supervisión verifica cumplimiento y reporta incidentes</t>
  </si>
  <si>
    <t>Desde la orden de inicio y antes de actividades de campo</t>
  </si>
  <si>
    <t>Hasta finalizar transporte, instalación y pruebas</t>
  </si>
  <si>
    <t>Revisión de SG-SST, permisos, afiliaciones, inspecciones, reportes de incidentes y evidencias de EPP.</t>
  </si>
  <si>
    <t>Antes de actividades críticas y semanal</t>
  </si>
  <si>
    <t>Pérdida, hurto o vandalismo de paneles, bombas, controladores o cableado instalados en predios rurales después del recibo o durante periodos de custodia definidos.</t>
  </si>
  <si>
    <t>Interrupción del sistema de riego, costos de reposición, afectación del servicio y controversias sobre responsabilidad de custodia.</t>
  </si>
  <si>
    <t>Preventivo: actas de entrega y custodia, identificación del responsable del bien, medidas de seguridad física, anclajes antirrobo, registro de seriales, señalización de propiedad y evaluación de seguro cuando resulte conveniente. Detectivo: inspecciones periódicas y reporte inmediato de novedades. Correctivo: denuncia, reposición conforme a responsabilidad definida, activación de seguro si existe y restablecimiento del servicio.</t>
  </si>
  <si>
    <t>Contratista antes del recibo; entidad/beneficiario para custodia posterior; supervisor monitorea</t>
  </si>
  <si>
    <t>Desde la entrega física de equipos en predio</t>
  </si>
  <si>
    <t>Durante garantía y custodia definida contractualmente</t>
  </si>
  <si>
    <t>Actas de custodia, seriales, inspecciones, reportes de novedades y evidencias fotográficas.</t>
  </si>
  <si>
    <t>Mensual durante garantía o según plan de seguimiento</t>
  </si>
  <si>
    <t>Uso inadecuado, manipulación incorrecta o falta de mantenimiento por parte de los beneficiarios, con disminución del rendimiento o pérdida prematura de los equipos.</t>
  </si>
  <si>
    <t>Bajo desempeño del sistema, fallas recurrentes, pérdida de garantía por mal uso y reducción de vida útil de componentes.</t>
  </si>
  <si>
    <t>Preventivo: capacitación presencial, manuales de operación y mantenimiento, actas de capacitación, plan de mantenimiento, listado de actividades periódicas y definición de responsables. Detectivo: acompañamiento inicial, revisión de bitácoras y reportes de operación. Correctivo: refuerzo de capacitación, asistencia durante garantía y canal de atención de fallas.</t>
  </si>
  <si>
    <t>Contratista en capacitación y garantía; entidad/beneficiario en operación y mantenimiento; supervisor monitorea</t>
  </si>
  <si>
    <t>Desde la puesta en funcionamiento</t>
  </si>
  <si>
    <t>Durante capacitación, garantía y periodo de seguimiento</t>
  </si>
  <si>
    <t>Actas de capacitación, manuales entregados, bitácoras, tickets de soporte y visitas de seguimiento.</t>
  </si>
  <si>
    <t>Al recibo, al primer mes y según garantía</t>
  </si>
  <si>
    <t>Ambiental</t>
  </si>
  <si>
    <t>Manejo inadecuado de empaques, residuos, componentes eléctricos o equipos reemplazados, con afectación ambiental o incumplimiento de obligaciones aplicables.</t>
  </si>
  <si>
    <t>Acumulación o disposición inadecuada de residuos, requerimientos ambientales, sanciones o afectación de predios y comunidad.</t>
  </si>
  <si>
    <t>Contratista durante ejecución; entidad/beneficiario según custodia posterior</t>
  </si>
  <si>
    <t>Preventivo: retiro de empaques y residuos, prohibición de disposición inadecuada, gestión de componentes eléctricos y electrónicos y cumplimiento de obligaciones ambientales aplicables. Detectivo: inspección del área de trabajo y soportes de retiro. Correctivo: entrega a gestor autorizado cuando corresponda, acta de disposición o retiro y limpieza del predio.</t>
  </si>
  <si>
    <t>Contratista; verificación por supervisor y dependencia ambiental si aplica</t>
  </si>
  <si>
    <t>Desde la instalación en cada predio</t>
  </si>
  <si>
    <t>Hasta el cierre ambiental y recibo del predio</t>
  </si>
  <si>
    <t>Actas de retiro/disposición, evidencias fotográficas y revisión en campo.</t>
  </si>
  <si>
    <t>Por predio y al finalizar instalación</t>
  </si>
  <si>
    <t>Social o político</t>
  </si>
  <si>
    <t>Falta de autorización del propietario, usuario o responsable del predio para ingresar, instalar o mantener los equipos, con imposibilidad de ejecutar o conservar la solución técnica.</t>
  </si>
  <si>
    <t>Imposibilidad de instalación, retrasos, necesidad de cambiar predio o restricciones para mantenimiento y garantía.</t>
  </si>
  <si>
    <t>Preventivo: identificación del titular o responsable del predio, autorización escrita de ingreso e instalación, acta de aceptación del beneficiario, definición del derecho de acceso para mantenimiento y verificación previa de disponibilidad del área. Detectivo: revisión de autorizaciones antes de programar visita. Correctivo: reprogramación, sustitución de predio autorizado o gestión institucional del acceso.</t>
  </si>
  <si>
    <t>Entidad/dependencia ejecutora en autorización del predio; contratista coordina agenda; supervisor monitorea</t>
  </si>
  <si>
    <t>Desde la selección de predios beneficiarios</t>
  </si>
  <si>
    <t>Antes de cada ingreso y hasta cierre de garantía</t>
  </si>
  <si>
    <t>Control de autorizaciones, actas de beneficiarios, comunicaciones y matriz de predios habilitados.</t>
  </si>
  <si>
    <t>Antes de cada visita y en seguimiento semanal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</si>
</sst>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FFFFFF"/>
      <name val="Arial Narrow"/>
      <family val="2"/>
    </font>
    <font>
      <sz val="10"/>
      <name val="Arial Narrow"/>
      <family val="2"/>
    </font>
    <font>
      <b/>
      <sz val="10"/>
      <color rgb="FF000000"/>
      <name val="Arial Narrow"/>
      <family val="2"/>
    </font>
    <font>
      <sz val="10"/>
      <color rgb="FFFFFFFF"/>
      <name val="Arial Narrow"/>
      <family val="2"/>
    </font>
    <font>
      <b/>
      <sz val="12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28C28"/>
      </patternFill>
    </fill>
    <fill>
      <patternFill patternType="solid">
        <fgColor rgb="FFFFD966"/>
      </patternFill>
    </fill>
    <fill>
      <patternFill patternType="solid">
        <fgColor rgb="FF0B6B3A"/>
      </patternFill>
    </fill>
    <fill>
      <patternFill patternType="solid">
        <fgColor rgb="FFB30E3A"/>
      </patternFill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2" borderId="12" xfId="0" applyFont="1" applyFill="1" applyBorder="1" applyAlignment="1">
      <alignment vertical="top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/>
    <xf numFmtId="0" fontId="2" fillId="0" borderId="4" xfId="0" applyFont="1" applyBorder="1"/>
    <xf numFmtId="0" fontId="1" fillId="8" borderId="2" xfId="0" applyFont="1" applyFill="1" applyBorder="1" applyAlignment="1" applyProtection="1">
      <alignment horizontal="center" vertical="center" textRotation="90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0" fontId="7" fillId="7" borderId="2" xfId="0" applyFont="1" applyFill="1" applyBorder="1" applyAlignment="1" applyProtection="1">
      <alignment horizontal="center" vertical="center" textRotation="90" wrapText="1"/>
      <protection locked="0"/>
    </xf>
    <xf numFmtId="0" fontId="7" fillId="7" borderId="1" xfId="0" applyFont="1" applyFill="1" applyBorder="1" applyAlignment="1" applyProtection="1">
      <alignment horizontal="center" vertical="center" textRotation="90" wrapText="1"/>
      <protection locked="0"/>
    </xf>
    <xf numFmtId="0" fontId="3" fillId="0" borderId="1" xfId="0" applyFont="1" applyBorder="1" applyAlignment="1">
      <alignment horizontal="center" vertical="center" wrapText="1"/>
    </xf>
    <xf numFmtId="0" fontId="2" fillId="0" borderId="8" xfId="0" applyFont="1" applyBorder="1"/>
    <xf numFmtId="0" fontId="2" fillId="0" borderId="9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10" xfId="0" applyFont="1" applyBorder="1"/>
    <xf numFmtId="0" fontId="2" fillId="0" borderId="0" xfId="0" applyFont="1"/>
    <xf numFmtId="0" fontId="2" fillId="0" borderId="11" xfId="0" applyFont="1" applyBorder="1"/>
    <xf numFmtId="0" fontId="7" fillId="7" borderId="13" xfId="0" applyFont="1" applyFill="1" applyBorder="1" applyAlignment="1" applyProtection="1">
      <alignment horizontal="center" vertical="center" textRotation="90" wrapText="1"/>
      <protection locked="0"/>
    </xf>
    <xf numFmtId="0" fontId="1" fillId="8" borderId="2" xfId="0" applyFont="1" applyFill="1" applyBorder="1" applyAlignment="1" applyProtection="1">
      <alignment horizontal="center" vertical="center" wrapText="1"/>
      <protection locked="0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4" fillId="7" borderId="2" xfId="0" applyFont="1" applyFill="1" applyBorder="1" applyAlignment="1" applyProtection="1">
      <alignment horizontal="center" vertical="center" textRotation="90" wrapText="1"/>
      <protection locked="0"/>
    </xf>
    <xf numFmtId="0" fontId="3" fillId="0" borderId="4" xfId="0" applyFont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0" fontId="2" fillId="9" borderId="8" xfId="0" applyFont="1" applyFill="1" applyBorder="1"/>
    <xf numFmtId="0" fontId="2" fillId="9" borderId="9" xfId="0" applyFont="1" applyFill="1" applyBorder="1"/>
    <xf numFmtId="0" fontId="2" fillId="9" borderId="5" xfId="0" applyFont="1" applyFill="1" applyBorder="1"/>
    <xf numFmtId="0" fontId="2" fillId="9" borderId="6" xfId="0" applyFont="1" applyFill="1" applyBorder="1"/>
    <xf numFmtId="0" fontId="2" fillId="9" borderId="7" xfId="0" applyFont="1" applyFill="1" applyBorder="1"/>
    <xf numFmtId="14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4"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28576</xdr:colOff>
      <xdr:row>30</xdr:row>
      <xdr:rowOff>9525</xdr:rowOff>
    </xdr:from>
    <xdr:to>
      <xdr:col>5</xdr:col>
      <xdr:colOff>2915479</xdr:colOff>
      <xdr:row>50</xdr:row>
      <xdr:rowOff>156215</xdr:rowOff>
    </xdr:to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98011" y="31102438"/>
          <a:ext cx="5288860" cy="4784951"/>
        </a:xfrm>
        <a:prstGeom prst="rect">
          <a:avLst/>
        </a:prstGeom>
      </xdr:spPr>
    </xdr:pic>
    <xdr:clientData/>
  </xdr:twoCellAnchor>
  <xdr:twoCellAnchor editAs="oneCell">
    <xdr:from>
      <xdr:col>6</xdr:col>
      <xdr:colOff>421999</xdr:colOff>
      <xdr:row>31</xdr:row>
      <xdr:rowOff>38928</xdr:rowOff>
    </xdr:from>
    <xdr:to>
      <xdr:col>6</xdr:col>
      <xdr:colOff>2326605</xdr:colOff>
      <xdr:row>47</xdr:row>
      <xdr:rowOff>8282</xdr:rowOff>
    </xdr:to>
    <xdr:pic>
      <xdr:nvPicPr>
        <xdr:cNvPr id="3" name="/xl/media/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91695" y="31363754"/>
          <a:ext cx="1904606" cy="3679963"/>
        </a:xfrm>
        <a:prstGeom prst="rect">
          <a:avLst/>
        </a:prstGeom>
      </xdr:spPr>
    </xdr:pic>
    <xdr:clientData/>
  </xdr:twoCellAnchor>
  <xdr:twoCellAnchor>
    <xdr:from>
      <xdr:col>1</xdr:col>
      <xdr:colOff>163285</xdr:colOff>
      <xdr:row>0</xdr:row>
      <xdr:rowOff>258536</xdr:rowOff>
    </xdr:from>
    <xdr:to>
      <xdr:col>3</xdr:col>
      <xdr:colOff>282499</xdr:colOff>
      <xdr:row>2</xdr:row>
      <xdr:rowOff>350759</xdr:rowOff>
    </xdr:to>
    <xdr:pic>
      <xdr:nvPicPr>
        <xdr:cNvPr id="4" name="Imagen 7">
          <a:extLst>
            <a:ext uri="{FF2B5EF4-FFF2-40B4-BE49-F238E27FC236}">
              <a16:creationId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1678" y="258536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5"/>
  <sheetViews>
    <sheetView showGridLines="0" tabSelected="1" zoomScaleNormal="100" workbookViewId="0">
      <selection activeCell="G28" sqref="G28"/>
    </sheetView>
  </sheetViews>
  <sheetFormatPr baseColWidth="10" defaultColWidth="11.42578125" defaultRowHeight="12.75" x14ac:dyDescent="0.2"/>
  <cols>
    <col min="1" max="1" width="11.28515625" style="1" customWidth="1"/>
    <col min="2" max="2" width="15.85546875" style="1" customWidth="1"/>
    <col min="3" max="3" width="14" style="1" customWidth="1"/>
    <col min="4" max="5" width="18" style="1" customWidth="1"/>
    <col min="6" max="7" width="45" style="1" customWidth="1"/>
    <col min="8" max="9" width="10" style="1" customWidth="1"/>
    <col min="10" max="10" width="11" style="1" customWidth="1"/>
    <col min="11" max="11" width="16" style="1" customWidth="1"/>
    <col min="12" max="12" width="26" style="1" customWidth="1"/>
    <col min="13" max="13" width="60" style="1" customWidth="1"/>
    <col min="14" max="15" width="10" style="1" customWidth="1"/>
    <col min="16" max="16" width="11" style="1" customWidth="1"/>
    <col min="17" max="17" width="16" style="1" customWidth="1"/>
    <col min="18" max="18" width="12" style="1" customWidth="1"/>
    <col min="19" max="19" width="32" style="1" customWidth="1"/>
    <col min="20" max="21" width="26" style="1" customWidth="1"/>
    <col min="22" max="22" width="42" style="1" customWidth="1"/>
    <col min="23" max="23" width="22" style="1" customWidth="1"/>
    <col min="24" max="24" width="11.42578125" style="1" hidden="1" customWidth="1"/>
    <col min="25" max="25" width="0" style="1" hidden="1"/>
    <col min="26" max="26" width="11.42578125" style="1" customWidth="1"/>
    <col min="27" max="16384" width="11.42578125" style="1"/>
  </cols>
  <sheetData>
    <row r="1" spans="1:25" ht="48" customHeight="1" x14ac:dyDescent="0.2">
      <c r="A1" s="11"/>
      <c r="B1" s="19"/>
      <c r="C1" s="19"/>
      <c r="D1" s="20"/>
      <c r="E1" s="18" t="s">
        <v>0</v>
      </c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3"/>
      <c r="T1" s="11" t="s">
        <v>1</v>
      </c>
      <c r="U1" s="12"/>
      <c r="V1" s="12"/>
      <c r="W1" s="13"/>
    </row>
    <row r="2" spans="1:25" ht="30.75" customHeight="1" x14ac:dyDescent="0.2">
      <c r="A2" s="24"/>
      <c r="B2" s="25"/>
      <c r="C2" s="25"/>
      <c r="D2" s="26"/>
      <c r="E2" s="18" t="s">
        <v>2</v>
      </c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20"/>
      <c r="T2" s="11" t="s">
        <v>3</v>
      </c>
      <c r="U2" s="12"/>
      <c r="V2" s="12"/>
      <c r="W2" s="13"/>
    </row>
    <row r="3" spans="1:25" ht="30.75" customHeight="1" x14ac:dyDescent="0.2">
      <c r="A3" s="21"/>
      <c r="B3" s="22"/>
      <c r="C3" s="22"/>
      <c r="D3" s="23"/>
      <c r="E3" s="21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3"/>
      <c r="T3" s="11" t="s">
        <v>4</v>
      </c>
      <c r="U3" s="12"/>
      <c r="V3" s="12"/>
      <c r="W3" s="13"/>
    </row>
    <row r="4" spans="1:25" ht="30.75" customHeight="1" x14ac:dyDescent="0.2">
      <c r="A4" s="33" t="s">
        <v>5</v>
      </c>
      <c r="B4" s="19"/>
      <c r="C4" s="19"/>
      <c r="D4" s="20"/>
      <c r="E4" s="18" t="s">
        <v>6</v>
      </c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20"/>
      <c r="T4" s="18" t="s">
        <v>7</v>
      </c>
      <c r="U4" s="13"/>
      <c r="V4" s="40">
        <v>46259</v>
      </c>
      <c r="W4" s="13"/>
    </row>
    <row r="5" spans="1:25" ht="30.75" customHeight="1" x14ac:dyDescent="0.2">
      <c r="A5" s="22"/>
      <c r="B5" s="22"/>
      <c r="C5" s="22"/>
      <c r="D5" s="23"/>
      <c r="E5" s="21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3"/>
      <c r="T5" s="2" t="s">
        <v>8</v>
      </c>
      <c r="U5" s="29" t="s">
        <v>9</v>
      </c>
      <c r="V5" s="30"/>
      <c r="W5" s="31"/>
    </row>
    <row r="6" spans="1:25" ht="30.75" customHeight="1" x14ac:dyDescent="0.2">
      <c r="A6" s="18" t="s">
        <v>10</v>
      </c>
      <c r="B6" s="19"/>
      <c r="C6" s="19"/>
      <c r="D6" s="20"/>
      <c r="E6" s="34" t="s">
        <v>11</v>
      </c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6"/>
      <c r="T6" s="2" t="s">
        <v>12</v>
      </c>
      <c r="U6" s="29" t="s">
        <v>13</v>
      </c>
      <c r="V6" s="30"/>
      <c r="W6" s="31"/>
    </row>
    <row r="7" spans="1:25" ht="30.75" customHeight="1" x14ac:dyDescent="0.2">
      <c r="A7" s="21"/>
      <c r="B7" s="22"/>
      <c r="C7" s="22"/>
      <c r="D7" s="23"/>
      <c r="E7" s="37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9"/>
      <c r="T7" s="2" t="s">
        <v>14</v>
      </c>
      <c r="U7" s="29" t="s">
        <v>9</v>
      </c>
      <c r="V7" s="30"/>
      <c r="W7" s="31"/>
    </row>
    <row r="8" spans="1:25" ht="38.1" customHeight="1" x14ac:dyDescent="0.2">
      <c r="A8" s="16" t="s">
        <v>15</v>
      </c>
      <c r="B8" s="16" t="s">
        <v>16</v>
      </c>
      <c r="C8" s="16" t="s">
        <v>17</v>
      </c>
      <c r="D8" s="16" t="s">
        <v>18</v>
      </c>
      <c r="E8" s="32" t="s">
        <v>19</v>
      </c>
      <c r="F8" s="16" t="s">
        <v>20</v>
      </c>
      <c r="G8" s="16" t="s">
        <v>21</v>
      </c>
      <c r="H8" s="16" t="s">
        <v>22</v>
      </c>
      <c r="I8" s="16" t="s">
        <v>23</v>
      </c>
      <c r="J8" s="16" t="s">
        <v>24</v>
      </c>
      <c r="K8" s="16" t="s">
        <v>25</v>
      </c>
      <c r="L8" s="14" t="s">
        <v>26</v>
      </c>
      <c r="M8" s="14" t="s">
        <v>27</v>
      </c>
      <c r="N8" s="28" t="s">
        <v>28</v>
      </c>
      <c r="O8" s="28"/>
      <c r="P8" s="28"/>
      <c r="Q8" s="28"/>
      <c r="R8" s="14" t="s">
        <v>29</v>
      </c>
      <c r="S8" s="14" t="s">
        <v>30</v>
      </c>
      <c r="T8" s="14" t="s">
        <v>31</v>
      </c>
      <c r="U8" s="14" t="s">
        <v>32</v>
      </c>
      <c r="V8" s="28" t="s">
        <v>33</v>
      </c>
      <c r="W8" s="28"/>
      <c r="X8" s="3"/>
    </row>
    <row r="9" spans="1:25" ht="38.1" customHeight="1" x14ac:dyDescent="0.2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5"/>
      <c r="M9" s="15"/>
      <c r="N9" s="15" t="s">
        <v>34</v>
      </c>
      <c r="O9" s="15" t="s">
        <v>35</v>
      </c>
      <c r="P9" s="15" t="s">
        <v>36</v>
      </c>
      <c r="Q9" s="15" t="s">
        <v>37</v>
      </c>
      <c r="R9" s="15"/>
      <c r="S9" s="15"/>
      <c r="T9" s="15"/>
      <c r="U9" s="15"/>
      <c r="V9" s="15" t="s">
        <v>38</v>
      </c>
      <c r="W9" s="15" t="s">
        <v>39</v>
      </c>
      <c r="X9" s="3"/>
    </row>
    <row r="10" spans="1:25" ht="38.1" customHeight="1" x14ac:dyDescent="0.2">
      <c r="A10" s="27"/>
      <c r="B10" s="27"/>
      <c r="C10" s="27"/>
      <c r="D10" s="27"/>
      <c r="E10" s="27"/>
      <c r="F10" s="27"/>
      <c r="G10" s="27"/>
      <c r="H10" s="17"/>
      <c r="I10" s="17"/>
      <c r="J10" s="17"/>
      <c r="K10" s="17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3"/>
    </row>
    <row r="11" spans="1:25" ht="114.95" customHeight="1" x14ac:dyDescent="0.2">
      <c r="A11" s="5">
        <v>1</v>
      </c>
      <c r="B11" s="6" t="s">
        <v>40</v>
      </c>
      <c r="C11" s="6" t="s">
        <v>41</v>
      </c>
      <c r="D11" s="6" t="s">
        <v>42</v>
      </c>
      <c r="E11" s="6" t="s">
        <v>43</v>
      </c>
      <c r="F11" s="6" t="s">
        <v>44</v>
      </c>
      <c r="G11" s="6" t="s">
        <v>45</v>
      </c>
      <c r="H11" s="5">
        <v>3</v>
      </c>
      <c r="I11" s="5">
        <v>3</v>
      </c>
      <c r="J11" s="7">
        <f t="shared" ref="J11:J28" si="0">H11+I11</f>
        <v>6</v>
      </c>
      <c r="K11" s="7" t="str">
        <f t="shared" ref="K11:K28" si="1">IF(J11&gt;=8,$Y$11,IF(J11&gt;=6,$Y$12,IF(J11=5,$Y$13,IF(J11&gt;=2,$Y$14,""))))</f>
        <v>Riesgo alto</v>
      </c>
      <c r="L11" s="6" t="s">
        <v>46</v>
      </c>
      <c r="M11" s="6" t="s">
        <v>47</v>
      </c>
      <c r="N11" s="5">
        <v>2</v>
      </c>
      <c r="O11" s="5">
        <v>3</v>
      </c>
      <c r="P11" s="8">
        <f t="shared" ref="P11:P28" si="2">N11+O11</f>
        <v>5</v>
      </c>
      <c r="Q11" s="8" t="str">
        <f t="shared" ref="Q11:Q28" si="3">IF(P11&gt;=8,$Y$11,IF(P11&gt;=6,$Y$12,IF(P11=5,$Y$13,IF(P11&gt;=2,$Y$14,""))))</f>
        <v>Riesgo medio</v>
      </c>
      <c r="R11" s="5" t="s">
        <v>48</v>
      </c>
      <c r="S11" s="6" t="s">
        <v>49</v>
      </c>
      <c r="T11" s="6" t="s">
        <v>50</v>
      </c>
      <c r="U11" s="6" t="s">
        <v>51</v>
      </c>
      <c r="V11" s="6" t="s">
        <v>52</v>
      </c>
      <c r="W11" s="6" t="s">
        <v>53</v>
      </c>
      <c r="X11" s="1">
        <v>1</v>
      </c>
      <c r="Y11" s="1" t="s">
        <v>54</v>
      </c>
    </row>
    <row r="12" spans="1:25" ht="114.95" customHeight="1" x14ac:dyDescent="0.2">
      <c r="A12" s="5">
        <v>2</v>
      </c>
      <c r="B12" s="6" t="s">
        <v>40</v>
      </c>
      <c r="C12" s="6" t="s">
        <v>41</v>
      </c>
      <c r="D12" s="6" t="s">
        <v>42</v>
      </c>
      <c r="E12" s="6" t="s">
        <v>55</v>
      </c>
      <c r="F12" s="6" t="s">
        <v>56</v>
      </c>
      <c r="G12" s="6" t="s">
        <v>57</v>
      </c>
      <c r="H12" s="5">
        <v>2</v>
      </c>
      <c r="I12" s="5">
        <v>3</v>
      </c>
      <c r="J12" s="8">
        <f t="shared" si="0"/>
        <v>5</v>
      </c>
      <c r="K12" s="8" t="str">
        <f t="shared" si="1"/>
        <v>Riesgo medio</v>
      </c>
      <c r="L12" s="6" t="s">
        <v>58</v>
      </c>
      <c r="M12" s="6" t="s">
        <v>59</v>
      </c>
      <c r="N12" s="5">
        <v>1</v>
      </c>
      <c r="O12" s="5">
        <v>3</v>
      </c>
      <c r="P12" s="9">
        <f t="shared" si="2"/>
        <v>4</v>
      </c>
      <c r="Q12" s="9" t="str">
        <f t="shared" si="3"/>
        <v>Riesgo bajo</v>
      </c>
      <c r="R12" s="5" t="s">
        <v>48</v>
      </c>
      <c r="S12" s="6" t="s">
        <v>60</v>
      </c>
      <c r="T12" s="6" t="s">
        <v>61</v>
      </c>
      <c r="U12" s="6" t="s">
        <v>62</v>
      </c>
      <c r="V12" s="6" t="s">
        <v>63</v>
      </c>
      <c r="W12" s="6" t="s">
        <v>64</v>
      </c>
      <c r="X12" s="1">
        <v>2</v>
      </c>
      <c r="Y12" s="1" t="s">
        <v>65</v>
      </c>
    </row>
    <row r="13" spans="1:25" ht="114.95" customHeight="1" x14ac:dyDescent="0.2">
      <c r="A13" s="5">
        <v>3</v>
      </c>
      <c r="B13" s="6" t="s">
        <v>40</v>
      </c>
      <c r="C13" s="6" t="s">
        <v>66</v>
      </c>
      <c r="D13" s="6" t="s">
        <v>42</v>
      </c>
      <c r="E13" s="6" t="s">
        <v>67</v>
      </c>
      <c r="F13" s="6" t="s">
        <v>68</v>
      </c>
      <c r="G13" s="6" t="s">
        <v>69</v>
      </c>
      <c r="H13" s="5">
        <v>3</v>
      </c>
      <c r="I13" s="5">
        <v>4</v>
      </c>
      <c r="J13" s="7">
        <f t="shared" si="0"/>
        <v>7</v>
      </c>
      <c r="K13" s="7" t="str">
        <f t="shared" si="1"/>
        <v>Riesgo alto</v>
      </c>
      <c r="L13" s="6" t="s">
        <v>46</v>
      </c>
      <c r="M13" s="6" t="s">
        <v>70</v>
      </c>
      <c r="N13" s="5">
        <v>2</v>
      </c>
      <c r="O13" s="5">
        <v>3</v>
      </c>
      <c r="P13" s="8">
        <f t="shared" si="2"/>
        <v>5</v>
      </c>
      <c r="Q13" s="8" t="str">
        <f t="shared" si="3"/>
        <v>Riesgo medio</v>
      </c>
      <c r="R13" s="5" t="s">
        <v>48</v>
      </c>
      <c r="S13" s="6" t="s">
        <v>71</v>
      </c>
      <c r="T13" s="6" t="s">
        <v>72</v>
      </c>
      <c r="U13" s="6" t="s">
        <v>73</v>
      </c>
      <c r="V13" s="6" t="s">
        <v>74</v>
      </c>
      <c r="W13" s="6" t="s">
        <v>75</v>
      </c>
      <c r="X13" s="1">
        <v>3</v>
      </c>
      <c r="Y13" s="1" t="s">
        <v>76</v>
      </c>
    </row>
    <row r="14" spans="1:25" ht="114.95" customHeight="1" x14ac:dyDescent="0.2">
      <c r="A14" s="5">
        <v>4</v>
      </c>
      <c r="B14" s="6" t="s">
        <v>77</v>
      </c>
      <c r="C14" s="6" t="s">
        <v>78</v>
      </c>
      <c r="D14" s="6" t="s">
        <v>42</v>
      </c>
      <c r="E14" s="6" t="s">
        <v>79</v>
      </c>
      <c r="F14" s="6" t="s">
        <v>80</v>
      </c>
      <c r="G14" s="6" t="s">
        <v>81</v>
      </c>
      <c r="H14" s="5">
        <v>3</v>
      </c>
      <c r="I14" s="5">
        <v>4</v>
      </c>
      <c r="J14" s="7">
        <f t="shared" si="0"/>
        <v>7</v>
      </c>
      <c r="K14" s="7" t="str">
        <f t="shared" si="1"/>
        <v>Riesgo alto</v>
      </c>
      <c r="L14" s="6" t="s">
        <v>46</v>
      </c>
      <c r="M14" s="6" t="s">
        <v>82</v>
      </c>
      <c r="N14" s="5">
        <v>2</v>
      </c>
      <c r="O14" s="5">
        <v>3</v>
      </c>
      <c r="P14" s="8">
        <f t="shared" si="2"/>
        <v>5</v>
      </c>
      <c r="Q14" s="8" t="str">
        <f t="shared" si="3"/>
        <v>Riesgo medio</v>
      </c>
      <c r="R14" s="5" t="s">
        <v>48</v>
      </c>
      <c r="S14" s="6" t="s">
        <v>83</v>
      </c>
      <c r="T14" s="6" t="s">
        <v>84</v>
      </c>
      <c r="U14" s="6" t="s">
        <v>85</v>
      </c>
      <c r="V14" s="6" t="s">
        <v>86</v>
      </c>
      <c r="W14" s="6" t="s">
        <v>87</v>
      </c>
      <c r="X14" s="1">
        <v>4</v>
      </c>
      <c r="Y14" s="1" t="s">
        <v>88</v>
      </c>
    </row>
    <row r="15" spans="1:25" ht="114.95" customHeight="1" x14ac:dyDescent="0.2">
      <c r="A15" s="5">
        <v>5</v>
      </c>
      <c r="B15" s="6" t="s">
        <v>77</v>
      </c>
      <c r="C15" s="6" t="s">
        <v>41</v>
      </c>
      <c r="D15" s="6" t="s">
        <v>42</v>
      </c>
      <c r="E15" s="6" t="s">
        <v>67</v>
      </c>
      <c r="F15" s="6" t="s">
        <v>89</v>
      </c>
      <c r="G15" s="6" t="s">
        <v>90</v>
      </c>
      <c r="H15" s="5">
        <v>3</v>
      </c>
      <c r="I15" s="5">
        <v>4</v>
      </c>
      <c r="J15" s="7">
        <f t="shared" si="0"/>
        <v>7</v>
      </c>
      <c r="K15" s="7" t="str">
        <f t="shared" si="1"/>
        <v>Riesgo alto</v>
      </c>
      <c r="L15" s="6" t="s">
        <v>46</v>
      </c>
      <c r="M15" s="6" t="s">
        <v>91</v>
      </c>
      <c r="N15" s="5">
        <v>2</v>
      </c>
      <c r="O15" s="5">
        <v>3</v>
      </c>
      <c r="P15" s="8">
        <f t="shared" si="2"/>
        <v>5</v>
      </c>
      <c r="Q15" s="8" t="str">
        <f t="shared" si="3"/>
        <v>Riesgo medio</v>
      </c>
      <c r="R15" s="5" t="s">
        <v>48</v>
      </c>
      <c r="S15" s="6" t="s">
        <v>92</v>
      </c>
      <c r="T15" s="6" t="s">
        <v>93</v>
      </c>
      <c r="U15" s="6" t="s">
        <v>94</v>
      </c>
      <c r="V15" s="6" t="s">
        <v>95</v>
      </c>
      <c r="W15" s="6" t="s">
        <v>96</v>
      </c>
      <c r="X15" s="1">
        <v>5</v>
      </c>
    </row>
    <row r="16" spans="1:25" ht="114.95" customHeight="1" x14ac:dyDescent="0.2">
      <c r="A16" s="5">
        <v>6</v>
      </c>
      <c r="B16" s="6" t="s">
        <v>77</v>
      </c>
      <c r="C16" s="6" t="s">
        <v>78</v>
      </c>
      <c r="D16" s="6" t="s">
        <v>42</v>
      </c>
      <c r="E16" s="6" t="s">
        <v>67</v>
      </c>
      <c r="F16" s="6" t="s">
        <v>97</v>
      </c>
      <c r="G16" s="6" t="s">
        <v>98</v>
      </c>
      <c r="H16" s="5">
        <v>4</v>
      </c>
      <c r="I16" s="5">
        <v>4</v>
      </c>
      <c r="J16" s="10">
        <f t="shared" si="0"/>
        <v>8</v>
      </c>
      <c r="K16" s="10" t="str">
        <f t="shared" si="1"/>
        <v>Riesgo extremo</v>
      </c>
      <c r="L16" s="6" t="s">
        <v>58</v>
      </c>
      <c r="M16" s="6" t="s">
        <v>99</v>
      </c>
      <c r="N16" s="5">
        <v>2</v>
      </c>
      <c r="O16" s="5">
        <v>3</v>
      </c>
      <c r="P16" s="8">
        <f t="shared" si="2"/>
        <v>5</v>
      </c>
      <c r="Q16" s="8" t="str">
        <f t="shared" si="3"/>
        <v>Riesgo medio</v>
      </c>
      <c r="R16" s="5" t="s">
        <v>48</v>
      </c>
      <c r="S16" s="6" t="s">
        <v>100</v>
      </c>
      <c r="T16" s="6" t="s">
        <v>101</v>
      </c>
      <c r="U16" s="6" t="s">
        <v>102</v>
      </c>
      <c r="V16" s="6" t="s">
        <v>103</v>
      </c>
      <c r="W16" s="6" t="s">
        <v>104</v>
      </c>
    </row>
    <row r="17" spans="1:23" ht="114.95" customHeight="1" x14ac:dyDescent="0.2">
      <c r="A17" s="5">
        <v>7</v>
      </c>
      <c r="B17" s="6" t="s">
        <v>77</v>
      </c>
      <c r="C17" s="6" t="s">
        <v>78</v>
      </c>
      <c r="D17" s="6" t="s">
        <v>42</v>
      </c>
      <c r="E17" s="6" t="s">
        <v>67</v>
      </c>
      <c r="F17" s="6" t="s">
        <v>105</v>
      </c>
      <c r="G17" s="6" t="s">
        <v>106</v>
      </c>
      <c r="H17" s="5">
        <v>3</v>
      </c>
      <c r="I17" s="5">
        <v>4</v>
      </c>
      <c r="J17" s="7">
        <f t="shared" si="0"/>
        <v>7</v>
      </c>
      <c r="K17" s="7" t="str">
        <f t="shared" si="1"/>
        <v>Riesgo alto</v>
      </c>
      <c r="L17" s="6" t="s">
        <v>107</v>
      </c>
      <c r="M17" s="6" t="s">
        <v>108</v>
      </c>
      <c r="N17" s="5">
        <v>2</v>
      </c>
      <c r="O17" s="5">
        <v>3</v>
      </c>
      <c r="P17" s="8">
        <f t="shared" si="2"/>
        <v>5</v>
      </c>
      <c r="Q17" s="8" t="str">
        <f t="shared" si="3"/>
        <v>Riesgo medio</v>
      </c>
      <c r="R17" s="5" t="s">
        <v>48</v>
      </c>
      <c r="S17" s="6" t="s">
        <v>109</v>
      </c>
      <c r="T17" s="6" t="s">
        <v>110</v>
      </c>
      <c r="U17" s="6" t="s">
        <v>111</v>
      </c>
      <c r="V17" s="6" t="s">
        <v>112</v>
      </c>
      <c r="W17" s="6" t="s">
        <v>113</v>
      </c>
    </row>
    <row r="18" spans="1:23" ht="114.95" customHeight="1" x14ac:dyDescent="0.2">
      <c r="A18" s="5">
        <v>8</v>
      </c>
      <c r="B18" s="6" t="s">
        <v>40</v>
      </c>
      <c r="C18" s="6" t="s">
        <v>66</v>
      </c>
      <c r="D18" s="6" t="s">
        <v>114</v>
      </c>
      <c r="E18" s="6" t="s">
        <v>43</v>
      </c>
      <c r="F18" s="6" t="s">
        <v>115</v>
      </c>
      <c r="G18" s="6" t="s">
        <v>116</v>
      </c>
      <c r="H18" s="5">
        <v>2</v>
      </c>
      <c r="I18" s="5">
        <v>4</v>
      </c>
      <c r="J18" s="7">
        <f t="shared" si="0"/>
        <v>6</v>
      </c>
      <c r="K18" s="7" t="str">
        <f t="shared" si="1"/>
        <v>Riesgo alto</v>
      </c>
      <c r="L18" s="6" t="s">
        <v>117</v>
      </c>
      <c r="M18" s="6" t="s">
        <v>118</v>
      </c>
      <c r="N18" s="5">
        <v>1</v>
      </c>
      <c r="O18" s="5">
        <v>3</v>
      </c>
      <c r="P18" s="9">
        <f t="shared" si="2"/>
        <v>4</v>
      </c>
      <c r="Q18" s="9" t="str">
        <f t="shared" si="3"/>
        <v>Riesgo bajo</v>
      </c>
      <c r="R18" s="5" t="s">
        <v>48</v>
      </c>
      <c r="S18" s="6" t="s">
        <v>119</v>
      </c>
      <c r="T18" s="6" t="s">
        <v>120</v>
      </c>
      <c r="U18" s="6" t="s">
        <v>121</v>
      </c>
      <c r="V18" s="6" t="s">
        <v>122</v>
      </c>
      <c r="W18" s="6" t="s">
        <v>123</v>
      </c>
    </row>
    <row r="19" spans="1:23" ht="114.95" customHeight="1" x14ac:dyDescent="0.2">
      <c r="A19" s="5">
        <v>9</v>
      </c>
      <c r="B19" s="6" t="s">
        <v>77</v>
      </c>
      <c r="C19" s="6" t="s">
        <v>78</v>
      </c>
      <c r="D19" s="6" t="s">
        <v>124</v>
      </c>
      <c r="E19" s="6" t="s">
        <v>79</v>
      </c>
      <c r="F19" s="6" t="s">
        <v>125</v>
      </c>
      <c r="G19" s="6" t="s">
        <v>126</v>
      </c>
      <c r="H19" s="5">
        <v>3</v>
      </c>
      <c r="I19" s="5">
        <v>5</v>
      </c>
      <c r="J19" s="10">
        <f t="shared" si="0"/>
        <v>8</v>
      </c>
      <c r="K19" s="10" t="str">
        <f t="shared" si="1"/>
        <v>Riesgo extremo</v>
      </c>
      <c r="L19" s="6" t="s">
        <v>127</v>
      </c>
      <c r="M19" s="6" t="s">
        <v>128</v>
      </c>
      <c r="N19" s="5">
        <v>2</v>
      </c>
      <c r="O19" s="5">
        <v>3</v>
      </c>
      <c r="P19" s="8">
        <f t="shared" si="2"/>
        <v>5</v>
      </c>
      <c r="Q19" s="8" t="str">
        <f t="shared" si="3"/>
        <v>Riesgo medio</v>
      </c>
      <c r="R19" s="5" t="s">
        <v>48</v>
      </c>
      <c r="S19" s="6" t="s">
        <v>129</v>
      </c>
      <c r="T19" s="6" t="s">
        <v>130</v>
      </c>
      <c r="U19" s="6" t="s">
        <v>131</v>
      </c>
      <c r="V19" s="6" t="s">
        <v>132</v>
      </c>
      <c r="W19" s="6" t="s">
        <v>133</v>
      </c>
    </row>
    <row r="20" spans="1:23" ht="114.95" customHeight="1" x14ac:dyDescent="0.2">
      <c r="A20" s="5">
        <v>10</v>
      </c>
      <c r="B20" s="6" t="s">
        <v>77</v>
      </c>
      <c r="C20" s="6" t="s">
        <v>78</v>
      </c>
      <c r="D20" s="6" t="s">
        <v>42</v>
      </c>
      <c r="E20" s="6" t="s">
        <v>79</v>
      </c>
      <c r="F20" s="6" t="s">
        <v>134</v>
      </c>
      <c r="G20" s="6" t="s">
        <v>135</v>
      </c>
      <c r="H20" s="5">
        <v>3</v>
      </c>
      <c r="I20" s="5">
        <v>4</v>
      </c>
      <c r="J20" s="7">
        <f t="shared" si="0"/>
        <v>7</v>
      </c>
      <c r="K20" s="7" t="str">
        <f t="shared" si="1"/>
        <v>Riesgo alto</v>
      </c>
      <c r="L20" s="6" t="s">
        <v>46</v>
      </c>
      <c r="M20" s="6" t="s">
        <v>136</v>
      </c>
      <c r="N20" s="5">
        <v>2</v>
      </c>
      <c r="O20" s="5">
        <v>3</v>
      </c>
      <c r="P20" s="8">
        <f t="shared" si="2"/>
        <v>5</v>
      </c>
      <c r="Q20" s="8" t="str">
        <f t="shared" si="3"/>
        <v>Riesgo medio</v>
      </c>
      <c r="R20" s="5" t="s">
        <v>48</v>
      </c>
      <c r="S20" s="6" t="s">
        <v>83</v>
      </c>
      <c r="T20" s="6" t="s">
        <v>137</v>
      </c>
      <c r="U20" s="6" t="s">
        <v>138</v>
      </c>
      <c r="V20" s="6" t="s">
        <v>139</v>
      </c>
      <c r="W20" s="6" t="s">
        <v>140</v>
      </c>
    </row>
    <row r="21" spans="1:23" ht="114.95" customHeight="1" x14ac:dyDescent="0.2">
      <c r="A21" s="5">
        <v>11</v>
      </c>
      <c r="B21" s="6" t="s">
        <v>77</v>
      </c>
      <c r="C21" s="6" t="s">
        <v>41</v>
      </c>
      <c r="D21" s="6" t="s">
        <v>42</v>
      </c>
      <c r="E21" s="6" t="s">
        <v>67</v>
      </c>
      <c r="F21" s="6" t="s">
        <v>141</v>
      </c>
      <c r="G21" s="6" t="s">
        <v>142</v>
      </c>
      <c r="H21" s="5">
        <v>4</v>
      </c>
      <c r="I21" s="5">
        <v>4</v>
      </c>
      <c r="J21" s="10">
        <f t="shared" si="0"/>
        <v>8</v>
      </c>
      <c r="K21" s="10" t="str">
        <f t="shared" si="1"/>
        <v>Riesgo extremo</v>
      </c>
      <c r="L21" s="6" t="s">
        <v>58</v>
      </c>
      <c r="M21" s="6" t="s">
        <v>143</v>
      </c>
      <c r="N21" s="5">
        <v>2</v>
      </c>
      <c r="O21" s="5">
        <v>3</v>
      </c>
      <c r="P21" s="8">
        <f t="shared" si="2"/>
        <v>5</v>
      </c>
      <c r="Q21" s="8" t="str">
        <f t="shared" si="3"/>
        <v>Riesgo medio</v>
      </c>
      <c r="R21" s="5" t="s">
        <v>48</v>
      </c>
      <c r="S21" s="6" t="s">
        <v>144</v>
      </c>
      <c r="T21" s="6" t="s">
        <v>145</v>
      </c>
      <c r="U21" s="6" t="s">
        <v>146</v>
      </c>
      <c r="V21" s="6" t="s">
        <v>147</v>
      </c>
      <c r="W21" s="6" t="s">
        <v>148</v>
      </c>
    </row>
    <row r="22" spans="1:23" ht="114.95" customHeight="1" x14ac:dyDescent="0.2">
      <c r="A22" s="5">
        <v>12</v>
      </c>
      <c r="B22" s="6" t="s">
        <v>77</v>
      </c>
      <c r="C22" s="6" t="s">
        <v>41</v>
      </c>
      <c r="D22" s="6" t="s">
        <v>42</v>
      </c>
      <c r="E22" s="6" t="s">
        <v>149</v>
      </c>
      <c r="F22" s="6" t="s">
        <v>150</v>
      </c>
      <c r="G22" s="6" t="s">
        <v>151</v>
      </c>
      <c r="H22" s="5">
        <v>4</v>
      </c>
      <c r="I22" s="5">
        <v>3</v>
      </c>
      <c r="J22" s="7">
        <f t="shared" si="0"/>
        <v>7</v>
      </c>
      <c r="K22" s="7" t="str">
        <f t="shared" si="1"/>
        <v>Riesgo alto</v>
      </c>
      <c r="L22" s="6" t="s">
        <v>58</v>
      </c>
      <c r="M22" s="6" t="s">
        <v>152</v>
      </c>
      <c r="N22" s="5">
        <v>3</v>
      </c>
      <c r="O22" s="5">
        <v>3</v>
      </c>
      <c r="P22" s="7">
        <f t="shared" si="2"/>
        <v>6</v>
      </c>
      <c r="Q22" s="7" t="str">
        <f t="shared" si="3"/>
        <v>Riesgo alto</v>
      </c>
      <c r="R22" s="5" t="s">
        <v>48</v>
      </c>
      <c r="S22" s="6" t="s">
        <v>153</v>
      </c>
      <c r="T22" s="6" t="s">
        <v>154</v>
      </c>
      <c r="U22" s="6" t="s">
        <v>155</v>
      </c>
      <c r="V22" s="6" t="s">
        <v>156</v>
      </c>
      <c r="W22" s="6" t="s">
        <v>157</v>
      </c>
    </row>
    <row r="23" spans="1:23" ht="114.95" customHeight="1" x14ac:dyDescent="0.2">
      <c r="A23" s="5">
        <v>13</v>
      </c>
      <c r="B23" s="6" t="s">
        <v>77</v>
      </c>
      <c r="C23" s="6" t="s">
        <v>41</v>
      </c>
      <c r="D23" s="6" t="s">
        <v>42</v>
      </c>
      <c r="E23" s="6" t="s">
        <v>79</v>
      </c>
      <c r="F23" s="6" t="s">
        <v>158</v>
      </c>
      <c r="G23" s="6" t="s">
        <v>159</v>
      </c>
      <c r="H23" s="5">
        <v>3</v>
      </c>
      <c r="I23" s="5">
        <v>3</v>
      </c>
      <c r="J23" s="7">
        <f t="shared" si="0"/>
        <v>6</v>
      </c>
      <c r="K23" s="7" t="str">
        <f t="shared" si="1"/>
        <v>Riesgo alto</v>
      </c>
      <c r="L23" s="6" t="s">
        <v>58</v>
      </c>
      <c r="M23" s="6" t="s">
        <v>160</v>
      </c>
      <c r="N23" s="5">
        <v>2</v>
      </c>
      <c r="O23" s="5">
        <v>2</v>
      </c>
      <c r="P23" s="9">
        <f t="shared" si="2"/>
        <v>4</v>
      </c>
      <c r="Q23" s="9" t="str">
        <f t="shared" si="3"/>
        <v>Riesgo bajo</v>
      </c>
      <c r="R23" s="5" t="s">
        <v>48</v>
      </c>
      <c r="S23" s="6" t="s">
        <v>161</v>
      </c>
      <c r="T23" s="6" t="s">
        <v>162</v>
      </c>
      <c r="U23" s="6" t="s">
        <v>163</v>
      </c>
      <c r="V23" s="6" t="s">
        <v>164</v>
      </c>
      <c r="W23" s="6" t="s">
        <v>165</v>
      </c>
    </row>
    <row r="24" spans="1:23" ht="114.95" customHeight="1" x14ac:dyDescent="0.2">
      <c r="A24" s="5">
        <v>14</v>
      </c>
      <c r="B24" s="6" t="s">
        <v>77</v>
      </c>
      <c r="C24" s="6" t="s">
        <v>78</v>
      </c>
      <c r="D24" s="6" t="s">
        <v>42</v>
      </c>
      <c r="E24" s="6" t="s">
        <v>67</v>
      </c>
      <c r="F24" s="6" t="s">
        <v>166</v>
      </c>
      <c r="G24" s="6" t="s">
        <v>167</v>
      </c>
      <c r="H24" s="5">
        <v>3</v>
      </c>
      <c r="I24" s="5">
        <v>5</v>
      </c>
      <c r="J24" s="10">
        <f t="shared" si="0"/>
        <v>8</v>
      </c>
      <c r="K24" s="10" t="str">
        <f t="shared" si="1"/>
        <v>Riesgo extremo</v>
      </c>
      <c r="L24" s="6" t="s">
        <v>46</v>
      </c>
      <c r="M24" s="6" t="s">
        <v>168</v>
      </c>
      <c r="N24" s="5">
        <v>2</v>
      </c>
      <c r="O24" s="5">
        <v>4</v>
      </c>
      <c r="P24" s="7">
        <f t="shared" si="2"/>
        <v>6</v>
      </c>
      <c r="Q24" s="7" t="str">
        <f t="shared" si="3"/>
        <v>Riesgo alto</v>
      </c>
      <c r="R24" s="5" t="s">
        <v>48</v>
      </c>
      <c r="S24" s="6" t="s">
        <v>169</v>
      </c>
      <c r="T24" s="6" t="s">
        <v>170</v>
      </c>
      <c r="U24" s="6" t="s">
        <v>171</v>
      </c>
      <c r="V24" s="6" t="s">
        <v>172</v>
      </c>
      <c r="W24" s="6" t="s">
        <v>173</v>
      </c>
    </row>
    <row r="25" spans="1:23" ht="114.95" customHeight="1" x14ac:dyDescent="0.2">
      <c r="A25" s="5">
        <v>15</v>
      </c>
      <c r="B25" s="6" t="s">
        <v>77</v>
      </c>
      <c r="C25" s="6" t="s">
        <v>41</v>
      </c>
      <c r="D25" s="6" t="s">
        <v>42</v>
      </c>
      <c r="E25" s="6" t="s">
        <v>67</v>
      </c>
      <c r="F25" s="6" t="s">
        <v>174</v>
      </c>
      <c r="G25" s="6" t="s">
        <v>175</v>
      </c>
      <c r="H25" s="5">
        <v>3</v>
      </c>
      <c r="I25" s="5">
        <v>4</v>
      </c>
      <c r="J25" s="7">
        <f t="shared" si="0"/>
        <v>7</v>
      </c>
      <c r="K25" s="7" t="str">
        <f t="shared" si="1"/>
        <v>Riesgo alto</v>
      </c>
      <c r="L25" s="6" t="s">
        <v>58</v>
      </c>
      <c r="M25" s="6" t="s">
        <v>176</v>
      </c>
      <c r="N25" s="5">
        <v>2</v>
      </c>
      <c r="O25" s="5">
        <v>3</v>
      </c>
      <c r="P25" s="8">
        <f t="shared" si="2"/>
        <v>5</v>
      </c>
      <c r="Q25" s="8" t="str">
        <f t="shared" si="3"/>
        <v>Riesgo medio</v>
      </c>
      <c r="R25" s="5" t="s">
        <v>48</v>
      </c>
      <c r="S25" s="6" t="s">
        <v>177</v>
      </c>
      <c r="T25" s="6" t="s">
        <v>178</v>
      </c>
      <c r="U25" s="6" t="s">
        <v>179</v>
      </c>
      <c r="V25" s="6" t="s">
        <v>180</v>
      </c>
      <c r="W25" s="6" t="s">
        <v>181</v>
      </c>
    </row>
    <row r="26" spans="1:23" ht="114.95" customHeight="1" x14ac:dyDescent="0.2">
      <c r="A26" s="5">
        <v>16</v>
      </c>
      <c r="B26" s="6" t="s">
        <v>77</v>
      </c>
      <c r="C26" s="6" t="s">
        <v>78</v>
      </c>
      <c r="D26" s="6" t="s">
        <v>42</v>
      </c>
      <c r="E26" s="6" t="s">
        <v>67</v>
      </c>
      <c r="F26" s="6" t="s">
        <v>182</v>
      </c>
      <c r="G26" s="6" t="s">
        <v>183</v>
      </c>
      <c r="H26" s="5">
        <v>3</v>
      </c>
      <c r="I26" s="5">
        <v>4</v>
      </c>
      <c r="J26" s="7">
        <f t="shared" si="0"/>
        <v>7</v>
      </c>
      <c r="K26" s="7" t="str">
        <f t="shared" si="1"/>
        <v>Riesgo alto</v>
      </c>
      <c r="L26" s="6" t="s">
        <v>58</v>
      </c>
      <c r="M26" s="6" t="s">
        <v>184</v>
      </c>
      <c r="N26" s="5">
        <v>2</v>
      </c>
      <c r="O26" s="5">
        <v>3</v>
      </c>
      <c r="P26" s="8">
        <f t="shared" si="2"/>
        <v>5</v>
      </c>
      <c r="Q26" s="8" t="str">
        <f t="shared" si="3"/>
        <v>Riesgo medio</v>
      </c>
      <c r="R26" s="5" t="s">
        <v>48</v>
      </c>
      <c r="S26" s="6" t="s">
        <v>185</v>
      </c>
      <c r="T26" s="6" t="s">
        <v>186</v>
      </c>
      <c r="U26" s="6" t="s">
        <v>187</v>
      </c>
      <c r="V26" s="6" t="s">
        <v>188</v>
      </c>
      <c r="W26" s="6" t="s">
        <v>189</v>
      </c>
    </row>
    <row r="27" spans="1:23" ht="114.95" customHeight="1" x14ac:dyDescent="0.2">
      <c r="A27" s="5">
        <v>17</v>
      </c>
      <c r="B27" s="6" t="s">
        <v>77</v>
      </c>
      <c r="C27" s="6" t="s">
        <v>78</v>
      </c>
      <c r="D27" s="6" t="s">
        <v>42</v>
      </c>
      <c r="E27" s="6" t="s">
        <v>190</v>
      </c>
      <c r="F27" s="6" t="s">
        <v>191</v>
      </c>
      <c r="G27" s="6" t="s">
        <v>192</v>
      </c>
      <c r="H27" s="5">
        <v>2</v>
      </c>
      <c r="I27" s="5">
        <v>3</v>
      </c>
      <c r="J27" s="8">
        <f t="shared" si="0"/>
        <v>5</v>
      </c>
      <c r="K27" s="8" t="str">
        <f t="shared" si="1"/>
        <v>Riesgo medio</v>
      </c>
      <c r="L27" s="6" t="s">
        <v>193</v>
      </c>
      <c r="M27" s="6" t="s">
        <v>194</v>
      </c>
      <c r="N27" s="5">
        <v>1</v>
      </c>
      <c r="O27" s="5">
        <v>2</v>
      </c>
      <c r="P27" s="9">
        <f t="shared" si="2"/>
        <v>3</v>
      </c>
      <c r="Q27" s="9" t="str">
        <f t="shared" si="3"/>
        <v>Riesgo bajo</v>
      </c>
      <c r="R27" s="5" t="s">
        <v>48</v>
      </c>
      <c r="S27" s="6" t="s">
        <v>195</v>
      </c>
      <c r="T27" s="6" t="s">
        <v>196</v>
      </c>
      <c r="U27" s="6" t="s">
        <v>197</v>
      </c>
      <c r="V27" s="6" t="s">
        <v>198</v>
      </c>
      <c r="W27" s="6" t="s">
        <v>199</v>
      </c>
    </row>
    <row r="28" spans="1:23" ht="114.95" customHeight="1" x14ac:dyDescent="0.2">
      <c r="A28" s="5">
        <v>18</v>
      </c>
      <c r="B28" s="6" t="s">
        <v>77</v>
      </c>
      <c r="C28" s="6" t="s">
        <v>41</v>
      </c>
      <c r="D28" s="6" t="s">
        <v>124</v>
      </c>
      <c r="E28" s="6" t="s">
        <v>200</v>
      </c>
      <c r="F28" s="6" t="s">
        <v>201</v>
      </c>
      <c r="G28" s="6" t="s">
        <v>202</v>
      </c>
      <c r="H28" s="5">
        <v>3</v>
      </c>
      <c r="I28" s="5">
        <v>4</v>
      </c>
      <c r="J28" s="7">
        <f t="shared" si="0"/>
        <v>7</v>
      </c>
      <c r="K28" s="7" t="str">
        <f t="shared" si="1"/>
        <v>Riesgo alto</v>
      </c>
      <c r="L28" s="6" t="s">
        <v>58</v>
      </c>
      <c r="M28" s="6" t="s">
        <v>203</v>
      </c>
      <c r="N28" s="5">
        <v>1</v>
      </c>
      <c r="O28" s="5">
        <v>3</v>
      </c>
      <c r="P28" s="9">
        <f t="shared" si="2"/>
        <v>4</v>
      </c>
      <c r="Q28" s="9" t="str">
        <f t="shared" si="3"/>
        <v>Riesgo bajo</v>
      </c>
      <c r="R28" s="5" t="s">
        <v>48</v>
      </c>
      <c r="S28" s="6" t="s">
        <v>204</v>
      </c>
      <c r="T28" s="6" t="s">
        <v>205</v>
      </c>
      <c r="U28" s="6" t="s">
        <v>206</v>
      </c>
      <c r="V28" s="6" t="s">
        <v>207</v>
      </c>
      <c r="W28" s="6" t="s">
        <v>208</v>
      </c>
    </row>
    <row r="29" spans="1:23" ht="18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8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8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8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8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8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8" customHeight="1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8" customHeight="1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8" customHeight="1" x14ac:dyDescent="0.2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8" customHeight="1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8" customHeight="1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8" customHeight="1" x14ac:dyDescent="0.2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8" customHeight="1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8" customHeight="1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8" customHeight="1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8" customHeight="1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8" customHeight="1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8" customHeight="1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8" customHeight="1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8" customHeight="1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8" customHeight="1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8" customHeight="1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8" customHeight="1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8" customHeight="1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8" customHeight="1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8" customHeight="1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8" customHeight="1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</sheetData>
  <mergeCells count="40">
    <mergeCell ref="A4:D5"/>
    <mergeCell ref="S8:S10"/>
    <mergeCell ref="B8:B10"/>
    <mergeCell ref="U6:W6"/>
    <mergeCell ref="N8:Q8"/>
    <mergeCell ref="E6:S7"/>
    <mergeCell ref="L8:L10"/>
    <mergeCell ref="O9:O10"/>
    <mergeCell ref="I8:I10"/>
    <mergeCell ref="K8:K10"/>
    <mergeCell ref="C8:C10"/>
    <mergeCell ref="F8:F10"/>
    <mergeCell ref="G8:G10"/>
    <mergeCell ref="M8:M10"/>
    <mergeCell ref="V4:W4"/>
    <mergeCell ref="V9:V10"/>
    <mergeCell ref="A1:D3"/>
    <mergeCell ref="E2:S3"/>
    <mergeCell ref="T2:W2"/>
    <mergeCell ref="T1:W1"/>
    <mergeCell ref="A8:A10"/>
    <mergeCell ref="E1:S1"/>
    <mergeCell ref="P9:P10"/>
    <mergeCell ref="D8:D10"/>
    <mergeCell ref="V8:W8"/>
    <mergeCell ref="U7:W7"/>
    <mergeCell ref="A6:D7"/>
    <mergeCell ref="T4:U4"/>
    <mergeCell ref="W9:W10"/>
    <mergeCell ref="E8:E10"/>
    <mergeCell ref="U5:W5"/>
    <mergeCell ref="N9:N10"/>
    <mergeCell ref="T3:W3"/>
    <mergeCell ref="U8:U10"/>
    <mergeCell ref="R8:R10"/>
    <mergeCell ref="Q9:Q10"/>
    <mergeCell ref="H8:H10"/>
    <mergeCell ref="T8:T10"/>
    <mergeCell ref="J8:J10"/>
    <mergeCell ref="E4:S5"/>
  </mergeCells>
  <conditionalFormatting sqref="J11:J17 P11:P17">
    <cfRule type="cellIs" dxfId="3" priority="5" operator="between">
      <formula>8</formula>
      <formula>10</formula>
    </cfRule>
    <cfRule type="cellIs" dxfId="2" priority="6" operator="between">
      <formula>6</formula>
      <formula>7</formula>
    </cfRule>
    <cfRule type="cellIs" dxfId="1" priority="7" operator="equal">
      <formula>5</formula>
    </cfRule>
    <cfRule type="cellIs" dxfId="0" priority="8" operator="between">
      <formula>2</formula>
      <formula>4</formula>
    </cfRule>
  </conditionalFormatting>
  <dataValidations count="1">
    <dataValidation type="list" allowBlank="1" showInputMessage="1" showErrorMessage="1" sqref="H11:I17 N11:O17" xr:uid="{00000000-0002-0000-0000-000000000000}">
      <formula1>$X$7:$X$11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Caterin Yesenia Gonzalez Lopez - CT General</dc:creator>
  <cp:keywords/>
  <dc:description/>
  <cp:lastModifiedBy>Diego Armando Patiño - Medio Ambiente</cp:lastModifiedBy>
  <cp:revision/>
  <dcterms:created xsi:type="dcterms:W3CDTF">2026-08-14T19:15:01Z</dcterms:created>
  <dcterms:modified xsi:type="dcterms:W3CDTF">2026-09-10T16:36:09Z</dcterms:modified>
  <cp:category/>
  <cp:contentStatus/>
</cp:coreProperties>
</file>