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GUAAAA\KaTHE 2026\contratos\contratos PISCC\MOTO POLICÍA MULTAS\CORREGIDOS\"/>
    </mc:Choice>
  </mc:AlternateContent>
  <xr:revisionPtr revIDLastSave="0" documentId="13_ncr:1_{6F7DF462-30DB-4992-89BF-9AC9A63499CD}" xr6:coauthVersionLast="40" xr6:coauthVersionMax="47" xr10:uidLastSave="{00000000-0000-0000-0000-000000000000}"/>
  <bookViews>
    <workbookView xWindow="0" yWindow="0" windowWidth="23040" windowHeight="8352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P16" i="1" l="1"/>
  <c r="Q16" i="1" s="1"/>
  <c r="J16" i="1"/>
  <c r="K16" i="1" s="1"/>
  <c r="P15" i="1"/>
  <c r="Q15" i="1" s="1"/>
  <c r="J15" i="1"/>
  <c r="K15" i="1" s="1"/>
  <c r="P12" i="1"/>
  <c r="J11" i="1"/>
</calcChain>
</file>

<file path=xl/sharedStrings.xml><?xml version="1.0" encoding="utf-8"?>
<sst xmlns="http://schemas.openxmlformats.org/spreadsheetml/2006/main" count="149" uniqueCount="115">
  <si>
    <t>Probabilidad</t>
  </si>
  <si>
    <t>Impacto</t>
  </si>
  <si>
    <t>Categoría</t>
  </si>
  <si>
    <t>Impacto después del tratamiento</t>
  </si>
  <si>
    <t>Monitoreo y revisión</t>
  </si>
  <si>
    <t xml:space="preserve">Valoración </t>
  </si>
  <si>
    <t>MATRIZ DE RIESGOS</t>
  </si>
  <si>
    <r>
      <rPr>
        <b/>
        <sz val="12"/>
        <color theme="1"/>
        <rFont val="Arial Narrow"/>
        <family val="2"/>
      </rPr>
      <t xml:space="preserve">Página </t>
    </r>
    <r>
      <rPr>
        <sz val="12"/>
        <color theme="1"/>
        <rFont val="Arial Narrow"/>
        <family val="2"/>
      </rPr>
      <t>1 de 1</t>
    </r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</si>
  <si>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</si>
  <si>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r>
      <rPr>
        <b/>
        <sz val="10"/>
        <color rgb="FFFFFFFF"/>
        <rFont val="Arial Narrow"/>
        <family val="2"/>
      </rPr>
      <t xml:space="preserve">N </t>
    </r>
    <r>
      <rPr>
        <sz val="10"/>
        <color rgb="FFFFFFFF"/>
        <rFont val="Arial Narrow"/>
        <family val="2"/>
      </rPr>
      <t>[Numerar consecutivamente empezando en 1]</t>
    </r>
  </si>
  <si>
    <r>
      <rPr>
        <b/>
        <sz val="10"/>
        <color rgb="FFFFFFFF"/>
        <rFont val="Arial Narrow"/>
        <family val="2"/>
      </rPr>
      <t>Clase</t>
    </r>
    <r>
      <rPr>
        <sz val="10"/>
        <color rgb="FFFFFFFF"/>
        <rFont val="Arial Narrow"/>
        <family val="2"/>
      </rPr>
      <t xml:space="preserve"> [General/Específico]</t>
    </r>
  </si>
  <si>
    <r>
      <rPr>
        <b/>
        <sz val="10"/>
        <color rgb="FFFFFFFF"/>
        <rFont val="Arial Narrow"/>
        <family val="2"/>
      </rPr>
      <t>Fuente</t>
    </r>
    <r>
      <rPr>
        <sz val="10"/>
        <color rgb="FFFFFFFF"/>
        <rFont val="Arial Narrow"/>
        <family val="2"/>
      </rPr>
      <t xml:space="preserve"> [Interno/Externo]</t>
    </r>
  </si>
  <si>
    <r>
      <rPr>
        <b/>
        <sz val="10"/>
        <color rgb="FFFFFFFF"/>
        <rFont val="Arial Narrow"/>
        <family val="2"/>
      </rPr>
      <t>Etapa</t>
    </r>
    <r>
      <rPr>
        <sz val="10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</si>
  <si>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</si>
  <si>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color rgb="FFFFFFFF"/>
        <rFont val="Arial Narrow"/>
        <family val="2"/>
      </rPr>
      <t>Descripción</t>
    </r>
    <r>
      <rPr>
        <sz val="10"/>
        <color rgb="FFFFFFFF"/>
        <rFont val="Arial Narrow"/>
        <family val="2"/>
      </rPr>
      <t xml:space="preserve"> [Describir el Riesgo]</t>
    </r>
  </si>
  <si>
    <r>
      <rPr>
        <b/>
        <sz val="10"/>
        <color rgb="FFFFFFFF"/>
        <rFont val="Arial Narrow"/>
        <family val="2"/>
      </rPr>
      <t>Consecuencia de la ocurrencia del evento</t>
    </r>
    <r>
      <rPr>
        <sz val="10"/>
        <color rgb="FFFFFFFF"/>
        <rFont val="Arial Narrow"/>
        <family val="2"/>
      </rPr>
      <t xml:space="preserve"> [Describir la consecuencia de la ocurrencia del evento]</t>
    </r>
  </si>
  <si>
    <r>
      <rPr>
        <b/>
        <sz val="10"/>
        <color rgb="FFFFFFFF"/>
        <rFont val="Arial Narrow"/>
        <family val="2"/>
      </rPr>
      <t>Probabilidad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</si>
  <si>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Impacto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</si>
  <si>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Valoración</t>
    </r>
    <r>
      <rPr>
        <sz val="10"/>
        <color rgb="FFFFFFFF"/>
        <rFont val="Arial Narrow"/>
        <family val="2"/>
      </rPr>
      <t xml:space="preserve"> [2/3/4/5/6/7/8/9/10]</t>
    </r>
  </si>
  <si>
    <r>
      <rPr>
        <b/>
        <sz val="10"/>
        <color rgb="FFFFFFFF"/>
        <rFont val="Arial Narrow"/>
        <family val="2"/>
      </rPr>
      <t>Categoría</t>
    </r>
    <r>
      <rPr>
        <sz val="10"/>
        <color rgb="FFFFFFFF"/>
        <rFont val="Arial Narrow"/>
        <family val="2"/>
      </rPr>
      <t xml:space="preserve"> [Bajo/Medio/Alto/Extremo]</t>
    </r>
  </si>
  <si>
    <r>
      <rPr>
        <b/>
        <sz val="10"/>
        <color rgb="FF000000"/>
        <rFont val="Arial Narrow"/>
        <family val="2"/>
      </rPr>
      <t>¿A quién se le asigna?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</si>
  <si>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Tratamiento/Control a ser implementado</t>
    </r>
    <r>
      <rPr>
        <sz val="10"/>
        <color rgb="FF000000"/>
        <rFont val="Arial Narrow"/>
        <family val="2"/>
      </rPr>
      <t xml:space="preserve"> [Describir el tratamiento o control a ser implementado]</t>
    </r>
  </si>
  <si>
    <r>
      <rPr>
        <b/>
        <sz val="10"/>
        <color rgb="FF000000"/>
        <rFont val="Arial Narrow"/>
        <family val="2"/>
      </rPr>
      <t>¿Afecta la ejecución del contrato?</t>
    </r>
    <r>
      <rPr>
        <sz val="10"/>
        <color rgb="FF000000"/>
        <rFont val="Arial Narrow"/>
        <family val="2"/>
      </rPr>
      <t xml:space="preserve"> [Sí/No]</t>
    </r>
  </si>
  <si>
    <r>
      <rPr>
        <b/>
        <sz val="10"/>
        <color rgb="FF000000"/>
        <rFont val="Arial Narrow"/>
        <family val="2"/>
      </rPr>
      <t>Responsable por implementar el tratamiento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</si>
  <si>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Fecha estimada en que se inicia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</si>
  <si>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Fecha estimada en que se completa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</si>
  <si>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¿Cómo se realiza  el monitoreo?</t>
    </r>
    <r>
      <rPr>
        <sz val="10"/>
        <color rgb="FF000000"/>
        <rFont val="Arial Narrow"/>
        <family val="2"/>
      </rPr>
      <t xml:space="preserve"> [Definir la forma de realizar el monitoreo]</t>
    </r>
  </si>
  <si>
    <r>
      <rPr>
        <b/>
        <sz val="10"/>
        <color rgb="FF000000"/>
        <rFont val="Arial Narrow"/>
        <family val="2"/>
      </rPr>
      <t>Periodicidad</t>
    </r>
    <r>
      <rPr>
        <sz val="10"/>
        <color rgb="FF000000"/>
        <rFont val="Arial Narrow"/>
        <family val="2"/>
      </rPr>
      <t xml:space="preserve"> [Definir la periodicidad del monitoreo]</t>
    </r>
  </si>
  <si>
    <t xml:space="preserve">CÓDIGO CONTRACTUAL: </t>
  </si>
  <si>
    <t>OBJETO:</t>
  </si>
  <si>
    <t xml:space="preserve">Fecha de elaboración: </t>
  </si>
  <si>
    <t>Proyectó:</t>
  </si>
  <si>
    <t>Aprobó</t>
  </si>
  <si>
    <t>General</t>
  </si>
  <si>
    <t>Externas</t>
  </si>
  <si>
    <t>Ejecución</t>
  </si>
  <si>
    <t>Económico</t>
  </si>
  <si>
    <t>Fluctuación de los precios de los insumos</t>
  </si>
  <si>
    <t>Aumento en el precio de la materia prima</t>
  </si>
  <si>
    <t>Medio</t>
  </si>
  <si>
    <t>Contratista</t>
  </si>
  <si>
    <t xml:space="preserve">verificacion  periodica de precios y un abastecimiento previo por parte del  potencial contratista  permiten que los precios no sean alteren la ejecucion del contrato </t>
  </si>
  <si>
    <t xml:space="preserve">bajo </t>
  </si>
  <si>
    <t>Si</t>
  </si>
  <si>
    <t>Supervisor / contratista</t>
  </si>
  <si>
    <t>Desde el perfeccionamiento del contrato</t>
  </si>
  <si>
    <t>hasta la terminacion del plazo de  ejecución</t>
  </si>
  <si>
    <t xml:space="preserve">conocieminto de parte del contratista  y del supervisor del control de precios periodicos </t>
  </si>
  <si>
    <t xml:space="preserve">semanalmente </t>
  </si>
  <si>
    <t>Financiero</t>
  </si>
  <si>
    <t>Financiación y liquidez del contratista</t>
  </si>
  <si>
    <t>Falta de Capacidad Financiera del contratista para cumplir con el objeto del contrato</t>
  </si>
  <si>
    <t>Acreditar de indices financieron con base en analisis del sector donde se fijan los mínimos de indicadores que controlan el cumplimiento el riesgo</t>
  </si>
  <si>
    <t>Comité evaluador</t>
  </si>
  <si>
    <t xml:space="preserve">Desde la fecha en que estructuran los pliegos de condiciones </t>
  </si>
  <si>
    <t>Plazo de ejecución</t>
  </si>
  <si>
    <t xml:space="preserve">En la evaluación que cumpla con los indicadores financieros  en partir del RUP  y posteriormente en la ejecucion  con los certificados por la revosria fiscal o la representación legal </t>
  </si>
  <si>
    <t>Especifico</t>
  </si>
  <si>
    <t>Desabastecimiento de materia prima para fabricación de los productos contratados.</t>
  </si>
  <si>
    <t>Desabastecimiento  en el suministro de los productos contratados</t>
  </si>
  <si>
    <t>El contratista deberá prever y abastecerse de materia prima para garantizar la disponibilidad de insumos necesarios para ejecutar el contrato; y en caso extremos implementar un sustituto de la materia prima necesaria; con previa autorización del supervisor   ordenador del gasto  a trvaés de modificacion de contrato  cumpliendo con la ficha técnica publicada por al entidad.</t>
  </si>
  <si>
    <t>Bajo</t>
  </si>
  <si>
    <t xml:space="preserve">hasta su plazo de ejecucion </t>
  </si>
  <si>
    <t>Informe y reunión de supervisión</t>
  </si>
  <si>
    <t>Permanente</t>
  </si>
  <si>
    <t>externas</t>
  </si>
  <si>
    <t xml:space="preserve">ejecucion </t>
  </si>
  <si>
    <t xml:space="preserve">Operacional </t>
  </si>
  <si>
    <t>incumplimiento en la entrega del bien o servicio</t>
  </si>
  <si>
    <t>no se realiza la entrega del producto en los tiempos programados</t>
  </si>
  <si>
    <t>medio</t>
  </si>
  <si>
    <t>contratista</t>
  </si>
  <si>
    <t>seguimiento a la entrega del bien mediante la garantia de cumplimiento</t>
  </si>
  <si>
    <t>si</t>
  </si>
  <si>
    <t>supervisor y contratista</t>
  </si>
  <si>
    <t>desde que se notifica el riesgo o se produce el incumplimiento</t>
  </si>
  <si>
    <t xml:space="preserve">en la entrega del bien </t>
  </si>
  <si>
    <t>contacto permanente con el contratista</t>
  </si>
  <si>
    <t xml:space="preserve">en la entrega de los bienes y servicios </t>
  </si>
  <si>
    <t xml:space="preserve">una vez en la evaluacion y una vez en la ejecucion </t>
  </si>
  <si>
    <t xml:space="preserve">Extermo </t>
  </si>
  <si>
    <t>Selección</t>
  </si>
  <si>
    <t>Operacional</t>
  </si>
  <si>
    <t>El CONTRATISTA se haye incurso en alguna de las causales de inhabilidad e incompatibilidad y prohibiciones previstas en la Constitución Política de Colombia, la Ley 80 de 1993, la Ley 1150 de 2007, la Ley 1474 de 2011 y demás normas que rigen la materia.</t>
  </si>
  <si>
    <t>Incumplimeinto de contrato e impacto negativo en el cumplimiento de los objetivos de la entidad que se buscaron satisfacer a través de la contratación de prestación de servicios</t>
  </si>
  <si>
    <t xml:space="preserve">Contratista </t>
  </si>
  <si>
    <t>Verificar que desde antes de la presentación de la propuesta no se encuentra incurso en alguna inhabilidad, incopmpatibilidad y prohibición prevista en la ley</t>
  </si>
  <si>
    <t>Contratante</t>
  </si>
  <si>
    <t>Desde la estructuración de los documentos del proceso</t>
  </si>
  <si>
    <t xml:space="preserve">Hasta la fecha de  cierre de la presentación de la propuesta técnica y económica </t>
  </si>
  <si>
    <t>Revisando  el proyecto de los Estudios  previos antes de la invitación  y documentos aportados por el contratista</t>
  </si>
  <si>
    <t>De acuerdo al cronograma del proceso, antes de la suscripción del contrato</t>
  </si>
  <si>
    <t>Que se presenten actos de corrupción tales como: 1,-dádivas y sobornos. 2,-utilización de intermediarios. 3,- No entrega de informacióny reportes.  4,- No tener politicas internas o realizar la debida diligencia para la prevención de la corrupción</t>
  </si>
  <si>
    <t xml:space="preserve">Un incumplimiento grave de las obligaciones contractuales que puede derivar en declaratoria de incumplimiento del contrato, imposición de multas y caducidad del contrato </t>
  </si>
  <si>
    <t>Contratante/ Contratista</t>
  </si>
  <si>
    <t>Hasta el día de terminación del contrato</t>
  </si>
  <si>
    <t xml:space="preserve">Seguimiento a las actividades enmarcadas en conductas y políticas institucionales contra la corrupción </t>
  </si>
  <si>
    <r>
      <rPr>
        <b/>
        <sz val="12"/>
        <color theme="1"/>
        <rFont val="Arial Narrow"/>
        <family val="2"/>
      </rPr>
      <t>Código:</t>
    </r>
    <r>
      <rPr>
        <sz val="12"/>
        <color theme="1"/>
        <rFont val="Arial Narrow"/>
        <family val="2"/>
      </rPr>
      <t xml:space="preserve"> </t>
    </r>
  </si>
  <si>
    <t xml:space="preserve">Ana Cecilia Bravo loaiza -jefe oficina Juridica </t>
  </si>
  <si>
    <t xml:space="preserve">Ana Milena Lara -Profesional Universitario </t>
  </si>
  <si>
    <t>Luz Dary Castro Salamanca-Secretario de Gobierno, Paz y Convivencia</t>
  </si>
  <si>
    <t>Realizar una debida diligencia y aplicación de políticas institcuionales contra la correpción y respetar el marco normativo de la contratación pública</t>
  </si>
  <si>
    <t xml:space="preserve">ALCALDIA MUNICIPAL DE DAGUA </t>
  </si>
  <si>
    <t>Elaboro y Revisó</t>
  </si>
  <si>
    <t>TRD: 10.4.20.03</t>
  </si>
  <si>
    <t xml:space="preserve">Que el Estado 
Colombiano expida 
normas que impacten 
la ecuación económica 
del contrato </t>
  </si>
  <si>
    <t xml:space="preserve">Externo </t>
  </si>
  <si>
    <t xml:space="preserve">riesgo regulatorio </t>
  </si>
  <si>
    <t xml:space="preserve">Que se pueda 
romper la 
correlación de 
obligaciones entre 
las partes y se 
desate un 
desequilibrio 
económico del 
contrato </t>
  </si>
  <si>
    <t>alto</t>
  </si>
  <si>
    <t xml:space="preserve">Dimensionar, tan pronto 
se produzcan los 
cambios regulatorios, 
cual es el impacto en la 
ejecución y/o ecuación 
económica del contrato, 
y decidir si es pertinente 
o no un restablecimiento 
del equilibrio económico 
del contrato. </t>
  </si>
  <si>
    <t>Planeación y Ejecución Contractual</t>
  </si>
  <si>
    <t>Revisando la expedición de normas y regulaciones que puedan alterar la ecuación económica del contrato</t>
  </si>
  <si>
    <t>1. Etapa de planeación y 2. Ejecución del contrato ( Una vez advertida la regulación que incide en la ecuación del contrato)</t>
  </si>
  <si>
    <t>ADQUISICIÓN DE UNA MOTOCICLETA UNIFORMADA PARA LA POLICÍA NACIONAL CON EL FIN DE FORTALECER LA IMPLEMENTACIÓN DE LAS ACCIONES DE CONTROL Y APLICACIÓN EFECTIVA DEL CÓDIGO NACIONAL DE SEGURIDAD Y CONVIVENCIA CIUDADANA EN EL TERRITORIO MUNICIPAL DE DAGUA (VALLE) DANDO CUMPLIMIENTO AL PLAN INTEGRAL DE SEGURIDAD Y CONVIVENCIA CIUDADANA –PISCC 2024-2027 Y A LAS METAS DEL PLAN DE DESARROLLO 2024-2027, CODIGO BPIN 2024762330043.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</si>
</sst>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sz val="10"/>
      <color theme="1"/>
      <name val="Trebuchet MS"/>
      <family val="2"/>
    </font>
    <font>
      <sz val="10"/>
      <color theme="1"/>
      <name val="Arial"/>
      <family val="2"/>
    </font>
    <font>
      <b/>
      <sz val="8"/>
      <color theme="1"/>
      <name val="Arial Narrow"/>
      <family val="2"/>
    </font>
    <font>
      <b/>
      <sz val="8"/>
      <color theme="1"/>
      <name val="Arial"/>
      <family val="2"/>
    </font>
    <font>
      <b/>
      <sz val="10"/>
      <color theme="1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4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textRotation="90"/>
    </xf>
    <xf numFmtId="0" fontId="9" fillId="0" borderId="1" xfId="0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/>
    </xf>
    <xf numFmtId="0" fontId="1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>
      <alignment horizontal="center" vertical="center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3" fillId="8" borderId="1" xfId="0" applyFont="1" applyFill="1" applyBorder="1"/>
    <xf numFmtId="0" fontId="3" fillId="5" borderId="1" xfId="0" applyFont="1" applyFill="1" applyBorder="1"/>
    <xf numFmtId="0" fontId="13" fillId="5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textRotation="90" wrapText="1"/>
      <protection locked="0"/>
    </xf>
    <xf numFmtId="0" fontId="5" fillId="2" borderId="1" xfId="0" applyFont="1" applyFill="1" applyBorder="1" applyAlignment="1" applyProtection="1">
      <alignment horizontal="center" vertical="center" textRotation="90" wrapText="1"/>
      <protection locked="0"/>
    </xf>
    <xf numFmtId="0" fontId="5" fillId="2" borderId="3" xfId="0" applyFont="1" applyFill="1" applyBorder="1" applyAlignment="1" applyProtection="1">
      <alignment horizontal="center" vertical="center" textRotation="90" wrapText="1"/>
      <protection locked="0"/>
    </xf>
    <xf numFmtId="0" fontId="7" fillId="3" borderId="1" xfId="0" applyFont="1" applyFill="1" applyBorder="1" applyAlignment="1" applyProtection="1">
      <alignment horizontal="center" vertical="center" textRotation="90" wrapText="1"/>
      <protection locked="0"/>
    </xf>
    <xf numFmtId="0" fontId="6" fillId="2" borderId="2" xfId="0" applyFont="1" applyFill="1" applyBorder="1" applyAlignment="1" applyProtection="1">
      <alignment horizontal="center" vertical="center" textRotation="90" wrapText="1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center" vertical="center" textRotation="90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6" borderId="12" xfId="0" applyFont="1" applyFill="1" applyBorder="1" applyAlignment="1" applyProtection="1">
      <alignment horizontal="center" vertical="center" wrapText="1"/>
      <protection locked="0"/>
    </xf>
    <xf numFmtId="0" fontId="2" fillId="6" borderId="10" xfId="0" applyFont="1" applyFill="1" applyBorder="1" applyAlignment="1" applyProtection="1">
      <alignment horizontal="center" vertical="center" wrapText="1"/>
      <protection locked="0"/>
    </xf>
    <xf numFmtId="0" fontId="2" fillId="6" borderId="11" xfId="0" applyFont="1" applyFill="1" applyBorder="1" applyAlignment="1" applyProtection="1">
      <alignment horizontal="center" vertical="center" wrapText="1"/>
      <protection locked="0"/>
    </xf>
    <xf numFmtId="0" fontId="2" fillId="6" borderId="7" xfId="0" applyFont="1" applyFill="1" applyBorder="1" applyAlignment="1" applyProtection="1">
      <alignment horizontal="center" vertical="center" wrapText="1"/>
      <protection locked="0"/>
    </xf>
    <xf numFmtId="0" fontId="2" fillId="6" borderId="8" xfId="0" applyFont="1" applyFill="1" applyBorder="1" applyAlignment="1" applyProtection="1">
      <alignment horizontal="center" vertical="center" wrapText="1"/>
      <protection locked="0"/>
    </xf>
    <xf numFmtId="0" fontId="2" fillId="6" borderId="9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14" fontId="2" fillId="6" borderId="4" xfId="0" applyNumberFormat="1" applyFont="1" applyFill="1" applyBorder="1" applyAlignment="1" applyProtection="1">
      <alignment horizontal="center" vertical="center" wrapText="1"/>
      <protection locked="0"/>
    </xf>
    <xf numFmtId="0" fontId="2" fillId="6" borderId="6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11" fillId="6" borderId="4" xfId="0" applyFont="1" applyFill="1" applyBorder="1" applyAlignment="1" applyProtection="1">
      <alignment horizontal="center" vertical="center" wrapText="1"/>
      <protection locked="0"/>
    </xf>
    <xf numFmtId="0" fontId="2" fillId="6" borderId="5" xfId="0" applyFont="1" applyFill="1" applyBorder="1" applyAlignment="1" applyProtection="1">
      <alignment horizontal="center" vertical="center" wrapText="1"/>
      <protection locked="0"/>
    </xf>
    <xf numFmtId="0" fontId="11" fillId="0" borderId="4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20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751416</xdr:colOff>
      <xdr:row>17</xdr:row>
      <xdr:rowOff>95250</xdr:rowOff>
    </xdr:from>
    <xdr:to>
      <xdr:col>12</xdr:col>
      <xdr:colOff>685968</xdr:colOff>
      <xdr:row>34</xdr:row>
      <xdr:rowOff>1972389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3D6982D-109D-456E-9554-F174FD83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13416" y="22426083"/>
          <a:ext cx="8792802" cy="5115639"/>
        </a:xfrm>
        <a:prstGeom prst="rect">
          <a:avLst/>
        </a:prstGeom>
      </xdr:spPr>
    </xdr:pic>
    <xdr:clientData/>
  </xdr:twoCellAnchor>
  <xdr:twoCellAnchor editAs="oneCell">
    <xdr:from>
      <xdr:col>13</xdr:col>
      <xdr:colOff>539750</xdr:colOff>
      <xdr:row>17</xdr:row>
      <xdr:rowOff>21167</xdr:rowOff>
    </xdr:from>
    <xdr:to>
      <xdr:col>19</xdr:col>
      <xdr:colOff>21658</xdr:colOff>
      <xdr:row>31</xdr:row>
      <xdr:rowOff>97750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3D5874E-233D-4A2A-93D5-C53FA6193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303000" y="22352000"/>
          <a:ext cx="3524742" cy="2743583"/>
        </a:xfrm>
        <a:prstGeom prst="rect">
          <a:avLst/>
        </a:prstGeom>
      </xdr:spPr>
    </xdr:pic>
    <xdr:clientData/>
  </xdr:twoCellAnchor>
  <xdr:twoCellAnchor>
    <xdr:from>
      <xdr:col>0</xdr:col>
      <xdr:colOff>209550</xdr:colOff>
      <xdr:row>0</xdr:row>
      <xdr:rowOff>457200</xdr:rowOff>
    </xdr:from>
    <xdr:to>
      <xdr:col>2</xdr:col>
      <xdr:colOff>349250</xdr:colOff>
      <xdr:row>2</xdr:row>
      <xdr:rowOff>238125</xdr:rowOff>
    </xdr:to>
    <xdr:pic>
      <xdr:nvPicPr>
        <xdr:cNvPr id="5" name="Imagen 1">
          <a:extLst>
            <a:ext uri="{FF2B5EF4-FFF2-40B4-BE49-F238E27FC236}">
              <a16:creationId xmlns:a16="http://schemas.microsoft.com/office/drawing/2014/main" id="{E3E778F5-3513-4F15-AB81-4DEE776CD8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457200"/>
          <a:ext cx="1663700" cy="7863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5"/>
  <sheetViews>
    <sheetView tabSelected="1" topLeftCell="A37" zoomScale="90" zoomScaleNormal="90" workbookViewId="0">
      <selection activeCell="E6" sqref="E6:S7"/>
    </sheetView>
  </sheetViews>
  <sheetFormatPr baseColWidth="10" defaultColWidth="11.44140625" defaultRowHeight="14.4" x14ac:dyDescent="0.3"/>
  <cols>
    <col min="1" max="5" width="11.44140625" style="1" collapsed="1"/>
    <col min="6" max="6" width="14" style="1" customWidth="1" collapsed="1"/>
    <col min="7" max="7" width="21.6640625" style="1" customWidth="1" collapsed="1"/>
    <col min="8" max="9" width="10" style="1" customWidth="1" collapsed="1"/>
    <col min="10" max="10" width="10.33203125" customWidth="1" collapsed="1"/>
    <col min="11" max="11" width="9.6640625" customWidth="1" collapsed="1"/>
    <col min="12" max="12" width="11.44140625" style="1" collapsed="1"/>
    <col min="13" max="13" width="19.109375" style="1" customWidth="1" collapsed="1"/>
    <col min="14" max="15" width="9.5546875" style="1" customWidth="1" collapsed="1"/>
    <col min="16" max="16" width="9.6640625" style="1" customWidth="1" collapsed="1"/>
    <col min="17" max="17" width="9" style="1" customWidth="1" collapsed="1"/>
    <col min="18" max="23" width="11.44140625" style="1" collapsed="1"/>
    <col min="24" max="24" width="11.44140625" style="1" hidden="1" customWidth="1" collapsed="1"/>
    <col min="25" max="25" width="1.6640625" style="1" customWidth="1" collapsed="1"/>
    <col min="26" max="16384" width="11.44140625" style="1" collapsed="1"/>
  </cols>
  <sheetData>
    <row r="1" spans="1:24" ht="48" customHeight="1" x14ac:dyDescent="0.3">
      <c r="A1" s="35"/>
      <c r="B1" s="35"/>
      <c r="C1" s="35"/>
      <c r="D1" s="35"/>
      <c r="E1" s="36" t="s">
        <v>102</v>
      </c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5" t="s">
        <v>97</v>
      </c>
      <c r="U1" s="35"/>
      <c r="V1" s="35"/>
      <c r="W1" s="35"/>
    </row>
    <row r="2" spans="1:24" ht="30.75" customHeight="1" x14ac:dyDescent="0.3">
      <c r="A2" s="35"/>
      <c r="B2" s="35"/>
      <c r="C2" s="35"/>
      <c r="D2" s="35"/>
      <c r="E2" s="36" t="s">
        <v>6</v>
      </c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5" t="s">
        <v>104</v>
      </c>
      <c r="U2" s="35"/>
      <c r="V2" s="35"/>
      <c r="W2" s="35"/>
    </row>
    <row r="3" spans="1:24" ht="30.75" customHeight="1" x14ac:dyDescent="0.3">
      <c r="A3" s="35"/>
      <c r="B3" s="35"/>
      <c r="C3" s="35"/>
      <c r="D3" s="35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5" t="s">
        <v>7</v>
      </c>
      <c r="U3" s="35"/>
      <c r="V3" s="35"/>
      <c r="W3" s="35"/>
    </row>
    <row r="4" spans="1:24" ht="30.75" customHeight="1" x14ac:dyDescent="0.3">
      <c r="A4" s="38" t="s">
        <v>28</v>
      </c>
      <c r="B4" s="38"/>
      <c r="C4" s="38"/>
      <c r="D4" s="39"/>
      <c r="E4" s="48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50"/>
      <c r="T4" s="54" t="s">
        <v>30</v>
      </c>
      <c r="U4" s="55"/>
      <c r="V4" s="56">
        <v>46258</v>
      </c>
      <c r="W4" s="57"/>
    </row>
    <row r="5" spans="1:24" ht="30.75" customHeight="1" x14ac:dyDescent="0.3">
      <c r="A5" s="40"/>
      <c r="B5" s="40"/>
      <c r="C5" s="40"/>
      <c r="D5" s="41"/>
      <c r="E5" s="51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3"/>
      <c r="T5" s="17" t="s">
        <v>31</v>
      </c>
      <c r="U5" s="58" t="s">
        <v>100</v>
      </c>
      <c r="V5" s="59"/>
      <c r="W5" s="55"/>
    </row>
    <row r="6" spans="1:24" ht="30.75" customHeight="1" x14ac:dyDescent="0.3">
      <c r="A6" s="42" t="s">
        <v>29</v>
      </c>
      <c r="B6" s="43"/>
      <c r="C6" s="43"/>
      <c r="D6" s="44"/>
      <c r="E6" s="48" t="s">
        <v>114</v>
      </c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50"/>
      <c r="T6" s="17" t="s">
        <v>103</v>
      </c>
      <c r="U6" s="60" t="s">
        <v>99</v>
      </c>
      <c r="V6" s="61"/>
      <c r="W6" s="57"/>
    </row>
    <row r="7" spans="1:24" ht="30.75" customHeight="1" x14ac:dyDescent="0.3">
      <c r="A7" s="45"/>
      <c r="B7" s="46"/>
      <c r="C7" s="46"/>
      <c r="D7" s="47"/>
      <c r="E7" s="51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3"/>
      <c r="T7" s="17" t="s">
        <v>32</v>
      </c>
      <c r="U7" s="62" t="s">
        <v>98</v>
      </c>
      <c r="V7" s="59"/>
      <c r="W7" s="55"/>
    </row>
    <row r="8" spans="1:24" ht="51.75" customHeight="1" x14ac:dyDescent="0.3">
      <c r="A8" s="28" t="s">
        <v>9</v>
      </c>
      <c r="B8" s="28" t="s">
        <v>10</v>
      </c>
      <c r="C8" s="28" t="s">
        <v>11</v>
      </c>
      <c r="D8" s="28" t="s">
        <v>12</v>
      </c>
      <c r="E8" s="32" t="s">
        <v>13</v>
      </c>
      <c r="F8" s="28" t="s">
        <v>14</v>
      </c>
      <c r="G8" s="28" t="s">
        <v>15</v>
      </c>
      <c r="H8" s="28" t="s">
        <v>16</v>
      </c>
      <c r="I8" s="28" t="s">
        <v>17</v>
      </c>
      <c r="J8" s="28" t="s">
        <v>18</v>
      </c>
      <c r="K8" s="28" t="s">
        <v>19</v>
      </c>
      <c r="L8" s="34" t="s">
        <v>20</v>
      </c>
      <c r="M8" s="34" t="s">
        <v>21</v>
      </c>
      <c r="N8" s="33" t="s">
        <v>3</v>
      </c>
      <c r="O8" s="33"/>
      <c r="P8" s="33"/>
      <c r="Q8" s="33"/>
      <c r="R8" s="34" t="s">
        <v>22</v>
      </c>
      <c r="S8" s="34" t="s">
        <v>23</v>
      </c>
      <c r="T8" s="34" t="s">
        <v>24</v>
      </c>
      <c r="U8" s="34" t="s">
        <v>25</v>
      </c>
      <c r="V8" s="33" t="s">
        <v>4</v>
      </c>
      <c r="W8" s="33"/>
      <c r="X8" s="2"/>
    </row>
    <row r="9" spans="1:24" ht="57" customHeight="1" x14ac:dyDescent="0.3">
      <c r="A9" s="29"/>
      <c r="B9" s="29"/>
      <c r="C9" s="29"/>
      <c r="D9" s="29"/>
      <c r="E9" s="29"/>
      <c r="F9" s="29"/>
      <c r="G9" s="29"/>
      <c r="H9" s="29"/>
      <c r="I9" s="29"/>
      <c r="J9" s="29"/>
      <c r="K9" s="29"/>
      <c r="L9" s="31"/>
      <c r="M9" s="31"/>
      <c r="N9" s="31" t="s">
        <v>0</v>
      </c>
      <c r="O9" s="31" t="s">
        <v>1</v>
      </c>
      <c r="P9" s="31" t="s">
        <v>5</v>
      </c>
      <c r="Q9" s="31" t="s">
        <v>2</v>
      </c>
      <c r="R9" s="31"/>
      <c r="S9" s="31"/>
      <c r="T9" s="31"/>
      <c r="U9" s="31"/>
      <c r="V9" s="31" t="s">
        <v>26</v>
      </c>
      <c r="W9" s="31" t="s">
        <v>27</v>
      </c>
      <c r="X9" s="2"/>
    </row>
    <row r="10" spans="1:24" ht="77.25" customHeight="1" x14ac:dyDescent="0.3">
      <c r="A10" s="30"/>
      <c r="B10" s="30"/>
      <c r="C10" s="30"/>
      <c r="D10" s="30"/>
      <c r="E10" s="30"/>
      <c r="F10" s="30"/>
      <c r="G10" s="30"/>
      <c r="H10" s="29"/>
      <c r="I10" s="29"/>
      <c r="J10" s="29"/>
      <c r="K10" s="29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2"/>
    </row>
    <row r="11" spans="1:24" ht="129.6" x14ac:dyDescent="0.3">
      <c r="A11" s="3">
        <v>1</v>
      </c>
      <c r="B11" s="4" t="s">
        <v>33</v>
      </c>
      <c r="C11" s="4" t="s">
        <v>34</v>
      </c>
      <c r="D11" s="4" t="s">
        <v>35</v>
      </c>
      <c r="E11" s="4" t="s">
        <v>36</v>
      </c>
      <c r="F11" s="5" t="s">
        <v>37</v>
      </c>
      <c r="G11" s="5" t="s">
        <v>38</v>
      </c>
      <c r="H11" s="5">
        <v>3</v>
      </c>
      <c r="I11" s="5">
        <v>2</v>
      </c>
      <c r="J11" s="6">
        <f>SUM(H11:I11)</f>
        <v>5</v>
      </c>
      <c r="K11" s="4" t="s">
        <v>39</v>
      </c>
      <c r="L11" s="4" t="s">
        <v>40</v>
      </c>
      <c r="M11" s="5" t="s">
        <v>41</v>
      </c>
      <c r="N11" s="5">
        <v>2</v>
      </c>
      <c r="O11" s="5">
        <v>1</v>
      </c>
      <c r="P11" s="7">
        <v>3</v>
      </c>
      <c r="Q11" s="4" t="s">
        <v>42</v>
      </c>
      <c r="R11" s="5" t="s">
        <v>43</v>
      </c>
      <c r="S11" s="5" t="s">
        <v>44</v>
      </c>
      <c r="T11" s="5" t="s">
        <v>45</v>
      </c>
      <c r="U11" s="5" t="s">
        <v>46</v>
      </c>
      <c r="V11" s="5" t="s">
        <v>47</v>
      </c>
      <c r="W11" s="5" t="s">
        <v>48</v>
      </c>
      <c r="X11" s="1">
        <v>1</v>
      </c>
    </row>
    <row r="12" spans="1:24" ht="259.2" x14ac:dyDescent="0.3">
      <c r="A12" s="3">
        <v>2</v>
      </c>
      <c r="B12" s="4" t="s">
        <v>33</v>
      </c>
      <c r="C12" s="4" t="s">
        <v>34</v>
      </c>
      <c r="D12" s="4" t="s">
        <v>35</v>
      </c>
      <c r="E12" s="4" t="s">
        <v>49</v>
      </c>
      <c r="F12" s="5" t="s">
        <v>50</v>
      </c>
      <c r="G12" s="5" t="s">
        <v>51</v>
      </c>
      <c r="H12" s="5">
        <v>2</v>
      </c>
      <c r="I12" s="5">
        <v>4</v>
      </c>
      <c r="J12" s="12">
        <v>4</v>
      </c>
      <c r="K12" s="4" t="s">
        <v>61</v>
      </c>
      <c r="L12" s="4" t="s">
        <v>40</v>
      </c>
      <c r="M12" s="5" t="s">
        <v>52</v>
      </c>
      <c r="N12" s="5">
        <v>1</v>
      </c>
      <c r="O12" s="5">
        <v>3</v>
      </c>
      <c r="P12" s="7">
        <f t="shared" ref="P12" si="0">SUM(N12:O12)</f>
        <v>4</v>
      </c>
      <c r="Q12" s="4" t="s">
        <v>39</v>
      </c>
      <c r="R12" s="5" t="s">
        <v>43</v>
      </c>
      <c r="S12" s="5" t="s">
        <v>53</v>
      </c>
      <c r="T12" s="5" t="s">
        <v>54</v>
      </c>
      <c r="U12" s="5" t="s">
        <v>55</v>
      </c>
      <c r="V12" s="5" t="s">
        <v>56</v>
      </c>
      <c r="W12" s="5" t="s">
        <v>79</v>
      </c>
      <c r="X12" s="1">
        <v>2</v>
      </c>
    </row>
    <row r="13" spans="1:24" ht="316.8" x14ac:dyDescent="0.3">
      <c r="A13" s="3">
        <v>3</v>
      </c>
      <c r="B13" s="4" t="s">
        <v>57</v>
      </c>
      <c r="C13" s="4" t="s">
        <v>34</v>
      </c>
      <c r="D13" s="4" t="s">
        <v>35</v>
      </c>
      <c r="E13" s="4" t="s">
        <v>36</v>
      </c>
      <c r="F13" s="5" t="s">
        <v>58</v>
      </c>
      <c r="G13" s="5" t="s">
        <v>59</v>
      </c>
      <c r="H13" s="5">
        <v>2</v>
      </c>
      <c r="I13" s="5">
        <v>3</v>
      </c>
      <c r="J13" s="12">
        <v>4</v>
      </c>
      <c r="K13" s="4" t="s">
        <v>61</v>
      </c>
      <c r="L13" s="4" t="s">
        <v>40</v>
      </c>
      <c r="M13" s="5" t="s">
        <v>60</v>
      </c>
      <c r="N13" s="5">
        <v>2</v>
      </c>
      <c r="O13" s="5">
        <v>2</v>
      </c>
      <c r="P13" s="7">
        <v>4</v>
      </c>
      <c r="Q13" s="4" t="s">
        <v>61</v>
      </c>
      <c r="R13" s="5" t="s">
        <v>43</v>
      </c>
      <c r="S13" s="5" t="s">
        <v>44</v>
      </c>
      <c r="T13" s="5" t="s">
        <v>45</v>
      </c>
      <c r="U13" s="5" t="s">
        <v>62</v>
      </c>
      <c r="V13" s="5" t="s">
        <v>63</v>
      </c>
      <c r="W13" s="5" t="s">
        <v>64</v>
      </c>
      <c r="X13" s="1">
        <v>3</v>
      </c>
    </row>
    <row r="14" spans="1:24" ht="93.6" x14ac:dyDescent="0.3">
      <c r="A14" s="3">
        <v>4</v>
      </c>
      <c r="B14" s="8" t="s">
        <v>33</v>
      </c>
      <c r="C14" s="8" t="s">
        <v>65</v>
      </c>
      <c r="D14" s="8" t="s">
        <v>66</v>
      </c>
      <c r="E14" s="8" t="s">
        <v>67</v>
      </c>
      <c r="F14" s="9" t="s">
        <v>68</v>
      </c>
      <c r="G14" s="10" t="s">
        <v>69</v>
      </c>
      <c r="H14" s="10">
        <v>2</v>
      </c>
      <c r="I14" s="10">
        <v>3</v>
      </c>
      <c r="J14" s="11">
        <v>5</v>
      </c>
      <c r="K14" s="9" t="s">
        <v>70</v>
      </c>
      <c r="L14" s="8" t="s">
        <v>71</v>
      </c>
      <c r="M14" s="9" t="s">
        <v>72</v>
      </c>
      <c r="N14" s="10">
        <v>1</v>
      </c>
      <c r="O14" s="10">
        <v>2</v>
      </c>
      <c r="P14" s="11">
        <v>3</v>
      </c>
      <c r="Q14" s="9" t="s">
        <v>42</v>
      </c>
      <c r="R14" s="10" t="s">
        <v>73</v>
      </c>
      <c r="S14" s="10" t="s">
        <v>74</v>
      </c>
      <c r="T14" s="10" t="s">
        <v>75</v>
      </c>
      <c r="U14" s="10" t="s">
        <v>76</v>
      </c>
      <c r="V14" s="10" t="s">
        <v>77</v>
      </c>
      <c r="W14" s="10" t="s">
        <v>78</v>
      </c>
      <c r="X14" s="1">
        <v>4</v>
      </c>
    </row>
    <row r="15" spans="1:24" ht="133.5" customHeight="1" x14ac:dyDescent="0.3">
      <c r="A15" s="13">
        <v>5</v>
      </c>
      <c r="B15" s="14" t="s">
        <v>57</v>
      </c>
      <c r="C15" s="14" t="s">
        <v>80</v>
      </c>
      <c r="D15" s="14" t="s">
        <v>81</v>
      </c>
      <c r="E15" s="14" t="s">
        <v>82</v>
      </c>
      <c r="F15" s="14" t="s">
        <v>83</v>
      </c>
      <c r="G15" s="14" t="s">
        <v>84</v>
      </c>
      <c r="H15" s="15">
        <v>3</v>
      </c>
      <c r="I15" s="15">
        <v>4</v>
      </c>
      <c r="J15" s="16">
        <f t="shared" ref="J15:J16" si="1">H15+I15</f>
        <v>7</v>
      </c>
      <c r="K15" s="16">
        <f t="shared" ref="K15:K16" si="2">IF(J15=10,$Y$11,IF(J15=9,$Y$11,IF(J15=8,$Y$11,IF(J15=7,$Y$12,IF(J15=6,$Y$12,IF(J15=5,$Y$13,IF(J15=4,$Y$14,IF(J15=3,$Y$14,IF(J15=2,$Y$14,0)))))))))</f>
        <v>0</v>
      </c>
      <c r="L15" s="15" t="s">
        <v>85</v>
      </c>
      <c r="M15" s="14" t="s">
        <v>86</v>
      </c>
      <c r="N15" s="15">
        <v>1</v>
      </c>
      <c r="O15" s="15">
        <v>2</v>
      </c>
      <c r="P15" s="16">
        <f t="shared" ref="P15:P16" si="3">N15+O15</f>
        <v>3</v>
      </c>
      <c r="Q15" s="16">
        <f t="shared" ref="Q15:Q16" si="4">IF(P15=10,$Y$11,IF(P15=9,$Y$11,IF(P15=8,$Y$11,IF(P15=7,$Y$12,IF(P15=6,$Y$12,IF(P15=5,$Y$13,IF(P15=4,$Y$14,IF(P15=3,$Y$14,IF(P15=2,$Y$14,0)))))))))</f>
        <v>0</v>
      </c>
      <c r="R15" s="14" t="s">
        <v>43</v>
      </c>
      <c r="S15" s="14" t="s">
        <v>87</v>
      </c>
      <c r="T15" s="14" t="s">
        <v>88</v>
      </c>
      <c r="U15" s="14" t="s">
        <v>89</v>
      </c>
      <c r="V15" s="14" t="s">
        <v>90</v>
      </c>
      <c r="W15" s="14" t="s">
        <v>91</v>
      </c>
    </row>
    <row r="16" spans="1:24" ht="126.75" customHeight="1" x14ac:dyDescent="0.3">
      <c r="A16" s="18">
        <v>6</v>
      </c>
      <c r="B16" s="19" t="s">
        <v>57</v>
      </c>
      <c r="C16" s="19" t="s">
        <v>80</v>
      </c>
      <c r="D16" s="19" t="s">
        <v>35</v>
      </c>
      <c r="E16" s="19" t="s">
        <v>82</v>
      </c>
      <c r="F16" s="19" t="s">
        <v>92</v>
      </c>
      <c r="G16" s="19" t="s">
        <v>93</v>
      </c>
      <c r="H16" s="20">
        <v>1</v>
      </c>
      <c r="I16" s="20">
        <v>4</v>
      </c>
      <c r="J16" s="21">
        <f t="shared" si="1"/>
        <v>5</v>
      </c>
      <c r="K16" s="21">
        <f t="shared" si="2"/>
        <v>0</v>
      </c>
      <c r="L16" s="19" t="s">
        <v>94</v>
      </c>
      <c r="M16" s="19" t="s">
        <v>101</v>
      </c>
      <c r="N16" s="20">
        <v>1</v>
      </c>
      <c r="O16" s="20">
        <v>1</v>
      </c>
      <c r="P16" s="21">
        <f t="shared" si="3"/>
        <v>2</v>
      </c>
      <c r="Q16" s="21">
        <f t="shared" si="4"/>
        <v>0</v>
      </c>
      <c r="R16" s="19" t="s">
        <v>43</v>
      </c>
      <c r="S16" s="19" t="s">
        <v>87</v>
      </c>
      <c r="T16" s="19" t="s">
        <v>88</v>
      </c>
      <c r="U16" s="19" t="s">
        <v>95</v>
      </c>
      <c r="V16" s="19" t="s">
        <v>96</v>
      </c>
      <c r="W16" s="19" t="s">
        <v>64</v>
      </c>
    </row>
    <row r="17" spans="1:23" s="23" customFormat="1" ht="138" x14ac:dyDescent="0.25">
      <c r="A17" s="22">
        <v>7</v>
      </c>
      <c r="B17" s="23" t="s">
        <v>33</v>
      </c>
      <c r="C17" s="23" t="s">
        <v>106</v>
      </c>
      <c r="D17" s="23" t="s">
        <v>35</v>
      </c>
      <c r="E17" s="24" t="s">
        <v>107</v>
      </c>
      <c r="F17" s="24" t="s">
        <v>105</v>
      </c>
      <c r="G17" s="24" t="s">
        <v>108</v>
      </c>
      <c r="H17" s="23">
        <v>3</v>
      </c>
      <c r="I17" s="23">
        <v>3</v>
      </c>
      <c r="J17" s="25">
        <v>6</v>
      </c>
      <c r="K17" s="26" t="s">
        <v>109</v>
      </c>
      <c r="L17" s="23" t="s">
        <v>85</v>
      </c>
      <c r="M17" s="24" t="s">
        <v>110</v>
      </c>
      <c r="N17" s="23">
        <v>3</v>
      </c>
      <c r="O17" s="23">
        <v>1</v>
      </c>
      <c r="P17" s="26">
        <v>4</v>
      </c>
      <c r="Q17" s="27" t="s">
        <v>42</v>
      </c>
      <c r="R17" s="14" t="s">
        <v>43</v>
      </c>
      <c r="S17" s="14" t="s">
        <v>87</v>
      </c>
      <c r="T17" s="24" t="s">
        <v>111</v>
      </c>
      <c r="U17" s="14" t="s">
        <v>95</v>
      </c>
      <c r="V17" s="24" t="s">
        <v>112</v>
      </c>
      <c r="W17" s="24" t="s">
        <v>113</v>
      </c>
    </row>
    <row r="35" spans="15:18" ht="195" customHeight="1" x14ac:dyDescent="0.3">
      <c r="O35" s="37" t="s">
        <v>8</v>
      </c>
      <c r="P35" s="37"/>
      <c r="Q35" s="37"/>
      <c r="R35" s="37"/>
    </row>
  </sheetData>
  <sheetProtection insertRows="0"/>
  <mergeCells count="41">
    <mergeCell ref="R8:R10"/>
    <mergeCell ref="S8:S10"/>
    <mergeCell ref="T8:T10"/>
    <mergeCell ref="T1:W1"/>
    <mergeCell ref="T2:W2"/>
    <mergeCell ref="T3:W3"/>
    <mergeCell ref="T4:U4"/>
    <mergeCell ref="V4:W4"/>
    <mergeCell ref="U5:W5"/>
    <mergeCell ref="U6:W6"/>
    <mergeCell ref="U7:W7"/>
    <mergeCell ref="V8:W8"/>
    <mergeCell ref="V9:V10"/>
    <mergeCell ref="W9:W10"/>
    <mergeCell ref="U8:U10"/>
    <mergeCell ref="A1:D3"/>
    <mergeCell ref="E1:S1"/>
    <mergeCell ref="E2:S3"/>
    <mergeCell ref="O35:R35"/>
    <mergeCell ref="M8:M10"/>
    <mergeCell ref="K8:K10"/>
    <mergeCell ref="A4:D5"/>
    <mergeCell ref="A6:D7"/>
    <mergeCell ref="E4:S5"/>
    <mergeCell ref="E6:S7"/>
    <mergeCell ref="F8:F10"/>
    <mergeCell ref="G8:G10"/>
    <mergeCell ref="H8:H10"/>
    <mergeCell ref="I8:I10"/>
    <mergeCell ref="J8:J10"/>
    <mergeCell ref="A8:A10"/>
    <mergeCell ref="B8:B10"/>
    <mergeCell ref="C8:C10"/>
    <mergeCell ref="N9:N10"/>
    <mergeCell ref="D8:D10"/>
    <mergeCell ref="E8:E10"/>
    <mergeCell ref="N8:Q8"/>
    <mergeCell ref="L8:L10"/>
    <mergeCell ref="O9:O10"/>
    <mergeCell ref="P9:P10"/>
    <mergeCell ref="Q9:Q10"/>
  </mergeCells>
  <conditionalFormatting sqref="J14:J16">
    <cfRule type="cellIs" dxfId="19" priority="13" operator="between">
      <formula>8</formula>
      <formula>10</formula>
    </cfRule>
    <cfRule type="cellIs" dxfId="18" priority="14" operator="between">
      <formula>6</formula>
      <formula>7</formula>
    </cfRule>
    <cfRule type="cellIs" dxfId="17" priority="15" operator="equal">
      <formula>5</formula>
    </cfRule>
    <cfRule type="cellIs" dxfId="16" priority="16" operator="between">
      <formula>2</formula>
      <formula>4</formula>
    </cfRule>
  </conditionalFormatting>
  <conditionalFormatting sqref="P14:P16">
    <cfRule type="cellIs" dxfId="15" priority="5" operator="between">
      <formula>8</formula>
      <formula>10</formula>
    </cfRule>
    <cfRule type="cellIs" dxfId="14" priority="6" operator="between">
      <formula>6</formula>
      <formula>7</formula>
    </cfRule>
    <cfRule type="cellIs" dxfId="13" priority="7" operator="equal">
      <formula>5</formula>
    </cfRule>
    <cfRule type="cellIs" dxfId="12" priority="8" operator="between">
      <formula>2</formula>
      <formula>4</formula>
    </cfRule>
  </conditionalFormatting>
  <dataValidations count="2">
    <dataValidation type="list" allowBlank="1" showInputMessage="1" showErrorMessage="1" sqref="H14:I14 N14:O14" xr:uid="{00000000-0002-0000-0000-000000000000}">
      <formula1>$X$7:$X$11</formula1>
    </dataValidation>
    <dataValidation type="list" allowBlank="1" showInputMessage="1" showErrorMessage="1" sqref="H15:I16 N15:O16" xr:uid="{14DC17C8-70D1-4B37-A6C8-66BF50220B14}">
      <formula1>$X$11:$X$15</formula1>
    </dataValidation>
  </dataValidations>
  <pageMargins left="0.7" right="0.7" top="0.75" bottom="0.75" header="0.3" footer="0.3"/>
  <pageSetup paperSize="131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7" operator="containsText" id="{8005D0BD-BAD7-4FB4-8957-917E2519645D}">
            <xm:f>NOT(ISERROR(SEARCH(#REF!,K14)))</xm:f>
            <xm:f>#REF!</xm:f>
            <x14:dxf>
              <fill>
                <patternFill>
                  <bgColor rgb="FF92D050"/>
                </patternFill>
              </fill>
            </x14:dxf>
          </x14:cfRule>
          <x14:cfRule type="containsText" priority="18" operator="containsText" id="{33AB5DEB-0AA7-4B00-B7DD-DDBE3972CB23}">
            <xm:f>NOT(ISERROR(SEARCH(#REF!,K14)))</xm:f>
            <xm:f>#REF!</xm:f>
            <x14:dxf>
              <fill>
                <patternFill>
                  <bgColor rgb="FFFFFF00"/>
                </patternFill>
              </fill>
            </x14:dxf>
          </x14:cfRule>
          <x14:cfRule type="containsText" priority="19" operator="containsText" id="{EFB95247-FB9A-40CE-844B-F0E5A3297945}">
            <xm:f>NOT(ISERROR(SEARCH(#REF!,K14)))</xm:f>
            <xm:f>#REF!</xm:f>
            <x14:dxf>
              <fill>
                <patternFill>
                  <bgColor theme="5"/>
                </patternFill>
              </fill>
            </x14:dxf>
          </x14:cfRule>
          <x14:cfRule type="containsText" priority="20" operator="containsText" id="{FEB685DB-B036-44F3-917F-47F5D3FFD09E}">
            <xm:f>NOT(ISERROR(SEARCH(#REF!,K14)))</xm:f>
            <xm:f>#REF!</xm:f>
            <x14:dxf>
              <fill>
                <patternFill>
                  <bgColor rgb="FFC00000"/>
                </patternFill>
              </fill>
            </x14:dxf>
          </x14:cfRule>
          <xm:sqref>K14</xm:sqref>
        </x14:conditionalFormatting>
        <x14:conditionalFormatting xmlns:xm="http://schemas.microsoft.com/office/excel/2006/main">
          <x14:cfRule type="containsText" priority="9" operator="containsText" id="{B00C0424-56FE-4D3D-8E89-577EDC4A8CB7}">
            <xm:f>NOT(ISERROR(SEARCH($Y$14,K15)))</xm:f>
            <xm:f>$Y$14</xm:f>
            <x14:dxf>
              <fill>
                <patternFill>
                  <bgColor rgb="FF92D050"/>
                </patternFill>
              </fill>
            </x14:dxf>
          </x14:cfRule>
          <x14:cfRule type="containsText" priority="10" operator="containsText" id="{3EEA065F-6CAF-4856-9006-7DD68D21B00B}">
            <xm:f>NOT(ISERROR(SEARCH($Y$13,K15)))</xm:f>
            <xm:f>$Y$13</xm:f>
            <x14:dxf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CDD9C994-880D-4E18-A298-9B05D4ADC59B}">
            <xm:f>NOT(ISERROR(SEARCH($Y$12,K15)))</xm:f>
            <xm:f>$Y$12</xm:f>
            <x14:dxf>
              <fill>
                <patternFill>
                  <bgColor theme="5"/>
                </patternFill>
              </fill>
            </x14:dxf>
          </x14:cfRule>
          <x14:cfRule type="containsText" priority="12" operator="containsText" id="{398A535C-6A98-4998-8488-F90F29FCA743}">
            <xm:f>NOT(ISERROR(SEARCH($Y$11,K15)))</xm:f>
            <xm:f>$Y$11</xm:f>
            <x14:dxf>
              <fill>
                <patternFill>
                  <bgColor rgb="FFC00000"/>
                </patternFill>
              </fill>
            </x14:dxf>
          </x14:cfRule>
          <xm:sqref>K15:K16</xm:sqref>
        </x14:conditionalFormatting>
        <x14:conditionalFormatting xmlns:xm="http://schemas.microsoft.com/office/excel/2006/main">
          <x14:cfRule type="containsText" priority="1" operator="containsText" id="{18EC4BA3-571D-4A1C-A45F-6F6A42A899AD}">
            <xm:f>NOT(ISERROR(SEARCH($Y$14,Q15)))</xm:f>
            <xm:f>$Y$14</xm:f>
            <x14:dxf>
              <fill>
                <patternFill>
                  <bgColor rgb="FF92D050"/>
                </patternFill>
              </fill>
            </x14:dxf>
          </x14:cfRule>
          <x14:cfRule type="containsText" priority="2" operator="containsText" id="{CC8BEBE0-6546-453B-98D9-B90E9CF489F4}">
            <xm:f>NOT(ISERROR(SEARCH($Y$13,Q15)))</xm:f>
            <xm:f>$Y$13</xm:f>
            <x14:dxf>
              <fill>
                <patternFill>
                  <bgColor rgb="FFFFFF00"/>
                </patternFill>
              </fill>
            </x14:dxf>
          </x14:cfRule>
          <x14:cfRule type="containsText" priority="3" operator="containsText" id="{B2D7CA41-B397-45EB-AADB-40A627B08ECF}">
            <xm:f>NOT(ISERROR(SEARCH($Y$12,Q15)))</xm:f>
            <xm:f>$Y$12</xm:f>
            <x14:dxf>
              <fill>
                <patternFill>
                  <bgColor theme="5"/>
                </patternFill>
              </fill>
            </x14:dxf>
          </x14:cfRule>
          <x14:cfRule type="containsText" priority="4" operator="containsText" id="{FDF7A54A-9AC9-4ABD-BA7A-81B4F2B8A259}">
            <xm:f>NOT(ISERROR(SEARCH($Y$11,Q15)))</xm:f>
            <xm:f>$Y$11</xm:f>
            <x14:dxf>
              <fill>
                <patternFill>
                  <bgColor rgb="FFC00000"/>
                </patternFill>
              </fill>
            </x14:dxf>
          </x14:cfRule>
          <xm:sqref>Q15:Q16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katherin</cp:lastModifiedBy>
  <dcterms:created xsi:type="dcterms:W3CDTF">2020-07-16T13:16:46Z</dcterms:created>
  <dcterms:modified xsi:type="dcterms:W3CDTF">2026-10-16T16:01:17Z</dcterms:modified>
</cp:coreProperties>
</file>