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fonturcolombia-my.sharepoint.com/personal/enovoa_fontur_com_co/Documents/117 Solicitud de Contratacion Vigilancia y Seguridad Privada/SOLICITUD DE CONTRATACIÓN/02 ANEXOS DEL PROCESO/"/>
    </mc:Choice>
  </mc:AlternateContent>
  <xr:revisionPtr revIDLastSave="91" documentId="8_{9B0431B0-1DD7-4FF3-9E88-8152C4C32174}" xr6:coauthVersionLast="47" xr6:coauthVersionMax="47" xr10:uidLastSave="{E2B2EF75-80BC-43B0-8996-0F871859C91F}"/>
  <bookViews>
    <workbookView xWindow="-120" yWindow="-120" windowWidth="29040" windowHeight="15720" xr2:uid="{00000000-000D-0000-FFFF-FFFF00000000}"/>
  </bookViews>
  <sheets>
    <sheet name="VIGILANCIA 2026" sheetId="1" r:id="rId1"/>
    <sheet name="Hoja1" sheetId="2" r:id="rId2"/>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2" l="1"/>
  <c r="J8" i="1"/>
  <c r="J9" i="1"/>
  <c r="J10" i="1"/>
  <c r="J11" i="1"/>
  <c r="J12" i="1"/>
  <c r="J13" i="1"/>
  <c r="J14" i="1"/>
  <c r="J15" i="1"/>
  <c r="J16" i="1"/>
  <c r="J17" i="1"/>
  <c r="J18" i="1"/>
  <c r="J19" i="1"/>
  <c r="J20" i="1"/>
  <c r="J21" i="1"/>
  <c r="J22" i="1"/>
  <c r="J23" i="1"/>
  <c r="J24" i="1"/>
  <c r="J25" i="1"/>
  <c r="J26" i="1"/>
  <c r="J27" i="1"/>
  <c r="J28" i="1"/>
  <c r="J7" i="1"/>
  <c r="Q11" i="1"/>
</calcChain>
</file>

<file path=xl/sharedStrings.xml><?xml version="1.0" encoding="utf-8"?>
<sst xmlns="http://schemas.openxmlformats.org/spreadsheetml/2006/main" count="409" uniqueCount="233">
  <si>
    <t>PATRIMONIO AUTÓNOMO FONDO NACIONAL DEL TURISMO FONTUR</t>
  </si>
  <si>
    <t>INSTRUCCIONES PARA LA IDENTIFICACIÓN,  ANALISIS, EVALUACIÓN , ASIGNACIÓN Y TRATAMIENTO DE RIESGOS EN LA CONTRATACIÓN</t>
  </si>
  <si>
    <t>Esta matriz es un documento anexo a la solicitud de contratación</t>
  </si>
  <si>
    <t>No</t>
  </si>
  <si>
    <t>Descripción (Que puede pasar y, cómo puede ocurrir)</t>
  </si>
  <si>
    <t>Etapa</t>
  </si>
  <si>
    <t>Clase</t>
  </si>
  <si>
    <t>Fuente</t>
  </si>
  <si>
    <t>Tipo</t>
  </si>
  <si>
    <t>Consecuencias de la ocurrencia del evento</t>
  </si>
  <si>
    <t>Probabilidad</t>
  </si>
  <si>
    <t>Impacto</t>
  </si>
  <si>
    <t>Calificación total</t>
  </si>
  <si>
    <t>Prioridad</t>
  </si>
  <si>
    <t>¿A quien se le asigna?</t>
  </si>
  <si>
    <t>%</t>
  </si>
  <si>
    <t>Tratamiento/Controles a ser implementados</t>
  </si>
  <si>
    <t>Persona responsable por implementar el tratamiento</t>
  </si>
  <si>
    <t>Fecha estimada en que se inicia el tratamiento</t>
  </si>
  <si>
    <t>Fecha estimada en que se completa el tratamiento</t>
  </si>
  <si>
    <t>¿Cómo se realiza el monitoreo</t>
  </si>
  <si>
    <t>Periodicidad ¿Cuándo?</t>
  </si>
  <si>
    <t>Inapropiados requisitos habilitantes en la Invitación Abierta</t>
  </si>
  <si>
    <t>PLANEACIÓN</t>
  </si>
  <si>
    <t>General</t>
  </si>
  <si>
    <t>Interno</t>
  </si>
  <si>
    <t>Operacional</t>
  </si>
  <si>
    <t xml:space="preserve">Declaratoria de fallido del proceso de selección y/o terminación anormal del proceso. </t>
  </si>
  <si>
    <t xml:space="preserve">MEDIO </t>
  </si>
  <si>
    <t xml:space="preserve">FONTUR </t>
  </si>
  <si>
    <t>BAJO</t>
  </si>
  <si>
    <t>Dirección de Estructuración Precontractual</t>
  </si>
  <si>
    <t>Publicación de la invitación abierta</t>
  </si>
  <si>
    <t>Permanente durante la estructuración del proceso</t>
  </si>
  <si>
    <t>Inadecuado análisis económico estimativo del valor del contrato</t>
  </si>
  <si>
    <t>No presentación de oferentes al proceso de contratación, generando reprocesos en el procedimiento desplegado e incluso ocasionando declaratoria de fallido o terminación anormal del proceso.</t>
  </si>
  <si>
    <t>Inicio de la etapa de estructuración del proceso</t>
  </si>
  <si>
    <t>Revisión de los costos establecidos en el proyecto, verificando la pertinencia y congruencia con las actividades requeridas.</t>
  </si>
  <si>
    <t>No publicación de las respuestas a observaciones realizadas a las condiciones y demás requisitos establecidos en  la invitación abierta</t>
  </si>
  <si>
    <t>SELECCIÓN</t>
  </si>
  <si>
    <t xml:space="preserve">Vicio en el proceso que puede generar reprocesos en la selección </t>
  </si>
  <si>
    <t xml:space="preserve">Verificar  y tener control de las observaciones recibidas, así como de las respuestas realizadas previo a la publicación de las mismas en la plataforma correspondiente </t>
  </si>
  <si>
    <t>Antes de la recepción de ofertas</t>
  </si>
  <si>
    <t>Revisión de las observaciones recibidas, verificación de las respuestas emitidas y chequeo que evidencie observaciones recibidas/respuestas emitidas</t>
  </si>
  <si>
    <t>permanente desde la publicación de la invitación abierta hasta fecha prevista para dar respuesta a las observaciones</t>
  </si>
  <si>
    <t xml:space="preserve">SELECCIÓN </t>
  </si>
  <si>
    <t>Externo</t>
  </si>
  <si>
    <t>Económico</t>
  </si>
  <si>
    <t>ALTO</t>
  </si>
  <si>
    <t>Restricción de la libre competencia, transparencia y equidad</t>
  </si>
  <si>
    <t>MEDIO</t>
  </si>
  <si>
    <t>FONTUR</t>
  </si>
  <si>
    <t>Este riesgo se reduce elaborando invitaciones abiertas con requisitos adecuados al objeto contractual, sus especificaciones técnicas y/o financieras y/o jurídicas, y que permitan que todos los posibles proponentes que cumplan con dichos requisitos, puedan participar en el proceso</t>
  </si>
  <si>
    <t xml:space="preserve">Desde la estructuración en la etapa de planeación </t>
  </si>
  <si>
    <t>Revisión de la documentación previa a la publicación del proceso</t>
  </si>
  <si>
    <t>Cuando se requiera</t>
  </si>
  <si>
    <t>CONTRATISTA</t>
  </si>
  <si>
    <t xml:space="preserve">aplicación del  numeral 3.1.4. PRECIOS ARTIFICIALES del Manual de Contratación,  en lo referente a precios artificialmente bajos.
*Los proponentes deberán contemplar en su propuesta todos los costos directos e indirectos que se requieran para la ejecución del contrato en las condiciones establecidas en el anexo técnico del proceso, de tal forma que no se represente riesgo de desfinanciación durante la ejecución </t>
  </si>
  <si>
    <t>Dirección de estructuración precontractual/ comité evaluador y Proponentes</t>
  </si>
  <si>
    <t xml:space="preserve">Inicio de la etapa de evaluación /Publicación de la invitación abierta </t>
  </si>
  <si>
    <t>Publicación de informe de evaluación/Presentación de oferta económica</t>
  </si>
  <si>
    <t xml:space="preserve">Comité Evaluador: Verificando las ofertas económicas recibidas y solicitando las aclaraciones frente a los precios artificialmente bajos o fuera del mercado - Proveedores: Verificando las condiciones específicas del contrato a celebrar </t>
  </si>
  <si>
    <t>Selección de oferta con documentos presuntamente falsos</t>
  </si>
  <si>
    <t>Adjudicación viciada por error, investigaciones disciplinarias y penales</t>
  </si>
  <si>
    <t>Verificar los documentos presentados por los oferentes y  en caso de existir dudas frente a la autenticidad y veracidad de la información realizar las consultas necesarias para garantizar que la información contenida corresponda a la realidad</t>
  </si>
  <si>
    <t>Comité evaluador</t>
  </si>
  <si>
    <t xml:space="preserve">Desde el cierre del proceso </t>
  </si>
  <si>
    <t xml:space="preserve">Hasta antes de la adjudicación </t>
  </si>
  <si>
    <t>Revisión de los documentos por parte del comité evaluador y Dirección Contractual</t>
  </si>
  <si>
    <t>Durante la fase de evaluación del proceso de contratación y hasta antes de la comunicación de selección de la oferta (adjudicación)</t>
  </si>
  <si>
    <t xml:space="preserve">Externo </t>
  </si>
  <si>
    <t xml:space="preserve">Operacional </t>
  </si>
  <si>
    <t>Adjudicación viciada por error.
Investigaciones disciplinarias y fiscales</t>
  </si>
  <si>
    <t>FONTUR/ PROPONENTES</t>
  </si>
  <si>
    <t>50/50</t>
  </si>
  <si>
    <t>Inicio de la etapa de evaluación</t>
  </si>
  <si>
    <t>Publicación de informe de evaluación</t>
  </si>
  <si>
    <t>Adjudicación del proceso de selección a un proponente inhábil o con inhabilidad sobreviniente antes de la suscripción del contrato.</t>
  </si>
  <si>
    <t>Contrato viciado por nulidad absoluta.</t>
  </si>
  <si>
    <t>*Verificación de la capacidad para contratar de los proponentes. Consagrando en la invitación abierta que en caso de inhabilidad sobreviniente antes de la adjudicación o la suscripción del contrato, el oferente afectado debe comunicar inmediatamente a FONTUR.</t>
  </si>
  <si>
    <t>Comité Evaluador</t>
  </si>
  <si>
    <t>Entrega de propuestas a los miembros del comité evaluador.</t>
  </si>
  <si>
    <t>Fecha de expedición de la Comunicación de Selección o de celebración del contrato.</t>
  </si>
  <si>
    <t xml:space="preserve">Riesgo de que no se firme el contrato. </t>
  </si>
  <si>
    <t>CONTRATACIÓN</t>
  </si>
  <si>
    <t>No perfeccionamiento del contrato, afectando la ejecución del mismo.</t>
  </si>
  <si>
    <t xml:space="preserve">Se establecen plazos perentorios para el perfeccionamiento del contrato. Conminar al CONTRATISTA a cumplir </t>
  </si>
  <si>
    <t>Hasta la fecha indicada máxima para firmar el contrato</t>
  </si>
  <si>
    <t xml:space="preserve">Revisión del cronograma de firma de contrato y legalización del mismo </t>
  </si>
  <si>
    <t>A diario en etapa de perfeccionamiento</t>
  </si>
  <si>
    <t xml:space="preserve">Riesgo de que el contratista no presente en la oportunidad establecida los documentos necesarios para suscribir el acta de inicio </t>
  </si>
  <si>
    <t xml:space="preserve">CONTRATACÓN </t>
  </si>
  <si>
    <t>Específico</t>
  </si>
  <si>
    <t xml:space="preserve">Demoras en la iniciación del contrato, afectación en la planeación de la ejecución física y financiera del contrato </t>
  </si>
  <si>
    <t xml:space="preserve">Desde la suscripción del contrato </t>
  </si>
  <si>
    <t xml:space="preserve">hasta pasados cinco (5) días de la suscripción del contrato </t>
  </si>
  <si>
    <t>Seguimiento por parte de la interventoría, en caso de que pasados estos cinco (5) días no se presenten los documentos, deberá dar aviso a FONTUR para que se adelanten las acciones correspondientes</t>
  </si>
  <si>
    <t>Permanente durante los cinco (5) días siguientes a la suscripción del contrato.</t>
  </si>
  <si>
    <t>Imposición de nuevos tributos</t>
  </si>
  <si>
    <t>EJECUCIÓN</t>
  </si>
  <si>
    <t xml:space="preserve">Genera una carga adicional a las previstas, que puede afectar a cualquiera o a las dos partes del contrato. </t>
  </si>
  <si>
    <t>CONTRATISTA/FONTUR</t>
  </si>
  <si>
    <t>Desde la entrada en vigencia de la imposición de nuevos impuestos, tasas, contribuciones o cargas parafiscales</t>
  </si>
  <si>
    <t>Demoras en la ejecución del Contrato según el cronograma establecido.</t>
  </si>
  <si>
    <t xml:space="preserve">Genera retraso en la ejecución, modificaciones contractuales, incumplimiento </t>
  </si>
  <si>
    <t xml:space="preserve">Desde el inicio del contrato </t>
  </si>
  <si>
    <t>antes del cumplimiento del plazo pactado en el cronograma de ejecución del contrato</t>
  </si>
  <si>
    <t>Permanente durante la ejecución del Contrato.</t>
  </si>
  <si>
    <t xml:space="preserve">permanente </t>
  </si>
  <si>
    <t>Especifico</t>
  </si>
  <si>
    <t>Afecta el cumplimiento de las obligaciones contractuales. Puede generar sanciones y prórrogas. Afecta la programación de pagos y del cronograma del contrato.</t>
  </si>
  <si>
    <t xml:space="preserve">Aplicación inmediata de los procedimientos para evitar la parálisis del contrato y en caso de ser procedente la aplicación de las sanciones correspondientes </t>
  </si>
  <si>
    <t>Desde el inicio del contrato</t>
  </si>
  <si>
    <t xml:space="preserve">Especifico </t>
  </si>
  <si>
    <t>CONTRATISTA/INTERVENTORIA</t>
  </si>
  <si>
    <t>Permanente</t>
  </si>
  <si>
    <t>Deficiencias en la capacidad técnica y administrativa del contratista para ejecutar el contrato</t>
  </si>
  <si>
    <t>Afecta el cumplimiento de las obligaciones contractuales. Puede generar sanciones y prórrogas. No cumplimiento del objeto del contrato.</t>
  </si>
  <si>
    <t>FONTUR Y CONTRATISTA</t>
  </si>
  <si>
    <t>Aplicación inmediata de los procedimientos para el cumplimiento de la obligaciones contractuales y en caso de ser necesario, afectación de la póliza de Calidad del servicio y aplicación de las sanciones correspondientes.</t>
  </si>
  <si>
    <t>Hasta la liquidación del contrato</t>
  </si>
  <si>
    <t>Seguimiento y verificación al cumplimiento de las obligaciones contractuales</t>
  </si>
  <si>
    <t xml:space="preserve">Permanente </t>
  </si>
  <si>
    <t>especifico</t>
  </si>
  <si>
    <t>Demandas de carácter laboral, retraso en el cumplimiento de los contratos</t>
  </si>
  <si>
    <t>Al inicio del contrato</t>
  </si>
  <si>
    <t>Al finalizar el contrato</t>
  </si>
  <si>
    <t>Revisión mensual de los reportes de accidentes presentados por el contratista  en el desarrollo del contrato</t>
  </si>
  <si>
    <t xml:space="preserve">mensual </t>
  </si>
  <si>
    <t>Eventos de seguridad pública y del sector que impidan o retrasen la ejecución del contrato o el acceso del personal al lugar de ejecución del contrato.</t>
  </si>
  <si>
    <t>Social o Político</t>
  </si>
  <si>
    <t>Atrasos en la ejecución del contrato, afectaciones por hurto de insumos, equipos y personal y en la integridad física del personal</t>
  </si>
  <si>
    <t>*El contratista deberá tener conocimiento previo sobre las condiciones de la zona donde se ejecutará el contrato al momento de presentar las ofertas.
*Solicitud de acompañamiento de las autoridades policivas y de la comunidad si se requiere.</t>
  </si>
  <si>
    <t>Riesgo
Epidemiológico
derivado de pandemias y/o enfermedades 
que deriven en contagios.</t>
  </si>
  <si>
    <t xml:space="preserve">De la naturaleza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</si>
  <si>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</si>
  <si>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</si>
  <si>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 xml:space="preserve">Contratista </t>
  </si>
  <si>
    <t>Desde la fecha en que se fijan medidas expedidas preventivas para evitar contagios a través de acto administrativo originado por entidad competente del orden local, Departamental y/o Nacional</t>
  </si>
  <si>
    <t>Hasta  Fecha en la cual se pierde la vigencia o se levantan las medidas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</si>
  <si>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</si>
  <si>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Hurto o daños a los bienes del contratista con los cuales ejecuta el contrato, cuyo cuidado es responsabilidad del Contratista.</t>
  </si>
  <si>
    <t>Retraso en la ejecución del contrato.</t>
  </si>
  <si>
    <t>Contratista</t>
  </si>
  <si>
    <t>Desde el inicio de la ejecución</t>
  </si>
  <si>
    <t>Hasta el recibo y entrega a satisfacción</t>
  </si>
  <si>
    <t>El Contratista no da respuesta a las consultas y/o aclaraciones solicitadas por FONTUR o los entes de control al contrato, por deficiencias, información o causas imputables a él.</t>
  </si>
  <si>
    <t>hasta la liquidación del contrato</t>
  </si>
  <si>
    <t>Durante la ejecución del contrato</t>
  </si>
  <si>
    <t>No existe mutuo acuerdo entre las partes para liquidar el contrato.</t>
  </si>
  <si>
    <t>Pérdida de competencia para liquidar, sanciones, incumplimiento para el contratista</t>
  </si>
  <si>
    <t>cumplido el plazo de ejecución</t>
  </si>
  <si>
    <t>hasta cumplidas las fechas establecidas para realizar la liquidación bilateral</t>
  </si>
  <si>
    <t>Impacto del Riesgo</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</si>
  <si>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</si>
  <si>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</si>
  <si>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</si>
  <si>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</si>
  <si>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</si>
  <si>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</si>
  <si>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</si>
  <si>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</si>
  <si>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</si>
  <si>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Catastrófico</t>
  </si>
  <si>
    <t>Valoración del Riesgo</t>
  </si>
  <si>
    <t>Categoría</t>
  </si>
  <si>
    <t xml:space="preserve">8, 9 y 10 </t>
  </si>
  <si>
    <t>Riesgo extremo</t>
  </si>
  <si>
    <t xml:space="preserve">6 y 7 </t>
  </si>
  <si>
    <t>Riesgo alto</t>
  </si>
  <si>
    <t>Riesgo medio</t>
  </si>
  <si>
    <t xml:space="preserve">2, 3 y 4 </t>
  </si>
  <si>
    <t>Riesgo bajo</t>
  </si>
  <si>
    <t>PRESTAR LOS SERVICIOS DE VIGILANCIA Y SEGURIDAD PRIVADA BAJO LA MODALIDAD FIJA Y MOVIL, PARA LA SEDE DE FUNCIONAMIENTO DEL P.A. FONTUR, COMO PARA LOS BIENES ADMINISTRADOS, EN CUSTODIA, POR ADHESIÓN Y LOS BIENES QUE HAGAN PARTE DE ESTOS, EN CUALQUIER LUGAR DEL TERRITORIO NACIONAL DONDE ESTÉN UBICADOS.</t>
  </si>
  <si>
    <t>Dirección Contractual - Comité Evaluador</t>
  </si>
  <si>
    <t xml:space="preserve">Si cumplido el término establecido para la presentación a la supervisión de los  documentos complementarios requeridos para la suscripción del acta de inicio el contratista no los allega, se procederá a conminar al contratista a su presentación y en caso de renuencia se dará aplicación al procedimiento sancionatorio contractual que aplique. </t>
  </si>
  <si>
    <t xml:space="preserve">Supervisión delegada por el P.A. FONTUR  - Dirección contractual </t>
  </si>
  <si>
    <t xml:space="preserve">Aplicación inmediata de las disposiciones legales y solicitar las adiciones presupuestales pertinentes en el caso que aumente el valor del contrato, para lo cual, deberá mediar comunicación escrita por parte de la supervisión del contrato en la que se justifique la necesidad de realizar las modificaciones a que haya lugar. FONTUR verificará la información aportada y realizará las modificaciones que permitan dar cumplimiento a la normativa tributaria que afecta aspectos financieros del contrato </t>
  </si>
  <si>
    <t>Supervisión y  contratista</t>
  </si>
  <si>
    <t>Supervisión y contratista</t>
  </si>
  <si>
    <t>El supervisor  deberá realizar seguimiento constante desde la suscripción del acta de inicio al plan y cronograma  establecido, en caso de presentarse situaciones que afecten la ejecución del contrato, deberá conminar al contratista para su cumplimiento. Cuando las causas sean producto de hechos imprevisibles, el contratista deberá informar a la supervisión y al P.A. FONTUR</t>
  </si>
  <si>
    <t>Demoras en la entrega de la información e informes requeridos por el supervisor del contrato</t>
  </si>
  <si>
    <t>Supervisión - contratista</t>
  </si>
  <si>
    <t xml:space="preserve">Supervisión  - Contratista </t>
  </si>
  <si>
    <t>Accidentes que sufra el personal del contratista en el lugar de ejecución del contrato o en su transporte.</t>
  </si>
  <si>
    <t>Control a inventarios de inventarios, dotación y bienes en custodia.</t>
  </si>
  <si>
    <t>La supervisión deberá realizar control y monitoreo a las solicites realizadas por entes de control y por FONTUR, propendiendo por que los plazos establecidos para dar respuestas se cumplan por parte del contratista</t>
  </si>
  <si>
    <t>Supervisión</t>
  </si>
  <si>
    <t>Seguimiento de la Supervisión al cumplimiento de las solicitudes realizadas al contratista por parte de los diferentes entes de control o FONTUR.</t>
  </si>
  <si>
    <t>Cobro de una tarifa
inferior a la prevista por
la Superintendencia de
Vigilancia y Seguridad
Privada, de acuerdo a la
normatividad vigente.</t>
  </si>
  <si>
    <t>interno</t>
  </si>
  <si>
    <t>Imposibilidad de contratar con un oferente que no cumpla con las tarifas establecidas por la Ley.</t>
  </si>
  <si>
    <t>Una vez la FONTUR verifique las propuestas económicas entregadas por los proponentes, serán rechazadas las ofertas que no cumplan con las tarifas establecidas por la Supervigilancia</t>
  </si>
  <si>
    <t>Entrega de propuestas a los miembros del comité evaluador</t>
  </si>
  <si>
    <t xml:space="preserve">Publicación informe
de evaluación
</t>
  </si>
  <si>
    <t xml:space="preserve">Durante la fase de
evaluación del
proceso de
contratación </t>
  </si>
  <si>
    <t xml:space="preserve">Confabulación de los proponentes (colusión) </t>
  </si>
  <si>
    <t>PROPONENTE</t>
  </si>
  <si>
    <t>PROPONENTE/FONTUR</t>
  </si>
  <si>
    <t>Comparación de los valores ofertados con
los precios regulados
por la Supervigilancia
vigentes a la fecha de presentación de la propuesta.</t>
  </si>
  <si>
    <t>Suspensión o cancelación de la licencia de funcionamiento del contratista por parte de la Supervigilancia</t>
  </si>
  <si>
    <t>Genera retraso en la ejecución, modificaciones contractuales, incumplimiento en la prestación del servicio</t>
  </si>
  <si>
    <t>La supervisión con el apoyo de la Dirección contractual y poscontractual de FONTUR hará seguimiento de la obligación en los plazos establecidos para la liquidación del contrato. De ser necesario se aplicará el régimen sancionatorio que se haya establecido en el contrato y/o se aplicara la Liquidación unilateral del contrato según aplique.</t>
  </si>
  <si>
    <t xml:space="preserve">Supervisión </t>
  </si>
  <si>
    <t>Seguimiento de la supervisión del contrato realizando las comunicaciones necesarias para agilizar los trámites de liquidación, así como mantener informada a FONTUR de las situaciones presentadas para liquidar el contrato</t>
  </si>
  <si>
    <t>permanente durante el periodo establecido para efectuar la liquidación bilateral del contrato</t>
  </si>
  <si>
    <t xml:space="preserve">Categoría </t>
  </si>
  <si>
    <t>Casi cierto (ocurre en la mayoría de circunstancias)</t>
  </si>
  <si>
    <t>Categoría del Riesgo</t>
  </si>
  <si>
    <t>Análisis de las condiciones técnicas, financieras y jurídicas mínimas de la necesidad establecida por FONTUR por parte del equipo estructurador y el comparativo con el histórico de procesos similares adelantados por FONTUR y otras entidades que permita establecer requisitos coherentes y facilite la pluralidad de oferentes</t>
  </si>
  <si>
    <t>Inicio de la etapa de planeación de la contratación</t>
  </si>
  <si>
    <t>Acciones interdisciplinarias previo a la presentación ante el comité de contratación de FONTUR</t>
  </si>
  <si>
    <t>Estructurar el presupuesto en función del alcance del contrato y las obligaciones del futuro contratista, de modo que se puedan prever todas las posibles variables que puedan incidir en la estructura de costos. De igual forma, tener en cuenta el análisis realizado en el estudio del sector.</t>
  </si>
  <si>
    <t xml:space="preserve">Unidad de Gestión de Recursos Físicos, Dirección de Estructuración Precontractual y Dirección contractual </t>
  </si>
  <si>
    <t>Inconformidades de los oferentes, y/o demanda a la legalidad del proceso</t>
  </si>
  <si>
    <t>Unidad de Gestión de Recursos Físicos, Dirección de Estructuración Precontractual.</t>
  </si>
  <si>
    <t>Presentación de ofertas con precios artificialmente bajos o precios por fuera del mercado</t>
  </si>
  <si>
    <t>Condicionamiento de la ejecución del proyecto por alegaciones de posibles desequilibrios económicos, terminación anticipada del contrato, sobrecostos en la ejecución del proyecto para P.A. FONTUR.</t>
  </si>
  <si>
    <t>En etapa de evaluación de las ofertas presentadas y hasta antes de la comunicación de selección de la oferta (adjudicación)</t>
  </si>
  <si>
    <t xml:space="preserve">Evidenciada la posible conducta colusoria solicitar aclaración a los proponentes implicados, generar los informes y alertas a la autoridad competente. Adicionalmente contemplar la posibilidad de rechazar la oferta del proponente que realice la conducta colusoria </t>
  </si>
  <si>
    <t>El comité evaluador realizará la verificación de todos los documentos presentados por los proponentes y en caso de evidenciarse conductas que puedan configurar colusión, solicitar aclaración y en dado caso elaborar informe dirigido a la oficina jurídica para que se de aviso a la autoridad competente; rechazar la oferta que incurre en la posible conducta colusoria.</t>
  </si>
  <si>
    <t>En etapa de evaluación de las ofertas presentadas y hasta antes de la comunicación de selección de la oferta (adjudicación</t>
  </si>
  <si>
    <t>Revisión por parte del comité evaluador, al momento de seleccionar la oferta</t>
  </si>
  <si>
    <t xml:space="preserve">Dentro del plazo estimado para la verificación y evaluación de las propuesta y hasta la comunicación de selección de la oferta (adjudicación) </t>
  </si>
  <si>
    <t>Envío del contrato al proveedor</t>
  </si>
  <si>
    <t>Antes de la terminación del contrato</t>
  </si>
  <si>
    <t>Gestionar la implementación del tratamiento de forma oportuna</t>
  </si>
  <si>
    <t>Hasta la Liquidación del contrato</t>
  </si>
  <si>
    <t>El contratista deberá prever todos aquellos aspectos previsibles que puedan afectar la ejecución del contrato y contar con las medidas preventivas o planes de acción necesarios para retomar la ejecución normal del contrato que perdida dar cumplimiento al plazo pactado. En caso de presentarse alguna circunstancia que impida su normal desarrollo, se deberán tomar las acciones pertinentes tendientes a salvaguardar la correcta ejecución del contrato, en caso de existir un hecho insuperable, se deberá suspender el contrato hasta que dicho hecho sea superado, en caso contrario, se levantará la correspondiente acta y se dará por terminado el contrato; siempre que dichas causas no sean atribuibles al contratista.</t>
  </si>
  <si>
    <t>Seguimiento permanente a la obligación contractual sobre la implementación del  sistema de seguridad y salud en el trabajo y el cumplimiento de la implementación de dicho sistema, que permita realizar seguimiento y/o establecer un posible incumplimiento y/o afectación de pólizas caso de ser necesario</t>
  </si>
  <si>
    <t>*Seguimiento permanente de la Supervisión al contratista, e informes de Supervisión</t>
  </si>
  <si>
    <t>El contratista deberá disponer de medios humanos y/o tecnológicos que mitiguen este riesgo, así mismo deberá monitorear y vigilar permanentemente el inventario de bienes dispuestos en sitio y que están siendo usados y requeridos para la ejecución adecuada del Contrato.</t>
  </si>
  <si>
    <t>Retraso en la oportunidad establecida para dar respuesta a los requerimientos realizados por entes de control y/o la el P.A FONTUR.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</si>
</sst>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2"/>
      <color theme="1"/>
      <name val="Calibri"/>
      <family val="2"/>
      <scheme val="minor"/>
    </font>
    <font>
      <b/>
      <sz val="12"/>
      <color theme="1"/>
      <name val="Calibri"/>
      <family val="2"/>
      <scheme val="minor"/>
    </font>
    <font>
      <sz val="11"/>
      <name val="Arial"/>
      <family val="2"/>
    </font>
    <font>
      <b/>
      <sz val="11"/>
      <name val="Arial"/>
      <family val="2"/>
    </font>
    <font>
      <b/>
      <sz val="11"/>
      <color indexed="9"/>
      <name val="Arial"/>
      <family val="2"/>
    </font>
    <font>
      <sz val="12"/>
      <color rgb="FFFF0000"/>
      <name val="Calibri"/>
      <family val="2"/>
      <scheme val="minor"/>
    </font>
    <font>
      <sz val="12"/>
      <name val="Calibri"/>
      <family val="2"/>
      <scheme val="minor"/>
    </font>
    <font>
      <sz val="11"/>
      <color rgb="FF000000"/>
      <name val="Arial"/>
      <family val="2"/>
    </font>
    <font>
      <sz val="12"/>
      <color theme="1"/>
      <name val="Calibri"/>
      <family val="2"/>
      <scheme val="minor"/>
    </font>
  </fonts>
  <fills count="11">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59999389629810485"/>
        <bgColor indexed="64"/>
      </patternFill>
    </fill>
  </fills>
  <borders count="4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rgb="FF000000"/>
      </bottom>
      <diagonal/>
    </border>
    <border>
      <left style="thin">
        <color indexed="64"/>
      </left>
      <right style="thin">
        <color indexed="64"/>
      </right>
      <top style="medium">
        <color indexed="64"/>
      </top>
      <bottom style="medium">
        <color rgb="FF000000"/>
      </bottom>
      <diagonal/>
    </border>
    <border>
      <left style="thin">
        <color indexed="64"/>
      </left>
      <right style="medium">
        <color indexed="64"/>
      </right>
      <top style="medium">
        <color indexed="64"/>
      </top>
      <bottom style="medium">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43" fontId="8" fillId="0" borderId="0" applyFont="0" applyFill="0" applyBorder="0" applyAlignment="0" applyProtection="0"/>
  </cellStyleXfs>
  <cellXfs count="123">
    <xf numFmtId="0" fontId="0" fillId="0" borderId="0" xfId="0"/>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textRotation="90" wrapText="1"/>
    </xf>
    <xf numFmtId="0" fontId="2" fillId="0" borderId="11" xfId="0" applyFont="1" applyBorder="1" applyAlignment="1">
      <alignment horizontal="center" vertical="center" wrapText="1"/>
    </xf>
    <xf numFmtId="0" fontId="2" fillId="0" borderId="0" xfId="0" applyFont="1"/>
    <xf numFmtId="0" fontId="3" fillId="4" borderId="10"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4" borderId="10" xfId="0" applyFont="1" applyFill="1" applyBorder="1" applyAlignment="1">
      <alignment horizontal="center"/>
    </xf>
    <xf numFmtId="0" fontId="2" fillId="8" borderId="10" xfId="0" applyFont="1" applyFill="1" applyBorder="1" applyAlignment="1">
      <alignment horizontal="center" vertical="center"/>
    </xf>
    <xf numFmtId="0" fontId="2" fillId="7" borderId="10" xfId="0" applyFont="1" applyFill="1" applyBorder="1" applyAlignment="1">
      <alignment horizontal="center" vertical="center"/>
    </xf>
    <xf numFmtId="0" fontId="2" fillId="6" borderId="10" xfId="0" applyFont="1" applyFill="1" applyBorder="1" applyAlignment="1">
      <alignment horizontal="center" vertical="center"/>
    </xf>
    <xf numFmtId="0" fontId="2" fillId="5" borderId="10" xfId="0" applyFont="1" applyFill="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5" xfId="0" applyFont="1" applyBorder="1"/>
    <xf numFmtId="0" fontId="2" fillId="0" borderId="16" xfId="0" applyFont="1" applyBorder="1" applyAlignment="1">
      <alignment horizontal="center" vertical="center" wrapText="1"/>
    </xf>
    <xf numFmtId="0" fontId="5" fillId="0" borderId="0" xfId="0" applyFont="1"/>
    <xf numFmtId="0" fontId="2" fillId="0" borderId="20" xfId="0" applyFont="1" applyBorder="1" applyAlignment="1">
      <alignment horizontal="center" vertical="center" textRotation="90" wrapText="1"/>
    </xf>
    <xf numFmtId="0" fontId="2" fillId="7" borderId="10" xfId="0" applyFont="1" applyFill="1" applyBorder="1" applyAlignment="1">
      <alignment horizontal="center" vertical="center" textRotation="90" wrapText="1"/>
    </xf>
    <xf numFmtId="0" fontId="2" fillId="9" borderId="10" xfId="0" applyFont="1" applyFill="1" applyBorder="1" applyAlignment="1">
      <alignment horizontal="center" vertical="center" wrapText="1"/>
    </xf>
    <xf numFmtId="0" fontId="2" fillId="9" borderId="10" xfId="0" applyFont="1" applyFill="1" applyBorder="1" applyAlignment="1">
      <alignment horizontal="center" vertical="center" textRotation="90" wrapText="1"/>
    </xf>
    <xf numFmtId="0" fontId="2" fillId="10" borderId="10" xfId="0" applyFont="1" applyFill="1" applyBorder="1" applyAlignment="1">
      <alignment horizontal="center" vertical="center" textRotation="90" wrapText="1"/>
    </xf>
    <xf numFmtId="0" fontId="7" fillId="0" borderId="10" xfId="0" applyFont="1" applyBorder="1" applyAlignment="1">
      <alignment horizontal="center" vertical="center" wrapText="1"/>
    </xf>
    <xf numFmtId="0" fontId="6" fillId="0" borderId="10" xfId="0" applyFont="1" applyBorder="1" applyAlignment="1">
      <alignment horizontal="center" vertical="center"/>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0" xfId="0" applyFont="1" applyBorder="1" applyAlignment="1">
      <alignment horizontal="center" vertical="center" wrapText="1"/>
    </xf>
    <xf numFmtId="0" fontId="2" fillId="7" borderId="20" xfId="0" applyFont="1" applyFill="1" applyBorder="1" applyAlignment="1">
      <alignment horizontal="center" vertical="center" textRotation="90" wrapText="1"/>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2" fillId="0" borderId="37" xfId="0" applyFont="1" applyBorder="1" applyAlignment="1">
      <alignment horizontal="center" vertical="center" wrapText="1"/>
    </xf>
    <xf numFmtId="0" fontId="3" fillId="4" borderId="21" xfId="0" applyFont="1" applyFill="1" applyBorder="1" applyAlignment="1">
      <alignment horizontal="center" vertical="center"/>
    </xf>
    <xf numFmtId="0" fontId="2" fillId="4" borderId="11" xfId="0" applyFont="1" applyFill="1" applyBorder="1" applyAlignment="1">
      <alignment horizontal="center"/>
    </xf>
    <xf numFmtId="0" fontId="2" fillId="6" borderId="11"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6" xfId="0" applyFont="1" applyFill="1" applyBorder="1" applyAlignment="1">
      <alignment horizontal="center" vertical="center"/>
    </xf>
    <xf numFmtId="0" fontId="2" fillId="0" borderId="11" xfId="0" applyFont="1" applyBorder="1" applyAlignment="1">
      <alignment horizontal="center" vertical="center"/>
    </xf>
    <xf numFmtId="0" fontId="2" fillId="0" borderId="26" xfId="0" applyFont="1" applyBorder="1" applyAlignment="1">
      <alignment horizontal="center" vertical="center"/>
    </xf>
    <xf numFmtId="0" fontId="3" fillId="4" borderId="28" xfId="0" applyFont="1" applyFill="1" applyBorder="1" applyAlignment="1">
      <alignment horizontal="center" vertical="center"/>
    </xf>
    <xf numFmtId="0" fontId="2" fillId="9" borderId="11"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3" borderId="40" xfId="0" applyFont="1" applyFill="1" applyBorder="1" applyAlignment="1">
      <alignment horizontal="center" vertical="center" textRotation="90" wrapText="1"/>
    </xf>
    <xf numFmtId="0" fontId="4" fillId="3" borderId="41" xfId="0"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5" xfId="0" applyFont="1" applyBorder="1" applyAlignment="1">
      <alignment horizontal="center" vertical="center" textRotation="90" wrapText="1"/>
    </xf>
    <xf numFmtId="0" fontId="2" fillId="0" borderId="43" xfId="0" applyFont="1" applyBorder="1" applyAlignment="1">
      <alignment horizontal="center" vertical="center" wrapText="1"/>
    </xf>
    <xf numFmtId="0" fontId="2" fillId="10" borderId="25" xfId="0" applyFont="1" applyFill="1" applyBorder="1" applyAlignment="1">
      <alignment horizontal="center" vertical="center" textRotation="90" wrapText="1"/>
    </xf>
    <xf numFmtId="43" fontId="0" fillId="0" borderId="0" xfId="1" applyFont="1"/>
    <xf numFmtId="3" fontId="0" fillId="0" borderId="0" xfId="0" applyNumberFormat="1"/>
    <xf numFmtId="43" fontId="0" fillId="0" borderId="0" xfId="0" applyNumberFormat="1"/>
    <xf numFmtId="0" fontId="2" fillId="6" borderId="25" xfId="0" applyFont="1" applyFill="1" applyBorder="1" applyAlignment="1">
      <alignment horizontal="center" vertical="center"/>
    </xf>
    <xf numFmtId="0" fontId="2" fillId="6" borderId="37" xfId="0" applyFont="1" applyFill="1" applyBorder="1" applyAlignment="1">
      <alignment horizontal="center" vertical="center"/>
    </xf>
    <xf numFmtId="0" fontId="2" fillId="6" borderId="36" xfId="0" applyFont="1" applyFill="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34" xfId="0" applyFont="1" applyBorder="1" applyAlignment="1">
      <alignment horizontal="center" vertical="center" wrapText="1"/>
    </xf>
    <xf numFmtId="0" fontId="2" fillId="8" borderId="10" xfId="0" applyFont="1" applyFill="1" applyBorder="1" applyAlignment="1">
      <alignment horizontal="center" vertical="center"/>
    </xf>
    <xf numFmtId="0" fontId="2" fillId="8" borderId="12" xfId="0" applyFont="1" applyFill="1" applyBorder="1" applyAlignment="1">
      <alignment horizontal="center" vertical="center"/>
    </xf>
    <xf numFmtId="0" fontId="2" fillId="8" borderId="13" xfId="0" applyFont="1" applyFill="1" applyBorder="1" applyAlignment="1">
      <alignment horizontal="center" vertical="center"/>
    </xf>
    <xf numFmtId="0" fontId="2" fillId="6" borderId="9" xfId="0" applyFont="1" applyFill="1" applyBorder="1" applyAlignment="1">
      <alignment horizontal="center" vertical="center"/>
    </xf>
    <xf numFmtId="0" fontId="2" fillId="6" borderId="10" xfId="0" applyFont="1" applyFill="1" applyBorder="1" applyAlignment="1">
      <alignment horizontal="center" vertical="center"/>
    </xf>
    <xf numFmtId="0" fontId="2" fillId="7" borderId="12"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10" xfId="0" applyFont="1" applyFill="1" applyBorder="1" applyAlignment="1">
      <alignment horizontal="center" vertic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 fillId="4" borderId="10" xfId="0" applyFont="1" applyFill="1" applyBorder="1" applyAlignment="1">
      <alignment horizontal="center"/>
    </xf>
    <xf numFmtId="0" fontId="3" fillId="4" borderId="27" xfId="0" applyFont="1" applyFill="1" applyBorder="1" applyAlignment="1">
      <alignment horizontal="center" vertical="center"/>
    </xf>
    <xf numFmtId="0" fontId="3" fillId="4" borderId="20" xfId="0" applyFont="1" applyFill="1" applyBorder="1" applyAlignment="1">
      <alignment horizontal="center" vertical="center"/>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3" fillId="0" borderId="0" xfId="0" applyFont="1" applyAlignment="1">
      <alignment horizontal="center"/>
    </xf>
    <xf numFmtId="0" fontId="3" fillId="4" borderId="23"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21" xfId="0" applyFont="1" applyFill="1" applyBorder="1" applyAlignment="1">
      <alignment horizontal="center" vertical="center"/>
    </xf>
    <xf numFmtId="0" fontId="3" fillId="4" borderId="31" xfId="0" applyFont="1" applyFill="1" applyBorder="1" applyAlignment="1">
      <alignment horizontal="center" vertical="center"/>
    </xf>
    <xf numFmtId="0" fontId="3" fillId="4" borderId="30" xfId="0" applyFont="1" applyFill="1" applyBorder="1" applyAlignment="1">
      <alignment horizontal="center" vertical="center"/>
    </xf>
    <xf numFmtId="0" fontId="2" fillId="0" borderId="33"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3" fillId="2" borderId="0" xfId="0" applyFont="1" applyFill="1" applyAlignment="1">
      <alignment horizontal="center"/>
    </xf>
    <xf numFmtId="0" fontId="3"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3" fillId="0" borderId="4" xfId="0" applyFont="1" applyBorder="1" applyAlignment="1">
      <alignment horizontal="center" vertical="top" wrapText="1"/>
    </xf>
    <xf numFmtId="0" fontId="3" fillId="0" borderId="0" xfId="0" applyFont="1" applyAlignment="1">
      <alignment horizontal="center" vertical="top" wrapText="1"/>
    </xf>
    <xf numFmtId="0" fontId="2" fillId="6" borderId="12" xfId="0" applyFont="1" applyFill="1" applyBorder="1" applyAlignment="1">
      <alignment horizontal="center" vertical="center"/>
    </xf>
    <xf numFmtId="0" fontId="2" fillId="6" borderId="13" xfId="0" applyFont="1" applyFill="1" applyBorder="1" applyAlignment="1">
      <alignment horizontal="center" vertical="center"/>
    </xf>
    <xf numFmtId="0" fontId="2" fillId="8" borderId="24" xfId="0" applyFont="1" applyFill="1" applyBorder="1" applyAlignment="1">
      <alignment horizontal="center" vertical="center"/>
    </xf>
    <xf numFmtId="0" fontId="2" fillId="8" borderId="25" xfId="0" applyFont="1" applyFill="1" applyBorder="1" applyAlignment="1">
      <alignment horizontal="center" vertical="center"/>
    </xf>
    <xf numFmtId="0" fontId="2" fillId="4" borderId="12" xfId="0" applyFont="1" applyFill="1" applyBorder="1" applyAlignment="1">
      <alignment horizontal="center"/>
    </xf>
    <xf numFmtId="0" fontId="2" fillId="4" borderId="13" xfId="0" applyFont="1" applyFill="1" applyBorder="1" applyAlignment="1">
      <alignment horizontal="center"/>
    </xf>
    <xf numFmtId="0" fontId="3" fillId="0" borderId="23" xfId="0" applyFont="1" applyBorder="1" applyAlignment="1">
      <alignment horizontal="right" vertical="center" textRotation="90"/>
    </xf>
    <xf numFmtId="0" fontId="3" fillId="0" borderId="9" xfId="0" applyFont="1" applyBorder="1" applyAlignment="1">
      <alignment horizontal="right" vertical="center" textRotation="90"/>
    </xf>
    <xf numFmtId="0" fontId="3" fillId="0" borderId="24" xfId="0" applyFont="1" applyBorder="1" applyAlignment="1">
      <alignment horizontal="right" vertical="center" textRotation="90"/>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cellXfs>
  <cellStyles count="2">
    <cellStyle name="Millares" xfId="1" builtinId="3"/>
    <cellStyle name="Normal" xfId="0" builtinId="0"/>
  </cellStyles>
  <dxfs count="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5"/>
  <sheetViews>
    <sheetView tabSelected="1" topLeftCell="A25" zoomScale="70" zoomScaleNormal="70" workbookViewId="0">
      <selection activeCell="E28" sqref="E28"/>
    </sheetView>
  </sheetViews>
  <sheetFormatPr baseColWidth="10" defaultColWidth="11" defaultRowHeight="15.75" x14ac:dyDescent="0.25"/>
  <cols>
    <col min="1" max="1" width="21" customWidth="1"/>
    <col min="2" max="2" width="42" customWidth="1"/>
    <col min="3" max="3" width="17.625" customWidth="1"/>
    <col min="4" max="4" width="22.5" customWidth="1"/>
    <col min="5" max="6" width="15.125" customWidth="1"/>
    <col min="7" max="7" width="22.5" customWidth="1"/>
    <col min="8" max="8" width="5.125" customWidth="1"/>
    <col min="9" max="9" width="4.375" customWidth="1"/>
    <col min="10" max="10" width="5.875" customWidth="1"/>
    <col min="11" max="11" width="5.375" customWidth="1"/>
    <col min="12" max="12" width="19.25" customWidth="1"/>
    <col min="13" max="13" width="7.25" customWidth="1"/>
    <col min="14" max="14" width="43.75" customWidth="1"/>
    <col min="15" max="15" width="5.625" customWidth="1"/>
    <col min="16" max="16" width="6.5" customWidth="1"/>
    <col min="17" max="17" width="8.5" customWidth="1"/>
    <col min="18" max="18" width="6" customWidth="1"/>
    <col min="19" max="19" width="16" customWidth="1"/>
    <col min="20" max="20" width="11.5"/>
    <col min="22" max="22" width="15.625" customWidth="1"/>
    <col min="23" max="23" width="13.875" customWidth="1"/>
  </cols>
  <sheetData>
    <row r="1" spans="1:23" ht="16.5" thickBot="1" x14ac:dyDescent="0.3">
      <c r="A1" s="62" t="s">
        <v>0</v>
      </c>
      <c r="B1" s="63"/>
      <c r="C1" s="63"/>
      <c r="D1" s="63"/>
      <c r="E1" s="63"/>
      <c r="F1" s="63"/>
      <c r="G1" s="63"/>
      <c r="H1" s="63"/>
      <c r="I1" s="63"/>
      <c r="J1" s="63"/>
      <c r="K1" s="63"/>
      <c r="L1" s="63"/>
      <c r="M1" s="63"/>
      <c r="N1" s="63"/>
      <c r="O1" s="63"/>
      <c r="P1" s="63"/>
      <c r="Q1" s="63"/>
      <c r="R1" s="63"/>
      <c r="S1" s="63"/>
      <c r="T1" s="63"/>
      <c r="U1" s="63"/>
      <c r="V1" s="63"/>
      <c r="W1" s="64"/>
    </row>
    <row r="2" spans="1:23" ht="36.6" customHeight="1" thickBot="1" x14ac:dyDescent="0.3">
      <c r="A2" s="99" t="s">
        <v>173</v>
      </c>
      <c r="B2" s="100"/>
      <c r="C2" s="100"/>
      <c r="D2" s="100"/>
      <c r="E2" s="100"/>
      <c r="F2" s="100"/>
      <c r="G2" s="100"/>
      <c r="H2" s="100"/>
      <c r="I2" s="100"/>
      <c r="J2" s="100"/>
      <c r="K2" s="100"/>
      <c r="L2" s="100"/>
      <c r="M2" s="100"/>
      <c r="N2" s="100"/>
      <c r="O2" s="100"/>
      <c r="P2" s="100"/>
      <c r="Q2" s="100"/>
      <c r="R2" s="100"/>
      <c r="S2" s="100"/>
      <c r="T2" s="100"/>
      <c r="U2" s="100"/>
      <c r="V2" s="100"/>
      <c r="W2" s="101"/>
    </row>
    <row r="3" spans="1:23" x14ac:dyDescent="0.25">
      <c r="A3" s="102" t="s">
        <v>1</v>
      </c>
      <c r="B3" s="103"/>
      <c r="C3" s="103"/>
      <c r="D3" s="103"/>
      <c r="E3" s="103"/>
      <c r="F3" s="103"/>
      <c r="G3" s="103"/>
      <c r="H3" s="103"/>
      <c r="I3" s="103"/>
      <c r="J3" s="103"/>
      <c r="K3" s="103"/>
      <c r="L3" s="103"/>
      <c r="M3" s="103"/>
      <c r="N3" s="103"/>
      <c r="O3" s="103"/>
      <c r="P3" s="103"/>
      <c r="Q3" s="103"/>
      <c r="R3" s="103"/>
      <c r="S3" s="103"/>
      <c r="T3" s="103"/>
      <c r="U3" s="103"/>
      <c r="V3" s="103"/>
      <c r="W3" s="104"/>
    </row>
    <row r="4" spans="1:23" x14ac:dyDescent="0.25">
      <c r="A4" s="105" t="s">
        <v>2</v>
      </c>
      <c r="B4" s="106"/>
      <c r="C4" s="106"/>
      <c r="D4" s="106"/>
      <c r="E4" s="106"/>
      <c r="F4" s="106"/>
      <c r="G4" s="106"/>
      <c r="H4" s="106"/>
      <c r="I4" s="106"/>
      <c r="J4" s="106"/>
      <c r="K4" s="106"/>
      <c r="L4" s="106"/>
      <c r="M4" s="106"/>
      <c r="N4" s="106"/>
      <c r="O4" s="106"/>
      <c r="P4" s="106"/>
      <c r="Q4" s="106"/>
      <c r="R4" s="106"/>
      <c r="S4" s="106"/>
      <c r="T4" s="106"/>
      <c r="U4" s="106"/>
      <c r="V4" s="106"/>
      <c r="W4" s="107"/>
    </row>
    <row r="5" spans="1:23" ht="16.5" thickBot="1" x14ac:dyDescent="0.3">
      <c r="A5" s="108"/>
      <c r="B5" s="109"/>
      <c r="C5" s="109"/>
      <c r="D5" s="109"/>
      <c r="E5" s="109"/>
      <c r="F5" s="109"/>
      <c r="G5" s="109"/>
      <c r="H5" s="109"/>
      <c r="I5" s="109"/>
      <c r="J5" s="109"/>
      <c r="K5" s="109"/>
      <c r="L5" s="109"/>
      <c r="M5" s="109"/>
      <c r="N5" s="109"/>
      <c r="O5" s="109"/>
      <c r="P5" s="109"/>
      <c r="Q5" s="109"/>
      <c r="R5" s="109"/>
      <c r="S5" s="3"/>
      <c r="T5" s="3"/>
      <c r="U5" s="3"/>
      <c r="V5" s="3"/>
      <c r="W5" s="4"/>
    </row>
    <row r="6" spans="1:23" ht="134.25" customHeight="1" thickBot="1" x14ac:dyDescent="0.3">
      <c r="A6" s="46" t="s">
        <v>3</v>
      </c>
      <c r="B6" s="47" t="s">
        <v>4</v>
      </c>
      <c r="C6" s="48" t="s">
        <v>5</v>
      </c>
      <c r="D6" s="48" t="s">
        <v>6</v>
      </c>
      <c r="E6" s="48" t="s">
        <v>7</v>
      </c>
      <c r="F6" s="48" t="s">
        <v>8</v>
      </c>
      <c r="G6" s="47" t="s">
        <v>9</v>
      </c>
      <c r="H6" s="48" t="s">
        <v>10</v>
      </c>
      <c r="I6" s="48" t="s">
        <v>11</v>
      </c>
      <c r="J6" s="48" t="s">
        <v>12</v>
      </c>
      <c r="K6" s="48" t="s">
        <v>13</v>
      </c>
      <c r="L6" s="48" t="s">
        <v>14</v>
      </c>
      <c r="M6" s="47" t="s">
        <v>15</v>
      </c>
      <c r="N6" s="47" t="s">
        <v>16</v>
      </c>
      <c r="O6" s="48" t="s">
        <v>10</v>
      </c>
      <c r="P6" s="48" t="s">
        <v>11</v>
      </c>
      <c r="Q6" s="48" t="s">
        <v>12</v>
      </c>
      <c r="R6" s="48" t="s">
        <v>13</v>
      </c>
      <c r="S6" s="47" t="s">
        <v>17</v>
      </c>
      <c r="T6" s="47" t="s">
        <v>18</v>
      </c>
      <c r="U6" s="47" t="s">
        <v>19</v>
      </c>
      <c r="V6" s="47" t="s">
        <v>20</v>
      </c>
      <c r="W6" s="49" t="s">
        <v>21</v>
      </c>
    </row>
    <row r="7" spans="1:23" ht="165" customHeight="1" x14ac:dyDescent="0.25">
      <c r="A7" s="50">
        <v>1</v>
      </c>
      <c r="B7" s="31" t="s">
        <v>22</v>
      </c>
      <c r="C7" s="21" t="s">
        <v>23</v>
      </c>
      <c r="D7" s="21" t="s">
        <v>24</v>
      </c>
      <c r="E7" s="21" t="s">
        <v>25</v>
      </c>
      <c r="F7" s="21" t="s">
        <v>26</v>
      </c>
      <c r="G7" s="31" t="s">
        <v>27</v>
      </c>
      <c r="H7" s="31">
        <v>2</v>
      </c>
      <c r="I7" s="31">
        <v>3</v>
      </c>
      <c r="J7" s="31">
        <f>+H7+I7</f>
        <v>5</v>
      </c>
      <c r="K7" s="32" t="s">
        <v>28</v>
      </c>
      <c r="L7" s="31" t="s">
        <v>29</v>
      </c>
      <c r="M7" s="21">
        <v>100</v>
      </c>
      <c r="N7" s="31" t="s">
        <v>209</v>
      </c>
      <c r="O7" s="31">
        <v>2</v>
      </c>
      <c r="P7" s="31">
        <v>2</v>
      </c>
      <c r="Q7" s="31">
        <v>4</v>
      </c>
      <c r="R7" s="21" t="s">
        <v>30</v>
      </c>
      <c r="S7" s="31" t="s">
        <v>31</v>
      </c>
      <c r="T7" s="31" t="s">
        <v>210</v>
      </c>
      <c r="U7" s="31" t="s">
        <v>32</v>
      </c>
      <c r="V7" s="31" t="s">
        <v>211</v>
      </c>
      <c r="W7" s="51" t="s">
        <v>33</v>
      </c>
    </row>
    <row r="8" spans="1:23" ht="176.1" customHeight="1" x14ac:dyDescent="0.25">
      <c r="A8" s="50">
        <v>2</v>
      </c>
      <c r="B8" s="1" t="s">
        <v>34</v>
      </c>
      <c r="C8" s="6" t="s">
        <v>23</v>
      </c>
      <c r="D8" s="6" t="s">
        <v>24</v>
      </c>
      <c r="E8" s="6" t="s">
        <v>25</v>
      </c>
      <c r="F8" s="6" t="s">
        <v>26</v>
      </c>
      <c r="G8" s="1" t="s">
        <v>35</v>
      </c>
      <c r="H8" s="1">
        <v>2</v>
      </c>
      <c r="I8" s="1">
        <v>3</v>
      </c>
      <c r="J8" s="31">
        <f t="shared" ref="J8:J28" si="0">+H8+I8</f>
        <v>5</v>
      </c>
      <c r="K8" s="22" t="s">
        <v>28</v>
      </c>
      <c r="L8" s="1" t="s">
        <v>29</v>
      </c>
      <c r="M8" s="6">
        <v>100</v>
      </c>
      <c r="N8" s="1" t="s">
        <v>212</v>
      </c>
      <c r="O8" s="1">
        <v>1</v>
      </c>
      <c r="P8" s="1">
        <v>2</v>
      </c>
      <c r="Q8" s="1">
        <v>3</v>
      </c>
      <c r="R8" s="6" t="s">
        <v>30</v>
      </c>
      <c r="S8" s="31" t="s">
        <v>31</v>
      </c>
      <c r="T8" s="1" t="s">
        <v>36</v>
      </c>
      <c r="U8" s="1" t="s">
        <v>32</v>
      </c>
      <c r="V8" s="1" t="s">
        <v>37</v>
      </c>
      <c r="W8" s="7" t="s">
        <v>33</v>
      </c>
    </row>
    <row r="9" spans="1:23" ht="192.95" customHeight="1" x14ac:dyDescent="0.25">
      <c r="A9" s="50">
        <v>3</v>
      </c>
      <c r="B9" s="1" t="s">
        <v>38</v>
      </c>
      <c r="C9" s="6" t="s">
        <v>39</v>
      </c>
      <c r="D9" s="6" t="s">
        <v>24</v>
      </c>
      <c r="E9" s="6" t="s">
        <v>25</v>
      </c>
      <c r="F9" s="6" t="s">
        <v>26</v>
      </c>
      <c r="G9" s="1" t="s">
        <v>40</v>
      </c>
      <c r="H9" s="1">
        <v>2</v>
      </c>
      <c r="I9" s="1">
        <v>3</v>
      </c>
      <c r="J9" s="31">
        <f t="shared" si="0"/>
        <v>5</v>
      </c>
      <c r="K9" s="22" t="s">
        <v>28</v>
      </c>
      <c r="L9" s="1" t="s">
        <v>29</v>
      </c>
      <c r="M9" s="6">
        <v>100</v>
      </c>
      <c r="N9" s="1" t="s">
        <v>41</v>
      </c>
      <c r="O9" s="1">
        <v>1</v>
      </c>
      <c r="P9" s="1">
        <v>2</v>
      </c>
      <c r="Q9" s="1">
        <v>3</v>
      </c>
      <c r="R9" s="6" t="s">
        <v>30</v>
      </c>
      <c r="S9" s="1" t="s">
        <v>213</v>
      </c>
      <c r="T9" s="1" t="s">
        <v>32</v>
      </c>
      <c r="U9" s="1" t="s">
        <v>42</v>
      </c>
      <c r="V9" s="1" t="s">
        <v>43</v>
      </c>
      <c r="W9" s="7" t="s">
        <v>44</v>
      </c>
    </row>
    <row r="10" spans="1:23" ht="119.1" customHeight="1" x14ac:dyDescent="0.25">
      <c r="A10" s="50">
        <v>4</v>
      </c>
      <c r="B10" s="1" t="s">
        <v>49</v>
      </c>
      <c r="C10" s="6" t="s">
        <v>39</v>
      </c>
      <c r="D10" s="6" t="s">
        <v>24</v>
      </c>
      <c r="E10" s="6" t="s">
        <v>25</v>
      </c>
      <c r="F10" s="6" t="s">
        <v>26</v>
      </c>
      <c r="G10" s="1" t="s">
        <v>214</v>
      </c>
      <c r="H10" s="1">
        <v>2</v>
      </c>
      <c r="I10" s="1">
        <v>3</v>
      </c>
      <c r="J10" s="31">
        <f t="shared" si="0"/>
        <v>5</v>
      </c>
      <c r="K10" s="6" t="s">
        <v>50</v>
      </c>
      <c r="L10" s="1" t="s">
        <v>51</v>
      </c>
      <c r="M10" s="6">
        <v>100</v>
      </c>
      <c r="N10" s="1" t="s">
        <v>52</v>
      </c>
      <c r="O10" s="1">
        <v>2</v>
      </c>
      <c r="P10" s="1">
        <v>2</v>
      </c>
      <c r="Q10" s="1">
        <v>4</v>
      </c>
      <c r="R10" s="6" t="s">
        <v>30</v>
      </c>
      <c r="S10" s="1" t="s">
        <v>215</v>
      </c>
      <c r="T10" s="1" t="s">
        <v>53</v>
      </c>
      <c r="U10" s="1" t="s">
        <v>42</v>
      </c>
      <c r="V10" s="1" t="s">
        <v>54</v>
      </c>
      <c r="W10" s="7" t="s">
        <v>55</v>
      </c>
    </row>
    <row r="11" spans="1:23" ht="156.6" customHeight="1" x14ac:dyDescent="0.25">
      <c r="A11" s="50">
        <v>5</v>
      </c>
      <c r="B11" s="1" t="s">
        <v>189</v>
      </c>
      <c r="C11" s="6" t="s">
        <v>39</v>
      </c>
      <c r="D11" s="6" t="s">
        <v>109</v>
      </c>
      <c r="E11" s="6" t="s">
        <v>190</v>
      </c>
      <c r="F11" s="6" t="s">
        <v>47</v>
      </c>
      <c r="G11" s="1" t="s">
        <v>191</v>
      </c>
      <c r="H11" s="1">
        <v>2</v>
      </c>
      <c r="I11" s="1">
        <v>2</v>
      </c>
      <c r="J11" s="31">
        <f t="shared" si="0"/>
        <v>4</v>
      </c>
      <c r="K11" s="6" t="s">
        <v>30</v>
      </c>
      <c r="L11" s="1" t="s">
        <v>198</v>
      </c>
      <c r="M11" s="6" t="s">
        <v>74</v>
      </c>
      <c r="N11" s="1" t="s">
        <v>192</v>
      </c>
      <c r="O11" s="1">
        <v>1</v>
      </c>
      <c r="P11" s="1">
        <v>1</v>
      </c>
      <c r="Q11" s="1">
        <f>+O11+P11</f>
        <v>2</v>
      </c>
      <c r="R11" s="6" t="s">
        <v>30</v>
      </c>
      <c r="S11" s="1" t="s">
        <v>65</v>
      </c>
      <c r="T11" s="1" t="s">
        <v>193</v>
      </c>
      <c r="U11" s="23" t="s">
        <v>194</v>
      </c>
      <c r="V11" s="23" t="s">
        <v>199</v>
      </c>
      <c r="W11" s="45" t="s">
        <v>195</v>
      </c>
    </row>
    <row r="12" spans="1:23" ht="338.1" customHeight="1" x14ac:dyDescent="0.25">
      <c r="A12" s="50">
        <v>6</v>
      </c>
      <c r="B12" s="1" t="s">
        <v>216</v>
      </c>
      <c r="C12" s="6" t="s">
        <v>39</v>
      </c>
      <c r="D12" s="6" t="s">
        <v>24</v>
      </c>
      <c r="E12" s="6" t="s">
        <v>46</v>
      </c>
      <c r="F12" s="6" t="s">
        <v>47</v>
      </c>
      <c r="G12" s="1" t="s">
        <v>217</v>
      </c>
      <c r="H12" s="1">
        <v>2</v>
      </c>
      <c r="I12" s="1">
        <v>3</v>
      </c>
      <c r="J12" s="31">
        <f t="shared" si="0"/>
        <v>5</v>
      </c>
      <c r="K12" s="6" t="s">
        <v>50</v>
      </c>
      <c r="L12" s="1" t="s">
        <v>197</v>
      </c>
      <c r="M12" s="6">
        <v>100</v>
      </c>
      <c r="N12" s="1" t="s">
        <v>57</v>
      </c>
      <c r="O12" s="1">
        <v>2</v>
      </c>
      <c r="P12" s="1">
        <v>2</v>
      </c>
      <c r="Q12" s="1">
        <v>4</v>
      </c>
      <c r="R12" s="6" t="s">
        <v>30</v>
      </c>
      <c r="S12" s="1" t="s">
        <v>58</v>
      </c>
      <c r="T12" s="1" t="s">
        <v>59</v>
      </c>
      <c r="U12" s="1" t="s">
        <v>60</v>
      </c>
      <c r="V12" s="1" t="s">
        <v>61</v>
      </c>
      <c r="W12" s="7" t="s">
        <v>218</v>
      </c>
    </row>
    <row r="13" spans="1:23" ht="157.35" customHeight="1" x14ac:dyDescent="0.25">
      <c r="A13" s="50">
        <v>7</v>
      </c>
      <c r="B13" s="1" t="s">
        <v>62</v>
      </c>
      <c r="C13" s="6" t="s">
        <v>45</v>
      </c>
      <c r="D13" s="6" t="s">
        <v>24</v>
      </c>
      <c r="E13" s="6" t="s">
        <v>46</v>
      </c>
      <c r="F13" s="6" t="s">
        <v>26</v>
      </c>
      <c r="G13" s="1" t="s">
        <v>63</v>
      </c>
      <c r="H13" s="1">
        <v>3</v>
      </c>
      <c r="I13" s="1">
        <v>3</v>
      </c>
      <c r="J13" s="31">
        <f t="shared" si="0"/>
        <v>6</v>
      </c>
      <c r="K13" s="6" t="s">
        <v>48</v>
      </c>
      <c r="L13" s="1" t="s">
        <v>56</v>
      </c>
      <c r="M13" s="6">
        <v>100</v>
      </c>
      <c r="N13" s="1" t="s">
        <v>64</v>
      </c>
      <c r="O13" s="1">
        <v>2</v>
      </c>
      <c r="P13" s="1">
        <v>2</v>
      </c>
      <c r="Q13" s="1">
        <v>4</v>
      </c>
      <c r="R13" s="6" t="s">
        <v>30</v>
      </c>
      <c r="S13" s="1" t="s">
        <v>65</v>
      </c>
      <c r="T13" s="1" t="s">
        <v>66</v>
      </c>
      <c r="U13" s="1" t="s">
        <v>67</v>
      </c>
      <c r="V13" s="1" t="s">
        <v>68</v>
      </c>
      <c r="W13" s="7" t="s">
        <v>69</v>
      </c>
    </row>
    <row r="14" spans="1:23" ht="374.25" customHeight="1" x14ac:dyDescent="0.25">
      <c r="A14" s="50">
        <v>8</v>
      </c>
      <c r="B14" s="1" t="s">
        <v>196</v>
      </c>
      <c r="C14" s="6" t="s">
        <v>45</v>
      </c>
      <c r="D14" s="6" t="s">
        <v>24</v>
      </c>
      <c r="E14" s="6" t="s">
        <v>70</v>
      </c>
      <c r="F14" s="6" t="s">
        <v>71</v>
      </c>
      <c r="G14" s="1" t="s">
        <v>72</v>
      </c>
      <c r="H14" s="1">
        <v>2</v>
      </c>
      <c r="I14" s="1">
        <v>3</v>
      </c>
      <c r="J14" s="31">
        <f t="shared" si="0"/>
        <v>5</v>
      </c>
      <c r="K14" s="6" t="s">
        <v>50</v>
      </c>
      <c r="L14" s="1" t="s">
        <v>73</v>
      </c>
      <c r="M14" s="6" t="s">
        <v>74</v>
      </c>
      <c r="N14" s="26" t="s">
        <v>219</v>
      </c>
      <c r="O14" s="1">
        <v>1</v>
      </c>
      <c r="P14" s="1">
        <v>2</v>
      </c>
      <c r="Q14" s="1">
        <v>3</v>
      </c>
      <c r="R14" s="6" t="s">
        <v>30</v>
      </c>
      <c r="S14" s="1" t="s">
        <v>58</v>
      </c>
      <c r="T14" s="1" t="s">
        <v>75</v>
      </c>
      <c r="U14" s="1" t="s">
        <v>76</v>
      </c>
      <c r="V14" s="26" t="s">
        <v>220</v>
      </c>
      <c r="W14" s="7" t="s">
        <v>221</v>
      </c>
    </row>
    <row r="15" spans="1:23" ht="278.45" customHeight="1" x14ac:dyDescent="0.25">
      <c r="A15" s="50">
        <v>9</v>
      </c>
      <c r="B15" s="1" t="s">
        <v>77</v>
      </c>
      <c r="C15" s="6" t="s">
        <v>39</v>
      </c>
      <c r="D15" s="6" t="s">
        <v>24</v>
      </c>
      <c r="E15" s="6" t="s">
        <v>25</v>
      </c>
      <c r="F15" s="6" t="s">
        <v>26</v>
      </c>
      <c r="G15" s="1" t="s">
        <v>78</v>
      </c>
      <c r="H15" s="1">
        <v>2</v>
      </c>
      <c r="I15" s="1">
        <v>3</v>
      </c>
      <c r="J15" s="31">
        <f t="shared" si="0"/>
        <v>5</v>
      </c>
      <c r="K15" s="6" t="s">
        <v>50</v>
      </c>
      <c r="L15" s="1" t="s">
        <v>51</v>
      </c>
      <c r="M15" s="6">
        <v>100</v>
      </c>
      <c r="N15" s="1" t="s">
        <v>79</v>
      </c>
      <c r="O15" s="1">
        <v>1</v>
      </c>
      <c r="P15" s="1">
        <v>2</v>
      </c>
      <c r="Q15" s="1">
        <v>3</v>
      </c>
      <c r="R15" s="6" t="s">
        <v>30</v>
      </c>
      <c r="S15" s="1" t="s">
        <v>80</v>
      </c>
      <c r="T15" s="1" t="s">
        <v>81</v>
      </c>
      <c r="U15" s="1" t="s">
        <v>82</v>
      </c>
      <c r="V15" s="1" t="s">
        <v>222</v>
      </c>
      <c r="W15" s="7" t="s">
        <v>223</v>
      </c>
    </row>
    <row r="16" spans="1:23" ht="119.1" customHeight="1" x14ac:dyDescent="0.25">
      <c r="A16" s="50">
        <v>10</v>
      </c>
      <c r="B16" s="1" t="s">
        <v>83</v>
      </c>
      <c r="C16" s="6" t="s">
        <v>84</v>
      </c>
      <c r="D16" s="6" t="s">
        <v>24</v>
      </c>
      <c r="E16" s="6" t="s">
        <v>46</v>
      </c>
      <c r="F16" s="6" t="s">
        <v>26</v>
      </c>
      <c r="G16" s="1" t="s">
        <v>85</v>
      </c>
      <c r="H16" s="1">
        <v>2</v>
      </c>
      <c r="I16" s="1">
        <v>3</v>
      </c>
      <c r="J16" s="31">
        <f t="shared" si="0"/>
        <v>5</v>
      </c>
      <c r="K16" s="6" t="s">
        <v>50</v>
      </c>
      <c r="L16" s="1" t="s">
        <v>56</v>
      </c>
      <c r="M16" s="6">
        <v>100</v>
      </c>
      <c r="N16" s="1" t="s">
        <v>86</v>
      </c>
      <c r="O16" s="1">
        <v>1</v>
      </c>
      <c r="P16" s="1">
        <v>1</v>
      </c>
      <c r="Q16" s="1">
        <v>2</v>
      </c>
      <c r="R16" s="6" t="s">
        <v>30</v>
      </c>
      <c r="S16" s="1" t="s">
        <v>174</v>
      </c>
      <c r="T16" s="1" t="s">
        <v>224</v>
      </c>
      <c r="U16" s="1" t="s">
        <v>87</v>
      </c>
      <c r="V16" s="1" t="s">
        <v>88</v>
      </c>
      <c r="W16" s="7" t="s">
        <v>89</v>
      </c>
    </row>
    <row r="17" spans="1:24" ht="255.6" customHeight="1" x14ac:dyDescent="0.25">
      <c r="A17" s="50">
        <v>11</v>
      </c>
      <c r="B17" s="1" t="s">
        <v>90</v>
      </c>
      <c r="C17" s="6" t="s">
        <v>91</v>
      </c>
      <c r="D17" s="6" t="s">
        <v>92</v>
      </c>
      <c r="E17" s="6" t="s">
        <v>46</v>
      </c>
      <c r="F17" s="6" t="s">
        <v>71</v>
      </c>
      <c r="G17" s="1" t="s">
        <v>93</v>
      </c>
      <c r="H17" s="1">
        <v>3</v>
      </c>
      <c r="I17" s="1">
        <v>3</v>
      </c>
      <c r="J17" s="31">
        <f t="shared" si="0"/>
        <v>6</v>
      </c>
      <c r="K17" s="6" t="s">
        <v>48</v>
      </c>
      <c r="L17" s="1" t="s">
        <v>56</v>
      </c>
      <c r="M17" s="6">
        <v>100</v>
      </c>
      <c r="N17" s="1" t="s">
        <v>175</v>
      </c>
      <c r="O17" s="1">
        <v>2</v>
      </c>
      <c r="P17" s="1">
        <v>1</v>
      </c>
      <c r="Q17" s="1">
        <v>3</v>
      </c>
      <c r="R17" s="6" t="s">
        <v>30</v>
      </c>
      <c r="S17" s="1" t="s">
        <v>176</v>
      </c>
      <c r="T17" s="1" t="s">
        <v>94</v>
      </c>
      <c r="U17" s="1" t="s">
        <v>95</v>
      </c>
      <c r="V17" s="1" t="s">
        <v>96</v>
      </c>
      <c r="W17" s="7" t="s">
        <v>97</v>
      </c>
      <c r="X17" s="3"/>
    </row>
    <row r="18" spans="1:24" ht="215.1" customHeight="1" x14ac:dyDescent="0.25">
      <c r="A18" s="50">
        <v>12</v>
      </c>
      <c r="B18" s="1" t="s">
        <v>98</v>
      </c>
      <c r="C18" s="6" t="s">
        <v>99</v>
      </c>
      <c r="D18" s="6" t="s">
        <v>24</v>
      </c>
      <c r="E18" s="6" t="s">
        <v>46</v>
      </c>
      <c r="F18" s="6" t="s">
        <v>47</v>
      </c>
      <c r="G18" s="1" t="s">
        <v>100</v>
      </c>
      <c r="H18" s="1">
        <v>2</v>
      </c>
      <c r="I18" s="1">
        <v>3</v>
      </c>
      <c r="J18" s="31">
        <f t="shared" si="0"/>
        <v>5</v>
      </c>
      <c r="K18" s="6" t="s">
        <v>50</v>
      </c>
      <c r="L18" s="1" t="s">
        <v>101</v>
      </c>
      <c r="M18" s="6" t="s">
        <v>74</v>
      </c>
      <c r="N18" s="1" t="s">
        <v>177</v>
      </c>
      <c r="O18" s="1">
        <v>1</v>
      </c>
      <c r="P18" s="1">
        <v>2</v>
      </c>
      <c r="Q18" s="1">
        <v>3</v>
      </c>
      <c r="R18" s="6" t="s">
        <v>30</v>
      </c>
      <c r="S18" s="1" t="s">
        <v>178</v>
      </c>
      <c r="T18" s="1" t="s">
        <v>102</v>
      </c>
      <c r="U18" s="1" t="s">
        <v>225</v>
      </c>
      <c r="V18" s="1" t="s">
        <v>226</v>
      </c>
      <c r="W18" s="7" t="s">
        <v>55</v>
      </c>
    </row>
    <row r="19" spans="1:24" ht="215.1" customHeight="1" x14ac:dyDescent="0.25">
      <c r="A19" s="50">
        <v>13</v>
      </c>
      <c r="B19" s="1" t="s">
        <v>200</v>
      </c>
      <c r="C19" s="6" t="s">
        <v>99</v>
      </c>
      <c r="D19" s="6" t="s">
        <v>92</v>
      </c>
      <c r="E19" s="6" t="s">
        <v>46</v>
      </c>
      <c r="F19" s="6" t="s">
        <v>71</v>
      </c>
      <c r="G19" s="1" t="s">
        <v>201</v>
      </c>
      <c r="H19" s="1">
        <v>2</v>
      </c>
      <c r="I19" s="1">
        <v>4</v>
      </c>
      <c r="J19" s="31">
        <f t="shared" si="0"/>
        <v>6</v>
      </c>
      <c r="K19" s="6" t="s">
        <v>48</v>
      </c>
      <c r="L19" s="1" t="s">
        <v>56</v>
      </c>
      <c r="M19" s="6">
        <v>100</v>
      </c>
      <c r="N19" s="1" t="s">
        <v>111</v>
      </c>
      <c r="O19" s="1">
        <v>2</v>
      </c>
      <c r="P19" s="1">
        <v>3</v>
      </c>
      <c r="Q19" s="1">
        <v>5</v>
      </c>
      <c r="R19" s="6" t="s">
        <v>50</v>
      </c>
      <c r="S19" s="1" t="s">
        <v>182</v>
      </c>
      <c r="T19" s="1" t="s">
        <v>112</v>
      </c>
      <c r="U19" s="1" t="s">
        <v>227</v>
      </c>
      <c r="V19" s="1" t="s">
        <v>121</v>
      </c>
      <c r="W19" s="7" t="s">
        <v>108</v>
      </c>
    </row>
    <row r="20" spans="1:24" ht="377.25" customHeight="1" x14ac:dyDescent="0.25">
      <c r="A20" s="50">
        <v>14</v>
      </c>
      <c r="B20" s="1" t="s">
        <v>103</v>
      </c>
      <c r="C20" s="6" t="s">
        <v>99</v>
      </c>
      <c r="D20" s="6" t="s">
        <v>92</v>
      </c>
      <c r="E20" s="6" t="s">
        <v>46</v>
      </c>
      <c r="F20" s="6" t="s">
        <v>71</v>
      </c>
      <c r="G20" s="1" t="s">
        <v>104</v>
      </c>
      <c r="H20" s="1">
        <v>3</v>
      </c>
      <c r="I20" s="1">
        <v>2</v>
      </c>
      <c r="J20" s="31">
        <f t="shared" si="0"/>
        <v>5</v>
      </c>
      <c r="K20" s="6" t="s">
        <v>50</v>
      </c>
      <c r="L20" s="1" t="s">
        <v>56</v>
      </c>
      <c r="M20" s="6">
        <v>100</v>
      </c>
      <c r="N20" s="1" t="s">
        <v>228</v>
      </c>
      <c r="O20" s="1">
        <v>2</v>
      </c>
      <c r="P20" s="1">
        <v>1</v>
      </c>
      <c r="Q20" s="1">
        <v>3</v>
      </c>
      <c r="R20" s="6" t="s">
        <v>30</v>
      </c>
      <c r="S20" s="1" t="s">
        <v>179</v>
      </c>
      <c r="T20" s="1" t="s">
        <v>105</v>
      </c>
      <c r="U20" s="1" t="s">
        <v>106</v>
      </c>
      <c r="V20" s="1" t="s">
        <v>180</v>
      </c>
      <c r="W20" s="7" t="s">
        <v>107</v>
      </c>
      <c r="X20" s="3"/>
    </row>
    <row r="21" spans="1:24" ht="131.44999999999999" customHeight="1" x14ac:dyDescent="0.25">
      <c r="A21" s="50">
        <v>15</v>
      </c>
      <c r="B21" s="1" t="s">
        <v>181</v>
      </c>
      <c r="C21" s="6" t="s">
        <v>99</v>
      </c>
      <c r="D21" s="6" t="s">
        <v>109</v>
      </c>
      <c r="E21" s="6" t="s">
        <v>46</v>
      </c>
      <c r="F21" s="6" t="s">
        <v>26</v>
      </c>
      <c r="G21" s="1" t="s">
        <v>110</v>
      </c>
      <c r="H21" s="1">
        <v>3</v>
      </c>
      <c r="I21" s="1">
        <v>3</v>
      </c>
      <c r="J21" s="31">
        <f t="shared" si="0"/>
        <v>6</v>
      </c>
      <c r="K21" s="6" t="s">
        <v>48</v>
      </c>
      <c r="L21" s="1" t="s">
        <v>56</v>
      </c>
      <c r="M21" s="6">
        <v>100</v>
      </c>
      <c r="N21" s="1" t="s">
        <v>111</v>
      </c>
      <c r="O21" s="1">
        <v>2</v>
      </c>
      <c r="P21" s="1">
        <v>3</v>
      </c>
      <c r="Q21" s="1">
        <v>5</v>
      </c>
      <c r="R21" s="6" t="s">
        <v>50</v>
      </c>
      <c r="S21" s="1" t="s">
        <v>182</v>
      </c>
      <c r="T21" s="1" t="s">
        <v>112</v>
      </c>
      <c r="U21" s="1" t="s">
        <v>227</v>
      </c>
      <c r="V21" s="1" t="s">
        <v>121</v>
      </c>
      <c r="W21" s="7" t="s">
        <v>108</v>
      </c>
    </row>
    <row r="22" spans="1:24" ht="125.45" customHeight="1" x14ac:dyDescent="0.25">
      <c r="A22" s="50">
        <v>16</v>
      </c>
      <c r="B22" s="1" t="s">
        <v>116</v>
      </c>
      <c r="C22" s="6" t="s">
        <v>99</v>
      </c>
      <c r="D22" s="6" t="s">
        <v>24</v>
      </c>
      <c r="E22" s="6" t="s">
        <v>46</v>
      </c>
      <c r="F22" s="6" t="s">
        <v>26</v>
      </c>
      <c r="G22" s="1" t="s">
        <v>117</v>
      </c>
      <c r="H22" s="1">
        <v>3</v>
      </c>
      <c r="I22" s="1">
        <v>3</v>
      </c>
      <c r="J22" s="31">
        <f t="shared" si="0"/>
        <v>6</v>
      </c>
      <c r="K22" s="6" t="s">
        <v>48</v>
      </c>
      <c r="L22" s="1" t="s">
        <v>118</v>
      </c>
      <c r="M22" s="6" t="s">
        <v>74</v>
      </c>
      <c r="N22" s="1" t="s">
        <v>119</v>
      </c>
      <c r="O22" s="1">
        <v>2</v>
      </c>
      <c r="P22" s="1">
        <v>3</v>
      </c>
      <c r="Q22" s="1">
        <v>5</v>
      </c>
      <c r="R22" s="6" t="s">
        <v>50</v>
      </c>
      <c r="S22" s="1" t="s">
        <v>183</v>
      </c>
      <c r="T22" s="1" t="s">
        <v>112</v>
      </c>
      <c r="U22" s="1" t="s">
        <v>120</v>
      </c>
      <c r="V22" s="1" t="s">
        <v>121</v>
      </c>
      <c r="W22" s="7" t="s">
        <v>122</v>
      </c>
    </row>
    <row r="23" spans="1:24" ht="165.6" customHeight="1" x14ac:dyDescent="0.25">
      <c r="A23" s="50">
        <v>17</v>
      </c>
      <c r="B23" s="23" t="s">
        <v>184</v>
      </c>
      <c r="C23" s="6" t="s">
        <v>99</v>
      </c>
      <c r="D23" s="6" t="s">
        <v>123</v>
      </c>
      <c r="E23" s="6" t="s">
        <v>46</v>
      </c>
      <c r="F23" s="6" t="s">
        <v>26</v>
      </c>
      <c r="G23" s="1" t="s">
        <v>124</v>
      </c>
      <c r="H23" s="1">
        <v>3</v>
      </c>
      <c r="I23" s="1">
        <v>3</v>
      </c>
      <c r="J23" s="31">
        <f t="shared" si="0"/>
        <v>6</v>
      </c>
      <c r="K23" s="6" t="s">
        <v>48</v>
      </c>
      <c r="L23" s="1" t="s">
        <v>56</v>
      </c>
      <c r="M23" s="6">
        <v>100</v>
      </c>
      <c r="N23" s="1" t="s">
        <v>229</v>
      </c>
      <c r="O23" s="1">
        <v>2</v>
      </c>
      <c r="P23" s="1">
        <v>2</v>
      </c>
      <c r="Q23" s="1">
        <v>4</v>
      </c>
      <c r="R23" s="6" t="s">
        <v>30</v>
      </c>
      <c r="S23" s="1" t="s">
        <v>182</v>
      </c>
      <c r="T23" s="1" t="s">
        <v>125</v>
      </c>
      <c r="U23" s="1" t="s">
        <v>126</v>
      </c>
      <c r="V23" s="1" t="s">
        <v>127</v>
      </c>
      <c r="W23" s="7" t="s">
        <v>128</v>
      </c>
    </row>
    <row r="24" spans="1:24" ht="135" customHeight="1" x14ac:dyDescent="0.25">
      <c r="A24" s="50">
        <v>18</v>
      </c>
      <c r="B24" s="1" t="s">
        <v>129</v>
      </c>
      <c r="C24" s="6" t="s">
        <v>99</v>
      </c>
      <c r="D24" s="6" t="s">
        <v>24</v>
      </c>
      <c r="E24" s="6" t="s">
        <v>46</v>
      </c>
      <c r="F24" s="24" t="s">
        <v>130</v>
      </c>
      <c r="G24" s="1" t="s">
        <v>131</v>
      </c>
      <c r="H24" s="1">
        <v>2</v>
      </c>
      <c r="I24" s="1">
        <v>3</v>
      </c>
      <c r="J24" s="31">
        <f t="shared" si="0"/>
        <v>5</v>
      </c>
      <c r="K24" s="6" t="s">
        <v>50</v>
      </c>
      <c r="L24" s="1" t="s">
        <v>56</v>
      </c>
      <c r="M24" s="6">
        <v>100</v>
      </c>
      <c r="N24" s="1" t="s">
        <v>132</v>
      </c>
      <c r="O24" s="1">
        <v>2</v>
      </c>
      <c r="P24" s="1">
        <v>2</v>
      </c>
      <c r="Q24" s="1">
        <v>4</v>
      </c>
      <c r="R24" s="6" t="s">
        <v>30</v>
      </c>
      <c r="S24" s="1" t="s">
        <v>182</v>
      </c>
      <c r="T24" s="1" t="s">
        <v>125</v>
      </c>
      <c r="U24" s="1" t="s">
        <v>126</v>
      </c>
      <c r="V24" s="1" t="s">
        <v>230</v>
      </c>
      <c r="W24" s="7" t="s">
        <v>115</v>
      </c>
    </row>
    <row r="25" spans="1:24" ht="323.10000000000002" customHeight="1" x14ac:dyDescent="0.25">
      <c r="A25" s="50">
        <v>19</v>
      </c>
      <c r="B25" s="23" t="s">
        <v>133</v>
      </c>
      <c r="C25" s="6" t="s">
        <v>99</v>
      </c>
      <c r="D25" s="6" t="s">
        <v>24</v>
      </c>
      <c r="E25" s="6" t="s">
        <v>70</v>
      </c>
      <c r="F25" s="6" t="s">
        <v>134</v>
      </c>
      <c r="G25" s="1" t="s">
        <v>135</v>
      </c>
      <c r="H25" s="1">
        <v>3</v>
      </c>
      <c r="I25" s="1">
        <v>2</v>
      </c>
      <c r="J25" s="31">
        <f t="shared" si="0"/>
        <v>5</v>
      </c>
      <c r="K25" s="6" t="s">
        <v>50</v>
      </c>
      <c r="L25" s="1" t="s">
        <v>56</v>
      </c>
      <c r="M25" s="6">
        <v>100</v>
      </c>
      <c r="N25" s="1" t="s">
        <v>136</v>
      </c>
      <c r="O25" s="1">
        <v>2</v>
      </c>
      <c r="P25" s="1">
        <v>2</v>
      </c>
      <c r="Q25" s="1">
        <v>4</v>
      </c>
      <c r="R25" s="6" t="s">
        <v>30</v>
      </c>
      <c r="S25" s="1" t="s">
        <v>137</v>
      </c>
      <c r="T25" s="1" t="s">
        <v>138</v>
      </c>
      <c r="U25" s="1" t="s">
        <v>139</v>
      </c>
      <c r="V25" s="1" t="s">
        <v>140</v>
      </c>
      <c r="W25" s="7" t="s">
        <v>115</v>
      </c>
    </row>
    <row r="26" spans="1:24" s="20" customFormat="1" ht="180" customHeight="1" x14ac:dyDescent="0.25">
      <c r="A26" s="50">
        <v>20</v>
      </c>
      <c r="B26" s="23" t="s">
        <v>141</v>
      </c>
      <c r="C26" s="6" t="s">
        <v>99</v>
      </c>
      <c r="D26" s="6" t="s">
        <v>113</v>
      </c>
      <c r="E26" s="6" t="s">
        <v>46</v>
      </c>
      <c r="F26" s="6" t="s">
        <v>26</v>
      </c>
      <c r="G26" s="1" t="s">
        <v>142</v>
      </c>
      <c r="H26" s="1">
        <v>2</v>
      </c>
      <c r="I26" s="1">
        <v>3</v>
      </c>
      <c r="J26" s="31">
        <f t="shared" si="0"/>
        <v>5</v>
      </c>
      <c r="K26" s="25" t="s">
        <v>50</v>
      </c>
      <c r="L26" s="27" t="s">
        <v>56</v>
      </c>
      <c r="M26" s="6">
        <v>100</v>
      </c>
      <c r="N26" s="1" t="s">
        <v>231</v>
      </c>
      <c r="O26" s="1">
        <v>2</v>
      </c>
      <c r="P26" s="1">
        <v>2</v>
      </c>
      <c r="Q26" s="1">
        <v>4</v>
      </c>
      <c r="R26" s="6" t="s">
        <v>30</v>
      </c>
      <c r="S26" s="1" t="s">
        <v>143</v>
      </c>
      <c r="T26" s="1" t="s">
        <v>144</v>
      </c>
      <c r="U26" s="1" t="s">
        <v>145</v>
      </c>
      <c r="V26" s="1" t="s">
        <v>185</v>
      </c>
      <c r="W26" s="7" t="s">
        <v>122</v>
      </c>
    </row>
    <row r="27" spans="1:24" s="20" customFormat="1" ht="180" customHeight="1" x14ac:dyDescent="0.25">
      <c r="A27" s="50">
        <v>21</v>
      </c>
      <c r="B27" s="23" t="s">
        <v>146</v>
      </c>
      <c r="C27" s="6" t="s">
        <v>99</v>
      </c>
      <c r="D27" s="6" t="s">
        <v>24</v>
      </c>
      <c r="E27" s="6" t="s">
        <v>25</v>
      </c>
      <c r="F27" s="6" t="s">
        <v>26</v>
      </c>
      <c r="G27" s="1" t="s">
        <v>232</v>
      </c>
      <c r="H27" s="1">
        <v>2</v>
      </c>
      <c r="I27" s="1">
        <v>3</v>
      </c>
      <c r="J27" s="31">
        <f t="shared" si="0"/>
        <v>5</v>
      </c>
      <c r="K27" s="25" t="s">
        <v>50</v>
      </c>
      <c r="L27" s="1" t="s">
        <v>56</v>
      </c>
      <c r="M27" s="6" t="s">
        <v>74</v>
      </c>
      <c r="N27" s="1" t="s">
        <v>186</v>
      </c>
      <c r="O27" s="1">
        <v>2</v>
      </c>
      <c r="P27" s="1">
        <v>1</v>
      </c>
      <c r="Q27" s="1">
        <v>3</v>
      </c>
      <c r="R27" s="6" t="s">
        <v>30</v>
      </c>
      <c r="S27" s="1" t="s">
        <v>187</v>
      </c>
      <c r="T27" s="1" t="s">
        <v>112</v>
      </c>
      <c r="U27" s="1" t="s">
        <v>147</v>
      </c>
      <c r="V27" s="1" t="s">
        <v>188</v>
      </c>
      <c r="W27" s="7" t="s">
        <v>148</v>
      </c>
    </row>
    <row r="28" spans="1:24" s="20" customFormat="1" ht="297.60000000000002" customHeight="1" thickBot="1" x14ac:dyDescent="0.3">
      <c r="A28" s="52">
        <v>22</v>
      </c>
      <c r="B28" s="29" t="s">
        <v>149</v>
      </c>
      <c r="C28" s="53" t="s">
        <v>99</v>
      </c>
      <c r="D28" s="53" t="s">
        <v>24</v>
      </c>
      <c r="E28" s="53" t="s">
        <v>46</v>
      </c>
      <c r="F28" s="53" t="s">
        <v>26</v>
      </c>
      <c r="G28" s="29" t="s">
        <v>150</v>
      </c>
      <c r="H28" s="29">
        <v>2</v>
      </c>
      <c r="I28" s="29">
        <v>3</v>
      </c>
      <c r="J28" s="54">
        <f t="shared" si="0"/>
        <v>5</v>
      </c>
      <c r="K28" s="55" t="s">
        <v>50</v>
      </c>
      <c r="L28" s="29" t="s">
        <v>114</v>
      </c>
      <c r="M28" s="53" t="s">
        <v>74</v>
      </c>
      <c r="N28" s="29" t="s">
        <v>202</v>
      </c>
      <c r="O28" s="29">
        <v>2</v>
      </c>
      <c r="P28" s="29">
        <v>1</v>
      </c>
      <c r="Q28" s="29">
        <v>3</v>
      </c>
      <c r="R28" s="53" t="s">
        <v>30</v>
      </c>
      <c r="S28" s="29" t="s">
        <v>203</v>
      </c>
      <c r="T28" s="29" t="s">
        <v>151</v>
      </c>
      <c r="U28" s="29" t="s">
        <v>152</v>
      </c>
      <c r="V28" s="29" t="s">
        <v>204</v>
      </c>
      <c r="W28" s="30" t="s">
        <v>205</v>
      </c>
    </row>
    <row r="29" spans="1:24" ht="16.5" thickBot="1" x14ac:dyDescent="0.3">
      <c r="A29" s="2"/>
      <c r="B29" s="3"/>
      <c r="C29" s="3"/>
      <c r="D29" s="8"/>
      <c r="E29" s="8"/>
      <c r="F29" s="98" t="s">
        <v>206</v>
      </c>
      <c r="G29" s="98"/>
      <c r="H29" s="8"/>
      <c r="I29" s="8"/>
      <c r="J29" s="86" t="s">
        <v>153</v>
      </c>
      <c r="K29" s="86"/>
      <c r="L29" s="86"/>
      <c r="M29" s="86"/>
      <c r="N29" s="3"/>
      <c r="O29" s="3"/>
      <c r="P29" s="3"/>
      <c r="Q29" s="3"/>
      <c r="R29" s="3"/>
      <c r="S29" s="3"/>
      <c r="T29" s="3"/>
      <c r="U29" s="3"/>
      <c r="V29" s="3"/>
      <c r="W29" s="4"/>
    </row>
    <row r="30" spans="1:24" ht="26.1" customHeight="1" x14ac:dyDescent="0.25">
      <c r="A30" s="2"/>
      <c r="B30" s="3"/>
      <c r="C30" s="3"/>
      <c r="D30" s="116" t="s">
        <v>10</v>
      </c>
      <c r="E30" s="33" t="s">
        <v>165</v>
      </c>
      <c r="F30" s="33" t="s">
        <v>165</v>
      </c>
      <c r="G30" s="34" t="s">
        <v>154</v>
      </c>
      <c r="H30" s="8"/>
      <c r="I30" s="8"/>
      <c r="J30" s="119" t="s">
        <v>165</v>
      </c>
      <c r="K30" s="120"/>
      <c r="L30" s="121" t="s">
        <v>154</v>
      </c>
      <c r="M30" s="122"/>
      <c r="N30" s="3"/>
      <c r="O30" s="3"/>
      <c r="P30" s="3"/>
      <c r="Q30" s="3"/>
      <c r="R30" s="3"/>
      <c r="S30" s="3"/>
      <c r="T30" s="3"/>
      <c r="U30" s="3"/>
      <c r="V30" s="3"/>
      <c r="W30" s="4"/>
    </row>
    <row r="31" spans="1:24" ht="57" x14ac:dyDescent="0.25">
      <c r="A31" s="2"/>
      <c r="B31" s="3"/>
      <c r="C31" s="3"/>
      <c r="D31" s="117"/>
      <c r="E31" s="1" t="s">
        <v>155</v>
      </c>
      <c r="F31" s="1" t="s">
        <v>155</v>
      </c>
      <c r="G31" s="7">
        <v>1</v>
      </c>
      <c r="H31" s="8"/>
      <c r="I31" s="8"/>
      <c r="J31" s="94" t="s">
        <v>156</v>
      </c>
      <c r="K31" s="95"/>
      <c r="L31" s="67">
        <v>1</v>
      </c>
      <c r="M31" s="68"/>
      <c r="N31" s="3"/>
      <c r="O31" s="3"/>
      <c r="P31" s="3"/>
      <c r="Q31" s="3"/>
      <c r="R31" s="3"/>
      <c r="S31" s="3"/>
      <c r="T31" s="3"/>
      <c r="U31" s="3"/>
      <c r="V31" s="3"/>
      <c r="W31" s="4"/>
    </row>
    <row r="32" spans="1:24" ht="42.75" x14ac:dyDescent="0.25">
      <c r="A32" s="2"/>
      <c r="B32" s="3"/>
      <c r="C32" s="3"/>
      <c r="D32" s="117"/>
      <c r="E32" s="1" t="s">
        <v>157</v>
      </c>
      <c r="F32" s="1" t="s">
        <v>157</v>
      </c>
      <c r="G32" s="7">
        <v>2</v>
      </c>
      <c r="H32" s="8"/>
      <c r="I32" s="8"/>
      <c r="J32" s="94" t="s">
        <v>158</v>
      </c>
      <c r="K32" s="95"/>
      <c r="L32" s="67">
        <v>2</v>
      </c>
      <c r="M32" s="68"/>
      <c r="N32" s="3"/>
      <c r="O32" s="3"/>
      <c r="P32" s="3"/>
      <c r="Q32" s="3"/>
      <c r="R32" s="3"/>
      <c r="S32" s="3"/>
      <c r="T32" s="3"/>
      <c r="U32" s="3"/>
      <c r="V32" s="3"/>
      <c r="W32" s="4"/>
    </row>
    <row r="33" spans="1:23" ht="57" x14ac:dyDescent="0.25">
      <c r="A33" s="2"/>
      <c r="B33" s="3"/>
      <c r="C33" s="3"/>
      <c r="D33" s="117"/>
      <c r="E33" s="1" t="s">
        <v>159</v>
      </c>
      <c r="F33" s="1" t="s">
        <v>159</v>
      </c>
      <c r="G33" s="7">
        <v>3</v>
      </c>
      <c r="H33" s="8"/>
      <c r="I33" s="8"/>
      <c r="J33" s="94" t="s">
        <v>160</v>
      </c>
      <c r="K33" s="95"/>
      <c r="L33" s="67">
        <v>3</v>
      </c>
      <c r="M33" s="68"/>
      <c r="N33" s="3"/>
      <c r="O33" s="3"/>
      <c r="P33" s="3"/>
      <c r="Q33" s="3"/>
      <c r="R33" s="3"/>
      <c r="S33" s="3"/>
      <c r="T33" s="3"/>
      <c r="U33" s="3"/>
      <c r="V33" s="3"/>
      <c r="W33" s="4"/>
    </row>
    <row r="34" spans="1:23" ht="42.75" x14ac:dyDescent="0.25">
      <c r="A34" s="2"/>
      <c r="B34" s="3"/>
      <c r="C34" s="3"/>
      <c r="D34" s="117"/>
      <c r="E34" s="1" t="s">
        <v>161</v>
      </c>
      <c r="F34" s="1" t="s">
        <v>161</v>
      </c>
      <c r="G34" s="7">
        <v>4</v>
      </c>
      <c r="H34" s="8"/>
      <c r="I34" s="8"/>
      <c r="J34" s="94" t="s">
        <v>162</v>
      </c>
      <c r="K34" s="95"/>
      <c r="L34" s="67">
        <v>4</v>
      </c>
      <c r="M34" s="68"/>
      <c r="N34" s="3"/>
      <c r="O34" s="3"/>
      <c r="P34" s="3"/>
      <c r="Q34" s="3"/>
      <c r="R34" s="3"/>
      <c r="S34" s="3"/>
      <c r="T34" s="3"/>
      <c r="U34" s="3"/>
      <c r="V34" s="3"/>
      <c r="W34" s="4"/>
    </row>
    <row r="35" spans="1:23" ht="57.75" thickBot="1" x14ac:dyDescent="0.3">
      <c r="A35" s="2"/>
      <c r="B35" s="3"/>
      <c r="C35" s="3"/>
      <c r="D35" s="118"/>
      <c r="E35" s="29" t="s">
        <v>207</v>
      </c>
      <c r="F35" s="29" t="s">
        <v>207</v>
      </c>
      <c r="G35" s="30">
        <v>5</v>
      </c>
      <c r="H35" s="8"/>
      <c r="I35" s="8"/>
      <c r="J35" s="96" t="s">
        <v>163</v>
      </c>
      <c r="K35" s="97"/>
      <c r="L35" s="65">
        <v>5</v>
      </c>
      <c r="M35" s="66"/>
      <c r="N35" s="3"/>
      <c r="O35" s="3"/>
      <c r="P35" s="3"/>
      <c r="Q35" s="3"/>
      <c r="R35" s="3"/>
      <c r="S35" s="3"/>
      <c r="T35" s="3"/>
      <c r="U35" s="3"/>
      <c r="V35" s="3"/>
      <c r="W35" s="4"/>
    </row>
    <row r="36" spans="1:23" x14ac:dyDescent="0.25">
      <c r="A36" s="2"/>
      <c r="B36" s="3"/>
      <c r="C36" s="8"/>
      <c r="D36" s="8"/>
      <c r="E36" s="8"/>
      <c r="F36" s="8"/>
      <c r="G36" s="8"/>
      <c r="H36" s="8"/>
      <c r="I36" s="8"/>
      <c r="J36" s="8"/>
      <c r="K36" s="8"/>
      <c r="L36" s="8"/>
      <c r="M36" s="8"/>
      <c r="N36" s="3"/>
      <c r="O36" s="3"/>
      <c r="P36" s="3"/>
      <c r="Q36" s="3"/>
      <c r="R36" s="3"/>
      <c r="S36" s="3"/>
      <c r="T36" s="3"/>
      <c r="U36" s="3"/>
      <c r="V36" s="3"/>
      <c r="W36" s="4"/>
    </row>
    <row r="37" spans="1:23" ht="16.5" thickBot="1" x14ac:dyDescent="0.3">
      <c r="A37" s="2"/>
      <c r="B37" s="3"/>
      <c r="C37" s="86" t="s">
        <v>164</v>
      </c>
      <c r="D37" s="86"/>
      <c r="E37" s="86"/>
      <c r="F37" s="86"/>
      <c r="G37" s="86"/>
      <c r="H37" s="86"/>
      <c r="I37" s="86"/>
      <c r="J37" s="86"/>
      <c r="K37" s="86"/>
      <c r="L37" s="3"/>
      <c r="M37" s="3"/>
      <c r="N37" s="3"/>
      <c r="O37" s="3"/>
      <c r="P37" s="3"/>
      <c r="Q37" s="3"/>
      <c r="R37" s="3"/>
      <c r="S37" s="3"/>
      <c r="T37" s="3"/>
      <c r="U37" s="3"/>
      <c r="V37" s="3"/>
      <c r="W37" s="4"/>
    </row>
    <row r="38" spans="1:23" ht="16.5" thickBot="1" x14ac:dyDescent="0.3">
      <c r="A38" s="2"/>
      <c r="B38" s="3"/>
      <c r="C38" s="87" t="s">
        <v>165</v>
      </c>
      <c r="D38" s="89" t="s">
        <v>154</v>
      </c>
      <c r="E38" s="33"/>
      <c r="F38" s="91" t="s">
        <v>156</v>
      </c>
      <c r="G38" s="91"/>
      <c r="H38" s="92" t="s">
        <v>158</v>
      </c>
      <c r="I38" s="93"/>
      <c r="J38" s="36" t="s">
        <v>160</v>
      </c>
      <c r="K38" s="36" t="s">
        <v>162</v>
      </c>
      <c r="L38" s="34" t="s">
        <v>163</v>
      </c>
      <c r="M38" s="3"/>
      <c r="N38" s="3"/>
      <c r="O38" s="3"/>
      <c r="P38" s="78" t="s">
        <v>208</v>
      </c>
      <c r="Q38" s="79"/>
      <c r="R38" s="79"/>
      <c r="S38" s="80"/>
      <c r="T38" s="3"/>
      <c r="U38" s="3"/>
      <c r="V38" s="3"/>
      <c r="W38" s="4"/>
    </row>
    <row r="39" spans="1:23" x14ac:dyDescent="0.25">
      <c r="A39" s="2"/>
      <c r="B39" s="3"/>
      <c r="C39" s="88"/>
      <c r="D39" s="90"/>
      <c r="E39" s="9"/>
      <c r="F39" s="81">
        <v>1</v>
      </c>
      <c r="G39" s="81"/>
      <c r="H39" s="114">
        <v>2</v>
      </c>
      <c r="I39" s="115"/>
      <c r="J39" s="11">
        <v>3</v>
      </c>
      <c r="K39" s="11">
        <v>4</v>
      </c>
      <c r="L39" s="37">
        <v>5</v>
      </c>
      <c r="M39" s="3"/>
      <c r="N39" s="3"/>
      <c r="O39" s="3"/>
      <c r="P39" s="82" t="s">
        <v>164</v>
      </c>
      <c r="Q39" s="83"/>
      <c r="R39" s="83"/>
      <c r="S39" s="44" t="s">
        <v>165</v>
      </c>
      <c r="T39" s="3"/>
      <c r="U39" s="3"/>
      <c r="V39" s="3"/>
      <c r="W39" s="4"/>
    </row>
    <row r="40" spans="1:23" ht="28.5" x14ac:dyDescent="0.25">
      <c r="A40" s="2"/>
      <c r="B40" s="3"/>
      <c r="C40" s="5" t="s">
        <v>155</v>
      </c>
      <c r="D40" s="10">
        <v>1</v>
      </c>
      <c r="E40" s="10"/>
      <c r="F40" s="69">
        <v>2</v>
      </c>
      <c r="G40" s="69"/>
      <c r="H40" s="70">
        <v>3</v>
      </c>
      <c r="I40" s="71"/>
      <c r="J40" s="12">
        <v>4</v>
      </c>
      <c r="K40" s="13">
        <v>5</v>
      </c>
      <c r="L40" s="38">
        <v>6</v>
      </c>
      <c r="M40" s="3"/>
      <c r="N40" s="3"/>
      <c r="O40" s="3"/>
      <c r="P40" s="84" t="s">
        <v>166</v>
      </c>
      <c r="Q40" s="85"/>
      <c r="R40" s="85"/>
      <c r="S40" s="42" t="s">
        <v>167</v>
      </c>
      <c r="T40" s="3"/>
      <c r="U40" s="3"/>
      <c r="V40" s="3"/>
      <c r="W40" s="4"/>
    </row>
    <row r="41" spans="1:23" ht="42.75" x14ac:dyDescent="0.25">
      <c r="A41" s="2"/>
      <c r="B41" s="3"/>
      <c r="C41" s="5" t="s">
        <v>157</v>
      </c>
      <c r="D41" s="10">
        <v>2</v>
      </c>
      <c r="E41" s="10"/>
      <c r="F41" s="69">
        <v>3</v>
      </c>
      <c r="G41" s="69"/>
      <c r="H41" s="70">
        <v>4</v>
      </c>
      <c r="I41" s="71"/>
      <c r="J41" s="13">
        <v>5</v>
      </c>
      <c r="K41" s="14">
        <v>6</v>
      </c>
      <c r="L41" s="38">
        <v>7</v>
      </c>
      <c r="M41" s="3"/>
      <c r="N41" s="3"/>
      <c r="O41" s="3"/>
      <c r="P41" s="72" t="s">
        <v>168</v>
      </c>
      <c r="Q41" s="73"/>
      <c r="R41" s="73"/>
      <c r="S41" s="42" t="s">
        <v>169</v>
      </c>
      <c r="T41" s="3"/>
      <c r="U41" s="3"/>
      <c r="V41" s="3"/>
      <c r="W41" s="4"/>
    </row>
    <row r="42" spans="1:23" ht="42.75" x14ac:dyDescent="0.25">
      <c r="A42" s="2"/>
      <c r="B42" s="3"/>
      <c r="C42" s="5" t="s">
        <v>159</v>
      </c>
      <c r="D42" s="10">
        <v>3</v>
      </c>
      <c r="E42" s="10"/>
      <c r="F42" s="69">
        <v>4</v>
      </c>
      <c r="G42" s="69"/>
      <c r="H42" s="74">
        <v>5</v>
      </c>
      <c r="I42" s="75"/>
      <c r="J42" s="14">
        <v>6</v>
      </c>
      <c r="K42" s="14">
        <v>7</v>
      </c>
      <c r="L42" s="39">
        <v>8</v>
      </c>
      <c r="M42" s="3"/>
      <c r="N42" s="3"/>
      <c r="O42" s="3"/>
      <c r="P42" s="76">
        <v>5</v>
      </c>
      <c r="Q42" s="77"/>
      <c r="R42" s="77"/>
      <c r="S42" s="42" t="s">
        <v>170</v>
      </c>
      <c r="T42" s="3"/>
      <c r="U42" s="3"/>
      <c r="V42" s="3"/>
      <c r="W42" s="4"/>
    </row>
    <row r="43" spans="1:23" ht="43.5" thickBot="1" x14ac:dyDescent="0.3">
      <c r="A43" s="2"/>
      <c r="B43" s="3"/>
      <c r="C43" s="5" t="s">
        <v>161</v>
      </c>
      <c r="D43" s="10">
        <v>4</v>
      </c>
      <c r="E43" s="10"/>
      <c r="F43" s="77">
        <v>5</v>
      </c>
      <c r="G43" s="77"/>
      <c r="H43" s="110">
        <v>6</v>
      </c>
      <c r="I43" s="111"/>
      <c r="J43" s="14">
        <v>7</v>
      </c>
      <c r="K43" s="15">
        <v>8</v>
      </c>
      <c r="L43" s="39">
        <v>9</v>
      </c>
      <c r="M43" s="3"/>
      <c r="N43" s="3"/>
      <c r="O43" s="3"/>
      <c r="P43" s="112" t="s">
        <v>171</v>
      </c>
      <c r="Q43" s="113"/>
      <c r="R43" s="113"/>
      <c r="S43" s="43" t="s">
        <v>172</v>
      </c>
      <c r="T43" s="3"/>
      <c r="U43" s="3"/>
      <c r="V43" s="3"/>
      <c r="W43" s="4"/>
    </row>
    <row r="44" spans="1:23" ht="43.5" thickBot="1" x14ac:dyDescent="0.3">
      <c r="A44" s="2"/>
      <c r="B44" s="3"/>
      <c r="C44" s="28" t="s">
        <v>207</v>
      </c>
      <c r="D44" s="35">
        <v>5</v>
      </c>
      <c r="E44" s="35"/>
      <c r="F44" s="59">
        <v>6</v>
      </c>
      <c r="G44" s="59"/>
      <c r="H44" s="60">
        <v>7</v>
      </c>
      <c r="I44" s="61"/>
      <c r="J44" s="40">
        <v>8</v>
      </c>
      <c r="K44" s="40">
        <v>9</v>
      </c>
      <c r="L44" s="41">
        <v>10</v>
      </c>
      <c r="M44" s="3"/>
      <c r="N44" s="3"/>
      <c r="O44" s="3"/>
      <c r="P44" s="3"/>
      <c r="Q44" s="3"/>
      <c r="R44" s="3"/>
      <c r="S44" s="3"/>
      <c r="T44" s="3"/>
      <c r="U44" s="3"/>
      <c r="V44" s="3"/>
      <c r="W44" s="4"/>
    </row>
    <row r="45" spans="1:23" ht="16.5" thickBot="1" x14ac:dyDescent="0.3">
      <c r="A45" s="16"/>
      <c r="B45" s="17"/>
      <c r="C45" s="18"/>
      <c r="D45" s="18"/>
      <c r="E45" s="18"/>
      <c r="F45" s="18"/>
      <c r="G45" s="18"/>
      <c r="H45" s="18"/>
      <c r="I45" s="18"/>
      <c r="J45" s="18"/>
      <c r="K45" s="18"/>
      <c r="L45" s="18"/>
      <c r="M45" s="18"/>
      <c r="N45" s="17"/>
      <c r="O45" s="17"/>
      <c r="P45" s="17"/>
      <c r="Q45" s="17"/>
      <c r="R45" s="17"/>
      <c r="S45" s="17"/>
      <c r="T45" s="17"/>
      <c r="U45" s="17"/>
      <c r="V45" s="17"/>
      <c r="W45" s="19"/>
    </row>
  </sheetData>
  <mergeCells count="43">
    <mergeCell ref="A2:W2"/>
    <mergeCell ref="A3:W3"/>
    <mergeCell ref="A4:W4"/>
    <mergeCell ref="A5:R5"/>
    <mergeCell ref="F43:G43"/>
    <mergeCell ref="H43:I43"/>
    <mergeCell ref="P43:R43"/>
    <mergeCell ref="H40:I40"/>
    <mergeCell ref="H39:I39"/>
    <mergeCell ref="J29:M29"/>
    <mergeCell ref="D30:D35"/>
    <mergeCell ref="J30:K30"/>
    <mergeCell ref="L30:M30"/>
    <mergeCell ref="J31:K31"/>
    <mergeCell ref="L31:M31"/>
    <mergeCell ref="J32:K32"/>
    <mergeCell ref="L32:M32"/>
    <mergeCell ref="J33:K33"/>
    <mergeCell ref="L33:M33"/>
    <mergeCell ref="J35:K35"/>
    <mergeCell ref="F29:G29"/>
    <mergeCell ref="J34:K34"/>
    <mergeCell ref="C37:K37"/>
    <mergeCell ref="C38:C39"/>
    <mergeCell ref="D38:D39"/>
    <mergeCell ref="F38:G38"/>
    <mergeCell ref="H38:I38"/>
    <mergeCell ref="F44:G44"/>
    <mergeCell ref="H44:I44"/>
    <mergeCell ref="A1:W1"/>
    <mergeCell ref="L35:M35"/>
    <mergeCell ref="L34:M34"/>
    <mergeCell ref="F41:G41"/>
    <mergeCell ref="H41:I41"/>
    <mergeCell ref="P41:R41"/>
    <mergeCell ref="F42:G42"/>
    <mergeCell ref="H42:I42"/>
    <mergeCell ref="P42:R42"/>
    <mergeCell ref="P38:S38"/>
    <mergeCell ref="F39:G39"/>
    <mergeCell ref="P39:R39"/>
    <mergeCell ref="F40:G40"/>
    <mergeCell ref="P40:R40"/>
  </mergeCells>
  <conditionalFormatting sqref="K7:K28">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7:R28">
    <cfRule type="cellIs" dxfId="3" priority="1" stopIfTrue="1" operator="equal">
      <formula>"EXTREMO"</formula>
    </cfRule>
    <cfRule type="cellIs" dxfId="2" priority="10" stopIfTrue="1" operator="equal">
      <formula>"ALTO"</formula>
    </cfRule>
    <cfRule type="cellIs" dxfId="1" priority="19" stopIfTrue="1" operator="equal">
      <formula>"MEDIO"</formula>
    </cfRule>
    <cfRule type="cellIs" dxfId="0" priority="20" stopIfTrue="1" operator="equal">
      <formula>"BAJO"</formula>
    </cfRule>
  </conditionalFormatting>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2C600-AA13-4B65-BB80-AA712FE48718}">
  <dimension ref="E6:F8"/>
  <sheetViews>
    <sheetView workbookViewId="0">
      <selection activeCell="F8" sqref="F8"/>
    </sheetView>
  </sheetViews>
  <sheetFormatPr baseColWidth="10" defaultRowHeight="15.75" x14ac:dyDescent="0.25"/>
  <cols>
    <col min="6" max="6" width="16.25" bestFit="1" customWidth="1"/>
  </cols>
  <sheetData>
    <row r="6" spans="5:6" x14ac:dyDescent="0.25">
      <c r="E6" s="56">
        <v>2585.77</v>
      </c>
      <c r="F6" s="57">
        <v>4527435978</v>
      </c>
    </row>
    <row r="8" spans="5:6" x14ac:dyDescent="0.25">
      <c r="E8">
        <v>1750905</v>
      </c>
      <c r="F8" s="58">
        <f>+E8*E6</f>
        <v>4527437621.8500004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1630EC488935C4994AE69E7397EC7D3" ma:contentTypeVersion="13" ma:contentTypeDescription="Crear nuevo documento." ma:contentTypeScope="" ma:versionID="33375e028b4e2d14486d33aca7c85828">
  <xsd:schema xmlns:xsd="http://www.w3.org/2001/XMLSchema" xmlns:xs="http://www.w3.org/2001/XMLSchema" xmlns:p="http://schemas.microsoft.com/office/2006/metadata/properties" xmlns:ns2="c5073d5b-3564-4319-90d7-7b1de2077001" xmlns:ns3="1ded7bd4-43c0-4835-a859-d19f90a3670e" targetNamespace="http://schemas.microsoft.com/office/2006/metadata/properties" ma:root="true" ma:fieldsID="bfefb31b18610c1c50386868b78e4ca4" ns2:_="" ns3:_="">
    <xsd:import namespace="c5073d5b-3564-4319-90d7-7b1de2077001"/>
    <xsd:import namespace="1ded7bd4-43c0-4835-a859-d19f90a3670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073d5b-3564-4319-90d7-7b1de2077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c597d8b-bc98-4887-b643-447b6f013599"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ded7bd4-43c0-4835-a859-d19f90a3670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242eabb-0700-4ca0-abed-d800e9c4d178}" ma:internalName="TaxCatchAll" ma:showField="CatchAllData" ma:web="1ded7bd4-43c0-4835-a859-d19f90a3670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ded7bd4-43c0-4835-a859-d19f90a3670e" xsi:nil="true"/>
    <lcf76f155ced4ddcb4097134ff3c332f xmlns="c5073d5b-3564-4319-90d7-7b1de207700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61F21F-CC56-430A-8266-2AD7F5B4E8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073d5b-3564-4319-90d7-7b1de2077001"/>
    <ds:schemaRef ds:uri="1ded7bd4-43c0-4835-a859-d19f90a3670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30F319-2593-4B97-B09E-100F45B4DC1C}">
  <ds:schemaRefs>
    <ds:schemaRef ds:uri="http://schemas.microsoft.com/office/2006/metadata/properties"/>
    <ds:schemaRef ds:uri="http://schemas.microsoft.com/office/infopath/2007/PartnerControls"/>
    <ds:schemaRef ds:uri="1ded7bd4-43c0-4835-a859-d19f90a3670e"/>
    <ds:schemaRef ds:uri="c5073d5b-3564-4319-90d7-7b1de2077001"/>
  </ds:schemaRefs>
</ds:datastoreItem>
</file>

<file path=customXml/itemProps3.xml><?xml version="1.0" encoding="utf-8"?>
<ds:datastoreItem xmlns:ds="http://schemas.openxmlformats.org/officeDocument/2006/customXml" ds:itemID="{A328D0AE-8C11-4ABE-B62E-CC0069504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VIGILANCIA 2026</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Elkin Andrés Novoa Tobón</cp:lastModifiedBy>
  <cp:revision/>
  <dcterms:created xsi:type="dcterms:W3CDTF">2023-06-29T03:35:16Z</dcterms:created>
  <dcterms:modified xsi:type="dcterms:W3CDTF">2026-10-01T19:54:56Z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0x01010051630EC488935C4994AE69E7397EC7D3</vt:lpwstr>
  </property>
  <property fmtid="{D5CDD505-2E9C-101B-9397-08002B2CF9AE}" pid="3" name="MediaServiceImageTags">
    <vt:lpwstr/>
  </property>
</Properties>
</file>