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3fe83c1626aad444/Desktop/Convocatoria HSA/"/>
    </mc:Choice>
  </mc:AlternateContent>
  <xr:revisionPtr revIDLastSave="1" documentId="11_715842DCC905C38A0AB6E3BCEF0B62D120C3B1DE" xr6:coauthVersionLast="47" xr6:coauthVersionMax="47" xr10:uidLastSave="{5F6D1A9A-EE82-4C85-A1F7-AA813B415BF5}"/>
  <bookViews>
    <workbookView xWindow="-110" yWindow="-110" windowWidth="19420" windowHeight="11500" xr2:uid="{00000000-000D-0000-FFFF-FFFF00000000}"/>
  </bookViews>
  <sheets>
    <sheet name="MATRIZ" sheetId="1" r:id="rId1"/>
  </sheets>
  <definedNames>
    <definedName name="_xlfn_AGGREGATE">#REF!</definedName>
    <definedName name="_xlnm.Print_Area" localSheetId="0">MATRIZ!$B$7:$AA$50</definedName>
    <definedName name="_xlnm.Print_Titles" localSheetId="0">MATRIZ!$7:$8,MATRIZ!$B:$D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3" i="1" l="1"/>
  <c r="V33" i="1" s="1"/>
  <c r="N33" i="1"/>
  <c r="O33" i="1" s="1"/>
  <c r="U32" i="1"/>
  <c r="V32" i="1" s="1"/>
  <c r="N32" i="1"/>
  <c r="O32" i="1" s="1"/>
  <c r="U31" i="1"/>
  <c r="V31" i="1" s="1"/>
  <c r="N31" i="1"/>
  <c r="O31" i="1" s="1"/>
  <c r="U30" i="1"/>
  <c r="V30" i="1" s="1"/>
  <c r="N30" i="1"/>
  <c r="O30" i="1" s="1"/>
  <c r="U29" i="1"/>
  <c r="V29" i="1" s="1"/>
  <c r="N29" i="1"/>
  <c r="O29" i="1" s="1"/>
  <c r="U28" i="1"/>
  <c r="V28" i="1" s="1"/>
  <c r="N28" i="1"/>
  <c r="O28" i="1" s="1"/>
  <c r="U27" i="1"/>
  <c r="V27" i="1" s="1"/>
  <c r="N27" i="1"/>
  <c r="O27" i="1" s="1"/>
  <c r="U26" i="1"/>
  <c r="V26" i="1" s="1"/>
  <c r="N26" i="1"/>
  <c r="O26" i="1" s="1"/>
  <c r="U25" i="1"/>
  <c r="V25" i="1" s="1"/>
  <c r="N25" i="1"/>
  <c r="O25" i="1" s="1"/>
  <c r="V24" i="1"/>
  <c r="U24" i="1"/>
  <c r="N24" i="1"/>
  <c r="O24" i="1" s="1"/>
  <c r="U23" i="1"/>
  <c r="V23" i="1" s="1"/>
  <c r="N23" i="1"/>
  <c r="O23" i="1" s="1"/>
  <c r="U22" i="1"/>
  <c r="V22" i="1" s="1"/>
  <c r="N22" i="1"/>
  <c r="O22" i="1" s="1"/>
  <c r="U21" i="1"/>
  <c r="V21" i="1" s="1"/>
  <c r="N21" i="1"/>
  <c r="O21" i="1" s="1"/>
  <c r="U20" i="1"/>
  <c r="V20" i="1" s="1"/>
  <c r="N20" i="1"/>
  <c r="O20" i="1" s="1"/>
  <c r="U19" i="1"/>
  <c r="V19" i="1" s="1"/>
  <c r="N19" i="1"/>
  <c r="O19" i="1" s="1"/>
  <c r="U18" i="1"/>
  <c r="V18" i="1" s="1"/>
  <c r="N18" i="1"/>
  <c r="O18" i="1" s="1"/>
  <c r="U17" i="1"/>
  <c r="V17" i="1" s="1"/>
  <c r="N17" i="1"/>
  <c r="O17" i="1" s="1"/>
  <c r="U16" i="1"/>
  <c r="V16" i="1" s="1"/>
  <c r="N16" i="1"/>
  <c r="O16" i="1" s="1"/>
  <c r="U15" i="1"/>
  <c r="V15" i="1" s="1"/>
  <c r="N15" i="1"/>
  <c r="O15" i="1" s="1"/>
  <c r="U14" i="1"/>
  <c r="V14" i="1" s="1"/>
  <c r="N14" i="1"/>
  <c r="O14" i="1" s="1"/>
  <c r="U13" i="1"/>
  <c r="V13" i="1" s="1"/>
  <c r="N13" i="1"/>
  <c r="O13" i="1" s="1"/>
  <c r="U12" i="1"/>
  <c r="V12" i="1" s="1"/>
  <c r="N12" i="1"/>
  <c r="O12" i="1" s="1"/>
  <c r="U11" i="1"/>
  <c r="V11" i="1" s="1"/>
  <c r="N11" i="1"/>
  <c r="O11" i="1" s="1"/>
  <c r="U10" i="1"/>
  <c r="V10" i="1" s="1"/>
  <c r="N10" i="1"/>
  <c r="O10" i="1" s="1"/>
  <c r="U9" i="1"/>
  <c r="V9" i="1" s="1"/>
  <c r="N9" i="1"/>
  <c r="O9" i="1" s="1"/>
</calcChain>
</file>

<file path=xl/sharedStrings.xml><?xml version="1.0" encoding="utf-8"?>
<sst xmlns="http://schemas.openxmlformats.org/spreadsheetml/2006/main" count="713" uniqueCount="255">
  <si>
    <t>Tipo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</si>
  <si>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</si>
  <si>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</si>
  <si>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</si>
  <si>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</si>
  <si>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</si>
  <si>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</si>
  <si>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</si>
  <si>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</si>
  <si>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</si>
  <si>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Monitoreo y revisión</t>
  </si>
  <si>
    <t>Planeación</t>
  </si>
  <si>
    <t>Selección</t>
  </si>
  <si>
    <t>Contratación</t>
  </si>
  <si>
    <t>Ejecución</t>
  </si>
  <si>
    <t>Postentrega</t>
  </si>
  <si>
    <t>Controles a ser implementados</t>
  </si>
  <si>
    <t>HOSPITAL SANTA ANA E.S.E. — BOLÍVAR, VALLE DEL CAUCA</t>
  </si>
  <si>
    <t>MATRIZ DE RIESGOS DEL PROCESO CP-HSA-001-2026</t>
  </si>
  <si>
    <t>OBJETO: ADECUACIÓN DE LA PLANTA FÍSICA DEL HOSPITAL SANTA ANA DEL MUNICIPIO DE BOLÍVAR, VALLE DEL CAUCA</t>
  </si>
  <si>
    <t>Descripción del evento y sus consecuencias</t>
  </si>
  <si>
    <t>Tratamiento y alcance de las obligaciones</t>
  </si>
  <si>
    <t>Valoración residual estimada después del tratamiento</t>
  </si>
  <si>
    <t>Responsable de implementar y verificar el tratamiento</t>
  </si>
  <si>
    <t>Inicio del tratamiento (hito)</t>
  </si>
  <si>
    <t>Cierre del tratamiento (hito)</t>
  </si>
  <si>
    <t>Hospital Santa Ana E.S.E.</t>
  </si>
  <si>
    <t>Proponente / contratista</t>
  </si>
  <si>
    <t>Monitoreo y evidencias</t>
  </si>
  <si>
    <t>Periodicidad</t>
  </si>
  <si>
    <t>Operacional</t>
  </si>
  <si>
    <t>Requisitos de participación o criterios de evaluación ambiguos, contradictorios o desproporcionados. Pueden restringir la concurrencia, generar reclamaciones o impedir seleccionar un contratista idóneo.</t>
  </si>
  <si>
    <t>General</t>
  </si>
  <si>
    <t>Interno</t>
  </si>
  <si>
    <t>X</t>
  </si>
  <si>
    <t>Hospital: contrastar requisitos y factores de evaluación con el objeto, presupuesto, complejidad y análisis del sector. Justificar su proporcionalidad, eliminar contradicciones y responder observaciones mediante SECOP II antes del cierre.</t>
  </si>
  <si>
    <t>Equipo estructurador y responsable de contratación del Hospital</t>
  </si>
  <si>
    <t>Elaboración de estudios previos</t>
  </si>
  <si>
    <t>Cierre definitivo del proceso</t>
  </si>
  <si>
    <t>Revisión jurídica y técnica de términos, anexos, respuestas y adendas. Conservar soportes de la justificación de requisitos.</t>
  </si>
  <si>
    <t>Antes de publicar y en cada ajuste u observación</t>
  </si>
  <si>
    <t>Económico</t>
  </si>
  <si>
    <t>Oferta con precios insuficientes o sin soporte para materiales, mano de obra y controles de la obra. Puede ocasionar rechazo de la propuesta, deficiencias de calidad o incumplimiento durante la ejecución.</t>
  </si>
  <si>
    <t>Externo</t>
  </si>
  <si>
    <t>Proponente: sustentar costos, APU y viabilidad de su oferta. Hospital: contrastar precios con el presupuesto y el mercado, solicitar explicaciones y evaluarlas de forma motivada conforme a los términos y al régimen aplicable a la E.S.E.</t>
  </si>
  <si>
    <t>Proponente y comité evaluador del Hospital</t>
  </si>
  <si>
    <t>Presentación y evaluación de ofertas</t>
  </si>
  <si>
    <t>Decisión de selección</t>
  </si>
  <si>
    <t>Informe de evaluación económica y revisión de explicaciones, rendimientos, jornales, materiales y costos indirectos.</t>
  </si>
  <si>
    <t>Durante la evaluación y ante inconsistencias</t>
  </si>
  <si>
    <t>Variaciones ordinarias de precios de pinturas, materiales para cielos falsos, transportes y financiación durante la ejecución. Pueden aumentar los costos del contratista y afectar el abastecimiento.</t>
  </si>
  <si>
    <t>Contratista: prever fluctuaciones ordinarias en la oferta, programar compras, acordar suministros y contar con proveedores alternos e inventarios compatibles con el espacio disponible. Los eventos extraordinarios se analizarán según su causa y el régimen aplicable.</t>
  </si>
  <si>
    <t>Director de obra y responsable de compras del contratista</t>
  </si>
  <si>
    <t>Preparación de la oferta</t>
  </si>
  <si>
    <t>Terminación de las compras de obra</t>
  </si>
  <si>
    <t>Comparar compras programadas y efectuadas, disponibilidad de insumos y alertas de proveedores. Registrar medidas de abastecimiento.</t>
  </si>
  <si>
    <t>Semanal y ante variaciones relevantes</t>
  </si>
  <si>
    <t>Social o político</t>
  </si>
  <si>
    <t>Cierres de vías, bloqueos o alteraciones del orden público que dificulten el ingreso de personal y materiales a Bolívar. Pueden interrumpir frentes de obra y retrasar el cronograma.</t>
  </si>
  <si>
    <t>Contratista: verificar rutas, entregas y seguridad del personal y comunicar afectaciones. Hospital: coordinar con las autoridades y definir con la interventoría las medidas contractuales procedentes. Documentar causas, duración e incidencia sin asignar automáticamente hechos irresistibles.</t>
  </si>
  <si>
    <t>Contratista, supervisión del Hospital e interventoría</t>
  </si>
  <si>
    <t>Programación de suministros y frentes</t>
  </si>
  <si>
    <t>Terminación de la obra</t>
  </si>
  <si>
    <t>Alertas oficiales, novedades de transporte y bitácora. Verificar impacto sobre la ruta crítica y las medidas adoptadas.</t>
  </si>
  <si>
    <t>Semanal y de inmediato ante un evento</t>
  </si>
  <si>
    <t>Personal, equipos o procedimientos insuficientes para las actividades contratadas. Puede causar bajo rendimiento, fallas de ejecución y afectación de la calidad de la obra.</t>
  </si>
  <si>
    <t>Específico</t>
  </si>
  <si>
    <t>Contratista: mantener el equipo de trabajo y los medios exigidos, presentar procedimientos por actividad y reemplazar oportunamente recursos insuficientes. Interventoría: verificar perfiles, disponibilidad, equipos y aplicación del sistema de control de calidad.</t>
  </si>
  <si>
    <t>Director y residente de obra del contratista, con verificación de la interventoría</t>
  </si>
  <si>
    <t>Alistamiento de obra</t>
  </si>
  <si>
    <t>Recibo de las actividades</t>
  </si>
  <si>
    <t>Listas de personal y equipos, asistencia, rendimientos y registros de inspección. Requerimientos y cierre de incumplimientos.</t>
  </si>
  <si>
    <t>Al inicio, semanal y ante cambios de personal</t>
  </si>
  <si>
    <t>Presentación tardía de garantías, amparos insuficientes o demora en su revisión. Puede impedir el inicio del contrato o dejar periodos de ejecución sin la cobertura exigida.</t>
  </si>
  <si>
    <t>Interno / externo</t>
  </si>
  <si>
    <t>Contratista: constituir, entregar y actualizar garantías conforme al contrato y sus modificaciones. Hospital: verificar autenticidad, amparos, valores y vigencias, y aprobarlas oportunamente. Verificar los requisitos antes del inicio y de las modificaciones.</t>
  </si>
  <si>
    <t>Contratista y responsable de contratación del Hospital</t>
  </si>
  <si>
    <t>Comunicación de selección</t>
  </si>
  <si>
    <t>Vencimiento de las garantías exigibles</t>
  </si>
  <si>
    <t>Lista de requisitos, validación con la aseguradora y control de vencimientos. Revisar actualizaciones por prórrogas y adiciones.</t>
  </si>
  <si>
    <t>Antes del inicio, en cada modificación y al verificar vencimientos</t>
  </si>
  <si>
    <t>Atrasos imputables al contratista por programación deficiente, bajo rendimiento o incumplimiento de obligaciones. Pueden impedir la entrega oportuna de los espacios intervenidos.</t>
  </si>
  <si>
    <t>Contratista: ejecutar un cronograma por frentes, asegurar suministros y recursos y presentar planes de recuperación ante desviaciones. Interventoría: medir avance y requerir correctivos. Hospital: adoptar las medidas contractuales procedentes, con debido proceso.</t>
  </si>
  <si>
    <t>Director de obra del contratista e interventoría</t>
  </si>
  <si>
    <t>Acta de inicio</t>
  </si>
  <si>
    <t>Recibo final de obra</t>
  </si>
  <si>
    <t>Comparar avance físico y financiero con la programación. Actas de comité, ruta crítica y seguimiento a planes de recuperación.</t>
  </si>
  <si>
    <t>Semanal y ante desviaciones del cronograma</t>
  </si>
  <si>
    <t>Omisión o publicación tardía de informes de interventoría, supervisión y documentos de ejecución en SECOP II. Afecta la transparencia, trazabilidad y control de los recursos.</t>
  </si>
  <si>
    <t>Hospital: definir responsables de publicación y verificar documentos y oportunidad. La supervisión debe obtener los informes de la interventoría y los soportes del contratista y gestionar su publicación con la protección de datos que corresponda.</t>
  </si>
  <si>
    <t>Supervisión del Hospital y responsable de publicación en SECOP II</t>
  </si>
  <si>
    <t>Inicio de ejecución</t>
  </si>
  <si>
    <t>Publicación de documentos de cierre y liquidación</t>
  </si>
  <si>
    <t>Lista de documentos de ejecución y comprobantes de publicación, con revisión de integridad y fechas.</t>
  </si>
  <si>
    <t>En cada documento y revisión semanal del expediente</t>
  </si>
  <si>
    <t>Falta de soportes técnicos, administrativos o financieros para el cierre y la liquidación. Puede retrasar la definición de saldos y obligaciones pendientes y generar controversias.</t>
  </si>
  <si>
    <t>Contratista: entregar cantidades ejecutadas, actas, garantías, soportes de pago y demás documentos exigidos. Interventoría: verificar el balance y emitir informe final. Hospital: tramitar el cierre y la liquidación en el plazo contractual aplicable.</t>
  </si>
  <si>
    <t>Contratista, interventoría y supervisión del Hospital</t>
  </si>
  <si>
    <t>Primera acta de ejecución</t>
  </si>
  <si>
    <t>Liquidación y cierre del expediente</t>
  </si>
  <si>
    <t>Lista de cierre, conciliación de cantidades y pagos, informe final y acta de liquidación con pendientes identificados.</t>
  </si>
  <si>
    <t>En cada acta y semanal al finalizar la obra</t>
  </si>
  <si>
    <t>Publicación incompleta de términos, anexos, respuestas, adendas o contrato en SECOP II. Puede afectar el acceso a la información, la igualdad de los interesados y el desarrollo del proceso.</t>
  </si>
  <si>
    <t>Hospital: verificar la integridad del expediente electrónico, publicar los documentos por el módulo correspondiente y respetar los plazos del cronograma y las reglas de la plataforma. Asegurar coherencia entre los documentos y los campos de SECOP II.</t>
  </si>
  <si>
    <t>Responsable de contratación y usuario publicador del Hospital</t>
  </si>
  <si>
    <t>Preparación de la convocatoria</t>
  </si>
  <si>
    <t>Publicación del contrato y requisitos de inicio</t>
  </si>
  <si>
    <t>Lista de publicaciones, revisión de versiones y constancias de SECOP II, incluidas respuestas y adendas.</t>
  </si>
  <si>
    <t>Antes de cada publicación y en los hitos del cronograma</t>
  </si>
  <si>
    <t>Biológico y sanitario</t>
  </si>
  <si>
    <t>Dispersión de polvo y microorganismos al retirar cielos falsos, preparar superficies o ejecutar acabados cerca de áreas asistenciales. Puede contaminar espacios y exponer a pacientes, trabajadores y visitantes.</t>
  </si>
  <si>
    <t>Hospital: evaluar el riesgo con sus responsables asistenciales y de prevención de infecciones y definir áreas y horarios. Contratista: instalar y mantener barreras de aislamiento, controlar polvo, separar rutas y retirar residuos cubiertos. Verificar limpieza y condiciones antes de reabrir espacios.</t>
  </si>
  <si>
    <t>Contratista, responsables asistenciales y de bioseguridad del Hospital e interventoría</t>
  </si>
  <si>
    <t>Antes de intervenir cada área</t>
  </si>
  <si>
    <t>Liberación segura de cada área</t>
  </si>
  <si>
    <t>Listas de aislamiento, limpieza y rutas, inspecciones de barreras y registros de incidentes y correcciones. Autorizar reapertura conforme a los procedimientos institucionales.</t>
  </si>
  <si>
    <t>Diaria, antes de cada frente y ante pérdida de aislamiento</t>
  </si>
  <si>
    <t>De la naturaleza</t>
  </si>
  <si>
    <t>Lluvias intensas, inundaciones, movimientos del terreno o sismos que afecten accesos, materiales, zonas intervenidas o la seguridad de las personas. Pueden obligar a detener actividades y evaluar daños.</t>
  </si>
  <si>
    <t>Contratista: proteger acopios y frentes, prever lluvias ordinarias y aplicar el plan de emergencias. Hospital: coordinar evacuación y continuidad asistencial. Ante un evento, aislar zonas inseguras, obtener evaluación técnica y documentar las medidas contractuales que correspondan.</t>
  </si>
  <si>
    <t>Contratista y responsables de emergencias del Hospital, con apoyo de la interventoría</t>
  </si>
  <si>
    <t>Planeación de frentes y emergencias</t>
  </si>
  <si>
    <t>Terminación de la obra y atención de novedades</t>
  </si>
  <si>
    <t>Alertas oficiales, inspecciones de frentes y acopios, bitácora y evaluaciones técnicas posteriores a eventos.</t>
  </si>
  <si>
    <t>Antes del inicio, semanal y de inmediato ante alertas o eventos</t>
  </si>
  <si>
    <t>Operacional técnico</t>
  </si>
  <si>
    <t>Cantidades, especificaciones o presupuesto de obra incompletos o inconsistentes con el alcance aprobado. Pueden generar actividades sin soporte, sobrecostos o imposibilidad de culminar la adecuación prevista.</t>
  </si>
  <si>
    <t>Hospital: verificar levantamientos, cantidades, especificaciones, APU, presupuesto y alcance financiado antes de publicar. Contrastar los documentos entre sí y resolver inconsistencias. Toda variación debe contar con justificación técnica y trámite contractual y presupuestal previo.</t>
  </si>
  <si>
    <t>Equipo técnico estructurador y responsable de contratación del Hospital</t>
  </si>
  <si>
    <t>Revisión de estudios y presupuesto</t>
  </si>
  <si>
    <t>Definición del alcance y trámite de variaciones autorizadas</t>
  </si>
  <si>
    <t>Cuadros comparativos de cantidades, revisión cruzada de anexos y conceptos técnicos de la interventoría sobre variaciones.</t>
  </si>
  <si>
    <t>Antes de publicar, al iniciar y ante cada modificación</t>
  </si>
  <si>
    <t>Hallazgo de humedades, soportes deteriorados o redes ocultas no identificables con la información disponible antes de intervenir. Puede requerir soluciones técnicas y afectar cantidades, costos y plazo.</t>
  </si>
  <si>
    <t>Hospital: entregar información disponible del inmueble. Contratista: inspeccionar y documentar condiciones, detener el frente afectado y reportar hallazgos. Interventoría: evaluar alternativas. El Hospital debe decidir y formalizar lo procedente antes de ejecutar actividades distintas de las contratadas.</t>
  </si>
  <si>
    <t>Responsable técnico del Hospital, residente de obra e interventoría</t>
  </si>
  <si>
    <t>Inspección inicial y apertura de cada frente</t>
  </si>
  <si>
    <t>Solución y recibo del frente afectado</t>
  </si>
  <si>
    <t>Actas de estado previo, fotografías, reportes de hallazgo y concepto técnico sobre solución, costos y plazo.</t>
  </si>
  <si>
    <t>Al abrir cada frente y de inmediato ante hallazgos</t>
  </si>
  <si>
    <t>Operacional asistencial</t>
  </si>
  <si>
    <t>Intervención de áreas sin disponibilidad o sin coordinación con la atención hospitalaria. Puede causar cierres no programados, cruces de circulación y retrasos en la entrega de espacios.</t>
  </si>
  <si>
    <t>Hospital: definir disponibilidad, traslados y continuidad de los servicios. Contratista: programar frentes y horarios compatibles con la operación y mantener cerramientos y accesos seguros. Acordar entregas parciales y no intervenir áreas sin coordinación previa.</t>
  </si>
  <si>
    <t>Coordinación asistencial del Hospital, director de obra e interventoría</t>
  </si>
  <si>
    <t>Programación inicial de frentes</t>
  </si>
  <si>
    <t>Entrega y puesta en servicio de cada área</t>
  </si>
  <si>
    <t>Plan por áreas, actas de entrega de frentes y reuniones de coordinación. Registrar interferencias y ajustes autorizados.</t>
  </si>
  <si>
    <t>Antes de cada frente y coordinación diaria</t>
  </si>
  <si>
    <t>Operacional de calidad</t>
  </si>
  <si>
    <t>Pinturas, preparación de superficies o aplicación que no cumplan las especificaciones. Pueden presentarse desprendimientos, humedad, acabados deficientes o superficies inadecuadas para limpieza y desinfección.</t>
  </si>
  <si>
    <t>Contratista: verificar humedad y soporte, presentar fichas técnicas y muestras y cumplir preparación, compatibilidad, capas y secado exigidos. Interventoría: inspeccionar y exigir pruebas previstas en las especificaciones. Corregir no conformidades antes del recibo y durante la garantía.</t>
  </si>
  <si>
    <t>Residente de obra y responsable de calidad del contratista, con verificación de la interventoría</t>
  </si>
  <si>
    <t>Selección del material y preparación de superficies</t>
  </si>
  <si>
    <t>Recibo y vencimiento de garantías aplicables</t>
  </si>
  <si>
    <t>Aprobaciones de materiales, registros de preparación y aplicación, mediciones y ensayos exigidos, actas de no conformidad y corrección.</t>
  </si>
  <si>
    <t>Por lote, por área y antes de cada recibo</t>
  </si>
  <si>
    <t>Materiales, anclajes, suspensión o juntas de cielos falsos ejecutados de forma inadecuada. Pueden generar desprendimientos, caída de elementos, daños a redes y necesidad de rehacer trabajos.</t>
  </si>
  <si>
    <t>Contratista: verificar soporte y redes, cumplir especificaciones de materiales, anclajes y modulación y evitar apoyos sobre instalaciones. Interventoría: inspeccionar fijaciones antes de cerrar y comprobar estabilidad, registros y acabados. Corregir defectos a cargo del responsable.</t>
  </si>
  <si>
    <t>Director y residente de obra, con inspección de la interventoría</t>
  </si>
  <si>
    <t>Inspección del soporte e instalación</t>
  </si>
  <si>
    <t>Fichas de materiales, registro fotográfico de anclajes y soportes, inspecciones antes del cierre y atención de reportes posteriores.</t>
  </si>
  <si>
    <t>Por frente, antes de cerrar y ante reportes de falla</t>
  </si>
  <si>
    <t>Seguridad y salud en el trabajo</t>
  </si>
  <si>
    <t>Caídas de altura, contactos eléctricos, golpes, cortes o exposición a sustancias durante la obra. Pueden causar lesiones graves al personal, interrupciones y responsabilidades por incumplimiento de medidas preventivas.</t>
  </si>
  <si>
    <t>Contratista: aplicar SG-SST, identificar peligros por tarea, acreditar afiliaciones, inducción y competencias, inspeccionar equipos y suministrar protección. Usar permisos y procedimientos exigibles para alturas, electricidad y sustancias. Coordinar emergencias con el Hospital.</t>
  </si>
  <si>
    <t>Responsable de SG-SST y director de obra del contratista, con seguimiento de la interventoría</t>
  </si>
  <si>
    <t>Antes del ingreso y de cada tarea</t>
  </si>
  <si>
    <t>Desmovilización del personal</t>
  </si>
  <si>
    <t>Afiliaciones, inducciones, análisis de trabajo, permisos, inspecciones y registros de incidentes con acciones correctivas.</t>
  </si>
  <si>
    <t>Diaria y antes de tareas de riesgo</t>
  </si>
  <si>
    <t>Seguridad de terceros</t>
  </si>
  <si>
    <t>Ingreso de pacientes o visitantes a frentes de obra, obstáculos en rutas de evacuación o caída de objetos sobre zonas de circulación. Pueden producir accidentes y afectar el acceso a los servicios.</t>
  </si>
  <si>
    <t>Contratista: instalar cerramientos, señalización, protección de pasos y control de acceso, sin dejar materiales en rutas. Hospital: coordinar circulaciones, informar cambios y preservar accesos asistenciales y de emergencia. Corregir condiciones inseguras antes de habilitar el paso.</t>
  </si>
  <si>
    <t>Contratista y responsables de seguridad y operación del Hospital, con seguimiento de la interventoría</t>
  </si>
  <si>
    <t>Alistamiento de cada frente</t>
  </si>
  <si>
    <t>Retiro de cerramientos y entrega segura</t>
  </si>
  <si>
    <t>Inspecciones de cerramientos, accesos, pasos peatonales y salidas. Registro de novedades, fotografías y cierre de hallazgos.</t>
  </si>
  <si>
    <t>Diaria y en cada cambio de frente o circulación</t>
  </si>
  <si>
    <t>Tecnológico y operacional</t>
  </si>
  <si>
    <t>Daño o corte no programado de redes eléctricas, agua, comunicaciones o gases medicinales existentes, cuando las haya en el área. Puede afectar equipos, seguridad y continuidad de la atención.</t>
  </si>
  <si>
    <t>Hospital: suministrar información de redes y coordinar contingencias y cortes autorizados. Contratista: localizar y proteger instalaciones, aplicar aislamientos seguros y no efectuar cortes sin coordinación. Verificar funcionamiento y restablecimiento con el personal competente antes de liberar el área.</t>
  </si>
  <si>
    <t>Responsable de mantenimiento del Hospital, contratista e interventoría</t>
  </si>
  <si>
    <t>Inspección de redes antes de cada intervención</t>
  </si>
  <si>
    <t>Verificación de restablecimiento y recibo del área</t>
  </si>
  <si>
    <t>Inventario y trazado de redes, permisos de intervención, actas de cortes, pruebas de funcionamiento y reporte de incidentes.</t>
  </si>
  <si>
    <t>Antes de intervenir redes y durante cada corte o restablecimiento</t>
  </si>
  <si>
    <t>Ambiental</t>
  </si>
  <si>
    <t>Manejo inadecuado de escombros, residuos de pintura, envases o sustancias y mezcla con residuos hospitalarios. Puede contaminar áreas, obstruir circulaciones y generar requerimientos de la autoridad.</t>
  </si>
  <si>
    <t>Contratista: separar residuos por su naturaleza, definir acopio y rutas, prevenir derrames y entregar cada tipo a gestores o receptores habilitados según corresponda. Conservar soportes de retiro y disposición. Coordinar con el Hospital para evitar mezcla con residuos de la atención en salud.</t>
  </si>
  <si>
    <t>Responsable ambiental o de obra del contratista, con verificación de la interventoría</t>
  </si>
  <si>
    <t>Alistamiento de acopios y rutas</t>
  </si>
  <si>
    <t>Retiro final de residuos y cierre ambiental</t>
  </si>
  <si>
    <t>Inspecciones de acopio, registros de cantidades, entregas a gestores o receptores y certificados exigibles de aprovechamiento o disposición.</t>
  </si>
  <si>
    <t>Diaria en obra, en cada retiro y al recibo final</t>
  </si>
  <si>
    <t>Financiero</t>
  </si>
  <si>
    <t>Insuficiencia de capital de trabajo del contratista para personal, proveedores y suministros. Puede paralizar frentes, generar mora laboral y comprometer el cumplimiento del contrato.</t>
  </si>
  <si>
    <t>Proponente: acreditar capacidad financiera exigida y prever flujo de caja conforme a la forma de pago. Contratista: asegurar financiación, programar compras y pagar obligaciones laborales y de seguridad social. No condicionar sus deberes a desembolsos distintos de los pactados.</t>
  </si>
  <si>
    <t>Representante legal y responsable financiero del contratista</t>
  </si>
  <si>
    <t>Preparación de oferta y flujo de caja</t>
  </si>
  <si>
    <t>Pago de obligaciones de ejecución y cierre</t>
  </si>
  <si>
    <t>Avance frente a inversión, soportes laborales y de seguridad social, reportes de proveedores y alertas de falta de recursos.</t>
  </si>
  <si>
    <t>Mensual, en cada acta de pago y ante alertas</t>
  </si>
  <si>
    <t>Financiero y administrativo</t>
  </si>
  <si>
    <t>Gastos no correspondientes al proyecto financiado, pagos sin soporte o incumplimiento de condiciones de seguimiento de los recursos asignados por el Ministerio. Puede generar observaciones, retrasos o solicitudes de reintegro.</t>
  </si>
  <si>
    <t>Hospital: verificar incorporación, disponibilidad presupuestal, destinación y condiciones del acto de asignación y gestionar reportes y pagos. Contratista: presentar actas, facturas y soportes veraces y completos. Interventoría: certificar únicamente cantidades ejecutadas y recibidas conforme al contrato.</t>
  </si>
  <si>
    <t>Gerencia y área financiera del Hospital, supervisión, interventoría y contratista en sus respectivos deberes</t>
  </si>
  <si>
    <t>Revisión del acto de asignación y presupuesto</t>
  </si>
  <si>
    <t>Cierre financiero y reportes exigidos por el financiador</t>
  </si>
  <si>
    <t>Conciliación de presupuesto, cantidades, actas y pagos. Control de elegibilidad de gastos, informes y plazos del acto de asignación.</t>
  </si>
  <si>
    <t>Antes de contratar, en cada pago y según el acto de asignación</t>
  </si>
  <si>
    <t>Tecnológico</t>
  </si>
  <si>
    <t>Indisponibilidad de SECOP II o fallas de acceso del usuario durante un hito del proceso. Pueden impedir presentar oportunamente ofertas, observaciones, documentos o respuestas.</t>
  </si>
  <si>
    <t>Cada parte debe verificar usuarios, permisos, conexión y cargues con anticipación. Ante una indisponibilidad, conservar evidencias y aplicar el protocolo de Colombia Compra Eficiente y el procedimiento definido en los términos. El Hospital comunicará las medidas por los canales habilitados.</t>
  </si>
  <si>
    <t>Responsable de SECOP II del Hospital y usuario autorizado del proponente o contratista</t>
  </si>
  <si>
    <t>Preparación de cada actuación electrónica</t>
  </si>
  <si>
    <t>Registro válido de la actuación y atención de la contingencia</t>
  </si>
  <si>
    <t>Constancias de cargue, comprobantes, certificados de indisponibilidad y comunicaciones de contingencia.</t>
  </si>
  <si>
    <t>Antes de cada vencimiento y al presentarse una falla</t>
  </si>
  <si>
    <t>Integridad y transparencia</t>
  </si>
  <si>
    <t>Documentos falsos, conflictos de interés no revelados, acuerdos colusorios u ofrecimientos indebidos. Pueden afectar la selección objetiva y la protección de los recursos públicos.</t>
  </si>
  <si>
    <t>Proponente y contratista: suministrar información veraz, declarar situaciones relevantes y cumplir compromisos anticorrupción. Hospital: verificar soportes, antecedentes e intereses del equipo y motivar decisiones. Registrar alertas y dar traslado a las autoridades competentes cuando proceda.</t>
  </si>
  <si>
    <t>Comité evaluador y responsable de contratación del Hospital, proponente y contratista</t>
  </si>
  <si>
    <t>Estructuración y presentación de ofertas</t>
  </si>
  <si>
    <t>Cierre contractual y atención de alertas</t>
  </si>
  <si>
    <t>Trazabilidad de verificaciones, declaraciones de intereses, soportes de experiencia, respuestas de emisores y registro de alertas.</t>
  </si>
  <si>
    <t>En la evaluación, ante cambios y al conocerse una alerta</t>
  </si>
  <si>
    <t>CRITERIOS DE VALORACIÓN Y ASIGNACIÓN</t>
  </si>
  <si>
    <t>Valoración y categoría</t>
  </si>
  <si>
    <t>Criterios de aplicación</t>
  </si>
  <si>
    <t>1 Excepcional</t>
  </si>
  <si>
    <t>1 Insignificante</t>
  </si>
  <si>
    <t>2 a 4: Riesgo bajo</t>
  </si>
  <si>
    <t>Las calificaciones son estimaciones de planeación según el alcance conocido. No representan frecuencias históricas acreditadas del Hospital.</t>
  </si>
  <si>
    <t>2 Poco frecuente</t>
  </si>
  <si>
    <t>2 Menor</t>
  </si>
  <si>
    <t>5: Riesgo medio</t>
  </si>
  <si>
    <t>La valoración residual supone que los controles se implementan. Debe revisarse ante hallazgos, incidentes o cambios del proyecto.</t>
  </si>
  <si>
    <t>3 Puede ocurrir</t>
  </si>
  <si>
    <t>3 Moderado</t>
  </si>
  <si>
    <t>6 a 7: Riesgo alto</t>
  </si>
  <si>
    <t>La X identifica la parte que asume las obligaciones descritas. Si aparecen ambas partes, cada una responde por sus deberes, sin un porcentaje automático de reparto.</t>
  </si>
  <si>
    <t>4 Esperable</t>
  </si>
  <si>
    <t>4 Mayor</t>
  </si>
  <si>
    <t>8 a 10: Riesgo extremo</t>
  </si>
  <si>
    <t>Los hitos de inicio y cierre se concretarán con las fechas del cronograma contractual y el plan de frentes. Las celdas amarillas contienen valoraciones editables de 1 a 5.</t>
  </si>
  <si>
    <t>5 Muy frecuente</t>
  </si>
  <si>
    <t>5 Catastrófico</t>
  </si>
  <si>
    <t>Valoración = probabilidad + impacto</t>
  </si>
  <si>
    <t>La interventoría verifica técnicamente la obra. La supervisión del Hospital controla el cumplimiento institucional y la gestión contractual que le corresponda.</t>
  </si>
  <si>
    <t>La asignación delimita obligaciones de prevención y respuesta. Los hechos extraordinarios, imprevisibles o irresistibles se analizarán según su causa y el régimen aplicable, sin traslado automático de sus consecuencias. El impacto se determina por la afectación de la ejecución y su incidencia económica, tomando la mayor calificación que corresponda.</t>
  </si>
  <si>
    <t>REFERENCIAS</t>
  </si>
  <si>
    <t>Metodología: Colombia Compra Eficiente, Manual para la Identificación y Cobertura del Riesgo M-ICR-01, apartados 3 a 5. https://www.colombiacompra.gov.co/wp-content/uploads/2024/08/cce_manual_cobertura_riesgo.pdf</t>
  </si>
  <si>
    <t>Referencia técnica para riesgo de polvo y obras en áreas asistenciales: CDC, Environmental Infection Control, sección C.II. https://www.cdc.gov/infection-control/hcp/environmental-control/summary-recommendations.html</t>
  </si>
  <si>
    <t>Gestión de residuos de construcción y demolición: Resolución 0472 de 2017, modificada por la Resolución 1257 de 2021, y normas aplicables. https://www.minambiente.gov.co/documento-normativa/resolucion-1257-de-2021/</t>
  </si>
  <si>
    <t>Seguridad y salud en el trabajo: Decreto 1072 de 2015 y disposiciones aplicables a las actividades contratadas. https://www.funcionpublica.gov.co/eva/gestornormativo/norma.php?i=72173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</si>
</sst>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6" x14ac:knownFonts="1">
    <font>
      <sz val="12"/>
      <color rgb="FF000000"/>
      <name val="Calibri"/>
      <family val="2"/>
    </font>
    <font>
      <sz val="10"/>
      <name val="Arial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4D6"/>
      </patternFill>
    </fill>
    <fill>
      <patternFill patternType="solid">
        <fgColor rgb="FFFFFFFF"/>
      </patternFill>
    </fill>
    <fill>
      <patternFill patternType="solid">
        <fgColor rgb="FFD9D9D9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43" fontId="1" fillId="0" borderId="0" applyBorder="0" applyAlignment="0" applyProtection="0"/>
    <xf numFmtId="41" fontId="1" fillId="0" borderId="0" applyBorder="0" applyAlignment="0" applyProtection="0"/>
    <xf numFmtId="44" fontId="1" fillId="0" borderId="0" applyBorder="0" applyAlignment="0" applyProtection="0"/>
    <xf numFmtId="42" fontId="1" fillId="0" borderId="0" applyBorder="0" applyAlignment="0" applyProtection="0"/>
    <xf numFmtId="9" fontId="1" fillId="0" borderId="0" applyBorder="0" applyAlignment="0" applyProtection="0"/>
  </cellStyleXfs>
  <cellXfs count="24">
    <xf numFmtId="0" fontId="0" fillId="0" borderId="0" xfId="0"/>
    <xf numFmtId="0" fontId="5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3" borderId="0" xfId="0" applyFill="1"/>
    <xf numFmtId="0" fontId="2" fillId="0" borderId="9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1" fontId="2" fillId="4" borderId="9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</cellXfs>
  <cellStyles count="6">
    <cellStyle name="Comma" xfId="1" xr:uid="{00000000-0005-0000-0000-000001000000}"/>
    <cellStyle name="Comma [0]" xfId="2" xr:uid="{00000000-0005-0000-0000-000002000000}"/>
    <cellStyle name="Currency" xfId="3" xr:uid="{00000000-0005-0000-0000-000003000000}"/>
    <cellStyle name="Currency [0]" xfId="4" xr:uid="{00000000-0005-0000-0000-000004000000}"/>
    <cellStyle name="Normal" xfId="0" builtinId="0"/>
    <cellStyle name="Percent" xfId="5" xr:uid="{00000000-0005-0000-0000-000005000000}"/>
  </cellStyles>
  <dxfs count="10">
    <dxf>
      <font>
        <b/>
        <color rgb="FF9C0006"/>
      </font>
      <fill>
        <patternFill patternType="solid">
          <bgColor rgb="FFFFC7CE"/>
        </patternFill>
      </fill>
    </dxf>
    <dxf>
      <font>
        <color rgb="FF000000"/>
      </font>
      <fill>
        <patternFill patternType="solid">
          <bgColor rgb="FFF4B2B2"/>
        </patternFill>
      </fill>
    </dxf>
    <dxf>
      <font>
        <color rgb="FF000000"/>
      </font>
      <fill>
        <patternFill patternType="solid">
          <bgColor rgb="FFF8CBAD"/>
        </patternFill>
      </fill>
    </dxf>
    <dxf>
      <font>
        <color rgb="FF000000"/>
      </font>
      <fill>
        <patternFill patternType="solid">
          <bgColor rgb="FFFFF2CC"/>
        </patternFill>
      </fill>
    </dxf>
    <dxf>
      <font>
        <color rgb="FF000000"/>
      </font>
      <fill>
        <patternFill patternType="solid">
          <bgColor rgb="FFB7D9D3"/>
        </patternFill>
      </fill>
    </dxf>
    <dxf>
      <font>
        <b/>
        <color rgb="FF9C0006"/>
      </font>
      <fill>
        <patternFill patternType="solid">
          <bgColor rgb="FFFFC7CE"/>
        </patternFill>
      </fill>
    </dxf>
    <dxf>
      <font>
        <color rgb="FF000000"/>
      </font>
      <fill>
        <patternFill patternType="solid">
          <bgColor rgb="FFF4B2B2"/>
        </patternFill>
      </fill>
    </dxf>
    <dxf>
      <font>
        <color rgb="FF000000"/>
      </font>
      <fill>
        <patternFill patternType="solid">
          <bgColor rgb="FFF8CBAD"/>
        </patternFill>
      </fill>
    </dxf>
    <dxf>
      <font>
        <color rgb="FF000000"/>
      </font>
      <fill>
        <patternFill patternType="solid">
          <bgColor rgb="FFFFF2CC"/>
        </patternFill>
      </fill>
    </dxf>
    <dxf>
      <font>
        <color rgb="FF000000"/>
      </font>
      <fill>
        <patternFill patternType="solid">
          <bgColor rgb="FFB7D9D3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DD0806"/>
      <rgbColor rgb="FF00FF00"/>
      <rgbColor rgb="FF0000FF"/>
      <rgbColor rgb="FFFCF305"/>
      <rgbColor rgb="FFFF00FF"/>
      <rgbColor rgb="FF00FFFF"/>
      <rgbColor rgb="FF800000"/>
      <rgbColor rgb="FF006411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Libre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>
          <a:prstDash val="solid"/>
        </a:ln>
        <a:ln w="6350">
          <a:prstDash val="solid"/>
        </a:ln>
        <a:ln w="63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D50"/>
  <sheetViews>
    <sheetView tabSelected="1" workbookViewId="0">
      <pane xSplit="4" ySplit="8" topLeftCell="E81" activePane="bottomRight" state="frozen"/>
      <selection pane="topRight"/>
      <selection pane="bottomLeft"/>
      <selection pane="bottomRight" activeCell="E9" sqref="E9"/>
    </sheetView>
  </sheetViews>
  <sheetFormatPr baseColWidth="10" defaultColWidth="10.9140625" defaultRowHeight="15.5" x14ac:dyDescent="0.35"/>
  <cols>
    <col min="1" max="1" width="3.33203125" customWidth="1"/>
    <col min="2" max="2" width="20" customWidth="1"/>
    <col min="3" max="3" width="50" customWidth="1"/>
    <col min="4" max="4" width="7" customWidth="1"/>
    <col min="5" max="5" width="13" customWidth="1"/>
    <col min="6" max="6" width="15" customWidth="1"/>
    <col min="7" max="8" width="11" customWidth="1"/>
    <col min="9" max="9" width="13" customWidth="1"/>
    <col min="10" max="10" width="11" customWidth="1"/>
    <col min="11" max="12" width="12" customWidth="1"/>
    <col min="13" max="13" width="10" customWidth="1"/>
    <col min="14" max="14" width="12" customWidth="1"/>
    <col min="15" max="15" width="18" customWidth="1"/>
    <col min="16" max="16" width="17" customWidth="1"/>
    <col min="17" max="17" width="18" customWidth="1"/>
    <col min="18" max="18" width="64" customWidth="1"/>
    <col min="19" max="19" width="12" customWidth="1"/>
    <col min="20" max="20" width="10" customWidth="1"/>
    <col min="21" max="21" width="12" customWidth="1"/>
    <col min="22" max="22" width="18" customWidth="1"/>
    <col min="23" max="23" width="35" customWidth="1"/>
    <col min="24" max="24" width="29" customWidth="1"/>
    <col min="25" max="25" width="30" customWidth="1"/>
    <col min="26" max="26" width="39" customWidth="1"/>
    <col min="27" max="27" width="31" customWidth="1"/>
    <col min="28" max="28" width="24.33203125" customWidth="1"/>
  </cols>
  <sheetData>
    <row r="3" spans="2:30" ht="23" customHeight="1" x14ac:dyDescent="0.35">
      <c r="B3" s="9" t="s">
        <v>17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2:30" ht="24" customHeight="1" x14ac:dyDescent="0.35">
      <c r="B4" s="8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2:30" ht="34" customHeight="1" x14ac:dyDescent="0.35">
      <c r="B5" s="7" t="s">
        <v>19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2:30" x14ac:dyDescent="0.35"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2:30" ht="43" customHeight="1" x14ac:dyDescent="0.35">
      <c r="B7" s="6" t="s">
        <v>0</v>
      </c>
      <c r="C7" s="5" t="s">
        <v>20</v>
      </c>
      <c r="D7" s="5" t="s">
        <v>1</v>
      </c>
      <c r="E7" s="5" t="s">
        <v>2</v>
      </c>
      <c r="F7" s="5" t="s">
        <v>3</v>
      </c>
      <c r="G7" s="4" t="s">
        <v>4</v>
      </c>
      <c r="H7" s="4"/>
      <c r="I7" s="4"/>
      <c r="J7" s="4"/>
      <c r="K7" s="4"/>
      <c r="L7" s="6" t="s">
        <v>5</v>
      </c>
      <c r="M7" s="5" t="s">
        <v>6</v>
      </c>
      <c r="N7" s="5" t="s">
        <v>7</v>
      </c>
      <c r="O7" s="5" t="s">
        <v>8</v>
      </c>
      <c r="P7" s="5" t="s">
        <v>9</v>
      </c>
      <c r="Q7" s="5"/>
      <c r="R7" s="21" t="s">
        <v>21</v>
      </c>
      <c r="S7" s="4" t="s">
        <v>22</v>
      </c>
      <c r="T7" s="4"/>
      <c r="U7" s="4"/>
      <c r="V7" s="4"/>
      <c r="W7" s="5" t="s">
        <v>23</v>
      </c>
      <c r="X7" s="5" t="s">
        <v>24</v>
      </c>
      <c r="Y7" s="5" t="s">
        <v>25</v>
      </c>
      <c r="Z7" s="4" t="s">
        <v>10</v>
      </c>
      <c r="AA7" s="4"/>
      <c r="AB7" s="11"/>
      <c r="AC7" s="11"/>
      <c r="AD7" s="11"/>
    </row>
    <row r="8" spans="2:30" ht="26.5" customHeight="1" x14ac:dyDescent="0.35">
      <c r="B8" s="6"/>
      <c r="C8" s="5"/>
      <c r="D8" s="5"/>
      <c r="E8" s="5"/>
      <c r="F8" s="5"/>
      <c r="G8" s="22" t="s">
        <v>11</v>
      </c>
      <c r="H8" s="22" t="s">
        <v>12</v>
      </c>
      <c r="I8" s="22" t="s">
        <v>13</v>
      </c>
      <c r="J8" s="22" t="s">
        <v>14</v>
      </c>
      <c r="K8" s="23" t="s">
        <v>15</v>
      </c>
      <c r="L8" s="6"/>
      <c r="M8" s="5"/>
      <c r="N8" s="5"/>
      <c r="O8" s="5"/>
      <c r="P8" s="22" t="s">
        <v>26</v>
      </c>
      <c r="Q8" s="22" t="s">
        <v>27</v>
      </c>
      <c r="R8" s="22" t="s">
        <v>16</v>
      </c>
      <c r="S8" s="22" t="s">
        <v>5</v>
      </c>
      <c r="T8" s="22" t="s">
        <v>6</v>
      </c>
      <c r="U8" s="22" t="s">
        <v>7</v>
      </c>
      <c r="V8" s="23" t="s">
        <v>8</v>
      </c>
      <c r="W8" s="5"/>
      <c r="X8" s="5"/>
      <c r="Y8" s="5"/>
      <c r="Z8" s="22" t="s">
        <v>28</v>
      </c>
      <c r="AA8" s="23" t="s">
        <v>29</v>
      </c>
      <c r="AB8" s="11"/>
      <c r="AC8" s="11"/>
      <c r="AD8" s="11"/>
    </row>
    <row r="9" spans="2:30" ht="126" customHeight="1" x14ac:dyDescent="0.35">
      <c r="B9" s="15" t="s">
        <v>30</v>
      </c>
      <c r="C9" s="15" t="s">
        <v>31</v>
      </c>
      <c r="D9" s="13">
        <v>1</v>
      </c>
      <c r="E9" s="13" t="s">
        <v>32</v>
      </c>
      <c r="F9" s="13" t="s">
        <v>33</v>
      </c>
      <c r="G9" s="13" t="s">
        <v>34</v>
      </c>
      <c r="H9" s="13" t="s">
        <v>34</v>
      </c>
      <c r="I9" s="13"/>
      <c r="J9" s="13"/>
      <c r="K9" s="13"/>
      <c r="L9" s="19">
        <v>3</v>
      </c>
      <c r="M9" s="19">
        <v>4</v>
      </c>
      <c r="N9" s="20">
        <f t="shared" ref="N9:N33" si="0">IF(COUNT(L9:M9)&lt;&gt;2,"Pendiente",IF(AND(L9&gt;=1,L9&lt;=5,M9&gt;=1,M9&lt;=5,L9=INT(L9),M9=INT(M9)),SUM(L9:M9),"Revisar datos"))</f>
        <v>7</v>
      </c>
      <c r="O9" s="20" t="str">
        <f t="shared" ref="O9:O33" si="1">IF(ISNUMBER(N9),IF(N9&lt;=4,"Riesgo bajo",IF(N9=5,"Riesgo medio",IF(N9&lt;=7,"Riesgo alto","Riesgo extremo"))),N9)</f>
        <v>Riesgo alto</v>
      </c>
      <c r="P9" s="17" t="s">
        <v>34</v>
      </c>
      <c r="Q9" s="18"/>
      <c r="R9" s="15" t="s">
        <v>35</v>
      </c>
      <c r="S9" s="19">
        <v>1</v>
      </c>
      <c r="T9" s="19">
        <v>3</v>
      </c>
      <c r="U9" s="20">
        <f t="shared" ref="U9:U33" si="2">IF(COUNT(S9:T9)&lt;&gt;2,"Pendiente",IF(AND(S9&gt;=1,S9&lt;=5,T9&gt;=1,T9&lt;=5,S9=INT(S9),T9=INT(T9)),SUM(S9:T9),"Revisar datos"))</f>
        <v>4</v>
      </c>
      <c r="V9" s="20" t="str">
        <f t="shared" ref="V9:V33" si="3">IF(ISNUMBER(U9),IF(U9&lt;=4,"Riesgo bajo",IF(U9=5,"Riesgo medio",IF(U9&lt;=7,"Riesgo alto","Riesgo extremo"))),U9)</f>
        <v>Riesgo bajo</v>
      </c>
      <c r="W9" s="15" t="s">
        <v>36</v>
      </c>
      <c r="X9" s="16" t="s">
        <v>37</v>
      </c>
      <c r="Y9" s="15" t="s">
        <v>38</v>
      </c>
      <c r="Z9" s="15" t="s">
        <v>39</v>
      </c>
      <c r="AA9" s="15" t="s">
        <v>40</v>
      </c>
      <c r="AB9" s="11"/>
      <c r="AC9" s="11"/>
      <c r="AD9" s="11"/>
    </row>
    <row r="10" spans="2:30" ht="126" customHeight="1" x14ac:dyDescent="0.35">
      <c r="B10" s="15" t="s">
        <v>41</v>
      </c>
      <c r="C10" s="15" t="s">
        <v>42</v>
      </c>
      <c r="D10" s="13">
        <v>2</v>
      </c>
      <c r="E10" s="13" t="s">
        <v>32</v>
      </c>
      <c r="F10" s="13" t="s">
        <v>43</v>
      </c>
      <c r="G10" s="13"/>
      <c r="H10" s="13" t="s">
        <v>34</v>
      </c>
      <c r="I10" s="13"/>
      <c r="J10" s="13" t="s">
        <v>34</v>
      </c>
      <c r="K10" s="13"/>
      <c r="L10" s="19">
        <v>2</v>
      </c>
      <c r="M10" s="19">
        <v>5</v>
      </c>
      <c r="N10" s="20">
        <f t="shared" si="0"/>
        <v>7</v>
      </c>
      <c r="O10" s="20" t="str">
        <f t="shared" si="1"/>
        <v>Riesgo alto</v>
      </c>
      <c r="P10" s="18" t="s">
        <v>34</v>
      </c>
      <c r="Q10" s="18" t="s">
        <v>34</v>
      </c>
      <c r="R10" s="15" t="s">
        <v>44</v>
      </c>
      <c r="S10" s="19">
        <v>1</v>
      </c>
      <c r="T10" s="19">
        <v>4</v>
      </c>
      <c r="U10" s="20">
        <f t="shared" si="2"/>
        <v>5</v>
      </c>
      <c r="V10" s="20" t="str">
        <f t="shared" si="3"/>
        <v>Riesgo medio</v>
      </c>
      <c r="W10" s="15" t="s">
        <v>45</v>
      </c>
      <c r="X10" s="15" t="s">
        <v>46</v>
      </c>
      <c r="Y10" s="15" t="s">
        <v>47</v>
      </c>
      <c r="Z10" s="15" t="s">
        <v>48</v>
      </c>
      <c r="AA10" s="15" t="s">
        <v>49</v>
      </c>
    </row>
    <row r="11" spans="2:30" ht="126" customHeight="1" x14ac:dyDescent="0.35">
      <c r="B11" s="15" t="s">
        <v>41</v>
      </c>
      <c r="C11" s="15" t="s">
        <v>50</v>
      </c>
      <c r="D11" s="13">
        <v>3</v>
      </c>
      <c r="E11" s="13" t="s">
        <v>32</v>
      </c>
      <c r="F11" s="13" t="s">
        <v>43</v>
      </c>
      <c r="G11" s="13"/>
      <c r="H11" s="13" t="s">
        <v>34</v>
      </c>
      <c r="I11" s="13"/>
      <c r="J11" s="13" t="s">
        <v>34</v>
      </c>
      <c r="K11" s="13"/>
      <c r="L11" s="19">
        <v>4</v>
      </c>
      <c r="M11" s="19">
        <v>3</v>
      </c>
      <c r="N11" s="20">
        <f t="shared" si="0"/>
        <v>7</v>
      </c>
      <c r="O11" s="20" t="str">
        <f t="shared" si="1"/>
        <v>Riesgo alto</v>
      </c>
      <c r="P11" s="18"/>
      <c r="Q11" s="18" t="s">
        <v>34</v>
      </c>
      <c r="R11" s="15" t="s">
        <v>51</v>
      </c>
      <c r="S11" s="19">
        <v>2</v>
      </c>
      <c r="T11" s="19">
        <v>3</v>
      </c>
      <c r="U11" s="20">
        <f t="shared" si="2"/>
        <v>5</v>
      </c>
      <c r="V11" s="20" t="str">
        <f t="shared" si="3"/>
        <v>Riesgo medio</v>
      </c>
      <c r="W11" s="15" t="s">
        <v>52</v>
      </c>
      <c r="X11" s="15" t="s">
        <v>53</v>
      </c>
      <c r="Y11" s="15" t="s">
        <v>54</v>
      </c>
      <c r="Z11" s="15" t="s">
        <v>55</v>
      </c>
      <c r="AA11" s="15" t="s">
        <v>56</v>
      </c>
    </row>
    <row r="12" spans="2:30" ht="126" customHeight="1" x14ac:dyDescent="0.35">
      <c r="B12" s="15" t="s">
        <v>57</v>
      </c>
      <c r="C12" s="15" t="s">
        <v>58</v>
      </c>
      <c r="D12" s="13">
        <v>4</v>
      </c>
      <c r="E12" s="14" t="s">
        <v>32</v>
      </c>
      <c r="F12" s="14" t="s">
        <v>43</v>
      </c>
      <c r="G12" s="14" t="s">
        <v>34</v>
      </c>
      <c r="H12" s="14"/>
      <c r="I12" s="14"/>
      <c r="J12" s="14" t="s">
        <v>34</v>
      </c>
      <c r="K12" s="14"/>
      <c r="L12" s="19">
        <v>2</v>
      </c>
      <c r="M12" s="19">
        <v>4</v>
      </c>
      <c r="N12" s="20">
        <f t="shared" si="0"/>
        <v>6</v>
      </c>
      <c r="O12" s="20" t="str">
        <f t="shared" si="1"/>
        <v>Riesgo alto</v>
      </c>
      <c r="P12" s="17" t="s">
        <v>34</v>
      </c>
      <c r="Q12" s="17" t="s">
        <v>34</v>
      </c>
      <c r="R12" s="16" t="s">
        <v>59</v>
      </c>
      <c r="S12" s="19">
        <v>1</v>
      </c>
      <c r="T12" s="19">
        <v>4</v>
      </c>
      <c r="U12" s="20">
        <f t="shared" si="2"/>
        <v>5</v>
      </c>
      <c r="V12" s="20" t="str">
        <f t="shared" si="3"/>
        <v>Riesgo medio</v>
      </c>
      <c r="W12" s="16" t="s">
        <v>60</v>
      </c>
      <c r="X12" s="16" t="s">
        <v>61</v>
      </c>
      <c r="Y12" s="16" t="s">
        <v>62</v>
      </c>
      <c r="Z12" s="16" t="s">
        <v>63</v>
      </c>
      <c r="AA12" s="15" t="s">
        <v>64</v>
      </c>
    </row>
    <row r="13" spans="2:30" ht="126" customHeight="1" x14ac:dyDescent="0.35">
      <c r="B13" s="15" t="s">
        <v>30</v>
      </c>
      <c r="C13" s="15" t="s">
        <v>65</v>
      </c>
      <c r="D13" s="13">
        <v>5</v>
      </c>
      <c r="E13" s="13" t="s">
        <v>66</v>
      </c>
      <c r="F13" s="13" t="s">
        <v>43</v>
      </c>
      <c r="G13" s="13"/>
      <c r="H13" s="13"/>
      <c r="I13" s="13"/>
      <c r="J13" s="13" t="s">
        <v>34</v>
      </c>
      <c r="K13" s="13"/>
      <c r="L13" s="19">
        <v>3</v>
      </c>
      <c r="M13" s="19">
        <v>4</v>
      </c>
      <c r="N13" s="20">
        <f t="shared" si="0"/>
        <v>7</v>
      </c>
      <c r="O13" s="20" t="str">
        <f t="shared" si="1"/>
        <v>Riesgo alto</v>
      </c>
      <c r="P13" s="18"/>
      <c r="Q13" s="18" t="s">
        <v>34</v>
      </c>
      <c r="R13" s="15" t="s">
        <v>67</v>
      </c>
      <c r="S13" s="19">
        <v>1</v>
      </c>
      <c r="T13" s="19">
        <v>3</v>
      </c>
      <c r="U13" s="20">
        <f t="shared" si="2"/>
        <v>4</v>
      </c>
      <c r="V13" s="20" t="str">
        <f t="shared" si="3"/>
        <v>Riesgo bajo</v>
      </c>
      <c r="W13" s="15" t="s">
        <v>68</v>
      </c>
      <c r="X13" s="15" t="s">
        <v>69</v>
      </c>
      <c r="Y13" s="15" t="s">
        <v>70</v>
      </c>
      <c r="Z13" s="15" t="s">
        <v>71</v>
      </c>
      <c r="AA13" s="15" t="s">
        <v>72</v>
      </c>
    </row>
    <row r="14" spans="2:30" ht="126" customHeight="1" x14ac:dyDescent="0.35">
      <c r="B14" s="15" t="s">
        <v>30</v>
      </c>
      <c r="C14" s="15" t="s">
        <v>73</v>
      </c>
      <c r="D14" s="13">
        <v>6</v>
      </c>
      <c r="E14" s="13" t="s">
        <v>32</v>
      </c>
      <c r="F14" s="13" t="s">
        <v>74</v>
      </c>
      <c r="G14" s="13"/>
      <c r="H14" s="13"/>
      <c r="I14" s="13" t="s">
        <v>34</v>
      </c>
      <c r="J14" s="13" t="s">
        <v>34</v>
      </c>
      <c r="K14" s="13" t="s">
        <v>34</v>
      </c>
      <c r="L14" s="19">
        <v>3</v>
      </c>
      <c r="M14" s="19">
        <v>4</v>
      </c>
      <c r="N14" s="20">
        <f t="shared" si="0"/>
        <v>7</v>
      </c>
      <c r="O14" s="20" t="str">
        <f t="shared" si="1"/>
        <v>Riesgo alto</v>
      </c>
      <c r="P14" s="18" t="s">
        <v>34</v>
      </c>
      <c r="Q14" s="18" t="s">
        <v>34</v>
      </c>
      <c r="R14" s="15" t="s">
        <v>75</v>
      </c>
      <c r="S14" s="19">
        <v>1</v>
      </c>
      <c r="T14" s="19">
        <v>4</v>
      </c>
      <c r="U14" s="20">
        <f t="shared" si="2"/>
        <v>5</v>
      </c>
      <c r="V14" s="20" t="str">
        <f t="shared" si="3"/>
        <v>Riesgo medio</v>
      </c>
      <c r="W14" s="15" t="s">
        <v>76</v>
      </c>
      <c r="X14" s="15" t="s">
        <v>77</v>
      </c>
      <c r="Y14" s="15" t="s">
        <v>78</v>
      </c>
      <c r="Z14" s="15" t="s">
        <v>79</v>
      </c>
      <c r="AA14" s="15" t="s">
        <v>80</v>
      </c>
    </row>
    <row r="15" spans="2:30" ht="126" customHeight="1" x14ac:dyDescent="0.35">
      <c r="B15" s="15" t="s">
        <v>30</v>
      </c>
      <c r="C15" s="15" t="s">
        <v>81</v>
      </c>
      <c r="D15" s="13">
        <v>7</v>
      </c>
      <c r="E15" s="13" t="s">
        <v>66</v>
      </c>
      <c r="F15" s="13" t="s">
        <v>43</v>
      </c>
      <c r="G15" s="13"/>
      <c r="H15" s="13"/>
      <c r="I15" s="13"/>
      <c r="J15" s="13" t="s">
        <v>34</v>
      </c>
      <c r="K15" s="13"/>
      <c r="L15" s="19">
        <v>3</v>
      </c>
      <c r="M15" s="19">
        <v>4</v>
      </c>
      <c r="N15" s="20">
        <f t="shared" si="0"/>
        <v>7</v>
      </c>
      <c r="O15" s="20" t="str">
        <f t="shared" si="1"/>
        <v>Riesgo alto</v>
      </c>
      <c r="P15" s="18"/>
      <c r="Q15" s="18" t="s">
        <v>34</v>
      </c>
      <c r="R15" s="15" t="s">
        <v>82</v>
      </c>
      <c r="S15" s="19">
        <v>2</v>
      </c>
      <c r="T15" s="19">
        <v>3</v>
      </c>
      <c r="U15" s="20">
        <f t="shared" si="2"/>
        <v>5</v>
      </c>
      <c r="V15" s="20" t="str">
        <f t="shared" si="3"/>
        <v>Riesgo medio</v>
      </c>
      <c r="W15" s="15" t="s">
        <v>83</v>
      </c>
      <c r="X15" s="15" t="s">
        <v>84</v>
      </c>
      <c r="Y15" s="15" t="s">
        <v>85</v>
      </c>
      <c r="Z15" s="15" t="s">
        <v>86</v>
      </c>
      <c r="AA15" s="15" t="s">
        <v>87</v>
      </c>
    </row>
    <row r="16" spans="2:30" ht="126" customHeight="1" x14ac:dyDescent="0.35">
      <c r="B16" s="15" t="s">
        <v>30</v>
      </c>
      <c r="C16" s="15" t="s">
        <v>88</v>
      </c>
      <c r="D16" s="13">
        <v>8</v>
      </c>
      <c r="E16" s="13" t="s">
        <v>32</v>
      </c>
      <c r="F16" s="13" t="s">
        <v>33</v>
      </c>
      <c r="G16" s="13"/>
      <c r="H16" s="13"/>
      <c r="I16" s="13"/>
      <c r="J16" s="13" t="s">
        <v>34</v>
      </c>
      <c r="K16" s="13" t="s">
        <v>34</v>
      </c>
      <c r="L16" s="19">
        <v>3</v>
      </c>
      <c r="M16" s="19">
        <v>3</v>
      </c>
      <c r="N16" s="20">
        <f t="shared" si="0"/>
        <v>6</v>
      </c>
      <c r="O16" s="20" t="str">
        <f t="shared" si="1"/>
        <v>Riesgo alto</v>
      </c>
      <c r="P16" s="18" t="s">
        <v>34</v>
      </c>
      <c r="Q16" s="18"/>
      <c r="R16" s="15" t="s">
        <v>89</v>
      </c>
      <c r="S16" s="19">
        <v>1</v>
      </c>
      <c r="T16" s="19">
        <v>3</v>
      </c>
      <c r="U16" s="20">
        <f t="shared" si="2"/>
        <v>4</v>
      </c>
      <c r="V16" s="20" t="str">
        <f t="shared" si="3"/>
        <v>Riesgo bajo</v>
      </c>
      <c r="W16" s="15" t="s">
        <v>90</v>
      </c>
      <c r="X16" s="15" t="s">
        <v>91</v>
      </c>
      <c r="Y16" s="15" t="s">
        <v>92</v>
      </c>
      <c r="Z16" s="15" t="s">
        <v>93</v>
      </c>
      <c r="AA16" s="15" t="s">
        <v>94</v>
      </c>
    </row>
    <row r="17" spans="1:28" ht="126" customHeight="1" x14ac:dyDescent="0.35">
      <c r="A17" s="12"/>
      <c r="B17" s="15" t="s">
        <v>30</v>
      </c>
      <c r="C17" s="15" t="s">
        <v>95</v>
      </c>
      <c r="D17" s="13">
        <v>9</v>
      </c>
      <c r="E17" s="13" t="s">
        <v>32</v>
      </c>
      <c r="F17" s="13" t="s">
        <v>74</v>
      </c>
      <c r="G17" s="13"/>
      <c r="H17" s="13"/>
      <c r="I17" s="13"/>
      <c r="J17" s="13" t="s">
        <v>34</v>
      </c>
      <c r="K17" s="13" t="s">
        <v>34</v>
      </c>
      <c r="L17" s="19">
        <v>3</v>
      </c>
      <c r="M17" s="19">
        <v>3</v>
      </c>
      <c r="N17" s="20">
        <f t="shared" si="0"/>
        <v>6</v>
      </c>
      <c r="O17" s="20" t="str">
        <f t="shared" si="1"/>
        <v>Riesgo alto</v>
      </c>
      <c r="P17" s="18" t="s">
        <v>34</v>
      </c>
      <c r="Q17" s="18" t="s">
        <v>34</v>
      </c>
      <c r="R17" s="15" t="s">
        <v>96</v>
      </c>
      <c r="S17" s="19">
        <v>1</v>
      </c>
      <c r="T17" s="19">
        <v>3</v>
      </c>
      <c r="U17" s="20">
        <f t="shared" si="2"/>
        <v>4</v>
      </c>
      <c r="V17" s="20" t="str">
        <f t="shared" si="3"/>
        <v>Riesgo bajo</v>
      </c>
      <c r="W17" s="15" t="s">
        <v>97</v>
      </c>
      <c r="X17" s="15" t="s">
        <v>98</v>
      </c>
      <c r="Y17" s="15" t="s">
        <v>99</v>
      </c>
      <c r="Z17" s="15" t="s">
        <v>100</v>
      </c>
      <c r="AA17" s="15" t="s">
        <v>101</v>
      </c>
      <c r="AB17" s="12"/>
    </row>
    <row r="18" spans="1:28" ht="126" customHeight="1" x14ac:dyDescent="0.35">
      <c r="A18" s="12"/>
      <c r="B18" s="15" t="s">
        <v>30</v>
      </c>
      <c r="C18" s="15" t="s">
        <v>102</v>
      </c>
      <c r="D18" s="13">
        <v>10</v>
      </c>
      <c r="E18" s="13" t="s">
        <v>32</v>
      </c>
      <c r="F18" s="13" t="s">
        <v>33</v>
      </c>
      <c r="G18" s="14" t="s">
        <v>34</v>
      </c>
      <c r="H18" s="14" t="s">
        <v>34</v>
      </c>
      <c r="I18" s="14" t="s">
        <v>34</v>
      </c>
      <c r="J18" s="13"/>
      <c r="K18" s="13"/>
      <c r="L18" s="19">
        <v>2</v>
      </c>
      <c r="M18" s="19">
        <v>4</v>
      </c>
      <c r="N18" s="20">
        <f t="shared" si="0"/>
        <v>6</v>
      </c>
      <c r="O18" s="20" t="str">
        <f t="shared" si="1"/>
        <v>Riesgo alto</v>
      </c>
      <c r="P18" s="18" t="s">
        <v>34</v>
      </c>
      <c r="Q18" s="18"/>
      <c r="R18" s="15" t="s">
        <v>103</v>
      </c>
      <c r="S18" s="19">
        <v>1</v>
      </c>
      <c r="T18" s="19">
        <v>3</v>
      </c>
      <c r="U18" s="20">
        <f t="shared" si="2"/>
        <v>4</v>
      </c>
      <c r="V18" s="20" t="str">
        <f t="shared" si="3"/>
        <v>Riesgo bajo</v>
      </c>
      <c r="W18" s="15" t="s">
        <v>104</v>
      </c>
      <c r="X18" s="15" t="s">
        <v>105</v>
      </c>
      <c r="Y18" s="15" t="s">
        <v>106</v>
      </c>
      <c r="Z18" s="15" t="s">
        <v>107</v>
      </c>
      <c r="AA18" s="15" t="s">
        <v>108</v>
      </c>
      <c r="AB18" s="12"/>
    </row>
    <row r="19" spans="1:28" ht="126" customHeight="1" x14ac:dyDescent="0.35">
      <c r="A19" s="12"/>
      <c r="B19" s="15" t="s">
        <v>109</v>
      </c>
      <c r="C19" s="15" t="s">
        <v>110</v>
      </c>
      <c r="D19" s="13">
        <v>11</v>
      </c>
      <c r="E19" s="13" t="s">
        <v>66</v>
      </c>
      <c r="F19" s="13" t="s">
        <v>74</v>
      </c>
      <c r="G19" s="13" t="s">
        <v>34</v>
      </c>
      <c r="H19" s="13"/>
      <c r="I19" s="13"/>
      <c r="J19" s="13" t="s">
        <v>34</v>
      </c>
      <c r="K19" s="13"/>
      <c r="L19" s="19">
        <v>3</v>
      </c>
      <c r="M19" s="19">
        <v>5</v>
      </c>
      <c r="N19" s="20">
        <f t="shared" si="0"/>
        <v>8</v>
      </c>
      <c r="O19" s="20" t="str">
        <f t="shared" si="1"/>
        <v>Riesgo extremo</v>
      </c>
      <c r="P19" s="18" t="s">
        <v>34</v>
      </c>
      <c r="Q19" s="18" t="s">
        <v>34</v>
      </c>
      <c r="R19" s="15" t="s">
        <v>111</v>
      </c>
      <c r="S19" s="19">
        <v>1</v>
      </c>
      <c r="T19" s="19">
        <v>5</v>
      </c>
      <c r="U19" s="20">
        <f t="shared" si="2"/>
        <v>6</v>
      </c>
      <c r="V19" s="20" t="str">
        <f t="shared" si="3"/>
        <v>Riesgo alto</v>
      </c>
      <c r="W19" s="15" t="s">
        <v>112</v>
      </c>
      <c r="X19" s="15" t="s">
        <v>113</v>
      </c>
      <c r="Y19" s="15" t="s">
        <v>114</v>
      </c>
      <c r="Z19" s="15" t="s">
        <v>115</v>
      </c>
      <c r="AA19" s="15" t="s">
        <v>116</v>
      </c>
      <c r="AB19" s="12"/>
    </row>
    <row r="20" spans="1:28" ht="126" customHeight="1" x14ac:dyDescent="0.35">
      <c r="B20" s="15" t="s">
        <v>117</v>
      </c>
      <c r="C20" s="15" t="s">
        <v>118</v>
      </c>
      <c r="D20" s="13">
        <v>12</v>
      </c>
      <c r="E20" s="13" t="s">
        <v>32</v>
      </c>
      <c r="F20" s="13" t="s">
        <v>43</v>
      </c>
      <c r="G20" s="13" t="s">
        <v>34</v>
      </c>
      <c r="H20" s="13"/>
      <c r="I20" s="13"/>
      <c r="J20" s="13" t="s">
        <v>34</v>
      </c>
      <c r="K20" s="13"/>
      <c r="L20" s="19">
        <v>2</v>
      </c>
      <c r="M20" s="19">
        <v>5</v>
      </c>
      <c r="N20" s="20">
        <f t="shared" si="0"/>
        <v>7</v>
      </c>
      <c r="O20" s="20" t="str">
        <f t="shared" si="1"/>
        <v>Riesgo alto</v>
      </c>
      <c r="P20" s="18" t="s">
        <v>34</v>
      </c>
      <c r="Q20" s="18" t="s">
        <v>34</v>
      </c>
      <c r="R20" s="15" t="s">
        <v>119</v>
      </c>
      <c r="S20" s="19">
        <v>1</v>
      </c>
      <c r="T20" s="19">
        <v>5</v>
      </c>
      <c r="U20" s="20">
        <f t="shared" si="2"/>
        <v>6</v>
      </c>
      <c r="V20" s="20" t="str">
        <f t="shared" si="3"/>
        <v>Riesgo alto</v>
      </c>
      <c r="W20" s="15" t="s">
        <v>120</v>
      </c>
      <c r="X20" s="15" t="s">
        <v>121</v>
      </c>
      <c r="Y20" s="15" t="s">
        <v>122</v>
      </c>
      <c r="Z20" s="15" t="s">
        <v>123</v>
      </c>
      <c r="AA20" s="15" t="s">
        <v>124</v>
      </c>
    </row>
    <row r="21" spans="1:28" ht="126" customHeight="1" x14ac:dyDescent="0.35">
      <c r="B21" s="15" t="s">
        <v>125</v>
      </c>
      <c r="C21" s="15" t="s">
        <v>126</v>
      </c>
      <c r="D21" s="13">
        <v>13</v>
      </c>
      <c r="E21" s="13" t="s">
        <v>66</v>
      </c>
      <c r="F21" s="13" t="s">
        <v>33</v>
      </c>
      <c r="G21" s="13" t="s">
        <v>34</v>
      </c>
      <c r="H21" s="13"/>
      <c r="I21" s="13"/>
      <c r="J21" s="13" t="s">
        <v>34</v>
      </c>
      <c r="K21" s="13"/>
      <c r="L21" s="19">
        <v>3</v>
      </c>
      <c r="M21" s="19">
        <v>4</v>
      </c>
      <c r="N21" s="20">
        <f t="shared" si="0"/>
        <v>7</v>
      </c>
      <c r="O21" s="20" t="str">
        <f t="shared" si="1"/>
        <v>Riesgo alto</v>
      </c>
      <c r="P21" s="17" t="s">
        <v>34</v>
      </c>
      <c r="Q21" s="18"/>
      <c r="R21" s="15" t="s">
        <v>127</v>
      </c>
      <c r="S21" s="19">
        <v>1</v>
      </c>
      <c r="T21" s="19">
        <v>4</v>
      </c>
      <c r="U21" s="20">
        <f t="shared" si="2"/>
        <v>5</v>
      </c>
      <c r="V21" s="20" t="str">
        <f t="shared" si="3"/>
        <v>Riesgo medio</v>
      </c>
      <c r="W21" s="15" t="s">
        <v>128</v>
      </c>
      <c r="X21" s="16" t="s">
        <v>129</v>
      </c>
      <c r="Y21" s="15" t="s">
        <v>130</v>
      </c>
      <c r="Z21" s="15" t="s">
        <v>131</v>
      </c>
      <c r="AA21" s="15" t="s">
        <v>132</v>
      </c>
    </row>
    <row r="22" spans="1:28" ht="126" customHeight="1" x14ac:dyDescent="0.35">
      <c r="B22" s="15" t="s">
        <v>125</v>
      </c>
      <c r="C22" s="15" t="s">
        <v>133</v>
      </c>
      <c r="D22" s="13">
        <v>14</v>
      </c>
      <c r="E22" s="13" t="s">
        <v>66</v>
      </c>
      <c r="F22" s="13" t="s">
        <v>74</v>
      </c>
      <c r="G22" s="13" t="s">
        <v>34</v>
      </c>
      <c r="H22" s="13"/>
      <c r="I22" s="13"/>
      <c r="J22" s="13" t="s">
        <v>34</v>
      </c>
      <c r="K22" s="13"/>
      <c r="L22" s="19">
        <v>3</v>
      </c>
      <c r="M22" s="19">
        <v>4</v>
      </c>
      <c r="N22" s="20">
        <f t="shared" si="0"/>
        <v>7</v>
      </c>
      <c r="O22" s="20" t="str">
        <f t="shared" si="1"/>
        <v>Riesgo alto</v>
      </c>
      <c r="P22" s="17" t="s">
        <v>34</v>
      </c>
      <c r="Q22" s="18" t="s">
        <v>34</v>
      </c>
      <c r="R22" s="15" t="s">
        <v>134</v>
      </c>
      <c r="S22" s="19">
        <v>2</v>
      </c>
      <c r="T22" s="19">
        <v>3</v>
      </c>
      <c r="U22" s="20">
        <f t="shared" si="2"/>
        <v>5</v>
      </c>
      <c r="V22" s="20" t="str">
        <f t="shared" si="3"/>
        <v>Riesgo medio</v>
      </c>
      <c r="W22" s="15" t="s">
        <v>135</v>
      </c>
      <c r="X22" s="16" t="s">
        <v>136</v>
      </c>
      <c r="Y22" s="15" t="s">
        <v>137</v>
      </c>
      <c r="Z22" s="15" t="s">
        <v>138</v>
      </c>
      <c r="AA22" s="15" t="s">
        <v>139</v>
      </c>
    </row>
    <row r="23" spans="1:28" ht="126" customHeight="1" x14ac:dyDescent="0.35">
      <c r="B23" s="15" t="s">
        <v>140</v>
      </c>
      <c r="C23" s="15" t="s">
        <v>141</v>
      </c>
      <c r="D23" s="13">
        <v>15</v>
      </c>
      <c r="E23" s="13" t="s">
        <v>66</v>
      </c>
      <c r="F23" s="13" t="s">
        <v>74</v>
      </c>
      <c r="G23" s="13" t="s">
        <v>34</v>
      </c>
      <c r="H23" s="13"/>
      <c r="I23" s="13"/>
      <c r="J23" s="13" t="s">
        <v>34</v>
      </c>
      <c r="K23" s="13"/>
      <c r="L23" s="19">
        <v>3</v>
      </c>
      <c r="M23" s="19">
        <v>5</v>
      </c>
      <c r="N23" s="20">
        <f t="shared" si="0"/>
        <v>8</v>
      </c>
      <c r="O23" s="20" t="str">
        <f t="shared" si="1"/>
        <v>Riesgo extremo</v>
      </c>
      <c r="P23" s="17" t="s">
        <v>34</v>
      </c>
      <c r="Q23" s="18" t="s">
        <v>34</v>
      </c>
      <c r="R23" s="15" t="s">
        <v>142</v>
      </c>
      <c r="S23" s="19">
        <v>1</v>
      </c>
      <c r="T23" s="19">
        <v>4</v>
      </c>
      <c r="U23" s="20">
        <f t="shared" si="2"/>
        <v>5</v>
      </c>
      <c r="V23" s="20" t="str">
        <f t="shared" si="3"/>
        <v>Riesgo medio</v>
      </c>
      <c r="W23" s="15" t="s">
        <v>143</v>
      </c>
      <c r="X23" s="16" t="s">
        <v>144</v>
      </c>
      <c r="Y23" s="15" t="s">
        <v>145</v>
      </c>
      <c r="Z23" s="15" t="s">
        <v>146</v>
      </c>
      <c r="AA23" s="15" t="s">
        <v>147</v>
      </c>
    </row>
    <row r="24" spans="1:28" ht="126" customHeight="1" x14ac:dyDescent="0.35">
      <c r="A24" s="12"/>
      <c r="B24" s="15" t="s">
        <v>148</v>
      </c>
      <c r="C24" s="15" t="s">
        <v>149</v>
      </c>
      <c r="D24" s="13">
        <v>16</v>
      </c>
      <c r="E24" s="13" t="s">
        <v>66</v>
      </c>
      <c r="F24" s="13" t="s">
        <v>43</v>
      </c>
      <c r="G24" s="13"/>
      <c r="H24" s="13"/>
      <c r="I24" s="13"/>
      <c r="J24" s="13" t="s">
        <v>34</v>
      </c>
      <c r="K24" s="13" t="s">
        <v>34</v>
      </c>
      <c r="L24" s="19">
        <v>3</v>
      </c>
      <c r="M24" s="19">
        <v>4</v>
      </c>
      <c r="N24" s="20">
        <f t="shared" si="0"/>
        <v>7</v>
      </c>
      <c r="O24" s="20" t="str">
        <f t="shared" si="1"/>
        <v>Riesgo alto</v>
      </c>
      <c r="P24" s="17"/>
      <c r="Q24" s="18" t="s">
        <v>34</v>
      </c>
      <c r="R24" s="15" t="s">
        <v>150</v>
      </c>
      <c r="S24" s="19">
        <v>1</v>
      </c>
      <c r="T24" s="19">
        <v>3</v>
      </c>
      <c r="U24" s="20">
        <f t="shared" si="2"/>
        <v>4</v>
      </c>
      <c r="V24" s="20" t="str">
        <f t="shared" si="3"/>
        <v>Riesgo bajo</v>
      </c>
      <c r="W24" s="15" t="s">
        <v>151</v>
      </c>
      <c r="X24" s="16" t="s">
        <v>152</v>
      </c>
      <c r="Y24" s="15" t="s">
        <v>153</v>
      </c>
      <c r="Z24" s="15" t="s">
        <v>154</v>
      </c>
      <c r="AA24" s="15" t="s">
        <v>155</v>
      </c>
      <c r="AB24" s="12"/>
    </row>
    <row r="25" spans="1:28" ht="126" customHeight="1" x14ac:dyDescent="0.35">
      <c r="B25" s="15" t="s">
        <v>148</v>
      </c>
      <c r="C25" s="15" t="s">
        <v>156</v>
      </c>
      <c r="D25" s="13">
        <v>17</v>
      </c>
      <c r="E25" s="13" t="s">
        <v>66</v>
      </c>
      <c r="F25" s="13" t="s">
        <v>43</v>
      </c>
      <c r="G25" s="13"/>
      <c r="H25" s="13"/>
      <c r="I25" s="13"/>
      <c r="J25" s="13" t="s">
        <v>34</v>
      </c>
      <c r="K25" s="13" t="s">
        <v>34</v>
      </c>
      <c r="L25" s="19">
        <v>2</v>
      </c>
      <c r="M25" s="19">
        <v>5</v>
      </c>
      <c r="N25" s="20">
        <f t="shared" si="0"/>
        <v>7</v>
      </c>
      <c r="O25" s="20" t="str">
        <f t="shared" si="1"/>
        <v>Riesgo alto</v>
      </c>
      <c r="P25" s="17"/>
      <c r="Q25" s="18" t="s">
        <v>34</v>
      </c>
      <c r="R25" s="15" t="s">
        <v>157</v>
      </c>
      <c r="S25" s="19">
        <v>1</v>
      </c>
      <c r="T25" s="19">
        <v>5</v>
      </c>
      <c r="U25" s="20">
        <f t="shared" si="2"/>
        <v>6</v>
      </c>
      <c r="V25" s="20" t="str">
        <f t="shared" si="3"/>
        <v>Riesgo alto</v>
      </c>
      <c r="W25" s="15" t="s">
        <v>158</v>
      </c>
      <c r="X25" s="16" t="s">
        <v>159</v>
      </c>
      <c r="Y25" s="15" t="s">
        <v>153</v>
      </c>
      <c r="Z25" s="15" t="s">
        <v>160</v>
      </c>
      <c r="AA25" s="15" t="s">
        <v>161</v>
      </c>
    </row>
    <row r="26" spans="1:28" ht="126" customHeight="1" x14ac:dyDescent="0.35">
      <c r="B26" s="15" t="s">
        <v>162</v>
      </c>
      <c r="C26" s="15" t="s">
        <v>163</v>
      </c>
      <c r="D26" s="13">
        <v>18</v>
      </c>
      <c r="E26" s="13" t="s">
        <v>66</v>
      </c>
      <c r="F26" s="13" t="s">
        <v>43</v>
      </c>
      <c r="G26" s="13"/>
      <c r="H26" s="13"/>
      <c r="I26" s="13"/>
      <c r="J26" s="13" t="s">
        <v>34</v>
      </c>
      <c r="K26" s="13"/>
      <c r="L26" s="19">
        <v>3</v>
      </c>
      <c r="M26" s="19">
        <v>5</v>
      </c>
      <c r="N26" s="20">
        <f t="shared" si="0"/>
        <v>8</v>
      </c>
      <c r="O26" s="20" t="str">
        <f t="shared" si="1"/>
        <v>Riesgo extremo</v>
      </c>
      <c r="P26" s="17"/>
      <c r="Q26" s="18" t="s">
        <v>34</v>
      </c>
      <c r="R26" s="15" t="s">
        <v>164</v>
      </c>
      <c r="S26" s="19">
        <v>1</v>
      </c>
      <c r="T26" s="19">
        <v>5</v>
      </c>
      <c r="U26" s="20">
        <f t="shared" si="2"/>
        <v>6</v>
      </c>
      <c r="V26" s="20" t="str">
        <f t="shared" si="3"/>
        <v>Riesgo alto</v>
      </c>
      <c r="W26" s="15" t="s">
        <v>165</v>
      </c>
      <c r="X26" s="16" t="s">
        <v>166</v>
      </c>
      <c r="Y26" s="15" t="s">
        <v>167</v>
      </c>
      <c r="Z26" s="15" t="s">
        <v>168</v>
      </c>
      <c r="AA26" s="15" t="s">
        <v>169</v>
      </c>
    </row>
    <row r="27" spans="1:28" ht="126" customHeight="1" x14ac:dyDescent="0.35">
      <c r="B27" s="15" t="s">
        <v>170</v>
      </c>
      <c r="C27" s="15" t="s">
        <v>171</v>
      </c>
      <c r="D27" s="13">
        <v>19</v>
      </c>
      <c r="E27" s="13" t="s">
        <v>66</v>
      </c>
      <c r="F27" s="13" t="s">
        <v>74</v>
      </c>
      <c r="G27" s="13"/>
      <c r="H27" s="13"/>
      <c r="I27" s="13"/>
      <c r="J27" s="13" t="s">
        <v>34</v>
      </c>
      <c r="K27" s="13"/>
      <c r="L27" s="19">
        <v>3</v>
      </c>
      <c r="M27" s="19">
        <v>5</v>
      </c>
      <c r="N27" s="20">
        <f t="shared" si="0"/>
        <v>8</v>
      </c>
      <c r="O27" s="20" t="str">
        <f t="shared" si="1"/>
        <v>Riesgo extremo</v>
      </c>
      <c r="P27" s="17" t="s">
        <v>34</v>
      </c>
      <c r="Q27" s="18" t="s">
        <v>34</v>
      </c>
      <c r="R27" s="15" t="s">
        <v>172</v>
      </c>
      <c r="S27" s="19">
        <v>1</v>
      </c>
      <c r="T27" s="19">
        <v>5</v>
      </c>
      <c r="U27" s="20">
        <f t="shared" si="2"/>
        <v>6</v>
      </c>
      <c r="V27" s="20" t="str">
        <f t="shared" si="3"/>
        <v>Riesgo alto</v>
      </c>
      <c r="W27" s="15" t="s">
        <v>173</v>
      </c>
      <c r="X27" s="16" t="s">
        <v>174</v>
      </c>
      <c r="Y27" s="15" t="s">
        <v>175</v>
      </c>
      <c r="Z27" s="15" t="s">
        <v>176</v>
      </c>
      <c r="AA27" s="15" t="s">
        <v>177</v>
      </c>
    </row>
    <row r="28" spans="1:28" ht="126" customHeight="1" x14ac:dyDescent="0.35">
      <c r="B28" s="15" t="s">
        <v>178</v>
      </c>
      <c r="C28" s="15" t="s">
        <v>179</v>
      </c>
      <c r="D28" s="13">
        <v>20</v>
      </c>
      <c r="E28" s="13" t="s">
        <v>66</v>
      </c>
      <c r="F28" s="13" t="s">
        <v>74</v>
      </c>
      <c r="G28" s="13"/>
      <c r="H28" s="13"/>
      <c r="I28" s="13"/>
      <c r="J28" s="13" t="s">
        <v>34</v>
      </c>
      <c r="K28" s="13"/>
      <c r="L28" s="19">
        <v>3</v>
      </c>
      <c r="M28" s="19">
        <v>5</v>
      </c>
      <c r="N28" s="20">
        <f t="shared" si="0"/>
        <v>8</v>
      </c>
      <c r="O28" s="20" t="str">
        <f t="shared" si="1"/>
        <v>Riesgo extremo</v>
      </c>
      <c r="P28" s="17" t="s">
        <v>34</v>
      </c>
      <c r="Q28" s="18" t="s">
        <v>34</v>
      </c>
      <c r="R28" s="15" t="s">
        <v>180</v>
      </c>
      <c r="S28" s="19">
        <v>1</v>
      </c>
      <c r="T28" s="19">
        <v>5</v>
      </c>
      <c r="U28" s="20">
        <f t="shared" si="2"/>
        <v>6</v>
      </c>
      <c r="V28" s="20" t="str">
        <f t="shared" si="3"/>
        <v>Riesgo alto</v>
      </c>
      <c r="W28" s="15" t="s">
        <v>181</v>
      </c>
      <c r="X28" s="16" t="s">
        <v>182</v>
      </c>
      <c r="Y28" s="15" t="s">
        <v>183</v>
      </c>
      <c r="Z28" s="15" t="s">
        <v>184</v>
      </c>
      <c r="AA28" s="15" t="s">
        <v>185</v>
      </c>
    </row>
    <row r="29" spans="1:28" ht="126" customHeight="1" x14ac:dyDescent="0.35">
      <c r="B29" s="15" t="s">
        <v>186</v>
      </c>
      <c r="C29" s="15" t="s">
        <v>187</v>
      </c>
      <c r="D29" s="13">
        <v>21</v>
      </c>
      <c r="E29" s="13" t="s">
        <v>66</v>
      </c>
      <c r="F29" s="13" t="s">
        <v>43</v>
      </c>
      <c r="G29" s="13"/>
      <c r="H29" s="13"/>
      <c r="I29" s="13"/>
      <c r="J29" s="13" t="s">
        <v>34</v>
      </c>
      <c r="K29" s="13" t="s">
        <v>34</v>
      </c>
      <c r="L29" s="19">
        <v>3</v>
      </c>
      <c r="M29" s="19">
        <v>4</v>
      </c>
      <c r="N29" s="20">
        <f t="shared" si="0"/>
        <v>7</v>
      </c>
      <c r="O29" s="20" t="str">
        <f t="shared" si="1"/>
        <v>Riesgo alto</v>
      </c>
      <c r="P29" s="17"/>
      <c r="Q29" s="18" t="s">
        <v>34</v>
      </c>
      <c r="R29" s="15" t="s">
        <v>188</v>
      </c>
      <c r="S29" s="19">
        <v>1</v>
      </c>
      <c r="T29" s="19">
        <v>3</v>
      </c>
      <c r="U29" s="20">
        <f t="shared" si="2"/>
        <v>4</v>
      </c>
      <c r="V29" s="20" t="str">
        <f t="shared" si="3"/>
        <v>Riesgo bajo</v>
      </c>
      <c r="W29" s="15" t="s">
        <v>189</v>
      </c>
      <c r="X29" s="16" t="s">
        <v>190</v>
      </c>
      <c r="Y29" s="15" t="s">
        <v>191</v>
      </c>
      <c r="Z29" s="15" t="s">
        <v>192</v>
      </c>
      <c r="AA29" s="15" t="s">
        <v>193</v>
      </c>
    </row>
    <row r="30" spans="1:28" ht="126" customHeight="1" x14ac:dyDescent="0.35">
      <c r="B30" s="15" t="s">
        <v>194</v>
      </c>
      <c r="C30" s="15" t="s">
        <v>195</v>
      </c>
      <c r="D30" s="13">
        <v>22</v>
      </c>
      <c r="E30" s="13" t="s">
        <v>32</v>
      </c>
      <c r="F30" s="13" t="s">
        <v>43</v>
      </c>
      <c r="G30" s="13"/>
      <c r="H30" s="13" t="s">
        <v>34</v>
      </c>
      <c r="I30" s="13"/>
      <c r="J30" s="13" t="s">
        <v>34</v>
      </c>
      <c r="K30" s="13"/>
      <c r="L30" s="19">
        <v>3</v>
      </c>
      <c r="M30" s="19">
        <v>4</v>
      </c>
      <c r="N30" s="20">
        <f t="shared" si="0"/>
        <v>7</v>
      </c>
      <c r="O30" s="20" t="str">
        <f t="shared" si="1"/>
        <v>Riesgo alto</v>
      </c>
      <c r="P30" s="17"/>
      <c r="Q30" s="18" t="s">
        <v>34</v>
      </c>
      <c r="R30" s="15" t="s">
        <v>196</v>
      </c>
      <c r="S30" s="19">
        <v>2</v>
      </c>
      <c r="T30" s="19">
        <v>3</v>
      </c>
      <c r="U30" s="20">
        <f t="shared" si="2"/>
        <v>5</v>
      </c>
      <c r="V30" s="20" t="str">
        <f t="shared" si="3"/>
        <v>Riesgo medio</v>
      </c>
      <c r="W30" s="15" t="s">
        <v>197</v>
      </c>
      <c r="X30" s="16" t="s">
        <v>198</v>
      </c>
      <c r="Y30" s="15" t="s">
        <v>199</v>
      </c>
      <c r="Z30" s="15" t="s">
        <v>200</v>
      </c>
      <c r="AA30" s="15" t="s">
        <v>201</v>
      </c>
    </row>
    <row r="31" spans="1:28" ht="126" customHeight="1" x14ac:dyDescent="0.35">
      <c r="B31" s="15" t="s">
        <v>202</v>
      </c>
      <c r="C31" s="15" t="s">
        <v>203</v>
      </c>
      <c r="D31" s="13">
        <v>23</v>
      </c>
      <c r="E31" s="13" t="s">
        <v>66</v>
      </c>
      <c r="F31" s="13" t="s">
        <v>74</v>
      </c>
      <c r="G31" s="13" t="s">
        <v>34</v>
      </c>
      <c r="H31" s="13"/>
      <c r="I31" s="13" t="s">
        <v>34</v>
      </c>
      <c r="J31" s="13" t="s">
        <v>34</v>
      </c>
      <c r="K31" s="13" t="s">
        <v>34</v>
      </c>
      <c r="L31" s="19">
        <v>2</v>
      </c>
      <c r="M31" s="19">
        <v>5</v>
      </c>
      <c r="N31" s="20">
        <f t="shared" si="0"/>
        <v>7</v>
      </c>
      <c r="O31" s="20" t="str">
        <f t="shared" si="1"/>
        <v>Riesgo alto</v>
      </c>
      <c r="P31" s="17" t="s">
        <v>34</v>
      </c>
      <c r="Q31" s="18" t="s">
        <v>34</v>
      </c>
      <c r="R31" s="15" t="s">
        <v>204</v>
      </c>
      <c r="S31" s="19">
        <v>1</v>
      </c>
      <c r="T31" s="19">
        <v>4</v>
      </c>
      <c r="U31" s="20">
        <f t="shared" si="2"/>
        <v>5</v>
      </c>
      <c r="V31" s="20" t="str">
        <f t="shared" si="3"/>
        <v>Riesgo medio</v>
      </c>
      <c r="W31" s="15" t="s">
        <v>205</v>
      </c>
      <c r="X31" s="16" t="s">
        <v>206</v>
      </c>
      <c r="Y31" s="15" t="s">
        <v>207</v>
      </c>
      <c r="Z31" s="15" t="s">
        <v>208</v>
      </c>
      <c r="AA31" s="15" t="s">
        <v>209</v>
      </c>
    </row>
    <row r="32" spans="1:28" ht="126" customHeight="1" x14ac:dyDescent="0.35">
      <c r="B32" s="15" t="s">
        <v>210</v>
      </c>
      <c r="C32" s="15" t="s">
        <v>211</v>
      </c>
      <c r="D32" s="13">
        <v>24</v>
      </c>
      <c r="E32" s="13" t="s">
        <v>32</v>
      </c>
      <c r="F32" s="13" t="s">
        <v>74</v>
      </c>
      <c r="G32" s="13" t="s">
        <v>34</v>
      </c>
      <c r="H32" s="13" t="s">
        <v>34</v>
      </c>
      <c r="I32" s="13" t="s">
        <v>34</v>
      </c>
      <c r="J32" s="13" t="s">
        <v>34</v>
      </c>
      <c r="K32" s="13"/>
      <c r="L32" s="19">
        <v>2</v>
      </c>
      <c r="M32" s="19">
        <v>4</v>
      </c>
      <c r="N32" s="20">
        <f t="shared" si="0"/>
        <v>6</v>
      </c>
      <c r="O32" s="20" t="str">
        <f t="shared" si="1"/>
        <v>Riesgo alto</v>
      </c>
      <c r="P32" s="17" t="s">
        <v>34</v>
      </c>
      <c r="Q32" s="18" t="s">
        <v>34</v>
      </c>
      <c r="R32" s="15" t="s">
        <v>212</v>
      </c>
      <c r="S32" s="19">
        <v>1</v>
      </c>
      <c r="T32" s="19">
        <v>3</v>
      </c>
      <c r="U32" s="20">
        <f t="shared" si="2"/>
        <v>4</v>
      </c>
      <c r="V32" s="20" t="str">
        <f t="shared" si="3"/>
        <v>Riesgo bajo</v>
      </c>
      <c r="W32" s="15" t="s">
        <v>213</v>
      </c>
      <c r="X32" s="16" t="s">
        <v>214</v>
      </c>
      <c r="Y32" s="15" t="s">
        <v>215</v>
      </c>
      <c r="Z32" s="15" t="s">
        <v>216</v>
      </c>
      <c r="AA32" s="15" t="s">
        <v>217</v>
      </c>
    </row>
    <row r="33" spans="2:27" ht="126" customHeight="1" x14ac:dyDescent="0.35">
      <c r="B33" s="15" t="s">
        <v>218</v>
      </c>
      <c r="C33" s="15" t="s">
        <v>219</v>
      </c>
      <c r="D33" s="13">
        <v>25</v>
      </c>
      <c r="E33" s="13" t="s">
        <v>32</v>
      </c>
      <c r="F33" s="13" t="s">
        <v>74</v>
      </c>
      <c r="G33" s="13" t="s">
        <v>34</v>
      </c>
      <c r="H33" s="13" t="s">
        <v>34</v>
      </c>
      <c r="I33" s="13" t="s">
        <v>34</v>
      </c>
      <c r="J33" s="13" t="s">
        <v>34</v>
      </c>
      <c r="K33" s="13"/>
      <c r="L33" s="19">
        <v>2</v>
      </c>
      <c r="M33" s="19">
        <v>5</v>
      </c>
      <c r="N33" s="20">
        <f t="shared" si="0"/>
        <v>7</v>
      </c>
      <c r="O33" s="20" t="str">
        <f t="shared" si="1"/>
        <v>Riesgo alto</v>
      </c>
      <c r="P33" s="17" t="s">
        <v>34</v>
      </c>
      <c r="Q33" s="18" t="s">
        <v>34</v>
      </c>
      <c r="R33" s="15" t="s">
        <v>220</v>
      </c>
      <c r="S33" s="19">
        <v>1</v>
      </c>
      <c r="T33" s="19">
        <v>4</v>
      </c>
      <c r="U33" s="20">
        <f t="shared" si="2"/>
        <v>5</v>
      </c>
      <c r="V33" s="20" t="str">
        <f t="shared" si="3"/>
        <v>Riesgo medio</v>
      </c>
      <c r="W33" s="15" t="s">
        <v>221</v>
      </c>
      <c r="X33" s="16" t="s">
        <v>222</v>
      </c>
      <c r="Y33" s="15" t="s">
        <v>223</v>
      </c>
      <c r="Z33" s="15" t="s">
        <v>224</v>
      </c>
      <c r="AA33" s="15" t="s">
        <v>225</v>
      </c>
    </row>
    <row r="36" spans="2:27" ht="25" customHeight="1" x14ac:dyDescent="0.35">
      <c r="B36" s="3" t="s">
        <v>226</v>
      </c>
      <c r="C36" s="3" t="s">
        <v>226</v>
      </c>
      <c r="D36" s="3" t="s">
        <v>226</v>
      </c>
      <c r="E36" s="3" t="s">
        <v>226</v>
      </c>
      <c r="F36" s="3" t="s">
        <v>226</v>
      </c>
      <c r="G36" s="3" t="s">
        <v>226</v>
      </c>
      <c r="H36" s="3" t="s">
        <v>226</v>
      </c>
      <c r="I36" s="3" t="s">
        <v>226</v>
      </c>
      <c r="J36" s="3" t="s">
        <v>226</v>
      </c>
      <c r="K36" s="3" t="s">
        <v>226</v>
      </c>
      <c r="L36" s="3" t="s">
        <v>226</v>
      </c>
      <c r="M36" s="3" t="s">
        <v>226</v>
      </c>
      <c r="N36" s="3" t="s">
        <v>226</v>
      </c>
      <c r="O36" s="3" t="s">
        <v>226</v>
      </c>
      <c r="P36" s="3" t="s">
        <v>226</v>
      </c>
      <c r="Q36" s="3" t="s">
        <v>226</v>
      </c>
      <c r="R36" s="3" t="s">
        <v>226</v>
      </c>
      <c r="S36" s="3" t="s">
        <v>226</v>
      </c>
      <c r="T36" s="3" t="s">
        <v>226</v>
      </c>
      <c r="U36" s="3" t="s">
        <v>226</v>
      </c>
      <c r="V36" s="3" t="s">
        <v>226</v>
      </c>
      <c r="W36" s="3" t="s">
        <v>226</v>
      </c>
      <c r="X36" s="3" t="s">
        <v>226</v>
      </c>
      <c r="Y36" s="3" t="s">
        <v>226</v>
      </c>
      <c r="Z36" s="3" t="s">
        <v>226</v>
      </c>
      <c r="AA36" s="3" t="s">
        <v>226</v>
      </c>
    </row>
    <row r="37" spans="2:27" ht="25" customHeight="1" x14ac:dyDescent="0.35">
      <c r="B37" s="2" t="s">
        <v>5</v>
      </c>
      <c r="C37" s="2" t="s">
        <v>5</v>
      </c>
      <c r="D37" s="2" t="s">
        <v>5</v>
      </c>
      <c r="E37" s="2" t="s">
        <v>5</v>
      </c>
      <c r="F37" s="2" t="s">
        <v>5</v>
      </c>
      <c r="G37" s="2" t="s">
        <v>6</v>
      </c>
      <c r="H37" s="2" t="s">
        <v>6</v>
      </c>
      <c r="I37" s="2" t="s">
        <v>6</v>
      </c>
      <c r="J37" s="2" t="s">
        <v>6</v>
      </c>
      <c r="K37" s="2" t="s">
        <v>6</v>
      </c>
      <c r="L37" s="2" t="s">
        <v>227</v>
      </c>
      <c r="M37" s="2" t="s">
        <v>227</v>
      </c>
      <c r="N37" s="2" t="s">
        <v>227</v>
      </c>
      <c r="O37" s="2" t="s">
        <v>227</v>
      </c>
      <c r="P37" s="2" t="s">
        <v>227</v>
      </c>
      <c r="Q37" s="2" t="s">
        <v>227</v>
      </c>
      <c r="R37" s="2" t="s">
        <v>228</v>
      </c>
      <c r="S37" s="2" t="s">
        <v>228</v>
      </c>
      <c r="T37" s="2" t="s">
        <v>228</v>
      </c>
      <c r="U37" s="2" t="s">
        <v>228</v>
      </c>
      <c r="V37" s="2" t="s">
        <v>228</v>
      </c>
      <c r="W37" s="2" t="s">
        <v>228</v>
      </c>
      <c r="X37" s="2" t="s">
        <v>228</v>
      </c>
      <c r="Y37" s="2" t="s">
        <v>228</v>
      </c>
      <c r="Z37" s="2" t="s">
        <v>228</v>
      </c>
      <c r="AA37" s="2" t="s">
        <v>228</v>
      </c>
    </row>
    <row r="38" spans="2:27" ht="31" customHeight="1" x14ac:dyDescent="0.35">
      <c r="B38" s="1" t="s">
        <v>229</v>
      </c>
      <c r="C38" s="1" t="s">
        <v>229</v>
      </c>
      <c r="D38" s="1" t="s">
        <v>229</v>
      </c>
      <c r="E38" s="1" t="s">
        <v>229</v>
      </c>
      <c r="F38" s="1" t="s">
        <v>229</v>
      </c>
      <c r="G38" s="1" t="s">
        <v>230</v>
      </c>
      <c r="H38" s="1" t="s">
        <v>230</v>
      </c>
      <c r="I38" s="1" t="s">
        <v>230</v>
      </c>
      <c r="J38" s="1" t="s">
        <v>230</v>
      </c>
      <c r="K38" s="1" t="s">
        <v>230</v>
      </c>
      <c r="L38" s="1" t="s">
        <v>231</v>
      </c>
      <c r="M38" s="1" t="s">
        <v>231</v>
      </c>
      <c r="N38" s="1" t="s">
        <v>231</v>
      </c>
      <c r="O38" s="1" t="s">
        <v>231</v>
      </c>
      <c r="P38" s="1" t="s">
        <v>231</v>
      </c>
      <c r="Q38" s="1" t="s">
        <v>231</v>
      </c>
      <c r="R38" s="1" t="s">
        <v>232</v>
      </c>
      <c r="S38" s="1" t="s">
        <v>232</v>
      </c>
      <c r="T38" s="1" t="s">
        <v>232</v>
      </c>
      <c r="U38" s="1" t="s">
        <v>232</v>
      </c>
      <c r="V38" s="1" t="s">
        <v>232</v>
      </c>
      <c r="W38" s="1" t="s">
        <v>232</v>
      </c>
      <c r="X38" s="1" t="s">
        <v>232</v>
      </c>
      <c r="Y38" s="1" t="s">
        <v>232</v>
      </c>
      <c r="Z38" s="1" t="s">
        <v>232</v>
      </c>
      <c r="AA38" s="1" t="s">
        <v>232</v>
      </c>
    </row>
    <row r="39" spans="2:27" ht="31" customHeight="1" x14ac:dyDescent="0.35">
      <c r="B39" s="1" t="s">
        <v>233</v>
      </c>
      <c r="C39" s="1" t="s">
        <v>233</v>
      </c>
      <c r="D39" s="1" t="s">
        <v>233</v>
      </c>
      <c r="E39" s="1" t="s">
        <v>233</v>
      </c>
      <c r="F39" s="1" t="s">
        <v>233</v>
      </c>
      <c r="G39" s="1" t="s">
        <v>234</v>
      </c>
      <c r="H39" s="1" t="s">
        <v>234</v>
      </c>
      <c r="I39" s="1" t="s">
        <v>234</v>
      </c>
      <c r="J39" s="1" t="s">
        <v>234</v>
      </c>
      <c r="K39" s="1" t="s">
        <v>234</v>
      </c>
      <c r="L39" s="1" t="s">
        <v>235</v>
      </c>
      <c r="M39" s="1" t="s">
        <v>235</v>
      </c>
      <c r="N39" s="1" t="s">
        <v>235</v>
      </c>
      <c r="O39" s="1" t="s">
        <v>235</v>
      </c>
      <c r="P39" s="1" t="s">
        <v>235</v>
      </c>
      <c r="Q39" s="1" t="s">
        <v>235</v>
      </c>
      <c r="R39" s="1" t="s">
        <v>236</v>
      </c>
      <c r="S39" s="1" t="s">
        <v>236</v>
      </c>
      <c r="T39" s="1" t="s">
        <v>236</v>
      </c>
      <c r="U39" s="1" t="s">
        <v>236</v>
      </c>
      <c r="V39" s="1" t="s">
        <v>236</v>
      </c>
      <c r="W39" s="1" t="s">
        <v>236</v>
      </c>
      <c r="X39" s="1" t="s">
        <v>236</v>
      </c>
      <c r="Y39" s="1" t="s">
        <v>236</v>
      </c>
      <c r="Z39" s="1" t="s">
        <v>236</v>
      </c>
      <c r="AA39" s="1" t="s">
        <v>236</v>
      </c>
    </row>
    <row r="40" spans="2:27" ht="31" customHeight="1" x14ac:dyDescent="0.35">
      <c r="B40" s="1" t="s">
        <v>237</v>
      </c>
      <c r="C40" s="1" t="s">
        <v>237</v>
      </c>
      <c r="D40" s="1" t="s">
        <v>237</v>
      </c>
      <c r="E40" s="1" t="s">
        <v>237</v>
      </c>
      <c r="F40" s="1" t="s">
        <v>237</v>
      </c>
      <c r="G40" s="1" t="s">
        <v>238</v>
      </c>
      <c r="H40" s="1" t="s">
        <v>238</v>
      </c>
      <c r="I40" s="1" t="s">
        <v>238</v>
      </c>
      <c r="J40" s="1" t="s">
        <v>238</v>
      </c>
      <c r="K40" s="1" t="s">
        <v>238</v>
      </c>
      <c r="L40" s="1" t="s">
        <v>239</v>
      </c>
      <c r="M40" s="1" t="s">
        <v>239</v>
      </c>
      <c r="N40" s="1" t="s">
        <v>239</v>
      </c>
      <c r="O40" s="1" t="s">
        <v>239</v>
      </c>
      <c r="P40" s="1" t="s">
        <v>239</v>
      </c>
      <c r="Q40" s="1" t="s">
        <v>239</v>
      </c>
      <c r="R40" s="1" t="s">
        <v>240</v>
      </c>
      <c r="S40" s="1" t="s">
        <v>240</v>
      </c>
      <c r="T40" s="1" t="s">
        <v>240</v>
      </c>
      <c r="U40" s="1" t="s">
        <v>240</v>
      </c>
      <c r="V40" s="1" t="s">
        <v>240</v>
      </c>
      <c r="W40" s="1" t="s">
        <v>240</v>
      </c>
      <c r="X40" s="1" t="s">
        <v>240</v>
      </c>
      <c r="Y40" s="1" t="s">
        <v>240</v>
      </c>
      <c r="Z40" s="1" t="s">
        <v>240</v>
      </c>
      <c r="AA40" s="1" t="s">
        <v>240</v>
      </c>
    </row>
    <row r="41" spans="2:27" ht="31" customHeight="1" x14ac:dyDescent="0.35">
      <c r="B41" s="1" t="s">
        <v>241</v>
      </c>
      <c r="C41" s="1" t="s">
        <v>241</v>
      </c>
      <c r="D41" s="1" t="s">
        <v>241</v>
      </c>
      <c r="E41" s="1" t="s">
        <v>241</v>
      </c>
      <c r="F41" s="1" t="s">
        <v>241</v>
      </c>
      <c r="G41" s="1" t="s">
        <v>242</v>
      </c>
      <c r="H41" s="1" t="s">
        <v>242</v>
      </c>
      <c r="I41" s="1" t="s">
        <v>242</v>
      </c>
      <c r="J41" s="1" t="s">
        <v>242</v>
      </c>
      <c r="K41" s="1" t="s">
        <v>242</v>
      </c>
      <c r="L41" s="1" t="s">
        <v>243</v>
      </c>
      <c r="M41" s="1" t="s">
        <v>243</v>
      </c>
      <c r="N41" s="1" t="s">
        <v>243</v>
      </c>
      <c r="O41" s="1" t="s">
        <v>243</v>
      </c>
      <c r="P41" s="1" t="s">
        <v>243</v>
      </c>
      <c r="Q41" s="1" t="s">
        <v>243</v>
      </c>
      <c r="R41" s="1" t="s">
        <v>244</v>
      </c>
      <c r="S41" s="1" t="s">
        <v>244</v>
      </c>
      <c r="T41" s="1" t="s">
        <v>244</v>
      </c>
      <c r="U41" s="1" t="s">
        <v>244</v>
      </c>
      <c r="V41" s="1" t="s">
        <v>244</v>
      </c>
      <c r="W41" s="1" t="s">
        <v>244</v>
      </c>
      <c r="X41" s="1" t="s">
        <v>244</v>
      </c>
      <c r="Y41" s="1" t="s">
        <v>244</v>
      </c>
      <c r="Z41" s="1" t="s">
        <v>244</v>
      </c>
      <c r="AA41" s="1" t="s">
        <v>244</v>
      </c>
    </row>
    <row r="42" spans="2:27" ht="31" customHeight="1" x14ac:dyDescent="0.35">
      <c r="B42" s="1" t="s">
        <v>245</v>
      </c>
      <c r="C42" s="1" t="s">
        <v>245</v>
      </c>
      <c r="D42" s="1" t="s">
        <v>245</v>
      </c>
      <c r="E42" s="1" t="s">
        <v>245</v>
      </c>
      <c r="F42" s="1" t="s">
        <v>245</v>
      </c>
      <c r="G42" s="1" t="s">
        <v>246</v>
      </c>
      <c r="H42" s="1" t="s">
        <v>246</v>
      </c>
      <c r="I42" s="1" t="s">
        <v>246</v>
      </c>
      <c r="J42" s="1" t="s">
        <v>246</v>
      </c>
      <c r="K42" s="1" t="s">
        <v>246</v>
      </c>
      <c r="L42" s="1" t="s">
        <v>247</v>
      </c>
      <c r="M42" s="1" t="s">
        <v>247</v>
      </c>
      <c r="N42" s="1" t="s">
        <v>247</v>
      </c>
      <c r="O42" s="1" t="s">
        <v>247</v>
      </c>
      <c r="P42" s="1" t="s">
        <v>247</v>
      </c>
      <c r="Q42" s="1" t="s">
        <v>247</v>
      </c>
      <c r="R42" s="1" t="s">
        <v>248</v>
      </c>
      <c r="S42" s="1" t="s">
        <v>248</v>
      </c>
      <c r="T42" s="1" t="s">
        <v>248</v>
      </c>
      <c r="U42" s="1" t="s">
        <v>248</v>
      </c>
      <c r="V42" s="1" t="s">
        <v>248</v>
      </c>
      <c r="W42" s="1" t="s">
        <v>248</v>
      </c>
      <c r="X42" s="1" t="s">
        <v>248</v>
      </c>
      <c r="Y42" s="1" t="s">
        <v>248</v>
      </c>
      <c r="Z42" s="1" t="s">
        <v>248</v>
      </c>
      <c r="AA42" s="1" t="s">
        <v>248</v>
      </c>
    </row>
    <row r="44" spans="2:27" ht="32" customHeight="1" x14ac:dyDescent="0.35">
      <c r="B44" s="1" t="s">
        <v>249</v>
      </c>
      <c r="C44" s="1" t="s">
        <v>249</v>
      </c>
      <c r="D44" s="1" t="s">
        <v>249</v>
      </c>
      <c r="E44" s="1" t="s">
        <v>249</v>
      </c>
      <c r="F44" s="1" t="s">
        <v>249</v>
      </c>
      <c r="G44" s="1" t="s">
        <v>249</v>
      </c>
      <c r="H44" s="1" t="s">
        <v>249</v>
      </c>
      <c r="I44" s="1" t="s">
        <v>249</v>
      </c>
      <c r="J44" s="1" t="s">
        <v>249</v>
      </c>
      <c r="K44" s="1" t="s">
        <v>249</v>
      </c>
      <c r="L44" s="1" t="s">
        <v>249</v>
      </c>
      <c r="M44" s="1" t="s">
        <v>249</v>
      </c>
      <c r="N44" s="1" t="s">
        <v>249</v>
      </c>
      <c r="O44" s="1" t="s">
        <v>249</v>
      </c>
      <c r="P44" s="1" t="s">
        <v>249</v>
      </c>
      <c r="Q44" s="1" t="s">
        <v>249</v>
      </c>
      <c r="R44" s="1" t="s">
        <v>249</v>
      </c>
      <c r="S44" s="1" t="s">
        <v>249</v>
      </c>
      <c r="T44" s="1" t="s">
        <v>249</v>
      </c>
      <c r="U44" s="1" t="s">
        <v>249</v>
      </c>
      <c r="V44" s="1" t="s">
        <v>249</v>
      </c>
      <c r="W44" s="1" t="s">
        <v>249</v>
      </c>
      <c r="X44" s="1" t="s">
        <v>249</v>
      </c>
      <c r="Y44" s="1" t="s">
        <v>249</v>
      </c>
      <c r="Z44" s="1" t="s">
        <v>249</v>
      </c>
      <c r="AA44" s="1" t="s">
        <v>249</v>
      </c>
    </row>
    <row r="46" spans="2:27" ht="25" customHeight="1" x14ac:dyDescent="0.35">
      <c r="B46" s="3" t="s">
        <v>250</v>
      </c>
      <c r="C46" s="3" t="s">
        <v>250</v>
      </c>
      <c r="D46" s="3" t="s">
        <v>250</v>
      </c>
      <c r="E46" s="3" t="s">
        <v>250</v>
      </c>
      <c r="F46" s="3" t="s">
        <v>250</v>
      </c>
      <c r="G46" s="3" t="s">
        <v>250</v>
      </c>
      <c r="H46" s="3" t="s">
        <v>250</v>
      </c>
      <c r="I46" s="3" t="s">
        <v>250</v>
      </c>
      <c r="J46" s="3" t="s">
        <v>250</v>
      </c>
      <c r="K46" s="3" t="s">
        <v>250</v>
      </c>
      <c r="L46" s="3" t="s">
        <v>250</v>
      </c>
      <c r="M46" s="3" t="s">
        <v>250</v>
      </c>
      <c r="N46" s="3" t="s">
        <v>250</v>
      </c>
      <c r="O46" s="3" t="s">
        <v>250</v>
      </c>
      <c r="P46" s="3" t="s">
        <v>250</v>
      </c>
      <c r="Q46" s="3" t="s">
        <v>250</v>
      </c>
      <c r="R46" s="3" t="s">
        <v>250</v>
      </c>
      <c r="S46" s="3" t="s">
        <v>250</v>
      </c>
      <c r="T46" s="3" t="s">
        <v>250</v>
      </c>
      <c r="U46" s="3" t="s">
        <v>250</v>
      </c>
      <c r="V46" s="3" t="s">
        <v>250</v>
      </c>
      <c r="W46" s="3" t="s">
        <v>250</v>
      </c>
      <c r="X46" s="3" t="s">
        <v>250</v>
      </c>
      <c r="Y46" s="3" t="s">
        <v>250</v>
      </c>
      <c r="Z46" s="3" t="s">
        <v>250</v>
      </c>
      <c r="AA46" s="3" t="s">
        <v>250</v>
      </c>
    </row>
    <row r="47" spans="2:27" ht="25" customHeight="1" x14ac:dyDescent="0.35">
      <c r="B47" s="1" t="s">
        <v>251</v>
      </c>
      <c r="C47" s="1" t="s">
        <v>251</v>
      </c>
      <c r="D47" s="1" t="s">
        <v>251</v>
      </c>
      <c r="E47" s="1" t="s">
        <v>251</v>
      </c>
      <c r="F47" s="1" t="s">
        <v>251</v>
      </c>
      <c r="G47" s="1" t="s">
        <v>251</v>
      </c>
      <c r="H47" s="1" t="s">
        <v>251</v>
      </c>
      <c r="I47" s="1" t="s">
        <v>251</v>
      </c>
      <c r="J47" s="1" t="s">
        <v>251</v>
      </c>
      <c r="K47" s="1" t="s">
        <v>251</v>
      </c>
      <c r="L47" s="1" t="s">
        <v>251</v>
      </c>
      <c r="M47" s="1" t="s">
        <v>251</v>
      </c>
      <c r="N47" s="1" t="s">
        <v>251</v>
      </c>
      <c r="O47" s="1" t="s">
        <v>251</v>
      </c>
      <c r="P47" s="1" t="s">
        <v>251</v>
      </c>
      <c r="Q47" s="1" t="s">
        <v>251</v>
      </c>
      <c r="R47" s="1" t="s">
        <v>251</v>
      </c>
      <c r="S47" s="1" t="s">
        <v>251</v>
      </c>
      <c r="T47" s="1" t="s">
        <v>251</v>
      </c>
      <c r="U47" s="1" t="s">
        <v>251</v>
      </c>
      <c r="V47" s="1" t="s">
        <v>251</v>
      </c>
      <c r="W47" s="1" t="s">
        <v>251</v>
      </c>
      <c r="X47" s="1" t="s">
        <v>251</v>
      </c>
      <c r="Y47" s="1" t="s">
        <v>251</v>
      </c>
      <c r="Z47" s="1" t="s">
        <v>251</v>
      </c>
      <c r="AA47" s="1" t="s">
        <v>251</v>
      </c>
    </row>
    <row r="48" spans="2:27" ht="25" customHeight="1" x14ac:dyDescent="0.35">
      <c r="B48" s="1" t="s">
        <v>252</v>
      </c>
      <c r="C48" s="1" t="s">
        <v>252</v>
      </c>
      <c r="D48" s="1" t="s">
        <v>252</v>
      </c>
      <c r="E48" s="1" t="s">
        <v>252</v>
      </c>
      <c r="F48" s="1" t="s">
        <v>252</v>
      </c>
      <c r="G48" s="1" t="s">
        <v>252</v>
      </c>
      <c r="H48" s="1" t="s">
        <v>252</v>
      </c>
      <c r="I48" s="1" t="s">
        <v>252</v>
      </c>
      <c r="J48" s="1" t="s">
        <v>252</v>
      </c>
      <c r="K48" s="1" t="s">
        <v>252</v>
      </c>
      <c r="L48" s="1" t="s">
        <v>252</v>
      </c>
      <c r="M48" s="1" t="s">
        <v>252</v>
      </c>
      <c r="N48" s="1" t="s">
        <v>252</v>
      </c>
      <c r="O48" s="1" t="s">
        <v>252</v>
      </c>
      <c r="P48" s="1" t="s">
        <v>252</v>
      </c>
      <c r="Q48" s="1" t="s">
        <v>252</v>
      </c>
      <c r="R48" s="1" t="s">
        <v>252</v>
      </c>
      <c r="S48" s="1" t="s">
        <v>252</v>
      </c>
      <c r="T48" s="1" t="s">
        <v>252</v>
      </c>
      <c r="U48" s="1" t="s">
        <v>252</v>
      </c>
      <c r="V48" s="1" t="s">
        <v>252</v>
      </c>
      <c r="W48" s="1" t="s">
        <v>252</v>
      </c>
      <c r="X48" s="1" t="s">
        <v>252</v>
      </c>
      <c r="Y48" s="1" t="s">
        <v>252</v>
      </c>
      <c r="Z48" s="1" t="s">
        <v>252</v>
      </c>
      <c r="AA48" s="1" t="s">
        <v>252</v>
      </c>
    </row>
    <row r="49" spans="2:27" ht="25" customHeight="1" x14ac:dyDescent="0.35">
      <c r="B49" s="1" t="s">
        <v>253</v>
      </c>
      <c r="C49" s="1" t="s">
        <v>253</v>
      </c>
      <c r="D49" s="1" t="s">
        <v>253</v>
      </c>
      <c r="E49" s="1" t="s">
        <v>253</v>
      </c>
      <c r="F49" s="1" t="s">
        <v>253</v>
      </c>
      <c r="G49" s="1" t="s">
        <v>253</v>
      </c>
      <c r="H49" s="1" t="s">
        <v>253</v>
      </c>
      <c r="I49" s="1" t="s">
        <v>253</v>
      </c>
      <c r="J49" s="1" t="s">
        <v>253</v>
      </c>
      <c r="K49" s="1" t="s">
        <v>253</v>
      </c>
      <c r="L49" s="1" t="s">
        <v>253</v>
      </c>
      <c r="M49" s="1" t="s">
        <v>253</v>
      </c>
      <c r="N49" s="1" t="s">
        <v>253</v>
      </c>
      <c r="O49" s="1" t="s">
        <v>253</v>
      </c>
      <c r="P49" s="1" t="s">
        <v>253</v>
      </c>
      <c r="Q49" s="1" t="s">
        <v>253</v>
      </c>
      <c r="R49" s="1" t="s">
        <v>253</v>
      </c>
      <c r="S49" s="1" t="s">
        <v>253</v>
      </c>
      <c r="T49" s="1" t="s">
        <v>253</v>
      </c>
      <c r="U49" s="1" t="s">
        <v>253</v>
      </c>
      <c r="V49" s="1" t="s">
        <v>253</v>
      </c>
      <c r="W49" s="1" t="s">
        <v>253</v>
      </c>
      <c r="X49" s="1" t="s">
        <v>253</v>
      </c>
      <c r="Y49" s="1" t="s">
        <v>253</v>
      </c>
      <c r="Z49" s="1" t="s">
        <v>253</v>
      </c>
      <c r="AA49" s="1" t="s">
        <v>253</v>
      </c>
    </row>
    <row r="50" spans="2:27" ht="25" customHeight="1" x14ac:dyDescent="0.35">
      <c r="B50" s="1" t="s">
        <v>254</v>
      </c>
      <c r="C50" s="1" t="s">
        <v>254</v>
      </c>
      <c r="D50" s="1" t="s">
        <v>254</v>
      </c>
      <c r="E50" s="1" t="s">
        <v>254</v>
      </c>
      <c r="F50" s="1" t="s">
        <v>254</v>
      </c>
      <c r="G50" s="1" t="s">
        <v>254</v>
      </c>
      <c r="H50" s="1" t="s">
        <v>254</v>
      </c>
      <c r="I50" s="1" t="s">
        <v>254</v>
      </c>
      <c r="J50" s="1" t="s">
        <v>254</v>
      </c>
      <c r="K50" s="1" t="s">
        <v>254</v>
      </c>
      <c r="L50" s="1" t="s">
        <v>254</v>
      </c>
      <c r="M50" s="1" t="s">
        <v>254</v>
      </c>
      <c r="N50" s="1" t="s">
        <v>254</v>
      </c>
      <c r="O50" s="1" t="s">
        <v>254</v>
      </c>
      <c r="P50" s="1" t="s">
        <v>254</v>
      </c>
      <c r="Q50" s="1" t="s">
        <v>254</v>
      </c>
      <c r="R50" s="1" t="s">
        <v>254</v>
      </c>
      <c r="S50" s="1" t="s">
        <v>254</v>
      </c>
      <c r="T50" s="1" t="s">
        <v>254</v>
      </c>
      <c r="U50" s="1" t="s">
        <v>254</v>
      </c>
      <c r="V50" s="1" t="s">
        <v>254</v>
      </c>
      <c r="W50" s="1" t="s">
        <v>254</v>
      </c>
      <c r="X50" s="1" t="s">
        <v>254</v>
      </c>
      <c r="Y50" s="1" t="s">
        <v>254</v>
      </c>
      <c r="Z50" s="1" t="s">
        <v>254</v>
      </c>
      <c r="AA50" s="1" t="s">
        <v>254</v>
      </c>
    </row>
  </sheetData>
  <mergeCells count="50">
    <mergeCell ref="B46:AA46"/>
    <mergeCell ref="B47:AA47"/>
    <mergeCell ref="B48:AA48"/>
    <mergeCell ref="B49:AA49"/>
    <mergeCell ref="B50:AA50"/>
    <mergeCell ref="B42:F42"/>
    <mergeCell ref="G42:K42"/>
    <mergeCell ref="L42:Q42"/>
    <mergeCell ref="R42:AA42"/>
    <mergeCell ref="B44:AA44"/>
    <mergeCell ref="B40:F40"/>
    <mergeCell ref="G40:K40"/>
    <mergeCell ref="L40:Q40"/>
    <mergeCell ref="R40:AA40"/>
    <mergeCell ref="B41:F41"/>
    <mergeCell ref="G41:K41"/>
    <mergeCell ref="L41:Q41"/>
    <mergeCell ref="R41:AA41"/>
    <mergeCell ref="B38:F38"/>
    <mergeCell ref="G38:K38"/>
    <mergeCell ref="L38:Q38"/>
    <mergeCell ref="R38:AA38"/>
    <mergeCell ref="B39:F39"/>
    <mergeCell ref="G39:K39"/>
    <mergeCell ref="L39:Q39"/>
    <mergeCell ref="R39:AA39"/>
    <mergeCell ref="X7:X8"/>
    <mergeCell ref="Y7:Y8"/>
    <mergeCell ref="Z7:AA7"/>
    <mergeCell ref="B36:AA36"/>
    <mergeCell ref="B37:F37"/>
    <mergeCell ref="G37:K37"/>
    <mergeCell ref="L37:Q37"/>
    <mergeCell ref="R37:AA37"/>
    <mergeCell ref="B3:AA3"/>
    <mergeCell ref="B4:AA4"/>
    <mergeCell ref="B5:AA5"/>
    <mergeCell ref="B7:B8"/>
    <mergeCell ref="C7:C8"/>
    <mergeCell ref="D7:D8"/>
    <mergeCell ref="E7:E8"/>
    <mergeCell ref="F7:F8"/>
    <mergeCell ref="G7:K7"/>
    <mergeCell ref="L7:L8"/>
    <mergeCell ref="M7:M8"/>
    <mergeCell ref="N7:N8"/>
    <mergeCell ref="O7:O8"/>
    <mergeCell ref="P7:Q7"/>
    <mergeCell ref="S7:V7"/>
    <mergeCell ref="W7:W8"/>
  </mergeCells>
  <conditionalFormatting sqref="N9:O33">
    <cfRule type="expression" dxfId="9" priority="1">
      <formula>AND(ISNUMBER($N9),$N9&gt;=2,$N9&lt;=4)</formula>
    </cfRule>
    <cfRule type="expression" dxfId="8" priority="2">
      <formula>AND(ISNUMBER($N9),$N9&gt;=5,$N9&lt;=5)</formula>
    </cfRule>
    <cfRule type="expression" dxfId="7" priority="3">
      <formula>AND(ISNUMBER($N9),$N9&gt;=6,$N9&lt;=7)</formula>
    </cfRule>
    <cfRule type="expression" dxfId="6" priority="4">
      <formula>AND(ISNUMBER($N9),$N9&gt;=8,$N9&lt;=10)</formula>
    </cfRule>
    <cfRule type="expression" dxfId="5" priority="5">
      <formula>OR($N9="Pendiente",$N9="Revisar datos")</formula>
    </cfRule>
  </conditionalFormatting>
  <conditionalFormatting sqref="U9:V33">
    <cfRule type="expression" dxfId="4" priority="6">
      <formula>AND(ISNUMBER($U9),$U9&gt;=2,$U9&lt;=4)</formula>
    </cfRule>
    <cfRule type="expression" dxfId="3" priority="7">
      <formula>AND(ISNUMBER($U9),$U9&gt;=5,$U9&lt;=5)</formula>
    </cfRule>
    <cfRule type="expression" dxfId="2" priority="8">
      <formula>AND(ISNUMBER($U9),$U9&gt;=6,$U9&lt;=7)</formula>
    </cfRule>
    <cfRule type="expression" dxfId="1" priority="9">
      <formula>AND(ISNUMBER($U9),$U9&gt;=8,$U9&lt;=10)</formula>
    </cfRule>
    <cfRule type="expression" dxfId="0" priority="10">
      <formula>OR($U9="Pendiente",$U9="Revisar datos")</formula>
    </cfRule>
  </conditionalFormatting>
  <dataValidations count="1">
    <dataValidation type="whole" sqref="L9:M33 S9:T33" xr:uid="{00000000-0002-0000-0000-000000000000}">
      <formula1>1</formula1>
      <formula2>5</formula2>
    </dataValidation>
  </dataValidations>
  <printOptions horizontalCentered="1"/>
  <pageMargins left="0.82708333333333295" right="0.23611111111111099" top="1.05" bottom="0.74791666666666701" header="0.25" footer="0.511811023622047"/>
  <pageSetup paperSize="8" fitToWidth="4" fitToHeight="0" orientation="landscape" horizontalDpi="300" verticalDpi="300"/>
  <headerFooter>
    <oddHeader>&amp;L&amp;"Arial,Bold"&amp;10HOSPITAL SANTA ANA E.S.E. — BOLÍVAR, VALLE DEL CAUCA
MATRIZ DE RIESGOS DEL PROCESO CP-HSA-001-2026
Adecuación de la planta física del Hospital Santa Ana del municipio de Bolívar, Valle del Cauca</oddHeader>
    <oddFooter>&amp;R&amp;"Arial,Regular"&amp;9Página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</vt:lpstr>
      <vt:lpstr>MATRIZ!Área_de_impresión</vt:lpstr>
      <vt:lpstr>MATRIZ!Títulos_a_imprimir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Mario Pizo</cp:lastModifiedBy>
  <dcterms:modified xsi:type="dcterms:W3CDTF">2026-10-19T18:28:31Z</dcterms:modified>
</cp:coreProperties>
</file>