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CONTRATACION 2026\CONTRATO MANTENIMIENTO SEDES\URUMITA\"/>
    </mc:Choice>
  </mc:AlternateContent>
  <xr:revisionPtr revIDLastSave="0" documentId="13_ncr:1_{31D1697B-E39B-4BAE-9D64-72488786F094}" xr6:coauthVersionLast="47" xr6:coauthVersionMax="47" xr10:uidLastSave="{00000000-0000-0000-0000-000000000000}"/>
  <bookViews>
    <workbookView xWindow="-120" yWindow="-120" windowWidth="29040" windowHeight="15720" xr2:uid="{A4D9EAFA-2CB6-4451-98EA-00EA34BC83B9}"/>
  </bookViews>
  <sheets>
    <sheet name="URUMITA " sheetId="4" r:id="rId1"/>
    <sheet name="ESPECIFICACIONE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1" i="4" l="1"/>
  <c r="J46" i="4"/>
  <c r="J48" i="4" s="1"/>
  <c r="J41" i="4"/>
  <c r="J40" i="4"/>
  <c r="J39" i="4"/>
  <c r="J38" i="4"/>
  <c r="J33" i="4"/>
  <c r="J35" i="4" s="1"/>
  <c r="J28" i="4"/>
  <c r="J27" i="4"/>
  <c r="J21" i="4"/>
  <c r="J23" i="4" s="1"/>
  <c r="J16" i="4"/>
  <c r="J18" i="4" s="1"/>
  <c r="J11" i="4"/>
  <c r="J10" i="4"/>
  <c r="J13" i="4" s="1"/>
  <c r="J43" i="4" l="1"/>
  <c r="J26" i="4" l="1"/>
  <c r="J30" i="4" s="1"/>
  <c r="J49" i="4" s="1"/>
  <c r="E51" i="4" l="1"/>
  <c r="F53" i="4" l="1"/>
  <c r="F55" i="4"/>
  <c r="F56" i="4" s="1"/>
  <c r="F54" i="4"/>
  <c r="E57" i="4" l="1"/>
</calcChain>
</file>

<file path=xl/sharedStrings.xml><?xml version="1.0" encoding="utf-8"?>
<sst xmlns="http://schemas.openxmlformats.org/spreadsheetml/2006/main" count="147" uniqueCount="75">
  <si>
    <t>Actividad</t>
  </si>
  <si>
    <t>UN</t>
  </si>
  <si>
    <t>Cantidad</t>
  </si>
  <si>
    <t>Vr. Unitario</t>
  </si>
  <si>
    <t>Vr. Total</t>
  </si>
  <si>
    <t>Costos directos</t>
  </si>
  <si>
    <t>ACTIVIDADES PRELIMINARES</t>
  </si>
  <si>
    <t>01.01.01</t>
  </si>
  <si>
    <t>01.01.02</t>
  </si>
  <si>
    <t xml:space="preserve">INSPECCIÓN, REVISIÓN,DESTAPE Y LIMPIEZA DE RED HIDROSANITARIA Y SIFONES EXISTENTES. </t>
  </si>
  <si>
    <t>ML</t>
  </si>
  <si>
    <t>TOTAL ACTIVIDADES PRELIMINARES</t>
  </si>
  <si>
    <t>CUBIERTAS</t>
  </si>
  <si>
    <t>02.01.01</t>
  </si>
  <si>
    <t xml:space="preserve">RECORRIDO CUBIERTA EN TEJA </t>
  </si>
  <si>
    <t>M2</t>
  </si>
  <si>
    <t>TOTAL CUBIERTAS</t>
  </si>
  <si>
    <t>03.01.01</t>
  </si>
  <si>
    <t>PINTURA</t>
  </si>
  <si>
    <t>04.01.01</t>
  </si>
  <si>
    <t>RED HIDRAULICA</t>
  </si>
  <si>
    <t>05.01.01</t>
  </si>
  <si>
    <t>TOTAL RED HIDRAULICA</t>
  </si>
  <si>
    <t>SUMINISTRO E INSTALACIONES</t>
  </si>
  <si>
    <t>06.01.01</t>
  </si>
  <si>
    <t>MANTENIMIENTO AIRE ACONDICIONADO EXISTENTE (incluye desmonte, montaje y reposicion de elementos para su correcto funcionamiento)</t>
  </si>
  <si>
    <t>TOTAL COSTOS DIRECTOS</t>
  </si>
  <si>
    <t>SUBTOTAL</t>
  </si>
  <si>
    <t>ADMINISTRACIÓN</t>
  </si>
  <si>
    <t>IMPREVISTOS</t>
  </si>
  <si>
    <t>UTILIDAD</t>
  </si>
  <si>
    <t>I.V.A / UTILIDAD</t>
  </si>
  <si>
    <t>TOTAL OBRA</t>
  </si>
  <si>
    <t>ACTIVIDAD</t>
  </si>
  <si>
    <t>ESPECIFICACIONES</t>
  </si>
  <si>
    <t>La inspección, revisión y limpieza de sifones y red
hidrosanitaria comprende la evaluación del estado de tuberías, sifones y accesorios, la remoción de obstrucciones como sedimentos, cabellos o residuos orgánicos, la verificación del correcto funcionamiento del sistema y previniendo futuros atascos o problemas de salubridad. La ejecución y el diagnóstico de esta tarea permtirán determinar si es necesario ampliar o contruir una red adicional. (Aguas lluvias), según lo contemplado en el presupuesto. Esta información se evaluará con el supervisor e interventor para definir el curso de acción</t>
  </si>
  <si>
    <t>Reacomodo y ajuste de tejas existentes en cubierta, garantizando correcta alineación, traslape y fijación, con el fin de asegurar su estabilidad y adecuado escurrimiento de aguas</t>
  </si>
  <si>
    <t>Mantenimiento de aire acondicionado existente: desmontaje, limpieza, cambio de filtros y repuestos, montaje y prueba de enfriamiento.</t>
  </si>
  <si>
    <t>FUENTE: SOFTWARE ESPECIALIZADO DE LEGIS, CONSTRUPLAN</t>
  </si>
  <si>
    <t>TOTAL SUMINISTRO E INSTALACIONES</t>
  </si>
  <si>
    <t>TOTAL PINTURA</t>
  </si>
  <si>
    <t>07.01.01</t>
  </si>
  <si>
    <t>Lavado, desinfección y mantenimiento menor de tanque plástico elevado de agua potable (&lt;= 1,000 L). Incluye suministro y reposición de accesorios por desgaste, elementos de anclaje: Emison de certificado del lavado y desinfeccion.</t>
  </si>
  <si>
    <t>Esta actividad comprende el vaciado, la limpieza mecánica con hidrolavadora y la desinfección química con hipoclorito de sodio del tanque plástico elevado, incluyendo el mantenimiento, reajuste o sustitución de sus elementos de anclaje, así como el suministro e instalación de los accesorios hidráulicos para reposición por desgaste (empaques, válvulas de corte, flotadores y conexiones) necesarios para garantizar su buen funcionamiento. El procedimiento exige el cumplimiento de la normatividad vigente para trabajo seguro en alturas, el uso de andamios certificados, personal calificado y la verificación analítica in situ de los niveles de cloro residual libre y pH posterior a la desinfección; garantizando la entrega del Certificado de Lavado y Desinfección del Tanque de Almacenamiento de Agua Potable y el registro de los parámetros verificados durante la ejecución del servicio.</t>
  </si>
  <si>
    <t>ESPECIFICACIONES TECNICAS: SEDE DE LA REGISTRADURIA MUNICIPAL DE URUMITA</t>
  </si>
  <si>
    <t>CONCRETOS - MORTEROS Y PAÑETES</t>
  </si>
  <si>
    <t>PAÑETE IMPERMEABILIZADO MUROS 1:3</t>
  </si>
  <si>
    <t>TOTAL CONCRETOS - MORTEROS Y PAÑETES</t>
  </si>
  <si>
    <t>RESANE, LIJADA Y PINTURA 3 MANOS INTERIOR O BAJO PLACA, CON VINILO IGUAL O SUPERIOR A VINILTEX</t>
  </si>
  <si>
    <t xml:space="preserve">LIMPIEZA DE CANALES,BAJANTES DE AGUAS LLUVIAS  INCLUYE CARGUE Y RETIRO DE SOBRANTES  </t>
  </si>
  <si>
    <t>M</t>
  </si>
  <si>
    <t>Alcance: retirar residuos, lavar a presión 1 000 psi, revisar uniones, sellar silicona neutra; disponer sobrantes; verificar flujo 10 l/s.</t>
  </si>
  <si>
    <t>Pañete impermeabilizado muros con mortero 1:3 + aditivo; espesor 2–3 mm; llaneado continuo; curado 3 días; grietas selladas con masilla cementicia.</t>
  </si>
  <si>
    <t>ESTUCO PLASTICO IMPERMEABILIZANTE, SOBRE MUROS INTERIORES</t>
  </si>
  <si>
    <t>Aplicación de estuco plástico acrílico interior en muros: dos manos base (2 mm cada una) + una mano fina de terminación; alisado con llana de acero y lijado ligero.</t>
  </si>
  <si>
    <t>RESANE, LIJADA Y PINTURA IGUAL O SUPERIOR TIPO KORAZA, 3 MANOS Y ESTUCO PARA EXTERIORES IMPERMEABLE</t>
  </si>
  <si>
    <t>Resane exterior con mortero cementicio flexiblizado, lijado, imprimación y tres manos de pintura vinilo exterior (Koraza Tipo 1) con rodillo de pelo medio.</t>
  </si>
  <si>
    <t>RED SANITARIA</t>
  </si>
  <si>
    <t>RECALCE DE BAJANTES EN PVC CON CONCRETO DE 3000 PSI - INCLUYE REFUERZO EN MALLA GALLINERO</t>
  </si>
  <si>
    <t>TOTAL RED SANITARIA</t>
  </si>
  <si>
    <t>04.01.02</t>
  </si>
  <si>
    <t>04.01.03</t>
  </si>
  <si>
    <t>06.01.02</t>
  </si>
  <si>
    <t>06.01.03</t>
  </si>
  <si>
    <t>SUMINISTRO, TRANSPORTE E INSTALACION BAJANTE AGUAS LLUVIAS  PVC   4"   (INCLUYE CODO, UNION Y ACCESORIOS DE FIJACION)</t>
  </si>
  <si>
    <t>Tubo PVC sanitario 4″ x 6 m, diam. ext. 110 mm; unión campana; pegado con solvente; para aguas lluvias; incluye codos, uniones y accesorios de fijación.</t>
  </si>
  <si>
    <t>Esta actividad comprende la reparación de humedades y filtraciones en los extremos de los bajantes de PVC mediante la ejecución de un recalce envolvente en concreto de 3000 PSI (21 MPa). La colocación del refuerzo envolviendo el bajante de PVC con la malla de gallinero; posteriormente se realiza el encofrado y apuntalamiento utilizando la madera y las guaduas para conformar el molde estanco; a continuación se ejecuta el vaciado y compactación del concreto de 3000 PSI garantizando un llenado homogéneo; y finalmente se lleva a cabo el desencofrado y curado de la estructura para asegurar el sellado definitivo de las filtraciones.</t>
  </si>
  <si>
    <t xml:space="preserve">SUMINISTRO, TRANSPORTE E INSTALACION REJILLA  ALUMINIO  3" X 2"  CON SOSCO TRADICIONAL  - REF. T-3"X2"  </t>
  </si>
  <si>
    <t>UND</t>
  </si>
  <si>
    <t>Suministro e montaje de rejilla hierro fundido 300×200 mm; anclaje con tornillo; pintura antióxido.</t>
  </si>
  <si>
    <t>SUMINISTRO E INSTALACION DE MALLA PARA CANALETA</t>
  </si>
  <si>
    <t>Suministro, corte, figurado y fijación de malla plástica tipo guarda-canal (o anjeo sintético) de alta resistencia a la intemperie, colocada sobre la boca superior de la canaleta de aguas lluvias para impedir el ingreso de hojas y escombros; la instalación contempla el traslapo correspondiente y se asegurará firmemente a los bordes o soportes mediante amarras plásticas resistentes a rayos UV o alambre galvanizado, incluyendo la herramienta menor requerida y los equipos de protección para trabajo seguro en alturas.</t>
  </si>
  <si>
    <t>06.01.04</t>
  </si>
  <si>
    <t>FORMATO No. 2 MANTENIMIENTO DE LA SEDE DE LA REGISTRADURIA MUNICIPAL DE URUMITA</t>
  </si>
  <si>
    <t xml:space="preserve">FORMATO 2- PROPUESTA ECONÓMICA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</si>
</sst>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9" x14ac:knownFonts="1">
    <font>
      <sz val="11"/>
      <color theme="1"/>
      <name val="Calibri"/>
      <family val="2"/>
      <scheme val="minor"/>
    </font>
    <font>
      <sz val="11"/>
      <color theme="1"/>
      <name val="Calibri"/>
      <family val="2"/>
      <scheme val="minor"/>
    </font>
    <font>
      <b/>
      <sz val="9"/>
      <color theme="1"/>
      <name val="Tahoma"/>
      <family val="2"/>
    </font>
    <font>
      <sz val="9"/>
      <color theme="1"/>
      <name val="Tahoma"/>
      <family val="2"/>
    </font>
    <font>
      <b/>
      <sz val="8"/>
      <color theme="1"/>
      <name val="Tahoma"/>
      <family val="2"/>
    </font>
    <font>
      <sz val="11"/>
      <color rgb="FF000000"/>
      <name val="Calibri"/>
      <family val="2"/>
    </font>
    <font>
      <sz val="8"/>
      <name val="Calibri"/>
      <family val="2"/>
      <scheme val="minor"/>
    </font>
    <font>
      <sz val="11"/>
      <color rgb="FF000000"/>
      <name val="Calibri"/>
      <family val="2"/>
    </font>
    <font>
      <b/>
      <sz val="11"/>
      <color theme="1"/>
      <name val="Calibri"/>
      <family val="2"/>
      <scheme val="minor"/>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5" fillId="0" borderId="0"/>
    <xf numFmtId="0" fontId="7" fillId="0" borderId="0"/>
  </cellStyleXfs>
  <cellXfs count="110">
    <xf numFmtId="0" fontId="0" fillId="0" borderId="0" xfId="0"/>
    <xf numFmtId="0" fontId="2" fillId="2" borderId="9" xfId="0" applyFont="1" applyFill="1" applyBorder="1"/>
    <xf numFmtId="0" fontId="3" fillId="0" borderId="9" xfId="0" applyFont="1" applyBorder="1" applyAlignment="1">
      <alignment vertical="center"/>
    </xf>
    <xf numFmtId="0" fontId="3" fillId="0" borderId="13" xfId="0" applyFont="1" applyBorder="1" applyAlignment="1">
      <alignment vertical="center"/>
    </xf>
    <xf numFmtId="0" fontId="0" fillId="3" borderId="0" xfId="0" applyFill="1"/>
    <xf numFmtId="0" fontId="2" fillId="3" borderId="12" xfId="0" applyFont="1" applyFill="1" applyBorder="1" applyAlignment="1">
      <alignment horizontal="center"/>
    </xf>
    <xf numFmtId="0" fontId="2" fillId="3" borderId="13" xfId="0" applyFont="1" applyFill="1" applyBorder="1" applyAlignment="1">
      <alignment horizontal="center" vertical="center"/>
    </xf>
    <xf numFmtId="0" fontId="2" fillId="3" borderId="9" xfId="0" applyFont="1" applyFill="1" applyBorder="1" applyAlignment="1">
      <alignment horizontal="right"/>
    </xf>
    <xf numFmtId="0" fontId="2" fillId="3" borderId="9" xfId="0" applyFont="1" applyFill="1" applyBorder="1"/>
    <xf numFmtId="0" fontId="3" fillId="3" borderId="13"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4" xfId="0" applyFont="1" applyFill="1" applyBorder="1" applyAlignment="1">
      <alignment horizontal="center" vertical="center"/>
    </xf>
    <xf numFmtId="2" fontId="3" fillId="3" borderId="9" xfId="0" applyNumberFormat="1" applyFont="1" applyFill="1" applyBorder="1" applyAlignment="1">
      <alignment horizontal="center" vertical="center"/>
    </xf>
    <xf numFmtId="44" fontId="0" fillId="3" borderId="0" xfId="0" applyNumberFormat="1" applyFill="1"/>
    <xf numFmtId="0" fontId="2" fillId="3" borderId="10" xfId="0" applyFont="1" applyFill="1" applyBorder="1"/>
    <xf numFmtId="0" fontId="2" fillId="3" borderId="11" xfId="0" applyFont="1" applyFill="1" applyBorder="1"/>
    <xf numFmtId="2" fontId="3" fillId="3" borderId="13" xfId="0" applyNumberFormat="1" applyFont="1" applyFill="1" applyBorder="1" applyAlignment="1">
      <alignment horizontal="center" vertical="center"/>
    </xf>
    <xf numFmtId="9" fontId="2" fillId="3" borderId="13" xfId="2" applyFont="1" applyFill="1" applyBorder="1" applyAlignment="1">
      <alignment horizontal="center"/>
    </xf>
    <xf numFmtId="43" fontId="0" fillId="3" borderId="0" xfId="0" applyNumberFormat="1" applyFill="1"/>
    <xf numFmtId="0" fontId="5" fillId="3" borderId="0" xfId="4" applyFont="1" applyFill="1" applyAlignment="1">
      <alignment horizontal="left"/>
    </xf>
    <xf numFmtId="0" fontId="0" fillId="3" borderId="0" xfId="0" applyFill="1" applyAlignment="1">
      <alignment horizontal="center"/>
    </xf>
    <xf numFmtId="0" fontId="2" fillId="3" borderId="9" xfId="0" applyFont="1" applyFill="1" applyBorder="1" applyAlignment="1">
      <alignment horizontal="center"/>
    </xf>
    <xf numFmtId="0" fontId="2" fillId="3" borderId="10" xfId="0" applyFont="1" applyFill="1" applyBorder="1" applyAlignment="1">
      <alignment horizontal="center"/>
    </xf>
    <xf numFmtId="0" fontId="2" fillId="3" borderId="11" xfId="0" applyFont="1" applyFill="1" applyBorder="1" applyAlignment="1">
      <alignment horizontal="center"/>
    </xf>
    <xf numFmtId="44" fontId="2" fillId="3" borderId="9" xfId="0" applyNumberFormat="1" applyFont="1" applyFill="1" applyBorder="1" applyAlignment="1">
      <alignment horizontal="center"/>
    </xf>
    <xf numFmtId="44" fontId="2" fillId="3" borderId="9" xfId="1" applyFont="1" applyFill="1" applyBorder="1" applyAlignment="1">
      <alignment horizontal="center"/>
    </xf>
    <xf numFmtId="44" fontId="2" fillId="3" borderId="10" xfId="1" applyFont="1" applyFill="1" applyBorder="1" applyAlignment="1">
      <alignment horizontal="center"/>
    </xf>
    <xf numFmtId="44" fontId="2" fillId="3" borderId="11" xfId="1" applyFont="1" applyFill="1" applyBorder="1" applyAlignment="1">
      <alignment horizontal="center"/>
    </xf>
    <xf numFmtId="0" fontId="2" fillId="3" borderId="10" xfId="0" applyFont="1" applyFill="1" applyBorder="1" applyAlignment="1">
      <alignment horizontal="left"/>
    </xf>
    <xf numFmtId="0" fontId="2" fillId="3" borderId="11" xfId="0" applyFont="1" applyFill="1" applyBorder="1" applyAlignment="1">
      <alignment horizontal="left"/>
    </xf>
    <xf numFmtId="0" fontId="3" fillId="3" borderId="9" xfId="0" applyFont="1" applyFill="1" applyBorder="1" applyAlignment="1">
      <alignment horizontal="center"/>
    </xf>
    <xf numFmtId="0" fontId="3" fillId="3" borderId="11" xfId="0" applyFont="1" applyFill="1" applyBorder="1" applyAlignment="1">
      <alignment horizontal="center"/>
    </xf>
    <xf numFmtId="44" fontId="2" fillId="3" borderId="11" xfId="0" applyNumberFormat="1" applyFont="1" applyFill="1" applyBorder="1" applyAlignment="1">
      <alignment horizontal="center"/>
    </xf>
    <xf numFmtId="0" fontId="2" fillId="3" borderId="9" xfId="0" applyFont="1" applyFill="1" applyBorder="1" applyAlignment="1">
      <alignment horizontal="left"/>
    </xf>
    <xf numFmtId="44" fontId="2" fillId="3" borderId="10" xfId="0" applyNumberFormat="1" applyFont="1" applyFill="1" applyBorder="1" applyAlignment="1">
      <alignment horizontal="center"/>
    </xf>
    <xf numFmtId="0" fontId="4" fillId="3" borderId="9" xfId="0" applyFont="1" applyFill="1" applyBorder="1" applyAlignment="1">
      <alignment horizontal="left"/>
    </xf>
    <xf numFmtId="0" fontId="4" fillId="3" borderId="10" xfId="0" applyFont="1" applyFill="1" applyBorder="1" applyAlignment="1">
      <alignment horizontal="left"/>
    </xf>
    <xf numFmtId="0" fontId="4" fillId="3" borderId="11" xfId="0" applyFont="1" applyFill="1" applyBorder="1" applyAlignment="1">
      <alignment horizontal="left"/>
    </xf>
    <xf numFmtId="0" fontId="2" fillId="3" borderId="1" xfId="0" applyFont="1" applyFill="1" applyBorder="1" applyAlignment="1">
      <alignment horizontal="center"/>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3" borderId="6" xfId="0" applyFont="1" applyFill="1" applyBorder="1" applyAlignment="1">
      <alignment horizontal="center"/>
    </xf>
    <xf numFmtId="0" fontId="2" fillId="3" borderId="7" xfId="0" applyFont="1" applyFill="1" applyBorder="1" applyAlignment="1">
      <alignment horizontal="center"/>
    </xf>
    <xf numFmtId="0" fontId="2" fillId="3" borderId="8" xfId="0" applyFont="1" applyFill="1" applyBorder="1" applyAlignment="1">
      <alignment horizontal="center"/>
    </xf>
    <xf numFmtId="44" fontId="2" fillId="3" borderId="1" xfId="1" applyFont="1" applyFill="1" applyBorder="1" applyAlignment="1">
      <alignment horizontal="center"/>
    </xf>
    <xf numFmtId="44" fontId="2" fillId="3" borderId="2" xfId="1" applyFont="1" applyFill="1" applyBorder="1" applyAlignment="1">
      <alignment horizontal="center"/>
    </xf>
    <xf numFmtId="44" fontId="2" fillId="3" borderId="3" xfId="1" applyFont="1" applyFill="1" applyBorder="1" applyAlignment="1">
      <alignment horizontal="center"/>
    </xf>
    <xf numFmtId="44" fontId="2" fillId="3" borderId="6" xfId="1" applyFont="1" applyFill="1" applyBorder="1" applyAlignment="1">
      <alignment horizontal="center"/>
    </xf>
    <xf numFmtId="44" fontId="2" fillId="3" borderId="7" xfId="1" applyFont="1" applyFill="1" applyBorder="1" applyAlignment="1">
      <alignment horizontal="center"/>
    </xf>
    <xf numFmtId="44" fontId="2" fillId="3" borderId="8" xfId="1" applyFont="1" applyFill="1" applyBorder="1" applyAlignment="1">
      <alignment horizontal="center"/>
    </xf>
    <xf numFmtId="0" fontId="3" fillId="3" borderId="10" xfId="0" applyFont="1" applyFill="1" applyBorder="1" applyAlignment="1">
      <alignment horizontal="left" wrapText="1"/>
    </xf>
    <xf numFmtId="0" fontId="3" fillId="3" borderId="11" xfId="0" applyFont="1" applyFill="1" applyBorder="1" applyAlignment="1">
      <alignment horizontal="left" wrapText="1"/>
    </xf>
    <xf numFmtId="44" fontId="3" fillId="3" borderId="9" xfId="1" applyFont="1" applyFill="1" applyBorder="1" applyAlignment="1">
      <alignment horizontal="center" vertical="center"/>
    </xf>
    <xf numFmtId="44" fontId="3" fillId="3" borderId="11" xfId="1" applyFont="1" applyFill="1" applyBorder="1" applyAlignment="1">
      <alignment horizontal="center" vertical="center"/>
    </xf>
    <xf numFmtId="44" fontId="3" fillId="3" borderId="9" xfId="0" applyNumberFormat="1" applyFont="1" applyFill="1" applyBorder="1" applyAlignment="1">
      <alignment horizontal="center" vertical="center"/>
    </xf>
    <xf numFmtId="44" fontId="3" fillId="3" borderId="11" xfId="0" applyNumberFormat="1" applyFont="1" applyFill="1" applyBorder="1" applyAlignment="1">
      <alignment horizontal="center" vertical="center"/>
    </xf>
    <xf numFmtId="0" fontId="3" fillId="3" borderId="13" xfId="0" applyFont="1" applyFill="1" applyBorder="1" applyAlignment="1">
      <alignment horizontal="left" vertical="center" wrapText="1"/>
    </xf>
    <xf numFmtId="44" fontId="3" fillId="3" borderId="13" xfId="1" applyFont="1" applyFill="1" applyBorder="1" applyAlignment="1">
      <alignment horizontal="center" vertical="center"/>
    </xf>
    <xf numFmtId="44" fontId="3" fillId="3" borderId="13" xfId="0" applyNumberFormat="1" applyFont="1" applyFill="1" applyBorder="1" applyAlignment="1">
      <alignment horizontal="center" vertical="center"/>
    </xf>
    <xf numFmtId="0" fontId="3" fillId="3" borderId="13" xfId="0" applyFont="1" applyFill="1" applyBorder="1" applyAlignment="1">
      <alignment horizontal="center" vertical="center"/>
    </xf>
    <xf numFmtId="44" fontId="3" fillId="3" borderId="9" xfId="0" applyNumberFormat="1" applyFont="1" applyFill="1" applyBorder="1" applyAlignment="1">
      <alignment horizontal="center"/>
    </xf>
    <xf numFmtId="44" fontId="3" fillId="3" borderId="11" xfId="0" applyNumberFormat="1" applyFont="1" applyFill="1" applyBorder="1" applyAlignment="1">
      <alignment horizontal="center"/>
    </xf>
    <xf numFmtId="0" fontId="3" fillId="3" borderId="10" xfId="0" applyFont="1" applyFill="1" applyBorder="1" applyAlignment="1">
      <alignment horizontal="left" vertical="center" wrapText="1"/>
    </xf>
    <xf numFmtId="0" fontId="3" fillId="3" borderId="11" xfId="0" applyFont="1" applyFill="1" applyBorder="1" applyAlignment="1">
      <alignment horizontal="left" vertical="center" wrapText="1"/>
    </xf>
    <xf numFmtId="44" fontId="3" fillId="3" borderId="14" xfId="1" applyFont="1" applyFill="1" applyBorder="1" applyAlignment="1">
      <alignment horizontal="center" vertical="center"/>
    </xf>
    <xf numFmtId="0" fontId="3" fillId="3" borderId="11"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0" xfId="0" applyFont="1" applyFill="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3" fillId="3" borderId="10" xfId="0" applyFont="1" applyFill="1" applyBorder="1" applyAlignment="1">
      <alignment horizontal="left" vertical="center"/>
    </xf>
    <xf numFmtId="0" fontId="3" fillId="3" borderId="11" xfId="0" applyFont="1" applyFill="1" applyBorder="1" applyAlignment="1">
      <alignment horizontal="left" vertical="center"/>
    </xf>
    <xf numFmtId="0" fontId="3" fillId="3" borderId="14" xfId="0" applyFont="1" applyFill="1" applyBorder="1" applyAlignment="1">
      <alignment horizontal="left" vertical="center" wrapText="1"/>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3" fillId="0" borderId="13" xfId="0" applyFont="1" applyBorder="1" applyAlignment="1">
      <alignment vertical="center" wrapText="1"/>
    </xf>
    <xf numFmtId="0" fontId="3" fillId="0" borderId="10" xfId="0" applyFont="1" applyBorder="1" applyAlignment="1">
      <alignment horizontal="left" wrapText="1"/>
    </xf>
    <xf numFmtId="0" fontId="3" fillId="0" borderId="11" xfId="0" applyFont="1" applyBorder="1" applyAlignment="1">
      <alignment horizontal="left" wrapText="1"/>
    </xf>
    <xf numFmtId="0" fontId="2" fillId="2" borderId="10" xfId="0" applyFont="1" applyFill="1" applyBorder="1"/>
    <xf numFmtId="0" fontId="2" fillId="2" borderId="11" xfId="0" applyFont="1" applyFill="1" applyBorder="1"/>
    <xf numFmtId="0" fontId="3" fillId="0" borderId="13" xfId="0" applyFont="1" applyBorder="1" applyAlignment="1">
      <alignment horizontal="center" vertical="center"/>
    </xf>
    <xf numFmtId="44" fontId="3" fillId="0" borderId="13" xfId="1" applyFont="1" applyBorder="1" applyAlignment="1">
      <alignment vertical="center" wrapText="1"/>
    </xf>
    <xf numFmtId="0" fontId="3" fillId="0" borderId="13" xfId="0" applyFont="1" applyBorder="1" applyAlignment="1">
      <alignment horizontal="left" vertical="center" wrapText="1"/>
    </xf>
    <xf numFmtId="0" fontId="3" fillId="0" borderId="13" xfId="0" applyFont="1" applyBorder="1" applyAlignment="1">
      <alignment horizontal="center" vertical="center" wrapText="1"/>
    </xf>
    <xf numFmtId="0" fontId="3" fillId="0" borderId="10" xfId="0" applyFont="1" applyBorder="1" applyAlignment="1">
      <alignment wrapText="1"/>
    </xf>
    <xf numFmtId="0" fontId="3" fillId="0" borderId="11" xfId="0" applyFont="1" applyBorder="1" applyAlignment="1">
      <alignment wrapText="1"/>
    </xf>
    <xf numFmtId="44" fontId="3" fillId="0" borderId="9" xfId="1" applyFont="1" applyBorder="1" applyAlignment="1">
      <alignment vertical="center" wrapText="1"/>
    </xf>
    <xf numFmtId="44" fontId="3" fillId="0" borderId="10" xfId="1" applyFont="1" applyBorder="1" applyAlignment="1">
      <alignment vertical="center" wrapText="1"/>
    </xf>
    <xf numFmtId="44" fontId="3" fillId="0" borderId="11" xfId="1" applyFont="1" applyBorder="1" applyAlignment="1">
      <alignment vertical="center" wrapText="1"/>
    </xf>
    <xf numFmtId="0" fontId="3" fillId="0" borderId="13" xfId="1" applyNumberFormat="1" applyFont="1" applyBorder="1" applyAlignment="1">
      <alignment vertical="center" wrapText="1"/>
    </xf>
    <xf numFmtId="0" fontId="3" fillId="0" borderId="13" xfId="1" applyNumberFormat="1" applyFont="1" applyBorder="1" applyAlignment="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center"/>
    </xf>
    <xf numFmtId="0" fontId="8" fillId="0" borderId="0" xfId="0" applyFont="1" applyAlignment="1">
      <alignment horizontal="center"/>
    </xf>
    <xf numFmtId="0" fontId="8" fillId="0" borderId="7" xfId="0" applyFont="1" applyBorder="1" applyAlignment="1">
      <alignment horizontal="center" wrapText="1"/>
    </xf>
  </cellXfs>
  <cellStyles count="5">
    <cellStyle name="Moneda" xfId="1" builtinId="4"/>
    <cellStyle name="Normal" xfId="0" builtinId="0"/>
    <cellStyle name="Normal 4" xfId="3" xr:uid="{20512985-EDC0-4C90-A147-4B4B10E38F74}"/>
    <cellStyle name="Normal 4 2" xfId="4" xr:uid="{25A4ACB4-DB9C-4BEB-9F5C-BDEB1828A0C6}"/>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528692</xdr:colOff>
      <xdr:row>1</xdr:row>
      <xdr:rowOff>38099</xdr:rowOff>
    </xdr:from>
    <xdr:ext cx="850790" cy="793969"/>
    <xdr:pic>
      <xdr:nvPicPr>
        <xdr:cNvPr id="2" name="Picture 59">
          <a:extLst>
            <a:ext uri="{FF2B5EF4-FFF2-40B4-BE49-F238E27FC236}">
              <a16:creationId xmlns:a16="http://schemas.microsoft.com/office/drawing/2014/main" id="{4D8FB1F2-91D2-48E8-8D1C-3ADCB93A0BAB}"/>
            </a:ext>
          </a:extLst>
        </xdr:cNvPr>
        <xdr:cNvPicPr/>
      </xdr:nvPicPr>
      <xdr:blipFill>
        <a:blip xmlns:r="http://schemas.openxmlformats.org/officeDocument/2006/relationships" r:embed="rId1"/>
        <a:srcRect/>
        <a:stretch>
          <a:fillRect/>
        </a:stretch>
      </xdr:blipFill>
      <xdr:spPr>
        <a:xfrm>
          <a:off x="7062842" y="228599"/>
          <a:ext cx="850790" cy="793969"/>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F4C3F-78C1-463D-8A1A-44F08AF206E0}">
  <sheetPr>
    <tabColor rgb="FF00B050"/>
  </sheetPr>
  <dimension ref="A1:V63"/>
  <sheetViews>
    <sheetView tabSelected="1" zoomScale="87" zoomScaleNormal="87" workbookViewId="0">
      <selection activeCell="A2" sqref="A2:K5"/>
    </sheetView>
  </sheetViews>
  <sheetFormatPr baseColWidth="10" defaultColWidth="11.42578125" defaultRowHeight="15" x14ac:dyDescent="0.25"/>
  <cols>
    <col min="1" max="5" width="11.42578125" style="4"/>
    <col min="6" max="6" width="9" style="4" customWidth="1"/>
    <col min="7" max="7" width="11.140625" style="4" customWidth="1"/>
    <col min="8" max="8" width="11.42578125" style="4"/>
    <col min="9" max="9" width="9.28515625" style="4" customWidth="1"/>
    <col min="10" max="10" width="11.42578125" style="4"/>
    <col min="11" max="11" width="9.7109375" style="4" customWidth="1"/>
    <col min="12" max="12" width="11.42578125" style="4"/>
    <col min="13" max="13" width="22.85546875" style="4" customWidth="1"/>
    <col min="14" max="16384" width="11.42578125" style="4"/>
  </cols>
  <sheetData>
    <row r="1" spans="1:22" ht="31.5" customHeight="1" x14ac:dyDescent="0.25">
      <c r="A1" s="109" t="s">
        <v>74</v>
      </c>
      <c r="B1" s="109"/>
      <c r="C1" s="109"/>
      <c r="D1" s="109"/>
      <c r="E1" s="109"/>
      <c r="F1" s="109"/>
      <c r="G1" s="109"/>
      <c r="H1" s="109"/>
      <c r="I1" s="109"/>
      <c r="J1" s="109"/>
      <c r="K1" s="109"/>
    </row>
    <row r="2" spans="1:22" x14ac:dyDescent="0.25">
      <c r="A2" s="66" t="s">
        <v>73</v>
      </c>
      <c r="B2" s="67"/>
      <c r="C2" s="67"/>
      <c r="D2" s="67"/>
      <c r="E2" s="67"/>
      <c r="F2" s="67"/>
      <c r="G2" s="67"/>
      <c r="H2" s="67"/>
      <c r="I2" s="67"/>
      <c r="J2" s="67"/>
      <c r="K2" s="68"/>
    </row>
    <row r="3" spans="1:22" x14ac:dyDescent="0.25">
      <c r="A3" s="69"/>
      <c r="B3" s="70"/>
      <c r="C3" s="70"/>
      <c r="D3" s="70"/>
      <c r="E3" s="70"/>
      <c r="F3" s="70"/>
      <c r="G3" s="70"/>
      <c r="H3" s="70"/>
      <c r="I3" s="70"/>
      <c r="J3" s="70"/>
      <c r="K3" s="71"/>
    </row>
    <row r="4" spans="1:22" ht="24" customHeight="1" x14ac:dyDescent="0.25">
      <c r="A4" s="69"/>
      <c r="B4" s="70"/>
      <c r="C4" s="70"/>
      <c r="D4" s="70"/>
      <c r="E4" s="70"/>
      <c r="F4" s="70"/>
      <c r="G4" s="70"/>
      <c r="H4" s="70"/>
      <c r="I4" s="70"/>
      <c r="J4" s="70"/>
      <c r="K4" s="71"/>
    </row>
    <row r="5" spans="1:22" x14ac:dyDescent="0.25">
      <c r="A5" s="72"/>
      <c r="B5" s="73"/>
      <c r="C5" s="73"/>
      <c r="D5" s="73"/>
      <c r="E5" s="73"/>
      <c r="F5" s="73"/>
      <c r="G5" s="73"/>
      <c r="H5" s="73"/>
      <c r="I5" s="73"/>
      <c r="J5" s="73"/>
      <c r="K5" s="74"/>
    </row>
    <row r="6" spans="1:22" x14ac:dyDescent="0.25">
      <c r="A6" s="21" t="s">
        <v>0</v>
      </c>
      <c r="B6" s="22"/>
      <c r="C6" s="22"/>
      <c r="D6" s="22"/>
      <c r="E6" s="23"/>
      <c r="F6" s="5" t="s">
        <v>1</v>
      </c>
      <c r="G6" s="6" t="s">
        <v>2</v>
      </c>
      <c r="H6" s="21" t="s">
        <v>3</v>
      </c>
      <c r="I6" s="23"/>
      <c r="J6" s="21" t="s">
        <v>4</v>
      </c>
      <c r="K6" s="23"/>
    </row>
    <row r="7" spans="1:22" x14ac:dyDescent="0.25">
      <c r="A7" s="21" t="s">
        <v>5</v>
      </c>
      <c r="B7" s="22"/>
      <c r="C7" s="22"/>
      <c r="D7" s="22"/>
      <c r="E7" s="22"/>
      <c r="F7" s="22"/>
      <c r="G7" s="22"/>
      <c r="H7" s="22"/>
      <c r="I7" s="22"/>
      <c r="J7" s="22"/>
      <c r="K7" s="23"/>
    </row>
    <row r="8" spans="1:22" x14ac:dyDescent="0.25">
      <c r="A8" s="7">
        <v>1</v>
      </c>
      <c r="B8" s="28" t="s">
        <v>6</v>
      </c>
      <c r="C8" s="28"/>
      <c r="D8" s="28"/>
      <c r="E8" s="28"/>
      <c r="F8" s="28"/>
      <c r="G8" s="28"/>
      <c r="H8" s="28"/>
      <c r="I8" s="28"/>
      <c r="J8" s="28"/>
      <c r="K8" s="29"/>
    </row>
    <row r="9" spans="1:22" x14ac:dyDescent="0.25">
      <c r="A9" s="8">
        <v>1.01</v>
      </c>
      <c r="B9" s="28" t="s">
        <v>6</v>
      </c>
      <c r="C9" s="28"/>
      <c r="D9" s="28"/>
      <c r="E9" s="28"/>
      <c r="F9" s="28"/>
      <c r="G9" s="28"/>
      <c r="H9" s="28"/>
      <c r="I9" s="28"/>
      <c r="J9" s="28"/>
      <c r="K9" s="29"/>
    </row>
    <row r="10" spans="1:22" ht="49.5" customHeight="1" x14ac:dyDescent="0.25">
      <c r="A10" s="9" t="s">
        <v>7</v>
      </c>
      <c r="B10" s="56" t="s">
        <v>49</v>
      </c>
      <c r="C10" s="56"/>
      <c r="D10" s="56"/>
      <c r="E10" s="56"/>
      <c r="F10" s="9" t="s">
        <v>50</v>
      </c>
      <c r="G10" s="10">
        <v>10</v>
      </c>
      <c r="H10" s="52"/>
      <c r="I10" s="53"/>
      <c r="J10" s="57">
        <f>G10*H10</f>
        <v>0</v>
      </c>
      <c r="K10" s="57"/>
    </row>
    <row r="11" spans="1:22" ht="72" customHeight="1" x14ac:dyDescent="0.25">
      <c r="A11" s="9" t="s">
        <v>8</v>
      </c>
      <c r="B11" s="77" t="s">
        <v>9</v>
      </c>
      <c r="C11" s="77"/>
      <c r="D11" s="77"/>
      <c r="E11" s="77"/>
      <c r="F11" s="11" t="s">
        <v>10</v>
      </c>
      <c r="G11" s="12">
        <v>6.2642808679685764</v>
      </c>
      <c r="H11" s="64"/>
      <c r="I11" s="64"/>
      <c r="J11" s="57">
        <f>G11*H11</f>
        <v>0</v>
      </c>
      <c r="K11" s="57"/>
      <c r="M11" s="13"/>
      <c r="P11" s="108" t="s">
        <v>74</v>
      </c>
      <c r="Q11" s="108"/>
      <c r="R11" s="108"/>
      <c r="S11" s="108"/>
      <c r="T11" s="108"/>
      <c r="U11" s="108"/>
      <c r="V11" s="108"/>
    </row>
    <row r="12" spans="1:22" x14ac:dyDescent="0.25">
      <c r="A12" s="7"/>
      <c r="B12" s="28" t="s">
        <v>11</v>
      </c>
      <c r="C12" s="28"/>
      <c r="D12" s="28"/>
      <c r="E12" s="28"/>
      <c r="F12" s="28"/>
      <c r="G12" s="28"/>
      <c r="H12" s="28"/>
      <c r="I12" s="28"/>
      <c r="J12" s="28"/>
      <c r="K12" s="29"/>
    </row>
    <row r="13" spans="1:22" x14ac:dyDescent="0.25">
      <c r="A13" s="8"/>
      <c r="B13" s="28" t="s">
        <v>11</v>
      </c>
      <c r="C13" s="28"/>
      <c r="D13" s="28"/>
      <c r="E13" s="28"/>
      <c r="F13" s="28"/>
      <c r="G13" s="28"/>
      <c r="H13" s="28"/>
      <c r="I13" s="28"/>
      <c r="J13" s="34">
        <f>SUM(J10:K11)</f>
        <v>0</v>
      </c>
      <c r="K13" s="23"/>
    </row>
    <row r="14" spans="1:22" x14ac:dyDescent="0.25">
      <c r="A14" s="7">
        <v>2</v>
      </c>
      <c r="B14" s="28" t="s">
        <v>12</v>
      </c>
      <c r="C14" s="28"/>
      <c r="D14" s="28"/>
      <c r="E14" s="28"/>
      <c r="F14" s="28"/>
      <c r="G14" s="28"/>
      <c r="H14" s="28"/>
      <c r="I14" s="28"/>
      <c r="J14" s="28"/>
      <c r="K14" s="29"/>
    </row>
    <row r="15" spans="1:22" ht="16.5" customHeight="1" x14ac:dyDescent="0.25">
      <c r="A15" s="8">
        <v>2.0099999999999998</v>
      </c>
      <c r="B15" s="28" t="s">
        <v>12</v>
      </c>
      <c r="C15" s="28"/>
      <c r="D15" s="28"/>
      <c r="E15" s="28"/>
      <c r="F15" s="28"/>
      <c r="G15" s="28"/>
      <c r="H15" s="28"/>
      <c r="I15" s="28"/>
      <c r="J15" s="28"/>
      <c r="K15" s="29"/>
    </row>
    <row r="16" spans="1:22" ht="23.25" customHeight="1" x14ac:dyDescent="0.25">
      <c r="A16" s="10" t="s">
        <v>13</v>
      </c>
      <c r="B16" s="75" t="s">
        <v>14</v>
      </c>
      <c r="C16" s="75"/>
      <c r="D16" s="75"/>
      <c r="E16" s="76"/>
      <c r="F16" s="9" t="s">
        <v>15</v>
      </c>
      <c r="G16" s="12">
        <v>25</v>
      </c>
      <c r="H16" s="52"/>
      <c r="I16" s="53"/>
      <c r="J16" s="54">
        <f>G16*H16</f>
        <v>0</v>
      </c>
      <c r="K16" s="65"/>
    </row>
    <row r="17" spans="1:11" x14ac:dyDescent="0.25">
      <c r="A17" s="7"/>
      <c r="B17" s="28" t="s">
        <v>16</v>
      </c>
      <c r="C17" s="28"/>
      <c r="D17" s="28"/>
      <c r="E17" s="28"/>
      <c r="F17" s="28"/>
      <c r="G17" s="28"/>
      <c r="H17" s="28"/>
      <c r="I17" s="28"/>
      <c r="J17" s="28"/>
      <c r="K17" s="29"/>
    </row>
    <row r="18" spans="1:11" x14ac:dyDescent="0.25">
      <c r="A18" s="8"/>
      <c r="B18" s="28" t="s">
        <v>16</v>
      </c>
      <c r="C18" s="28"/>
      <c r="D18" s="28"/>
      <c r="E18" s="28"/>
      <c r="F18" s="28"/>
      <c r="G18" s="28"/>
      <c r="H18" s="28"/>
      <c r="I18" s="28"/>
      <c r="J18" s="34">
        <f>J16</f>
        <v>0</v>
      </c>
      <c r="K18" s="23"/>
    </row>
    <row r="19" spans="1:11" ht="20.25" customHeight="1" x14ac:dyDescent="0.25">
      <c r="A19" s="7">
        <v>3</v>
      </c>
      <c r="B19" s="28" t="s">
        <v>45</v>
      </c>
      <c r="C19" s="28"/>
      <c r="D19" s="28"/>
      <c r="E19" s="28"/>
      <c r="F19" s="28"/>
      <c r="G19" s="28"/>
      <c r="H19" s="28"/>
      <c r="I19" s="28"/>
      <c r="J19" s="28"/>
      <c r="K19" s="29"/>
    </row>
    <row r="20" spans="1:11" ht="18" customHeight="1" x14ac:dyDescent="0.25">
      <c r="A20" s="8">
        <v>3.01</v>
      </c>
      <c r="B20" s="28" t="s">
        <v>45</v>
      </c>
      <c r="C20" s="28"/>
      <c r="D20" s="28"/>
      <c r="E20" s="28"/>
      <c r="F20" s="28"/>
      <c r="G20" s="28"/>
      <c r="H20" s="28"/>
      <c r="I20" s="28"/>
      <c r="J20" s="28"/>
      <c r="K20" s="29"/>
    </row>
    <row r="21" spans="1:11" ht="50.25" customHeight="1" x14ac:dyDescent="0.25">
      <c r="A21" s="9" t="s">
        <v>17</v>
      </c>
      <c r="B21" s="56" t="s">
        <v>46</v>
      </c>
      <c r="C21" s="56"/>
      <c r="D21" s="56"/>
      <c r="E21" s="56"/>
      <c r="F21" s="9" t="s">
        <v>15</v>
      </c>
      <c r="G21" s="9">
        <f>15+5</f>
        <v>20</v>
      </c>
      <c r="H21" s="57"/>
      <c r="I21" s="57"/>
      <c r="J21" s="54">
        <f>G21*H21</f>
        <v>0</v>
      </c>
      <c r="K21" s="65"/>
    </row>
    <row r="22" spans="1:11" ht="22.5" customHeight="1" x14ac:dyDescent="0.25">
      <c r="A22" s="8"/>
      <c r="B22" s="28" t="s">
        <v>47</v>
      </c>
      <c r="C22" s="28"/>
      <c r="D22" s="28"/>
      <c r="E22" s="28"/>
      <c r="F22" s="28"/>
      <c r="G22" s="28"/>
      <c r="H22" s="28"/>
      <c r="I22" s="29"/>
      <c r="J22" s="30"/>
      <c r="K22" s="31"/>
    </row>
    <row r="23" spans="1:11" x14ac:dyDescent="0.25">
      <c r="A23" s="8"/>
      <c r="B23" s="28" t="s">
        <v>47</v>
      </c>
      <c r="C23" s="28"/>
      <c r="D23" s="28"/>
      <c r="E23" s="28"/>
      <c r="F23" s="28"/>
      <c r="G23" s="28"/>
      <c r="H23" s="28"/>
      <c r="I23" s="29"/>
      <c r="J23" s="24">
        <f>SUM(J21:K21)</f>
        <v>0</v>
      </c>
      <c r="K23" s="23"/>
    </row>
    <row r="24" spans="1:11" x14ac:dyDescent="0.25">
      <c r="A24" s="7">
        <v>4</v>
      </c>
      <c r="B24" s="28" t="s">
        <v>18</v>
      </c>
      <c r="C24" s="28"/>
      <c r="D24" s="28"/>
      <c r="E24" s="28"/>
      <c r="F24" s="28"/>
      <c r="G24" s="28"/>
      <c r="H24" s="28"/>
      <c r="I24" s="28"/>
      <c r="J24" s="28"/>
      <c r="K24" s="29"/>
    </row>
    <row r="25" spans="1:11" ht="18.75" customHeight="1" x14ac:dyDescent="0.25">
      <c r="A25" s="8">
        <v>4.01</v>
      </c>
      <c r="B25" s="28" t="s">
        <v>18</v>
      </c>
      <c r="C25" s="28"/>
      <c r="D25" s="28"/>
      <c r="E25" s="28"/>
      <c r="F25" s="28"/>
      <c r="G25" s="28"/>
      <c r="H25" s="28"/>
      <c r="I25" s="28"/>
      <c r="J25" s="28"/>
      <c r="K25" s="29"/>
    </row>
    <row r="26" spans="1:11" ht="36" customHeight="1" x14ac:dyDescent="0.25">
      <c r="A26" s="10" t="s">
        <v>19</v>
      </c>
      <c r="B26" s="50" t="s">
        <v>55</v>
      </c>
      <c r="C26" s="50"/>
      <c r="D26" s="50"/>
      <c r="E26" s="51"/>
      <c r="F26" s="9" t="s">
        <v>15</v>
      </c>
      <c r="G26" s="10">
        <v>5</v>
      </c>
      <c r="H26" s="52"/>
      <c r="I26" s="53"/>
      <c r="J26" s="60">
        <f>G26*H26</f>
        <v>0</v>
      </c>
      <c r="K26" s="61"/>
    </row>
    <row r="27" spans="1:11" ht="36" customHeight="1" x14ac:dyDescent="0.25">
      <c r="A27" s="10" t="s">
        <v>60</v>
      </c>
      <c r="B27" s="50" t="s">
        <v>48</v>
      </c>
      <c r="C27" s="50"/>
      <c r="D27" s="50"/>
      <c r="E27" s="51"/>
      <c r="F27" s="9" t="s">
        <v>15</v>
      </c>
      <c r="G27" s="10">
        <v>15</v>
      </c>
      <c r="H27" s="52"/>
      <c r="I27" s="53"/>
      <c r="J27" s="60">
        <f>G27*H27</f>
        <v>0</v>
      </c>
      <c r="K27" s="61"/>
    </row>
    <row r="28" spans="1:11" ht="36" customHeight="1" x14ac:dyDescent="0.25">
      <c r="A28" s="10" t="s">
        <v>61</v>
      </c>
      <c r="B28" s="50" t="s">
        <v>53</v>
      </c>
      <c r="C28" s="50"/>
      <c r="D28" s="50"/>
      <c r="E28" s="51"/>
      <c r="F28" s="9" t="s">
        <v>15</v>
      </c>
      <c r="G28" s="10">
        <v>15</v>
      </c>
      <c r="H28" s="52"/>
      <c r="I28" s="53"/>
      <c r="J28" s="60">
        <f>G28*H28</f>
        <v>0</v>
      </c>
      <c r="K28" s="61"/>
    </row>
    <row r="29" spans="1:11" x14ac:dyDescent="0.25">
      <c r="A29" s="8"/>
      <c r="B29" s="28" t="s">
        <v>40</v>
      </c>
      <c r="C29" s="28"/>
      <c r="D29" s="28"/>
      <c r="E29" s="28"/>
      <c r="F29" s="28"/>
      <c r="G29" s="28"/>
      <c r="H29" s="28"/>
      <c r="I29" s="29"/>
      <c r="J29" s="30"/>
      <c r="K29" s="31"/>
    </row>
    <row r="30" spans="1:11" ht="19.5" customHeight="1" x14ac:dyDescent="0.25">
      <c r="A30" s="8"/>
      <c r="B30" s="14" t="s">
        <v>40</v>
      </c>
      <c r="C30" s="14"/>
      <c r="D30" s="14"/>
      <c r="E30" s="14"/>
      <c r="F30" s="14"/>
      <c r="G30" s="14"/>
      <c r="H30" s="14"/>
      <c r="I30" s="15"/>
      <c r="J30" s="24">
        <f>SUM(J26:K28)</f>
        <v>0</v>
      </c>
      <c r="K30" s="32"/>
    </row>
    <row r="31" spans="1:11" ht="19.5" customHeight="1" x14ac:dyDescent="0.25">
      <c r="A31" s="7">
        <v>5</v>
      </c>
      <c r="B31" s="28" t="s">
        <v>20</v>
      </c>
      <c r="C31" s="28"/>
      <c r="D31" s="28"/>
      <c r="E31" s="28"/>
      <c r="F31" s="28"/>
      <c r="G31" s="28"/>
      <c r="H31" s="28"/>
      <c r="I31" s="28"/>
      <c r="J31" s="28"/>
      <c r="K31" s="29"/>
    </row>
    <row r="32" spans="1:11" ht="19.5" customHeight="1" x14ac:dyDescent="0.25">
      <c r="A32" s="8">
        <v>5.01</v>
      </c>
      <c r="B32" s="28" t="s">
        <v>20</v>
      </c>
      <c r="C32" s="28"/>
      <c r="D32" s="28"/>
      <c r="E32" s="28"/>
      <c r="F32" s="28"/>
      <c r="G32" s="28"/>
      <c r="H32" s="28"/>
      <c r="I32" s="28"/>
      <c r="J32" s="28"/>
      <c r="K32" s="29"/>
    </row>
    <row r="33" spans="1:13" ht="54" customHeight="1" x14ac:dyDescent="0.25">
      <c r="A33" s="10" t="s">
        <v>21</v>
      </c>
      <c r="B33" s="62" t="s">
        <v>42</v>
      </c>
      <c r="C33" s="62"/>
      <c r="D33" s="62"/>
      <c r="E33" s="63"/>
      <c r="F33" s="11" t="s">
        <v>1</v>
      </c>
      <c r="G33" s="11">
        <v>1</v>
      </c>
      <c r="H33" s="64"/>
      <c r="I33" s="64"/>
      <c r="J33" s="54">
        <f>G33*H33</f>
        <v>0</v>
      </c>
      <c r="K33" s="65"/>
    </row>
    <row r="34" spans="1:13" ht="19.5" customHeight="1" x14ac:dyDescent="0.25">
      <c r="A34" s="8"/>
      <c r="B34" s="28" t="s">
        <v>22</v>
      </c>
      <c r="C34" s="28"/>
      <c r="D34" s="28"/>
      <c r="E34" s="28"/>
      <c r="F34" s="28"/>
      <c r="G34" s="28"/>
      <c r="H34" s="28"/>
      <c r="I34" s="29"/>
      <c r="J34" s="30"/>
      <c r="K34" s="31"/>
    </row>
    <row r="35" spans="1:13" ht="19.5" customHeight="1" x14ac:dyDescent="0.25">
      <c r="A35" s="8"/>
      <c r="B35" s="28" t="s">
        <v>22</v>
      </c>
      <c r="C35" s="28"/>
      <c r="D35" s="28"/>
      <c r="E35" s="28"/>
      <c r="F35" s="28"/>
      <c r="G35" s="28"/>
      <c r="H35" s="28"/>
      <c r="I35" s="29"/>
      <c r="J35" s="24">
        <f>SUM(J33:K33)</f>
        <v>0</v>
      </c>
      <c r="K35" s="23"/>
    </row>
    <row r="36" spans="1:13" ht="19.5" customHeight="1" x14ac:dyDescent="0.25">
      <c r="A36" s="7">
        <v>6</v>
      </c>
      <c r="B36" s="28" t="s">
        <v>57</v>
      </c>
      <c r="C36" s="28"/>
      <c r="D36" s="28"/>
      <c r="E36" s="28"/>
      <c r="F36" s="28"/>
      <c r="G36" s="28"/>
      <c r="H36" s="28"/>
      <c r="I36" s="28"/>
      <c r="J36" s="28"/>
      <c r="K36" s="29"/>
    </row>
    <row r="37" spans="1:13" ht="19.5" customHeight="1" x14ac:dyDescent="0.25">
      <c r="A37" s="8">
        <v>6.01</v>
      </c>
      <c r="B37" s="28" t="s">
        <v>57</v>
      </c>
      <c r="C37" s="28"/>
      <c r="D37" s="28"/>
      <c r="E37" s="28"/>
      <c r="F37" s="28"/>
      <c r="G37" s="28"/>
      <c r="H37" s="28"/>
      <c r="I37" s="28"/>
      <c r="J37" s="28"/>
      <c r="K37" s="29"/>
    </row>
    <row r="38" spans="1:13" ht="54" customHeight="1" x14ac:dyDescent="0.25">
      <c r="A38" s="9" t="s">
        <v>24</v>
      </c>
      <c r="B38" s="56" t="s">
        <v>58</v>
      </c>
      <c r="C38" s="56"/>
      <c r="D38" s="56"/>
      <c r="E38" s="56"/>
      <c r="F38" s="9" t="s">
        <v>10</v>
      </c>
      <c r="G38" s="9">
        <v>1</v>
      </c>
      <c r="H38" s="57"/>
      <c r="I38" s="57"/>
      <c r="J38" s="58">
        <f>G38*H38</f>
        <v>0</v>
      </c>
      <c r="K38" s="59"/>
    </row>
    <row r="39" spans="1:13" ht="54" customHeight="1" x14ac:dyDescent="0.25">
      <c r="A39" s="9" t="s">
        <v>62</v>
      </c>
      <c r="B39" s="56" t="s">
        <v>64</v>
      </c>
      <c r="C39" s="56"/>
      <c r="D39" s="56"/>
      <c r="E39" s="56"/>
      <c r="F39" s="9" t="s">
        <v>10</v>
      </c>
      <c r="G39" s="16">
        <v>12.250737664608492</v>
      </c>
      <c r="H39" s="57"/>
      <c r="I39" s="57"/>
      <c r="J39" s="58">
        <f>G39*H39</f>
        <v>0</v>
      </c>
      <c r="K39" s="59"/>
      <c r="M39" s="13"/>
    </row>
    <row r="40" spans="1:13" ht="54" customHeight="1" x14ac:dyDescent="0.25">
      <c r="A40" s="9" t="s">
        <v>63</v>
      </c>
      <c r="B40" s="56" t="s">
        <v>67</v>
      </c>
      <c r="C40" s="56"/>
      <c r="D40" s="56"/>
      <c r="E40" s="56"/>
      <c r="F40" s="9" t="s">
        <v>68</v>
      </c>
      <c r="G40" s="9">
        <v>1</v>
      </c>
      <c r="H40" s="57"/>
      <c r="I40" s="57"/>
      <c r="J40" s="58">
        <f>G40*H40</f>
        <v>0</v>
      </c>
      <c r="K40" s="59"/>
    </row>
    <row r="41" spans="1:13" ht="54" customHeight="1" x14ac:dyDescent="0.25">
      <c r="A41" s="9" t="s">
        <v>72</v>
      </c>
      <c r="B41" s="56" t="s">
        <v>70</v>
      </c>
      <c r="C41" s="56"/>
      <c r="D41" s="56"/>
      <c r="E41" s="56"/>
      <c r="F41" s="9" t="s">
        <v>10</v>
      </c>
      <c r="G41" s="9">
        <v>8</v>
      </c>
      <c r="H41" s="57"/>
      <c r="I41" s="57"/>
      <c r="J41" s="58">
        <f>G41*H41</f>
        <v>0</v>
      </c>
      <c r="K41" s="59"/>
    </row>
    <row r="42" spans="1:13" ht="19.5" customHeight="1" x14ac:dyDescent="0.25">
      <c r="A42" s="8"/>
      <c r="B42" s="28" t="s">
        <v>59</v>
      </c>
      <c r="C42" s="28"/>
      <c r="D42" s="28"/>
      <c r="E42" s="28"/>
      <c r="F42" s="28"/>
      <c r="G42" s="28"/>
      <c r="H42" s="28"/>
      <c r="I42" s="29"/>
      <c r="J42" s="30"/>
      <c r="K42" s="31"/>
    </row>
    <row r="43" spans="1:13" ht="19.5" customHeight="1" x14ac:dyDescent="0.25">
      <c r="A43" s="8"/>
      <c r="B43" s="28" t="s">
        <v>59</v>
      </c>
      <c r="C43" s="28"/>
      <c r="D43" s="28"/>
      <c r="E43" s="28"/>
      <c r="F43" s="28"/>
      <c r="G43" s="28"/>
      <c r="H43" s="28"/>
      <c r="I43" s="29"/>
      <c r="J43" s="24">
        <f>SUM(J38:K41)</f>
        <v>0</v>
      </c>
      <c r="K43" s="23"/>
    </row>
    <row r="44" spans="1:13" x14ac:dyDescent="0.25">
      <c r="A44" s="7">
        <v>7</v>
      </c>
      <c r="B44" s="28" t="s">
        <v>23</v>
      </c>
      <c r="C44" s="28"/>
      <c r="D44" s="28"/>
      <c r="E44" s="28"/>
      <c r="F44" s="28"/>
      <c r="G44" s="28"/>
      <c r="H44" s="28"/>
      <c r="I44" s="28"/>
      <c r="J44" s="28"/>
      <c r="K44" s="29"/>
    </row>
    <row r="45" spans="1:13" x14ac:dyDescent="0.25">
      <c r="A45" s="8">
        <v>7.01</v>
      </c>
      <c r="B45" s="28" t="s">
        <v>23</v>
      </c>
      <c r="C45" s="28"/>
      <c r="D45" s="28"/>
      <c r="E45" s="28"/>
      <c r="F45" s="28"/>
      <c r="G45" s="28"/>
      <c r="H45" s="28"/>
      <c r="I45" s="28"/>
      <c r="J45" s="28"/>
      <c r="K45" s="29"/>
    </row>
    <row r="46" spans="1:13" ht="44.25" customHeight="1" x14ac:dyDescent="0.25">
      <c r="A46" s="10" t="s">
        <v>41</v>
      </c>
      <c r="B46" s="50" t="s">
        <v>25</v>
      </c>
      <c r="C46" s="50"/>
      <c r="D46" s="50"/>
      <c r="E46" s="51"/>
      <c r="F46" s="9" t="s">
        <v>1</v>
      </c>
      <c r="G46" s="10">
        <v>1</v>
      </c>
      <c r="H46" s="52"/>
      <c r="I46" s="53"/>
      <c r="J46" s="54">
        <f>G46*H46</f>
        <v>0</v>
      </c>
      <c r="K46" s="55"/>
    </row>
    <row r="47" spans="1:13" x14ac:dyDescent="0.25">
      <c r="A47" s="8"/>
      <c r="B47" s="28" t="s">
        <v>39</v>
      </c>
      <c r="C47" s="28"/>
      <c r="D47" s="28"/>
      <c r="E47" s="28"/>
      <c r="F47" s="28"/>
      <c r="G47" s="28"/>
      <c r="H47" s="28"/>
      <c r="I47" s="29"/>
      <c r="J47" s="30"/>
      <c r="K47" s="31"/>
    </row>
    <row r="48" spans="1:13" x14ac:dyDescent="0.25">
      <c r="A48" s="8"/>
      <c r="B48" s="28" t="s">
        <v>39</v>
      </c>
      <c r="C48" s="28"/>
      <c r="D48" s="28"/>
      <c r="E48" s="28"/>
      <c r="F48" s="28"/>
      <c r="G48" s="28"/>
      <c r="H48" s="28"/>
      <c r="I48" s="29"/>
      <c r="J48" s="24">
        <f>J46</f>
        <v>0</v>
      </c>
      <c r="K48" s="32"/>
    </row>
    <row r="49" spans="1:13" x14ac:dyDescent="0.25">
      <c r="A49" s="33" t="s">
        <v>26</v>
      </c>
      <c r="B49" s="28"/>
      <c r="C49" s="28"/>
      <c r="D49" s="28"/>
      <c r="E49" s="28"/>
      <c r="F49" s="28"/>
      <c r="G49" s="28"/>
      <c r="H49" s="28"/>
      <c r="I49" s="28"/>
      <c r="J49" s="34">
        <f>J48+J43+J35+J30+J23+J18+J13</f>
        <v>0</v>
      </c>
      <c r="K49" s="32"/>
    </row>
    <row r="50" spans="1:13" x14ac:dyDescent="0.25">
      <c r="A50" s="35"/>
      <c r="B50" s="36"/>
      <c r="C50" s="36"/>
      <c r="D50" s="36"/>
      <c r="E50" s="36"/>
      <c r="F50" s="36"/>
      <c r="G50" s="36"/>
      <c r="H50" s="36"/>
      <c r="I50" s="36"/>
      <c r="J50" s="36"/>
      <c r="K50" s="37"/>
    </row>
    <row r="51" spans="1:13" x14ac:dyDescent="0.25">
      <c r="B51" s="38" t="s">
        <v>27</v>
      </c>
      <c r="C51" s="39"/>
      <c r="D51" s="40"/>
      <c r="E51" s="44">
        <f>J49</f>
        <v>0</v>
      </c>
      <c r="F51" s="45"/>
      <c r="G51" s="45"/>
      <c r="H51" s="45"/>
      <c r="I51" s="45"/>
      <c r="J51" s="45"/>
      <c r="K51" s="46"/>
    </row>
    <row r="52" spans="1:13" x14ac:dyDescent="0.25">
      <c r="B52" s="41"/>
      <c r="C52" s="42"/>
      <c r="D52" s="43"/>
      <c r="E52" s="47"/>
      <c r="F52" s="48"/>
      <c r="G52" s="48"/>
      <c r="H52" s="48"/>
      <c r="I52" s="48"/>
      <c r="J52" s="48"/>
      <c r="K52" s="49"/>
      <c r="M52" s="13"/>
    </row>
    <row r="53" spans="1:13" x14ac:dyDescent="0.25">
      <c r="B53" s="21" t="s">
        <v>28</v>
      </c>
      <c r="C53" s="22"/>
      <c r="D53" s="23"/>
      <c r="E53" s="17">
        <v>0.17</v>
      </c>
      <c r="F53" s="25">
        <f>(E51*E53)</f>
        <v>0</v>
      </c>
      <c r="G53" s="26"/>
      <c r="H53" s="26"/>
      <c r="I53" s="26"/>
      <c r="J53" s="26"/>
      <c r="K53" s="27"/>
      <c r="M53" s="13"/>
    </row>
    <row r="54" spans="1:13" x14ac:dyDescent="0.25">
      <c r="B54" s="21" t="s">
        <v>29</v>
      </c>
      <c r="C54" s="22"/>
      <c r="D54" s="23"/>
      <c r="E54" s="17">
        <v>0.02</v>
      </c>
      <c r="F54" s="25">
        <f>(E51*E54)</f>
        <v>0</v>
      </c>
      <c r="G54" s="26"/>
      <c r="H54" s="26"/>
      <c r="I54" s="26"/>
      <c r="J54" s="26"/>
      <c r="K54" s="27"/>
    </row>
    <row r="55" spans="1:13" x14ac:dyDescent="0.25">
      <c r="B55" s="21" t="s">
        <v>30</v>
      </c>
      <c r="C55" s="22"/>
      <c r="D55" s="23"/>
      <c r="E55" s="17">
        <v>0.05</v>
      </c>
      <c r="F55" s="24">
        <f>(E51*E55)</f>
        <v>0</v>
      </c>
      <c r="G55" s="22"/>
      <c r="H55" s="22"/>
      <c r="I55" s="22"/>
      <c r="J55" s="22"/>
      <c r="K55" s="23"/>
    </row>
    <row r="56" spans="1:13" x14ac:dyDescent="0.25">
      <c r="B56" s="21" t="s">
        <v>31</v>
      </c>
      <c r="C56" s="22"/>
      <c r="D56" s="23"/>
      <c r="E56" s="17">
        <v>0.19</v>
      </c>
      <c r="F56" s="24">
        <f>(F55*E56)</f>
        <v>0</v>
      </c>
      <c r="G56" s="22"/>
      <c r="H56" s="22"/>
      <c r="I56" s="22"/>
      <c r="J56" s="22"/>
      <c r="K56" s="23"/>
    </row>
    <row r="57" spans="1:13" x14ac:dyDescent="0.25">
      <c r="B57" s="21" t="s">
        <v>32</v>
      </c>
      <c r="C57" s="22"/>
      <c r="D57" s="23"/>
      <c r="E57" s="24">
        <f>ROUND(SUM(E51:K56),0)</f>
        <v>0</v>
      </c>
      <c r="F57" s="22"/>
      <c r="G57" s="22"/>
      <c r="H57" s="22"/>
      <c r="I57" s="22"/>
      <c r="J57" s="22"/>
      <c r="K57" s="23"/>
      <c r="M57" s="18"/>
    </row>
    <row r="58" spans="1:13" x14ac:dyDescent="0.25">
      <c r="M58" s="18"/>
    </row>
    <row r="61" spans="1:13" x14ac:dyDescent="0.25">
      <c r="B61" s="19" t="s">
        <v>38</v>
      </c>
      <c r="C61" s="19"/>
      <c r="D61" s="19"/>
      <c r="E61" s="19"/>
      <c r="F61" s="19"/>
      <c r="G61" s="19"/>
      <c r="H61" s="19"/>
      <c r="I61" s="19"/>
      <c r="J61" s="19"/>
      <c r="K61" s="19"/>
    </row>
    <row r="62" spans="1:13" x14ac:dyDescent="0.25">
      <c r="B62" s="20"/>
      <c r="C62" s="20"/>
      <c r="D62" s="20"/>
      <c r="E62" s="20"/>
      <c r="F62" s="20"/>
      <c r="G62" s="20"/>
      <c r="H62" s="20"/>
      <c r="I62" s="20"/>
      <c r="J62" s="20"/>
      <c r="K62" s="20"/>
    </row>
    <row r="63" spans="1:13" x14ac:dyDescent="0.25">
      <c r="B63" s="19"/>
      <c r="C63" s="19"/>
      <c r="D63" s="19"/>
      <c r="E63" s="19"/>
      <c r="F63" s="19"/>
      <c r="G63" s="19"/>
      <c r="H63" s="19"/>
      <c r="I63" s="19"/>
      <c r="J63" s="19"/>
      <c r="K63" s="19"/>
    </row>
  </sheetData>
  <mergeCells count="103">
    <mergeCell ref="P11:V11"/>
    <mergeCell ref="A1:K1"/>
    <mergeCell ref="J38:K38"/>
    <mergeCell ref="B17:K17"/>
    <mergeCell ref="B18:I18"/>
    <mergeCell ref="J18:K18"/>
    <mergeCell ref="B19:K19"/>
    <mergeCell ref="B20:K20"/>
    <mergeCell ref="B21:E21"/>
    <mergeCell ref="H21:I21"/>
    <mergeCell ref="J21:K21"/>
    <mergeCell ref="B22:I22"/>
    <mergeCell ref="J22:K22"/>
    <mergeCell ref="B23:I23"/>
    <mergeCell ref="J23:K23"/>
    <mergeCell ref="B27:E27"/>
    <mergeCell ref="H27:I27"/>
    <mergeCell ref="J27:K27"/>
    <mergeCell ref="B24:K24"/>
    <mergeCell ref="B25:K25"/>
    <mergeCell ref="B26:E26"/>
    <mergeCell ref="H26:I26"/>
    <mergeCell ref="J26:K26"/>
    <mergeCell ref="B34:I34"/>
    <mergeCell ref="J34:K34"/>
    <mergeCell ref="B28:E28"/>
    <mergeCell ref="A2:K5"/>
    <mergeCell ref="A6:E6"/>
    <mergeCell ref="H6:I6"/>
    <mergeCell ref="J6:K6"/>
    <mergeCell ref="A7:K7"/>
    <mergeCell ref="B16:E16"/>
    <mergeCell ref="H16:I16"/>
    <mergeCell ref="J16:K16"/>
    <mergeCell ref="B9:K9"/>
    <mergeCell ref="B10:E10"/>
    <mergeCell ref="H10:I10"/>
    <mergeCell ref="J10:K10"/>
    <mergeCell ref="B11:E11"/>
    <mergeCell ref="H11:I11"/>
    <mergeCell ref="J11:K11"/>
    <mergeCell ref="B12:K12"/>
    <mergeCell ref="B13:I13"/>
    <mergeCell ref="J13:K13"/>
    <mergeCell ref="B14:K14"/>
    <mergeCell ref="B15:K15"/>
    <mergeCell ref="B8:K8"/>
    <mergeCell ref="H28:I28"/>
    <mergeCell ref="J28:K28"/>
    <mergeCell ref="B29:I29"/>
    <mergeCell ref="J29:K29"/>
    <mergeCell ref="J30:K30"/>
    <mergeCell ref="B31:K31"/>
    <mergeCell ref="B32:K32"/>
    <mergeCell ref="B33:E33"/>
    <mergeCell ref="H33:I33"/>
    <mergeCell ref="J33:K33"/>
    <mergeCell ref="B35:I35"/>
    <mergeCell ref="J35:K35"/>
    <mergeCell ref="B44:K44"/>
    <mergeCell ref="B45:K45"/>
    <mergeCell ref="B46:E46"/>
    <mergeCell ref="H46:I46"/>
    <mergeCell ref="J46:K46"/>
    <mergeCell ref="B42:I42"/>
    <mergeCell ref="J42:K42"/>
    <mergeCell ref="B43:I43"/>
    <mergeCell ref="J43:K43"/>
    <mergeCell ref="B41:E41"/>
    <mergeCell ref="H41:I41"/>
    <mergeCell ref="J41:K41"/>
    <mergeCell ref="B39:E39"/>
    <mergeCell ref="H39:I39"/>
    <mergeCell ref="J39:K39"/>
    <mergeCell ref="B40:E40"/>
    <mergeCell ref="H40:I40"/>
    <mergeCell ref="J40:K40"/>
    <mergeCell ref="B36:K36"/>
    <mergeCell ref="B37:K37"/>
    <mergeCell ref="B38:E38"/>
    <mergeCell ref="H38:I38"/>
    <mergeCell ref="B54:D54"/>
    <mergeCell ref="F54:K54"/>
    <mergeCell ref="B47:I47"/>
    <mergeCell ref="J47:K47"/>
    <mergeCell ref="B48:I48"/>
    <mergeCell ref="J48:K48"/>
    <mergeCell ref="A49:I49"/>
    <mergeCell ref="J49:K49"/>
    <mergeCell ref="A50:K50"/>
    <mergeCell ref="B51:D52"/>
    <mergeCell ref="E51:K52"/>
    <mergeCell ref="B53:D53"/>
    <mergeCell ref="F53:K53"/>
    <mergeCell ref="B61:K61"/>
    <mergeCell ref="B62:K62"/>
    <mergeCell ref="B63:K63"/>
    <mergeCell ref="B55:D55"/>
    <mergeCell ref="F55:K55"/>
    <mergeCell ref="B56:D56"/>
    <mergeCell ref="F56:K56"/>
    <mergeCell ref="B57:D57"/>
    <mergeCell ref="E57:K57"/>
  </mergeCells>
  <phoneticPr fontId="6" type="noConversion"/>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401B2-AE5E-4D2A-8BE9-C3BC9FC546E5}">
  <sheetPr>
    <tabColor rgb="FF00B050"/>
  </sheetPr>
  <dimension ref="A2:K27"/>
  <sheetViews>
    <sheetView zoomScale="87" zoomScaleNormal="87" workbookViewId="0">
      <selection activeCell="A2" sqref="A2:K5"/>
    </sheetView>
  </sheetViews>
  <sheetFormatPr baseColWidth="10" defaultColWidth="11.42578125" defaultRowHeight="15" x14ac:dyDescent="0.25"/>
  <cols>
    <col min="6" max="6" width="9" customWidth="1"/>
    <col min="7" max="7" width="11.140625" customWidth="1"/>
    <col min="9" max="9" width="9.28515625" customWidth="1"/>
    <col min="11" max="11" width="26.85546875" customWidth="1"/>
  </cols>
  <sheetData>
    <row r="2" spans="1:11" x14ac:dyDescent="0.25">
      <c r="A2" s="96" t="s">
        <v>44</v>
      </c>
      <c r="B2" s="97"/>
      <c r="C2" s="97"/>
      <c r="D2" s="97"/>
      <c r="E2" s="97"/>
      <c r="F2" s="97"/>
      <c r="G2" s="97"/>
      <c r="H2" s="97"/>
      <c r="I2" s="97"/>
      <c r="J2" s="97"/>
      <c r="K2" s="98"/>
    </row>
    <row r="3" spans="1:11" x14ac:dyDescent="0.25">
      <c r="A3" s="99"/>
      <c r="B3" s="100"/>
      <c r="C3" s="100"/>
      <c r="D3" s="100"/>
      <c r="E3" s="100"/>
      <c r="F3" s="100"/>
      <c r="G3" s="100"/>
      <c r="H3" s="100"/>
      <c r="I3" s="100"/>
      <c r="J3" s="100"/>
      <c r="K3" s="101"/>
    </row>
    <row r="4" spans="1:11" ht="24" customHeight="1" x14ac:dyDescent="0.25">
      <c r="A4" s="99"/>
      <c r="B4" s="100"/>
      <c r="C4" s="100"/>
      <c r="D4" s="100"/>
      <c r="E4" s="100"/>
      <c r="F4" s="100"/>
      <c r="G4" s="100"/>
      <c r="H4" s="100"/>
      <c r="I4" s="100"/>
      <c r="J4" s="100"/>
      <c r="K4" s="101"/>
    </row>
    <row r="5" spans="1:11" x14ac:dyDescent="0.25">
      <c r="A5" s="102"/>
      <c r="B5" s="103"/>
      <c r="C5" s="103"/>
      <c r="D5" s="103"/>
      <c r="E5" s="103"/>
      <c r="F5" s="103"/>
      <c r="G5" s="103"/>
      <c r="H5" s="103"/>
      <c r="I5" s="103"/>
      <c r="J5" s="103"/>
      <c r="K5" s="104"/>
    </row>
    <row r="6" spans="1:11" x14ac:dyDescent="0.25">
      <c r="A6" s="105" t="s">
        <v>33</v>
      </c>
      <c r="B6" s="106"/>
      <c r="C6" s="106"/>
      <c r="D6" s="106"/>
      <c r="E6" s="107"/>
      <c r="F6" s="105" t="s">
        <v>1</v>
      </c>
      <c r="G6" s="107"/>
      <c r="H6" s="105" t="s">
        <v>34</v>
      </c>
      <c r="I6" s="106"/>
      <c r="J6" s="106"/>
      <c r="K6" s="107"/>
    </row>
    <row r="7" spans="1:11" x14ac:dyDescent="0.25">
      <c r="A7" s="1">
        <v>1.01</v>
      </c>
      <c r="B7" s="83" t="s">
        <v>6</v>
      </c>
      <c r="C7" s="83"/>
      <c r="D7" s="83"/>
      <c r="E7" s="83"/>
      <c r="F7" s="83"/>
      <c r="G7" s="83"/>
      <c r="H7" s="83"/>
      <c r="I7" s="83"/>
      <c r="J7" s="83"/>
      <c r="K7" s="84"/>
    </row>
    <row r="8" spans="1:11" ht="140.25" customHeight="1" x14ac:dyDescent="0.25">
      <c r="A8" s="3" t="s">
        <v>7</v>
      </c>
      <c r="B8" s="80" t="s">
        <v>49</v>
      </c>
      <c r="C8" s="80"/>
      <c r="D8" s="80"/>
      <c r="E8" s="80"/>
      <c r="F8" s="85" t="s">
        <v>50</v>
      </c>
      <c r="G8" s="85"/>
      <c r="H8" s="86" t="s">
        <v>51</v>
      </c>
      <c r="I8" s="86"/>
      <c r="J8" s="86"/>
      <c r="K8" s="86"/>
    </row>
    <row r="9" spans="1:11" ht="114" customHeight="1" x14ac:dyDescent="0.25">
      <c r="A9" s="3" t="s">
        <v>8</v>
      </c>
      <c r="B9" s="80" t="s">
        <v>9</v>
      </c>
      <c r="C9" s="80"/>
      <c r="D9" s="80"/>
      <c r="E9" s="80"/>
      <c r="F9" s="85" t="s">
        <v>10</v>
      </c>
      <c r="G9" s="85"/>
      <c r="H9" s="94" t="s">
        <v>35</v>
      </c>
      <c r="I9" s="95"/>
      <c r="J9" s="95"/>
      <c r="K9" s="95"/>
    </row>
    <row r="10" spans="1:11" ht="28.5" customHeight="1" x14ac:dyDescent="0.25">
      <c r="A10" s="1">
        <v>2.0099999999999998</v>
      </c>
      <c r="B10" s="83" t="s">
        <v>12</v>
      </c>
      <c r="C10" s="83"/>
      <c r="D10" s="83"/>
      <c r="E10" s="83"/>
      <c r="F10" s="83"/>
      <c r="G10" s="83"/>
      <c r="H10" s="83"/>
      <c r="I10" s="83"/>
      <c r="J10" s="83"/>
      <c r="K10" s="84"/>
    </row>
    <row r="11" spans="1:11" ht="114" customHeight="1" x14ac:dyDescent="0.25">
      <c r="A11" s="3" t="s">
        <v>13</v>
      </c>
      <c r="B11" s="80" t="s">
        <v>14</v>
      </c>
      <c r="C11" s="80"/>
      <c r="D11" s="80"/>
      <c r="E11" s="80"/>
      <c r="F11" s="85" t="s">
        <v>15</v>
      </c>
      <c r="G11" s="85"/>
      <c r="H11" s="86" t="s">
        <v>36</v>
      </c>
      <c r="I11" s="86"/>
      <c r="J11" s="86"/>
      <c r="K11" s="86"/>
    </row>
    <row r="12" spans="1:11" x14ac:dyDescent="0.25">
      <c r="A12" s="1">
        <v>3.01</v>
      </c>
      <c r="B12" s="83" t="s">
        <v>45</v>
      </c>
      <c r="C12" s="83"/>
      <c r="D12" s="83"/>
      <c r="E12" s="83"/>
      <c r="F12" s="83"/>
      <c r="G12" s="83"/>
      <c r="H12" s="83"/>
      <c r="I12" s="83"/>
      <c r="J12" s="83"/>
      <c r="K12" s="84"/>
    </row>
    <row r="13" spans="1:11" ht="43.5" customHeight="1" x14ac:dyDescent="0.25">
      <c r="A13" s="3" t="s">
        <v>17</v>
      </c>
      <c r="B13" s="87" t="s">
        <v>46</v>
      </c>
      <c r="C13" s="87"/>
      <c r="D13" s="87"/>
      <c r="E13" s="87"/>
      <c r="F13" s="85" t="s">
        <v>15</v>
      </c>
      <c r="G13" s="85"/>
      <c r="H13" s="88" t="s">
        <v>52</v>
      </c>
      <c r="I13" s="88"/>
      <c r="J13" s="88"/>
      <c r="K13" s="88"/>
    </row>
    <row r="14" spans="1:11" x14ac:dyDescent="0.25">
      <c r="A14" s="1">
        <v>4.01</v>
      </c>
      <c r="B14" s="83" t="s">
        <v>18</v>
      </c>
      <c r="C14" s="83"/>
      <c r="D14" s="83"/>
      <c r="E14" s="83"/>
      <c r="F14" s="83"/>
      <c r="G14" s="83"/>
      <c r="H14" s="83"/>
      <c r="I14" s="83"/>
      <c r="J14" s="83"/>
      <c r="K14" s="84"/>
    </row>
    <row r="15" spans="1:11" ht="45" customHeight="1" x14ac:dyDescent="0.25">
      <c r="A15" s="3" t="s">
        <v>19</v>
      </c>
      <c r="B15" s="81" t="s">
        <v>55</v>
      </c>
      <c r="C15" s="81"/>
      <c r="D15" s="81"/>
      <c r="E15" s="82"/>
      <c r="F15" s="78" t="s">
        <v>15</v>
      </c>
      <c r="G15" s="79"/>
      <c r="H15" s="80" t="s">
        <v>56</v>
      </c>
      <c r="I15" s="80"/>
      <c r="J15" s="80"/>
      <c r="K15" s="80"/>
    </row>
    <row r="16" spans="1:11" ht="45" customHeight="1" x14ac:dyDescent="0.25">
      <c r="A16" s="3" t="s">
        <v>60</v>
      </c>
      <c r="B16" s="81" t="s">
        <v>48</v>
      </c>
      <c r="C16" s="81"/>
      <c r="D16" s="81"/>
      <c r="E16" s="82"/>
      <c r="F16" s="78" t="s">
        <v>15</v>
      </c>
      <c r="G16" s="79"/>
      <c r="H16" s="80" t="s">
        <v>48</v>
      </c>
      <c r="I16" s="80"/>
      <c r="J16" s="80"/>
      <c r="K16" s="80"/>
    </row>
    <row r="17" spans="1:11" ht="45" customHeight="1" x14ac:dyDescent="0.25">
      <c r="A17" s="3" t="s">
        <v>61</v>
      </c>
      <c r="B17" s="81" t="s">
        <v>53</v>
      </c>
      <c r="C17" s="81"/>
      <c r="D17" s="81"/>
      <c r="E17" s="82"/>
      <c r="F17" s="78" t="s">
        <v>15</v>
      </c>
      <c r="G17" s="79"/>
      <c r="H17" s="80" t="s">
        <v>54</v>
      </c>
      <c r="I17" s="80"/>
      <c r="J17" s="80"/>
      <c r="K17" s="80"/>
    </row>
    <row r="18" spans="1:11" ht="21.75" customHeight="1" x14ac:dyDescent="0.25">
      <c r="A18" s="1">
        <v>5.01</v>
      </c>
      <c r="B18" s="83" t="s">
        <v>20</v>
      </c>
      <c r="C18" s="83"/>
      <c r="D18" s="83"/>
      <c r="E18" s="83"/>
      <c r="F18" s="83"/>
      <c r="G18" s="83"/>
      <c r="H18" s="83"/>
      <c r="I18" s="83"/>
      <c r="J18" s="83"/>
      <c r="K18" s="84"/>
    </row>
    <row r="19" spans="1:11" ht="108" customHeight="1" x14ac:dyDescent="0.25">
      <c r="A19" s="3" t="s">
        <v>21</v>
      </c>
      <c r="B19" s="80" t="s">
        <v>42</v>
      </c>
      <c r="C19" s="80"/>
      <c r="D19" s="80"/>
      <c r="E19" s="80"/>
      <c r="F19" s="85" t="s">
        <v>1</v>
      </c>
      <c r="G19" s="85"/>
      <c r="H19" s="80" t="s">
        <v>43</v>
      </c>
      <c r="I19" s="80"/>
      <c r="J19" s="80"/>
      <c r="K19" s="80"/>
    </row>
    <row r="20" spans="1:11" ht="37.5" customHeight="1" x14ac:dyDescent="0.25">
      <c r="A20" s="1">
        <v>6.01</v>
      </c>
      <c r="B20" s="83" t="s">
        <v>57</v>
      </c>
      <c r="C20" s="83"/>
      <c r="D20" s="83"/>
      <c r="E20" s="83"/>
      <c r="F20" s="83"/>
      <c r="G20" s="83"/>
      <c r="H20" s="83"/>
      <c r="I20" s="83"/>
      <c r="J20" s="83"/>
      <c r="K20" s="84"/>
    </row>
    <row r="21" spans="1:11" ht="108" customHeight="1" x14ac:dyDescent="0.25">
      <c r="A21" s="3" t="s">
        <v>24</v>
      </c>
      <c r="B21" s="80" t="s">
        <v>58</v>
      </c>
      <c r="C21" s="80"/>
      <c r="D21" s="80"/>
      <c r="E21" s="80"/>
      <c r="F21" s="85" t="s">
        <v>10</v>
      </c>
      <c r="G21" s="85"/>
      <c r="H21" s="80" t="s">
        <v>66</v>
      </c>
      <c r="I21" s="80"/>
      <c r="J21" s="80"/>
      <c r="K21" s="80"/>
    </row>
    <row r="22" spans="1:11" ht="108" customHeight="1" x14ac:dyDescent="0.25">
      <c r="A22" s="3" t="s">
        <v>62</v>
      </c>
      <c r="B22" s="80" t="s">
        <v>64</v>
      </c>
      <c r="C22" s="80"/>
      <c r="D22" s="80"/>
      <c r="E22" s="80"/>
      <c r="F22" s="85" t="s">
        <v>10</v>
      </c>
      <c r="G22" s="85"/>
      <c r="H22" s="80" t="s">
        <v>65</v>
      </c>
      <c r="I22" s="80"/>
      <c r="J22" s="80"/>
      <c r="K22" s="80"/>
    </row>
    <row r="23" spans="1:11" ht="108" customHeight="1" x14ac:dyDescent="0.25">
      <c r="A23" s="3" t="s">
        <v>63</v>
      </c>
      <c r="B23" s="80" t="s">
        <v>67</v>
      </c>
      <c r="C23" s="80"/>
      <c r="D23" s="80"/>
      <c r="E23" s="80"/>
      <c r="F23" s="85" t="s">
        <v>68</v>
      </c>
      <c r="G23" s="85"/>
      <c r="H23" s="80" t="s">
        <v>69</v>
      </c>
      <c r="I23" s="80"/>
      <c r="J23" s="80"/>
      <c r="K23" s="80"/>
    </row>
    <row r="24" spans="1:11" ht="108" customHeight="1" x14ac:dyDescent="0.25">
      <c r="A24" s="3" t="s">
        <v>62</v>
      </c>
      <c r="B24" s="80" t="s">
        <v>70</v>
      </c>
      <c r="C24" s="80"/>
      <c r="D24" s="80"/>
      <c r="E24" s="80"/>
      <c r="F24" s="85" t="s">
        <v>10</v>
      </c>
      <c r="G24" s="85"/>
      <c r="H24" s="80" t="s">
        <v>71</v>
      </c>
      <c r="I24" s="80"/>
      <c r="J24" s="80"/>
      <c r="K24" s="80"/>
    </row>
    <row r="25" spans="1:11" x14ac:dyDescent="0.25">
      <c r="A25" s="1">
        <v>7.01</v>
      </c>
      <c r="B25" s="83" t="s">
        <v>23</v>
      </c>
      <c r="C25" s="83"/>
      <c r="D25" s="83"/>
      <c r="E25" s="83"/>
      <c r="F25" s="83"/>
      <c r="G25" s="83"/>
      <c r="H25" s="83"/>
      <c r="I25" s="83"/>
      <c r="J25" s="83"/>
      <c r="K25" s="84"/>
    </row>
    <row r="26" spans="1:11" ht="42.75" customHeight="1" x14ac:dyDescent="0.25">
      <c r="A26" s="2" t="s">
        <v>41</v>
      </c>
      <c r="B26" s="89" t="s">
        <v>25</v>
      </c>
      <c r="C26" s="89"/>
      <c r="D26" s="89"/>
      <c r="E26" s="90"/>
      <c r="F26" s="78" t="s">
        <v>1</v>
      </c>
      <c r="G26" s="79"/>
      <c r="H26" s="91" t="s">
        <v>37</v>
      </c>
      <c r="I26" s="92"/>
      <c r="J26" s="92"/>
      <c r="K26" s="93"/>
    </row>
    <row r="27" spans="1:11" ht="19.5" customHeight="1" x14ac:dyDescent="0.25"/>
  </sheetData>
  <mergeCells count="50">
    <mergeCell ref="B24:E24"/>
    <mergeCell ref="F24:G24"/>
    <mergeCell ref="H24:K24"/>
    <mergeCell ref="B22:E22"/>
    <mergeCell ref="F22:G22"/>
    <mergeCell ref="H22:K22"/>
    <mergeCell ref="B23:E23"/>
    <mergeCell ref="F23:G23"/>
    <mergeCell ref="H23:K23"/>
    <mergeCell ref="A2:K5"/>
    <mergeCell ref="A6:E6"/>
    <mergeCell ref="F6:G6"/>
    <mergeCell ref="H6:K6"/>
    <mergeCell ref="B7:K7"/>
    <mergeCell ref="B8:E8"/>
    <mergeCell ref="F8:G8"/>
    <mergeCell ref="H8:K8"/>
    <mergeCell ref="B9:E9"/>
    <mergeCell ref="F9:G9"/>
    <mergeCell ref="H9:K9"/>
    <mergeCell ref="B26:E26"/>
    <mergeCell ref="F26:G26"/>
    <mergeCell ref="H26:K26"/>
    <mergeCell ref="B14:K14"/>
    <mergeCell ref="B15:E15"/>
    <mergeCell ref="F15:G15"/>
    <mergeCell ref="H15:K15"/>
    <mergeCell ref="B18:K18"/>
    <mergeCell ref="B19:E19"/>
    <mergeCell ref="F19:G19"/>
    <mergeCell ref="B25:K25"/>
    <mergeCell ref="H19:K19"/>
    <mergeCell ref="B20:K20"/>
    <mergeCell ref="B21:E21"/>
    <mergeCell ref="F21:G21"/>
    <mergeCell ref="H21:K21"/>
    <mergeCell ref="F17:G17"/>
    <mergeCell ref="H17:K17"/>
    <mergeCell ref="B17:E17"/>
    <mergeCell ref="B10:K10"/>
    <mergeCell ref="B12:K12"/>
    <mergeCell ref="B11:E11"/>
    <mergeCell ref="F11:G11"/>
    <mergeCell ref="H11:K11"/>
    <mergeCell ref="B13:E13"/>
    <mergeCell ref="F13:G13"/>
    <mergeCell ref="B16:E16"/>
    <mergeCell ref="F16:G16"/>
    <mergeCell ref="H16:K16"/>
    <mergeCell ref="H13:K13"/>
  </mergeCells>
  <phoneticPr fontId="6" type="noConversion"/>
  <pageMargins left="0.70866141732283472" right="0.70866141732283472" top="0.74803149606299213" bottom="0.74803149606299213" header="0.31496062992125984" footer="0.31496062992125984"/>
  <pageSetup paperSize="5" scale="7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5ff428f-28d0-45ae-ab9f-b9ddecaf8066">
      <Terms xmlns="http://schemas.microsoft.com/office/infopath/2007/PartnerControls"/>
    </lcf76f155ced4ddcb4097134ff3c332f>
    <TaxCatchAll xmlns="169a036c-33dc-48e8-bca4-518fe833d31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AF2A5368E87F44F934E5A8BB7EF84B9" ma:contentTypeVersion="13" ma:contentTypeDescription="Crear nuevo documento." ma:contentTypeScope="" ma:versionID="b84e703b98b23512f6643d2be206d2ed">
  <xsd:schema xmlns:xsd="http://www.w3.org/2001/XMLSchema" xmlns:xs="http://www.w3.org/2001/XMLSchema" xmlns:p="http://schemas.microsoft.com/office/2006/metadata/properties" xmlns:ns2="15ff428f-28d0-45ae-ab9f-b9ddecaf8066" xmlns:ns3="169a036c-33dc-48e8-bca4-518fe833d31e" targetNamespace="http://schemas.microsoft.com/office/2006/metadata/properties" ma:root="true" ma:fieldsID="3e8978ed657ebd80959e2ba6905abf3e" ns2:_="" ns3:_="">
    <xsd:import namespace="15ff428f-28d0-45ae-ab9f-b9ddecaf8066"/>
    <xsd:import namespace="169a036c-33dc-48e8-bca4-518fe833d31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ff428f-28d0-45ae-ab9f-b9ddecaf80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9a036c-33dc-48e8-bca4-518fe833d31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5f028c-ad8e-4895-8114-e8f13ffb174c}" ma:internalName="TaxCatchAll" ma:showField="CatchAllData" ma:web="169a036c-33dc-48e8-bca4-518fe833d3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2AEF2A-53CB-4361-8150-EAAD6F09D381}">
  <ds:schemaRefs>
    <ds:schemaRef ds:uri="http://schemas.microsoft.com/office/2006/metadata/properties"/>
    <ds:schemaRef ds:uri="http://schemas.microsoft.com/office/infopath/2007/PartnerControls"/>
    <ds:schemaRef ds:uri="15ff428f-28d0-45ae-ab9f-b9ddecaf8066"/>
    <ds:schemaRef ds:uri="169a036c-33dc-48e8-bca4-518fe833d31e"/>
  </ds:schemaRefs>
</ds:datastoreItem>
</file>

<file path=customXml/itemProps2.xml><?xml version="1.0" encoding="utf-8"?>
<ds:datastoreItem xmlns:ds="http://schemas.openxmlformats.org/officeDocument/2006/customXml" ds:itemID="{5AA9778A-6523-4FCB-A0A7-D6F9E2D9A67D}">
  <ds:schemaRefs>
    <ds:schemaRef ds:uri="http://schemas.microsoft.com/sharepoint/v3/contenttype/forms"/>
  </ds:schemaRefs>
</ds:datastoreItem>
</file>

<file path=customXml/itemProps3.xml><?xml version="1.0" encoding="utf-8"?>
<ds:datastoreItem xmlns:ds="http://schemas.openxmlformats.org/officeDocument/2006/customXml" ds:itemID="{90E56B1E-8C89-4CF3-937E-0C9EC2D31D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ff428f-28d0-45ae-ab9f-b9ddecaf8066"/>
    <ds:schemaRef ds:uri="169a036c-33dc-48e8-bca4-518fe833d3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URUMITA </vt:lpstr>
      <vt:lpstr>ESPECIFICACIONES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Karol Valentina Burbano Casallas</dc:creator>
  <cp:keywords/>
  <dc:description/>
  <cp:lastModifiedBy>Lorena Beatriz Contreras Peralta</cp:lastModifiedBy>
  <cp:revision/>
  <cp:lastPrinted>2026-10-19T12:46:51Z</cp:lastPrinted>
  <dcterms:created xsi:type="dcterms:W3CDTF">2026-04-09T17:08:52Z</dcterms:created>
  <dcterms:modified xsi:type="dcterms:W3CDTF">2026-10-19T12:49:06Z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0x0101008AF2A5368E87F44F934E5A8BB7EF84B9</vt:lpwstr>
  </property>
  <property fmtid="{D5CDD505-2E9C-101B-9397-08002B2CF9AE}" pid="3" name="MediaServiceImageTags">
    <vt:lpwstr/>
  </property>
  <property fmtid="{D5CDD505-2E9C-101B-9397-08002B2CF9AE}" pid="4" name="gvdocid">
    <vt:lpwstr>afb31c79-847b-4f9d-a0b1-dad4ed92d98f</vt:lpwstr>
  </property>
  <property fmtid="{D5CDD505-2E9C-101B-9397-08002B2CF9AE}" pid="5" name="ClassificationTagSetId">
    <vt:lpwstr>e16409a7-1700-4153-9090-3955bc2f0ae8</vt:lpwstr>
  </property>
  <property fmtid="{D5CDD505-2E9C-101B-9397-08002B2CF9AE}" pid="6" name="ComplianceTagSetId">
    <vt:lpwstr>f14fc1f1-8950-40d5-8a29-45909da947d6</vt:lpwstr>
  </property>
  <property fmtid="{D5CDD505-2E9C-101B-9397-08002B2CF9AE}" pid="7" name="FileId">
    <vt:lpwstr>afb31c79-847b-4f9d-a0b1-dad4ed92d98f</vt:lpwstr>
  </property>
  <property fmtid="{D5CDD505-2E9C-101B-9397-08002B2CF9AE}" pid="8" name="UserId">
    <vt:lpwstr>Liliana Lopez Latino</vt:lpwstr>
  </property>
  <property fmtid="{D5CDD505-2E9C-101B-9397-08002B2CF9AE}" pid="9" name="TagDateTime">
    <vt:lpwstr>2026-08-12T18:51:18Z</vt:lpwstr>
  </property>
  <property fmtid="{D5CDD505-2E9C-101B-9397-08002B2CF9AE}" pid="10" name="GVData">
    <vt:lpwstr>eyJPUyI6IldpbmRvd3MiLCJkb2NJRCI6ImFmYjMxYzc5LTg0N2ItNGY5ZC1hMGIxLWRhZDRlZDkyZDk4ZiIsImRvY1N0YXRlIjoie30iLCJwYXJlbnRMaW5lSWRzIjoiW1wiNzBhNmM2ZTgtMDk4NC00ODAzLTgyZjUtMGJhMzVkMzk1MDZhXCIsXCI3OGQwOTZmZS1i</vt:lpwstr>
  </property>
  <property fmtid="{D5CDD505-2E9C-101B-9397-08002B2CF9AE}" pid="11" name="GVData0">
    <vt:lpwstr>NDg4LTQwNTktYjRlMy01ZDZlMTA3NmYwOGZcIixcIjYxYjUwN2YyLWU3NzItNGRjZi04YzAwLWYyNzFkMDEwYTczMVwiLFwiZTA0ZTVkM2QtMmQxMi00OGQ3LWExZDUtOThlZTk5OTdmODk4XCIsXCI5NTZiNDk3Zi01ZjhiLTQwZGMtYWVmYy03NmEwNmYwYTFjODlc</vt:lpwstr>
  </property>
  <property fmtid="{D5CDD505-2E9C-101B-9397-08002B2CF9AE}" pid="12" name="GVData1">
    <vt:lpwstr>IixcImY3MmY1NWZjLWE0YjMtNDBhMi1hZDkxLTdkMDNjMjYyMjA3MlwiLFwiNTg3N2YzNjAtMjU1NC00ZjllLWEzZjktM2U2MWQ1NDI0ODA1XCIsXCIxZjA3MzkxNS05YTZiLTQzNjctYWNlNC00YWNjZjZhMDc5ZDBcIixcIjNlZGU1ZmQ4LTM2NzgtNGY3NS1hZTI2</vt:lpwstr>
  </property>
  <property fmtid="{D5CDD505-2E9C-101B-9397-08002B2CF9AE}" pid="13" name="GVData2">
    <vt:lpwstr>LWQwOWY1YjQ3MGY0N1wiLFwiNzZiN2EyY2EtNjlmNS00OGY5LWIxNzgtMTEyYzE5MTgyZTQ1XCJdIiwid3JpdHRlbktleXMiOiJbXCJndmRvY2lkXCIsXCJDbGFzc2lmaWNhdGlvblRhZ1NldElkXCIsXCJDb21wbGlhbmNlVGFnU2V0SWRcIixcIkZpbGVJZFwiLFwi</vt:lpwstr>
  </property>
  <property fmtid="{D5CDD505-2E9C-101B-9397-08002B2CF9AE}" pid="14" name="GVData3">
    <vt:lpwstr>VXNlcklkXCIsXCJUYWdEYXRlVGltZVwiXSIsIm5vT2ZHdkRhdGFFbnRyaWVzIjoiNyIsImxpbmVJZCI6IjVlZThjMjZjLWQyYTUtNDEwNC05YzkwLTc3MWU0MzgyNTk0NiJ9</vt:lpwstr>
  </property>
  <property fmtid="{D5CDD505-2E9C-101B-9397-08002B2CF9AE}" pid="15" name="GVData4">
    <vt:lpwstr>(end)</vt:lpwstr>
  </property>
</Properties>
</file>