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Melissa\Documents\IDER\SUBASTAS\AGROQUIMICOS 2026\ANEXOS\"/>
    </mc:Choice>
  </mc:AlternateContent>
  <xr:revisionPtr revIDLastSave="0" documentId="13_ncr:1_{69B0B259-237F-4E53-A410-7EA4D35D44F3}" xr6:coauthVersionLast="47" xr6:coauthVersionMax="47" xr10:uidLastSave="{00000000-0000-0000-0000-000000000000}"/>
  <bookViews>
    <workbookView xWindow="-120" yWindow="-120" windowWidth="20730" windowHeight="11040" tabRatio="500" xr2:uid="{00000000-000D-0000-FFFF-FFFF00000000}"/>
  </bookViews>
  <sheets>
    <sheet name="Presupuesto Oficial" sheetId="1" r:id="rId1"/>
    <sheet name="Oferta económica" sheetId="2" r:id="rId2"/>
  </sheets>
  <definedNames>
    <definedName name="_xlnm.Print_Area" localSheetId="1">'Oferta económica'!$A$1:$G$40</definedName>
    <definedName name="_xlnm.Print_Area" localSheetId="0">'Presupuesto Oficial'!$A$1:$J$22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G19" i="2" l="1"/>
  <c r="F19" i="2"/>
  <c r="F18" i="2"/>
  <c r="H17" i="1"/>
  <c r="G17" i="1"/>
  <c r="F17" i="1"/>
  <c r="E17" i="1"/>
  <c r="J16" i="1"/>
  <c r="I16" i="1"/>
  <c r="J15" i="1"/>
  <c r="I15" i="1"/>
  <c r="J14" i="1"/>
  <c r="I14" i="1"/>
  <c r="J13" i="1"/>
  <c r="I13" i="1"/>
  <c r="J12" i="1"/>
  <c r="I12" i="1"/>
  <c r="J11" i="1"/>
  <c r="I11" i="1"/>
  <c r="J10" i="1"/>
  <c r="I10" i="1"/>
  <c r="J9" i="1"/>
  <c r="I9" i="1"/>
  <c r="J8" i="1"/>
  <c r="I8" i="1"/>
  <c r="J7" i="1"/>
  <c r="J17" i="1" s="1"/>
  <c r="I7" i="1"/>
  <c r="J6" i="1"/>
  <c r="I6" i="1"/>
  <c r="J5" i="1"/>
  <c r="I5" i="1"/>
  <c r="J4" i="1"/>
  <c r="I4" i="1"/>
  <c r="I17" i="1" s="1"/>
  <c r="D19" i="2"/>
  <c r="G18" i="2"/>
  <c r="F17" i="2"/>
  <c r="G17" i="2" s="1"/>
  <c r="F16" i="2"/>
  <c r="G16" i="2" s="1"/>
  <c r="G15" i="2"/>
  <c r="F15" i="2"/>
  <c r="G14" i="2"/>
  <c r="F14" i="2"/>
  <c r="F13" i="2"/>
  <c r="G13" i="2" s="1"/>
  <c r="F12" i="2"/>
  <c r="G12" i="2" s="1"/>
  <c r="G11" i="2"/>
  <c r="F11" i="2"/>
  <c r="G10" i="2"/>
  <c r="F10" i="2"/>
  <c r="G9" i="2"/>
  <c r="F9" i="2"/>
  <c r="F8" i="2"/>
  <c r="G7" i="2"/>
  <c r="F7" i="2"/>
  <c r="G6" i="2"/>
  <c r="F6" i="2"/>
  <c r="G8" i="2" l="1"/>
</calcChain>
</file>

<file path=xl/sharedStrings.xml><?xml version="1.0" encoding="utf-8"?>
<sst xmlns="http://schemas.openxmlformats.org/spreadsheetml/2006/main" count="79" uniqueCount="46">
  <si>
    <t>PRESUPUESTO OFICIAL - SUMINISTRO DE AGROQUÍMICOS - PROCESO SASI-IDER-002-2026</t>
  </si>
  <si>
    <t>No.</t>
  </si>
  <si>
    <t>Descripción</t>
  </si>
  <si>
    <t>Unidad</t>
  </si>
  <si>
    <t>Cantidad</t>
  </si>
  <si>
    <t>V. unitario Cot. 1</t>
  </si>
  <si>
    <t>V. total Cot. 1</t>
  </si>
  <si>
    <t>V. unitario Cot. 2</t>
  </si>
  <si>
    <t>V. total Cot. 2</t>
  </si>
  <si>
    <t>V. unitario promedio (IVA incluido)</t>
  </si>
  <si>
    <t>V. total promedio (IVA incluido)</t>
  </si>
  <si>
    <t>UREA GRANULADA 46-0-0</t>
  </si>
  <si>
    <t>BULTO X 50 KG</t>
  </si>
  <si>
    <t>TRIPLE 16 (FERTILIZANTE COMPLEJO 16-16-16)</t>
  </si>
  <si>
    <t>FERTILIZANTE NITROGENADO DE ALTA EFICIENCIA (40% N + 6% S)</t>
  </si>
  <si>
    <t>SULFATO DE AMONIO (21-0-0-24S)</t>
  </si>
  <si>
    <t>GLIFOSATO 648 SL</t>
  </si>
  <si>
    <t>GALÓN</t>
  </si>
  <si>
    <t>HERBICIDA PARAQUAT 200 SL</t>
  </si>
  <si>
    <t>HERBICIDA SL A BASE DE PICLORAM + 2,4-D</t>
  </si>
  <si>
    <t>FUNGICIDA A BASE DE MANCOZEB 80% WP</t>
  </si>
  <si>
    <t>KILO</t>
  </si>
  <si>
    <t>HERBICIDA GUADAÑA 75 WG</t>
  </si>
  <si>
    <t>SOBRE X 150 GR</t>
  </si>
  <si>
    <t>INSECTICIDA CIPERMETRINA 200 EC</t>
  </si>
  <si>
    <t>FERTILIZANTE AGRÍCOLA LÍQUIDO A BASE DE FÓSFORO</t>
  </si>
  <si>
    <t>LITRO</t>
  </si>
  <si>
    <t>FERTILIZANTE ORGÁNICO MINERAL (N y K - AMINOÁCIDOS DE SOYA Y ALGAS MARINAS)</t>
  </si>
  <si>
    <t>SEMILLA DE GRAMA BERMUDA TIPO CÁLIDO (CYNODON DACTYLON)</t>
  </si>
  <si>
    <t>BOLSA X 500 GR</t>
  </si>
  <si>
    <t>TOTALES</t>
  </si>
  <si>
    <t>FORMULARIO 1 - OFERTA ECONÓMICA PROCESO SASI-IDER-002-2026</t>
  </si>
  <si>
    <t>El proponente solo debe diligenciar las columnas D y E (celdas en amarillo). Las demás columnas se calculan automáticamente.</t>
  </si>
  <si>
    <t xml:space="preserve">No. </t>
  </si>
  <si>
    <t>DESCRIPCIÓN</t>
  </si>
  <si>
    <t>UNIDAD</t>
  </si>
  <si>
    <t>VALOR UNITARIO ANTES DE IVA</t>
  </si>
  <si>
    <t>% IVA</t>
  </si>
  <si>
    <t>VALOR IVA</t>
  </si>
  <si>
    <t>VALOR UNITARIO IVA INCLUIDO</t>
  </si>
  <si>
    <t>SUMATORIA DE PRECIOS UNITARIOS (G19: valor a registrar en SECOP II)</t>
  </si>
  <si>
    <t>Nota 1: El proponente deberá diligenciar el valor unitario antes de IVA de cada ítem e indicar el porcentaje de IVA que le corresponda según la tarifa legal aplicable (si el producto está excluido o exento, o si el proponente no es responsable de IVA, indicará 0%). La sumatoria de los precios unitarios IVA incluido constituye el valor de la oferta económica, sobre el cual se realizarán la evaluación del precio y la subasta inversa, y deberá coincidir con el valor que el proponente registre en la Plataforma SECOP II. Ningún valor unitario IVA incluido podrá superar el precio unitario techo establecido por la Entidad para el respectivo ítem en el estudio de mercado, y en todo caso el valor de la oferta no podrá superar el presupuesto oficial del proceso, so pena de rechazo de la oferta.
Nota 2: EL VALOR DE LOS ÍTEMS SERÁ A TODO COSTO.
Nota 3: Las cantidades serán ajustables hasta el monto máximo del presupuesto oficial del proceso de conformidad con los precios unitarios ofertados por el oferente adjudicatario.
Nota 4: El oferente deberá tener en cuenta las especificaciones técnicas señaladas en el Anexo Técnico No. 1 para cada uno de los productos a ofertar.
Nota 5: El proponente no podrá adicionar, suprimir, cambiar o modificar los ítems, la descripción o las unidades señaladas en el presente formulario, so pena de rechazo de la oferta.</t>
  </si>
  <si>
    <t>____________________________________</t>
  </si>
  <si>
    <t>FIRMA DEL PROPONENTE</t>
  </si>
  <si>
    <t>Nombre / Representante legal:</t>
  </si>
  <si>
    <t>NIT / C.C.: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</si>
</sst>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_);_(\$* \(#,##0\);_(\$* \-_);_(@_)"/>
    <numFmt numFmtId="165" formatCode="\$#,##0.00"/>
    <numFmt numFmtId="166" formatCode="_-&quot;$ &quot;* #,##0.00_-;&quot;-$ &quot;* #,##0.00_-;_-&quot;$ &quot;* \-??_-;_-@"/>
  </numFmts>
  <fonts count="18" x14ac:knownFonts="1">
    <font>
      <sz val="11"/>
      <name val="Calibri"/>
      <charset val="1"/>
    </font>
    <font>
      <sz val="11"/>
      <name val="Arial"/>
      <family val="2"/>
      <charset val="1"/>
    </font>
    <font>
      <sz val="11"/>
      <name val="Arial"/>
      <charset val="1"/>
    </font>
    <font>
      <b/>
      <sz val="10"/>
      <color rgb="FFFFFFFF"/>
      <name val="Arial"/>
      <family val="2"/>
      <charset val="1"/>
    </font>
    <font>
      <sz val="10"/>
      <name val="Arial"/>
      <family val="2"/>
      <charset val="1"/>
    </font>
    <font>
      <b/>
      <sz val="10"/>
      <color rgb="FF17365D"/>
      <name val="Arial"/>
      <family val="2"/>
      <charset val="1"/>
    </font>
    <font>
      <b/>
      <sz val="11"/>
      <color rgb="FF17365D"/>
      <name val="Arial"/>
      <family val="2"/>
      <charset val="1"/>
    </font>
    <font>
      <sz val="9"/>
      <name val="Arial"/>
      <charset val="1"/>
    </font>
    <font>
      <b/>
      <sz val="14"/>
      <name val="Arial"/>
      <family val="2"/>
      <charset val="1"/>
    </font>
    <font>
      <i/>
      <sz val="9"/>
      <name val="Arial"/>
      <charset val="1"/>
    </font>
    <font>
      <sz val="12"/>
      <color theme="1"/>
      <name val="Calibri"/>
      <family val="2"/>
      <charset val="1"/>
    </font>
    <font>
      <sz val="9"/>
      <color rgb="FF000000"/>
      <name val="Arial"/>
      <family val="2"/>
      <charset val="1"/>
    </font>
    <font>
      <sz val="12"/>
      <name val="Arial"/>
      <family val="2"/>
      <charset val="1"/>
    </font>
    <font>
      <b/>
      <sz val="10"/>
      <name val="Arial"/>
      <charset val="1"/>
    </font>
    <font>
      <b/>
      <sz val="11"/>
      <name val="Arial"/>
      <charset val="1"/>
    </font>
    <font>
      <b/>
      <sz val="12"/>
      <name val="Arial"/>
      <charset val="1"/>
    </font>
    <font>
      <sz val="10"/>
      <name val="Arial"/>
      <charset val="1"/>
    </font>
    <font>
      <b/>
      <sz val="11"/>
      <name val="Arial"/>
      <family val="2"/>
      <charset val="1"/>
    </font>
  </fonts>
  <fills count="7">
    <fill>
      <patternFill patternType="none"/>
    </fill>
    <fill>
      <patternFill patternType="gray125"/>
    </fill>
    <fill>
      <patternFill patternType="solid">
        <fgColor rgb="FF17365D"/>
        <bgColor rgb="FF333333"/>
      </patternFill>
    </fill>
    <fill>
      <patternFill patternType="solid">
        <fgColor rgb="FF2F75B5"/>
        <bgColor rgb="FF0066CC"/>
      </patternFill>
    </fill>
    <fill>
      <patternFill patternType="solid">
        <fgColor rgb="FFD9EAF7"/>
        <bgColor rgb="FFD9E2F3"/>
      </patternFill>
    </fill>
    <fill>
      <patternFill patternType="solid">
        <fgColor theme="0"/>
        <bgColor rgb="FFFFF2CC"/>
      </patternFill>
    </fill>
    <fill>
      <patternFill patternType="solid">
        <fgColor rgb="FFFFF2CC"/>
        <bgColor rgb="FFFFFFFF"/>
      </patternFill>
    </fill>
  </fills>
  <borders count="6">
    <border>
      <left/>
      <right/>
      <top/>
      <bottom/>
      <diagonal/>
    </border>
    <border>
      <left/>
      <right style="thin">
        <color rgb="FFD9E2F3"/>
      </right>
      <top/>
      <bottom style="thin">
        <color rgb="FFD9E2F3"/>
      </bottom>
      <diagonal/>
    </border>
    <border>
      <left style="thin">
        <color rgb="FFD9E2F3"/>
      </left>
      <right style="thin">
        <color rgb="FFD9E2F3"/>
      </right>
      <top/>
      <bottom style="thin">
        <color rgb="FFD9E2F3"/>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style="thin">
        <color auto="1"/>
      </bottom>
      <diagonal/>
    </border>
  </borders>
  <cellStyleXfs count="3">
    <xf numFmtId="0" fontId="0" fillId="0" borderId="0"/>
    <xf numFmtId="164" fontId="1" fillId="0" borderId="0"/>
    <xf numFmtId="0" fontId="2" fillId="0" borderId="0"/>
  </cellStyleXfs>
  <cellXfs count="29">
    <xf numFmtId="0" fontId="0" fillId="0" borderId="0" xfId="0"/>
    <xf numFmtId="0" fontId="4" fillId="0" borderId="0" xfId="0" applyFont="1"/>
    <xf numFmtId="0" fontId="3" fillId="3" borderId="0" xfId="0" applyFont="1" applyFill="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vertical="center" wrapText="1"/>
    </xf>
    <xf numFmtId="0" fontId="4" fillId="0" borderId="2" xfId="0" applyFont="1" applyBorder="1" applyAlignment="1">
      <alignment horizontal="center" vertical="center"/>
    </xf>
    <xf numFmtId="3" fontId="4" fillId="0" borderId="2" xfId="0" applyNumberFormat="1" applyFont="1" applyBorder="1" applyAlignment="1">
      <alignment horizontal="center" vertical="center"/>
    </xf>
    <xf numFmtId="165" fontId="4" fillId="0" borderId="2" xfId="0" applyNumberFormat="1" applyFont="1" applyBorder="1" applyAlignment="1">
      <alignment vertical="center"/>
    </xf>
    <xf numFmtId="0" fontId="5" fillId="4" borderId="0" xfId="0" applyFont="1" applyFill="1"/>
    <xf numFmtId="165" fontId="5" fillId="4" borderId="0" xfId="0" applyNumberFormat="1" applyFont="1" applyFill="1"/>
    <xf numFmtId="165" fontId="6" fillId="4" borderId="0" xfId="0" applyNumberFormat="1" applyFont="1" applyFill="1"/>
    <xf numFmtId="0" fontId="10" fillId="5" borderId="3" xfId="2" applyFont="1" applyFill="1" applyBorder="1" applyAlignment="1">
      <alignment horizontal="center" vertical="center"/>
    </xf>
    <xf numFmtId="0" fontId="11" fillId="0" borderId="3" xfId="2" applyFont="1" applyBorder="1" applyAlignment="1">
      <alignment horizontal="center" vertical="center" wrapText="1"/>
    </xf>
    <xf numFmtId="0" fontId="11" fillId="0" borderId="4" xfId="2" applyFont="1" applyBorder="1" applyAlignment="1">
      <alignment horizontal="center" vertical="center" wrapText="1"/>
    </xf>
    <xf numFmtId="166" fontId="12" fillId="6" borderId="3" xfId="2" applyNumberFormat="1" applyFont="1" applyFill="1" applyBorder="1" applyAlignment="1">
      <alignment vertical="center"/>
    </xf>
    <xf numFmtId="9" fontId="11" fillId="6" borderId="4" xfId="2" applyNumberFormat="1" applyFont="1" applyFill="1" applyBorder="1" applyAlignment="1">
      <alignment horizontal="center" vertical="center"/>
    </xf>
    <xf numFmtId="166" fontId="12" fillId="0" borderId="3" xfId="2" applyNumberFormat="1" applyFont="1" applyBorder="1" applyAlignment="1">
      <alignment vertical="center"/>
    </xf>
    <xf numFmtId="166" fontId="14" fillId="5" borderId="3" xfId="2" applyNumberFormat="1" applyFont="1" applyFill="1" applyBorder="1" applyAlignment="1">
      <alignment vertical="center" wrapText="1"/>
    </xf>
    <xf numFmtId="0" fontId="14" fillId="5" borderId="3" xfId="2" applyFont="1" applyFill="1" applyBorder="1" applyAlignment="1">
      <alignment vertical="center" wrapText="1"/>
    </xf>
    <xf numFmtId="166" fontId="15" fillId="0" borderId="3" xfId="2" applyNumberFormat="1" applyFont="1" applyBorder="1" applyAlignment="1">
      <alignment vertical="center"/>
    </xf>
    <xf numFmtId="0" fontId="16" fillId="0" borderId="0" xfId="0" applyFont="1" applyAlignment="1">
      <alignment horizontal="center"/>
    </xf>
    <xf numFmtId="0" fontId="17" fillId="0" borderId="0" xfId="2" applyFont="1" applyAlignment="1">
      <alignment horizontal="center"/>
    </xf>
    <xf numFmtId="0" fontId="16" fillId="0" borderId="0" xfId="0" applyFont="1" applyAlignment="1">
      <alignment horizontal="left"/>
    </xf>
    <xf numFmtId="0" fontId="8" fillId="0" borderId="0" xfId="2" applyFont="1" applyAlignment="1">
      <alignment horizontal="center"/>
    </xf>
    <xf numFmtId="0" fontId="9" fillId="0" borderId="0" xfId="0" applyFont="1" applyAlignment="1">
      <alignment vertical="center" wrapText="1"/>
    </xf>
    <xf numFmtId="0" fontId="13" fillId="0" borderId="5" xfId="0" applyFont="1" applyBorder="1" applyAlignment="1">
      <alignment horizontal="right" vertical="center" wrapText="1"/>
    </xf>
    <xf numFmtId="0" fontId="4" fillId="0" borderId="0" xfId="2" applyFont="1" applyAlignment="1">
      <alignment horizontal="justify" vertical="top" wrapText="1"/>
    </xf>
    <xf numFmtId="0" fontId="3" fillId="2" borderId="0" xfId="0" applyFont="1" applyFill="1" applyAlignment="1">
      <alignment horizontal="center" vertical="center"/>
    </xf>
    <xf numFmtId="0" fontId="7" fillId="0" borderId="0" xfId="0" applyFont="1" applyAlignment="1">
      <alignment vertical="top" wrapText="1"/>
    </xf>
  </cellXfs>
  <cellStyles count="3">
    <cellStyle name="Moneda [0] 2" xfId="1" xr:uid="{00000000-0005-0000-0000-000006000000}"/>
    <cellStyle name="Normal" xfId="0" builtinId="0"/>
    <cellStyle name="Normal 2" xfId="2" xr:uid="{00000000-0005-0000-0000-000007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2CC"/>
      <rgbColor rgb="FFD9EAF7"/>
      <rgbColor rgb="FF660066"/>
      <rgbColor rgb="FFFF8080"/>
      <rgbColor rgb="FF0066CC"/>
      <rgbColor rgb="FFD9E2F3"/>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2F75B5"/>
      <rgbColor rgb="FF33CCCC"/>
      <rgbColor rgb="FF99CC00"/>
      <rgbColor rgb="FFFFCC00"/>
      <rgbColor rgb="FFFF9900"/>
      <rgbColor rgb="FFFF6600"/>
      <rgbColor rgb="FF666699"/>
      <rgbColor rgb="FF969696"/>
      <rgbColor rgb="FF17365D"/>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ChatGPT">
  <a:themeElements>
    <a:clrScheme name="ChatGPT">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a:fillStyleLst>
        <a:solidFill>
          <a:schemeClr val="phClr"/>
        </a:solidFill>
        <a:gradFill>
          <a:gsLst>
            <a:gs pos="0">
              <a:schemeClr val="phClr">
                <a:tint val="67000"/>
                <a:lumMod val="110000"/>
              </a:schemeClr>
            </a:gs>
            <a:gs pos="50000">
              <a:schemeClr val="phClr">
                <a:tint val="73000"/>
                <a:lumMod val="105000"/>
              </a:schemeClr>
            </a:gs>
            <a:gs pos="100000">
              <a:schemeClr val="phClr">
                <a:tint val="81000"/>
                <a:lumMod val="105000"/>
              </a:schemeClr>
            </a:gs>
          </a:gsLst>
          <a:lin ang="5400000" scaled="0"/>
          <a:tileRect/>
        </a:gradFill>
        <a:gradFill>
          <a:gsLst>
            <a:gs pos="0">
              <a:schemeClr val="phClr">
                <a:tint val="94000"/>
                <a:lumMod val="102000"/>
              </a:schemeClr>
            </a:gs>
            <a:gs pos="50000">
              <a:schemeClr val="phClr">
                <a:shade val="100000"/>
                <a:lumMod val="100000"/>
              </a:schemeClr>
            </a:gs>
            <a:gs pos="100000">
              <a:schemeClr val="phClr">
                <a:shade val="78000"/>
                <a:lumMod val="99000"/>
              </a:schemeClr>
            </a:gs>
          </a:gsLst>
          <a:lin ang="5400000" scaled="0"/>
          <a:tileRect/>
        </a:gradFill>
      </a:fillStyleLst>
      <a:lnStyleLst>
        <a:ln w="12700">
          <a:prstDash val="solid"/>
        </a:ln>
        <a:ln w="19050">
          <a:prstDash val="solid"/>
        </a:ln>
        <a:ln w="25400">
          <a:prstDash val="solid"/>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22"/>
  <sheetViews>
    <sheetView showGridLines="0" tabSelected="1" zoomScaleNormal="100" workbookViewId="0">
      <pane ySplit="3" topLeftCell="A4" activePane="bottomLeft" state="frozen"/>
      <selection pane="bottomLeft" activeCell="N7" sqref="N7"/>
    </sheetView>
  </sheetViews>
  <sheetFormatPr baseColWidth="10" defaultColWidth="9" defaultRowHeight="15" x14ac:dyDescent="0.25"/>
  <cols>
    <col min="1" max="1" width="6" customWidth="1"/>
    <col min="2" max="2" width="46.85546875" customWidth="1"/>
    <col min="3" max="3" width="17" customWidth="1"/>
    <col min="4" max="4" width="10" customWidth="1"/>
    <col min="5" max="8" width="16" hidden="1" customWidth="1"/>
    <col min="9" max="9" width="14" customWidth="1"/>
    <col min="10" max="10" width="16.5703125" customWidth="1"/>
  </cols>
  <sheetData>
    <row r="1" spans="1:13" ht="27.75" customHeight="1" x14ac:dyDescent="0.25">
      <c r="A1" s="27" t="s">
        <v>0</v>
      </c>
      <c r="B1" s="27"/>
      <c r="C1" s="27"/>
      <c r="D1" s="27"/>
      <c r="E1" s="27"/>
      <c r="F1" s="27"/>
      <c r="G1" s="27"/>
      <c r="H1" s="27"/>
      <c r="I1" s="27"/>
      <c r="J1" s="27"/>
    </row>
    <row r="2" spans="1:13" x14ac:dyDescent="0.25">
      <c r="A2" s="1"/>
      <c r="B2" s="1"/>
      <c r="C2" s="1"/>
      <c r="D2" s="1"/>
      <c r="E2" s="1"/>
      <c r="F2" s="1"/>
      <c r="G2" s="1"/>
      <c r="H2" s="1"/>
      <c r="I2" s="1"/>
      <c r="J2" s="1"/>
      <c r="K2" s="1"/>
      <c r="L2" s="1"/>
      <c r="M2" s="1"/>
    </row>
    <row r="3" spans="1:13" ht="39.75" customHeight="1" x14ac:dyDescent="0.25">
      <c r="A3" s="2" t="s">
        <v>1</v>
      </c>
      <c r="B3" s="2" t="s">
        <v>2</v>
      </c>
      <c r="C3" s="2" t="s">
        <v>3</v>
      </c>
      <c r="D3" s="2" t="s">
        <v>4</v>
      </c>
      <c r="E3" s="2" t="s">
        <v>5</v>
      </c>
      <c r="F3" s="2" t="s">
        <v>6</v>
      </c>
      <c r="G3" s="2" t="s">
        <v>7</v>
      </c>
      <c r="H3" s="2" t="s">
        <v>8</v>
      </c>
      <c r="I3" s="2" t="s">
        <v>9</v>
      </c>
      <c r="J3" s="2" t="s">
        <v>10</v>
      </c>
    </row>
    <row r="4" spans="1:13" ht="30" customHeight="1" x14ac:dyDescent="0.25">
      <c r="A4" s="3">
        <v>1</v>
      </c>
      <c r="B4" s="4" t="s">
        <v>11</v>
      </c>
      <c r="C4" s="5" t="s">
        <v>12</v>
      </c>
      <c r="D4" s="6">
        <v>50</v>
      </c>
      <c r="E4" s="7">
        <v>330324.5</v>
      </c>
      <c r="F4" s="7">
        <v>16516225</v>
      </c>
      <c r="G4" s="7">
        <v>328930</v>
      </c>
      <c r="H4" s="7">
        <v>16446500</v>
      </c>
      <c r="I4" s="7">
        <f t="shared" ref="I4:I16" si="0">AVERAGE(E4,G4)</f>
        <v>329627.25</v>
      </c>
      <c r="J4" s="7">
        <f t="shared" ref="J4:J16" si="1">AVERAGE(F4,H4)</f>
        <v>16481362.5</v>
      </c>
    </row>
    <row r="5" spans="1:13" ht="30" customHeight="1" x14ac:dyDescent="0.25">
      <c r="A5" s="3">
        <v>2</v>
      </c>
      <c r="B5" s="4" t="s">
        <v>13</v>
      </c>
      <c r="C5" s="5" t="s">
        <v>12</v>
      </c>
      <c r="D5" s="6">
        <v>50</v>
      </c>
      <c r="E5" s="7">
        <v>344710.31</v>
      </c>
      <c r="F5" s="7">
        <v>17235515.629999999</v>
      </c>
      <c r="G5" s="7">
        <v>351000</v>
      </c>
      <c r="H5" s="7">
        <v>17550000</v>
      </c>
      <c r="I5" s="7">
        <f t="shared" si="0"/>
        <v>347855.15500000003</v>
      </c>
      <c r="J5" s="7">
        <f t="shared" si="1"/>
        <v>17392757.814999998</v>
      </c>
    </row>
    <row r="6" spans="1:13" ht="30" customHeight="1" x14ac:dyDescent="0.25">
      <c r="A6" s="3">
        <v>3</v>
      </c>
      <c r="B6" s="4" t="s">
        <v>14</v>
      </c>
      <c r="C6" s="5" t="s">
        <v>12</v>
      </c>
      <c r="D6" s="6">
        <v>50</v>
      </c>
      <c r="E6" s="7">
        <v>394014.29</v>
      </c>
      <c r="F6" s="7">
        <v>19700714.289999999</v>
      </c>
      <c r="G6" s="7">
        <v>385900</v>
      </c>
      <c r="H6" s="7">
        <v>19295000</v>
      </c>
      <c r="I6" s="7">
        <f t="shared" si="0"/>
        <v>389957.14500000002</v>
      </c>
      <c r="J6" s="7">
        <f t="shared" si="1"/>
        <v>19497857.145</v>
      </c>
    </row>
    <row r="7" spans="1:13" ht="30" customHeight="1" x14ac:dyDescent="0.25">
      <c r="A7" s="3">
        <v>4</v>
      </c>
      <c r="B7" s="4" t="s">
        <v>15</v>
      </c>
      <c r="C7" s="5" t="s">
        <v>12</v>
      </c>
      <c r="D7" s="6">
        <v>30</v>
      </c>
      <c r="E7" s="7">
        <v>247872.34</v>
      </c>
      <c r="F7" s="7">
        <v>7436170.21</v>
      </c>
      <c r="G7" s="7">
        <v>265000</v>
      </c>
      <c r="H7" s="7">
        <v>7950000</v>
      </c>
      <c r="I7" s="7">
        <f t="shared" si="0"/>
        <v>256436.16999999998</v>
      </c>
      <c r="J7" s="7">
        <f t="shared" si="1"/>
        <v>7693085.1050000004</v>
      </c>
    </row>
    <row r="8" spans="1:13" ht="30" customHeight="1" x14ac:dyDescent="0.25">
      <c r="A8" s="3">
        <v>5</v>
      </c>
      <c r="B8" s="4" t="s">
        <v>16</v>
      </c>
      <c r="C8" s="5" t="s">
        <v>17</v>
      </c>
      <c r="D8" s="6">
        <v>20</v>
      </c>
      <c r="E8" s="7">
        <v>202667.47</v>
      </c>
      <c r="F8" s="7">
        <v>4053349.33</v>
      </c>
      <c r="G8" s="7">
        <v>193038</v>
      </c>
      <c r="H8" s="7">
        <v>3860760</v>
      </c>
      <c r="I8" s="7">
        <f t="shared" si="0"/>
        <v>197852.73499999999</v>
      </c>
      <c r="J8" s="7">
        <f t="shared" si="1"/>
        <v>3957054.665</v>
      </c>
    </row>
    <row r="9" spans="1:13" ht="30" customHeight="1" x14ac:dyDescent="0.25">
      <c r="A9" s="3">
        <v>6</v>
      </c>
      <c r="B9" s="4" t="s">
        <v>18</v>
      </c>
      <c r="C9" s="5" t="s">
        <v>17</v>
      </c>
      <c r="D9" s="6">
        <v>20</v>
      </c>
      <c r="E9" s="7">
        <v>162784.62</v>
      </c>
      <c r="F9" s="7">
        <v>3255692.44</v>
      </c>
      <c r="G9" s="7">
        <v>161313.26999999999</v>
      </c>
      <c r="H9" s="7">
        <v>3226265.4</v>
      </c>
      <c r="I9" s="7">
        <f t="shared" si="0"/>
        <v>162048.94500000001</v>
      </c>
      <c r="J9" s="7">
        <f t="shared" si="1"/>
        <v>3240978.92</v>
      </c>
    </row>
    <row r="10" spans="1:13" ht="30" customHeight="1" x14ac:dyDescent="0.25">
      <c r="A10" s="3">
        <v>7</v>
      </c>
      <c r="B10" s="4" t="s">
        <v>19</v>
      </c>
      <c r="C10" s="5" t="s">
        <v>17</v>
      </c>
      <c r="D10" s="6">
        <v>20</v>
      </c>
      <c r="E10" s="7">
        <v>167242.22</v>
      </c>
      <c r="F10" s="7">
        <v>3344844.44</v>
      </c>
      <c r="G10" s="7">
        <v>163100</v>
      </c>
      <c r="H10" s="7">
        <v>3262000</v>
      </c>
      <c r="I10" s="7">
        <f t="shared" si="0"/>
        <v>165171.10999999999</v>
      </c>
      <c r="J10" s="7">
        <f t="shared" si="1"/>
        <v>3303422.2199999997</v>
      </c>
    </row>
    <row r="11" spans="1:13" ht="30" customHeight="1" x14ac:dyDescent="0.25">
      <c r="A11" s="3">
        <v>8</v>
      </c>
      <c r="B11" s="4" t="s">
        <v>20</v>
      </c>
      <c r="C11" s="5" t="s">
        <v>21</v>
      </c>
      <c r="D11" s="6">
        <v>20</v>
      </c>
      <c r="E11" s="7">
        <v>56454.22</v>
      </c>
      <c r="F11" s="7">
        <v>1129084.44</v>
      </c>
      <c r="G11" s="7">
        <v>53088.32</v>
      </c>
      <c r="H11" s="7">
        <v>1061766.3999999999</v>
      </c>
      <c r="I11" s="7">
        <f t="shared" si="0"/>
        <v>54771.270000000004</v>
      </c>
      <c r="J11" s="7">
        <f t="shared" si="1"/>
        <v>1095425.42</v>
      </c>
    </row>
    <row r="12" spans="1:13" ht="30" customHeight="1" x14ac:dyDescent="0.25">
      <c r="A12" s="3">
        <v>9</v>
      </c>
      <c r="B12" s="4" t="s">
        <v>22</v>
      </c>
      <c r="C12" s="5" t="s">
        <v>23</v>
      </c>
      <c r="D12" s="6">
        <v>81</v>
      </c>
      <c r="E12" s="7">
        <v>231573.33</v>
      </c>
      <c r="F12" s="7">
        <v>18757440</v>
      </c>
      <c r="G12" s="7">
        <v>233657</v>
      </c>
      <c r="H12" s="7">
        <v>18926217</v>
      </c>
      <c r="I12" s="7">
        <f t="shared" si="0"/>
        <v>232615.16499999998</v>
      </c>
      <c r="J12" s="7">
        <f t="shared" si="1"/>
        <v>18841828.5</v>
      </c>
    </row>
    <row r="13" spans="1:13" ht="30" customHeight="1" x14ac:dyDescent="0.25">
      <c r="A13" s="3">
        <v>10</v>
      </c>
      <c r="B13" s="4" t="s">
        <v>24</v>
      </c>
      <c r="C13" s="5" t="s">
        <v>17</v>
      </c>
      <c r="D13" s="6">
        <v>20</v>
      </c>
      <c r="E13" s="7">
        <v>245822.4</v>
      </c>
      <c r="F13" s="7">
        <v>4916448</v>
      </c>
      <c r="G13" s="7">
        <v>233927</v>
      </c>
      <c r="H13" s="7">
        <v>4678540</v>
      </c>
      <c r="I13" s="7">
        <f t="shared" si="0"/>
        <v>239874.7</v>
      </c>
      <c r="J13" s="7">
        <f t="shared" si="1"/>
        <v>4797494</v>
      </c>
    </row>
    <row r="14" spans="1:13" ht="30" customHeight="1" x14ac:dyDescent="0.25">
      <c r="A14" s="3">
        <v>11</v>
      </c>
      <c r="B14" s="4" t="s">
        <v>25</v>
      </c>
      <c r="C14" s="5" t="s">
        <v>26</v>
      </c>
      <c r="D14" s="6">
        <v>23</v>
      </c>
      <c r="E14" s="7">
        <v>42406</v>
      </c>
      <c r="F14" s="7">
        <v>975338</v>
      </c>
      <c r="G14" s="7">
        <v>41120</v>
      </c>
      <c r="H14" s="7">
        <v>945760</v>
      </c>
      <c r="I14" s="7">
        <f t="shared" si="0"/>
        <v>41763</v>
      </c>
      <c r="J14" s="7">
        <f t="shared" si="1"/>
        <v>960549</v>
      </c>
    </row>
    <row r="15" spans="1:13" ht="30" customHeight="1" x14ac:dyDescent="0.25">
      <c r="A15" s="3">
        <v>12</v>
      </c>
      <c r="B15" s="4" t="s">
        <v>27</v>
      </c>
      <c r="C15" s="5" t="s">
        <v>26</v>
      </c>
      <c r="D15" s="6">
        <v>20</v>
      </c>
      <c r="E15" s="7">
        <v>103399.52</v>
      </c>
      <c r="F15" s="7">
        <v>2067990.4</v>
      </c>
      <c r="G15" s="7">
        <v>102895.03</v>
      </c>
      <c r="H15" s="7">
        <v>2057900.6</v>
      </c>
      <c r="I15" s="7">
        <f t="shared" si="0"/>
        <v>103147.27499999999</v>
      </c>
      <c r="J15" s="7">
        <f t="shared" si="1"/>
        <v>2062945.5</v>
      </c>
    </row>
    <row r="16" spans="1:13" ht="30" customHeight="1" x14ac:dyDescent="0.25">
      <c r="A16" s="3">
        <v>13</v>
      </c>
      <c r="B16" s="4" t="s">
        <v>28</v>
      </c>
      <c r="C16" s="5" t="s">
        <v>29</v>
      </c>
      <c r="D16" s="6">
        <v>151</v>
      </c>
      <c r="E16" s="7">
        <v>144328</v>
      </c>
      <c r="F16" s="7">
        <v>21793528</v>
      </c>
      <c r="G16" s="7">
        <v>145150</v>
      </c>
      <c r="H16" s="7">
        <v>21917650</v>
      </c>
      <c r="I16" s="7">
        <f t="shared" si="0"/>
        <v>144739</v>
      </c>
      <c r="J16" s="7">
        <f t="shared" si="1"/>
        <v>21855589</v>
      </c>
    </row>
    <row r="17" spans="1:10" x14ac:dyDescent="0.25">
      <c r="A17" s="8" t="s">
        <v>30</v>
      </c>
      <c r="B17" s="8"/>
      <c r="C17" s="8"/>
      <c r="D17" s="8"/>
      <c r="E17" s="9">
        <f t="shared" ref="E17:J17" si="2">SUM(E4:E16)</f>
        <v>2673599.2200000002</v>
      </c>
      <c r="F17" s="9">
        <f t="shared" si="2"/>
        <v>121182340.17999999</v>
      </c>
      <c r="G17" s="9">
        <f t="shared" si="2"/>
        <v>2658118.6199999996</v>
      </c>
      <c r="H17" s="9">
        <f t="shared" si="2"/>
        <v>121178359.40000001</v>
      </c>
      <c r="I17" s="9">
        <f t="shared" si="2"/>
        <v>2665858.9200000004</v>
      </c>
      <c r="J17" s="10">
        <f t="shared" si="2"/>
        <v>121180349.78999999</v>
      </c>
    </row>
    <row r="19" spans="1:10" ht="14.25" customHeight="1" x14ac:dyDescent="0.25">
      <c r="A19" s="28"/>
      <c r="B19" s="28"/>
      <c r="C19" s="28"/>
      <c r="D19" s="28"/>
      <c r="E19" s="28"/>
      <c r="F19" s="28"/>
      <c r="G19" s="28"/>
      <c r="H19" s="28"/>
      <c r="I19" s="28"/>
      <c r="J19" s="28"/>
    </row>
    <row r="20" spans="1:10" x14ac:dyDescent="0.25">
      <c r="A20" s="28"/>
      <c r="B20" s="28"/>
      <c r="C20" s="28"/>
      <c r="D20" s="28"/>
      <c r="E20" s="28"/>
      <c r="F20" s="28"/>
      <c r="G20" s="28"/>
      <c r="H20" s="28"/>
      <c r="I20" s="28"/>
      <c r="J20" s="28"/>
    </row>
    <row r="21" spans="1:10" x14ac:dyDescent="0.25">
      <c r="A21" s="28"/>
      <c r="B21" s="28"/>
      <c r="C21" s="28"/>
      <c r="D21" s="28"/>
      <c r="E21" s="28"/>
      <c r="F21" s="28"/>
      <c r="G21" s="28"/>
      <c r="H21" s="28"/>
      <c r="I21" s="28"/>
      <c r="J21" s="28"/>
    </row>
    <row r="22" spans="1:10" x14ac:dyDescent="0.25">
      <c r="A22" s="28"/>
      <c r="B22" s="28"/>
      <c r="C22" s="28"/>
      <c r="D22" s="28"/>
      <c r="E22" s="28"/>
      <c r="F22" s="28"/>
      <c r="G22" s="28"/>
      <c r="H22" s="28"/>
      <c r="I22" s="28"/>
      <c r="J22" s="28"/>
    </row>
  </sheetData>
  <mergeCells count="2">
    <mergeCell ref="A1:J1"/>
    <mergeCell ref="A19:J22"/>
  </mergeCells>
  <pageMargins left="0.7" right="0.7" top="0.75" bottom="0.75" header="0.511811023622047" footer="0.511811023622047"/>
  <pageSetup fitToHeight="0"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3:G98"/>
  <sheetViews>
    <sheetView topLeftCell="A25" zoomScaleNormal="100" workbookViewId="0">
      <selection activeCell="I16" sqref="I16"/>
    </sheetView>
  </sheetViews>
  <sheetFormatPr baseColWidth="10" defaultColWidth="9" defaultRowHeight="15" x14ac:dyDescent="0.25"/>
  <cols>
    <col min="1" max="1" width="5.5703125" customWidth="1"/>
    <col min="2" max="2" width="52" customWidth="1"/>
    <col min="3" max="3" width="16" customWidth="1"/>
    <col min="4" max="4" width="18" customWidth="1"/>
    <col min="5" max="5" width="8" customWidth="1"/>
    <col min="6" max="6" width="16" customWidth="1"/>
    <col min="7" max="7" width="18" customWidth="1"/>
  </cols>
  <sheetData>
    <row r="3" spans="1:7" ht="18" customHeight="1" x14ac:dyDescent="0.25">
      <c r="A3" s="23" t="s">
        <v>31</v>
      </c>
      <c r="B3" s="23"/>
      <c r="C3" s="23"/>
      <c r="D3" s="23"/>
      <c r="E3" s="23"/>
      <c r="F3" s="23"/>
      <c r="G3" s="23"/>
    </row>
    <row r="4" spans="1:7" ht="27.75" customHeight="1" x14ac:dyDescent="0.25">
      <c r="A4" s="24" t="s">
        <v>32</v>
      </c>
      <c r="B4" s="24"/>
      <c r="C4" s="24"/>
      <c r="D4" s="24"/>
      <c r="E4" s="24"/>
      <c r="F4" s="24"/>
      <c r="G4" s="24"/>
    </row>
    <row r="5" spans="1:7" ht="45" customHeight="1" x14ac:dyDescent="0.25">
      <c r="A5" s="2" t="s">
        <v>33</v>
      </c>
      <c r="B5" s="2" t="s">
        <v>34</v>
      </c>
      <c r="C5" s="2" t="s">
        <v>35</v>
      </c>
      <c r="D5" s="2" t="s">
        <v>36</v>
      </c>
      <c r="E5" s="2" t="s">
        <v>37</v>
      </c>
      <c r="F5" s="2" t="s">
        <v>38</v>
      </c>
      <c r="G5" s="2" t="s">
        <v>39</v>
      </c>
    </row>
    <row r="6" spans="1:7" ht="30" customHeight="1" x14ac:dyDescent="0.25">
      <c r="A6" s="11">
        <v>1</v>
      </c>
      <c r="B6" s="12" t="s">
        <v>11</v>
      </c>
      <c r="C6" s="13" t="s">
        <v>12</v>
      </c>
      <c r="D6" s="14">
        <v>0</v>
      </c>
      <c r="E6" s="15">
        <v>0</v>
      </c>
      <c r="F6" s="16">
        <f t="shared" ref="F6:F18" si="0">D6*E6</f>
        <v>0</v>
      </c>
      <c r="G6" s="16">
        <f t="shared" ref="G6:G18" si="1">D6+F6</f>
        <v>0</v>
      </c>
    </row>
    <row r="7" spans="1:7" ht="30" customHeight="1" x14ac:dyDescent="0.25">
      <c r="A7" s="11">
        <v>2</v>
      </c>
      <c r="B7" s="12" t="s">
        <v>13</v>
      </c>
      <c r="C7" s="13" t="s">
        <v>12</v>
      </c>
      <c r="D7" s="14">
        <v>0</v>
      </c>
      <c r="E7" s="15">
        <v>0</v>
      </c>
      <c r="F7" s="16">
        <f t="shared" si="0"/>
        <v>0</v>
      </c>
      <c r="G7" s="16">
        <f t="shared" si="1"/>
        <v>0</v>
      </c>
    </row>
    <row r="8" spans="1:7" ht="30" customHeight="1" x14ac:dyDescent="0.25">
      <c r="A8" s="11">
        <v>3</v>
      </c>
      <c r="B8" s="12" t="s">
        <v>14</v>
      </c>
      <c r="C8" s="13" t="s">
        <v>12</v>
      </c>
      <c r="D8" s="14">
        <v>0</v>
      </c>
      <c r="E8" s="15">
        <v>0</v>
      </c>
      <c r="F8" s="16">
        <f t="shared" si="0"/>
        <v>0</v>
      </c>
      <c r="G8" s="16">
        <f t="shared" si="1"/>
        <v>0</v>
      </c>
    </row>
    <row r="9" spans="1:7" ht="30" customHeight="1" x14ac:dyDescent="0.25">
      <c r="A9" s="11">
        <v>4</v>
      </c>
      <c r="B9" s="12" t="s">
        <v>15</v>
      </c>
      <c r="C9" s="13" t="s">
        <v>12</v>
      </c>
      <c r="D9" s="14">
        <v>0</v>
      </c>
      <c r="E9" s="15">
        <v>0</v>
      </c>
      <c r="F9" s="16">
        <f t="shared" si="0"/>
        <v>0</v>
      </c>
      <c r="G9" s="16">
        <f t="shared" si="1"/>
        <v>0</v>
      </c>
    </row>
    <row r="10" spans="1:7" ht="30" customHeight="1" x14ac:dyDescent="0.25">
      <c r="A10" s="11">
        <v>5</v>
      </c>
      <c r="B10" s="12" t="s">
        <v>16</v>
      </c>
      <c r="C10" s="13" t="s">
        <v>17</v>
      </c>
      <c r="D10" s="14">
        <v>0</v>
      </c>
      <c r="E10" s="15">
        <v>0</v>
      </c>
      <c r="F10" s="16">
        <f t="shared" si="0"/>
        <v>0</v>
      </c>
      <c r="G10" s="16">
        <f t="shared" si="1"/>
        <v>0</v>
      </c>
    </row>
    <row r="11" spans="1:7" ht="30" customHeight="1" x14ac:dyDescent="0.25">
      <c r="A11" s="11">
        <v>6</v>
      </c>
      <c r="B11" s="12" t="s">
        <v>18</v>
      </c>
      <c r="C11" s="13" t="s">
        <v>17</v>
      </c>
      <c r="D11" s="14">
        <v>0</v>
      </c>
      <c r="E11" s="15">
        <v>0</v>
      </c>
      <c r="F11" s="16">
        <f t="shared" si="0"/>
        <v>0</v>
      </c>
      <c r="G11" s="16">
        <f t="shared" si="1"/>
        <v>0</v>
      </c>
    </row>
    <row r="12" spans="1:7" ht="30" customHeight="1" x14ac:dyDescent="0.25">
      <c r="A12" s="11">
        <v>7</v>
      </c>
      <c r="B12" s="12" t="s">
        <v>19</v>
      </c>
      <c r="C12" s="13" t="s">
        <v>17</v>
      </c>
      <c r="D12" s="14">
        <v>0</v>
      </c>
      <c r="E12" s="15">
        <v>0</v>
      </c>
      <c r="F12" s="16">
        <f t="shared" si="0"/>
        <v>0</v>
      </c>
      <c r="G12" s="16">
        <f t="shared" si="1"/>
        <v>0</v>
      </c>
    </row>
    <row r="13" spans="1:7" ht="30" customHeight="1" x14ac:dyDescent="0.25">
      <c r="A13" s="11">
        <v>8</v>
      </c>
      <c r="B13" s="12" t="s">
        <v>20</v>
      </c>
      <c r="C13" s="13" t="s">
        <v>21</v>
      </c>
      <c r="D13" s="14">
        <v>0</v>
      </c>
      <c r="E13" s="15">
        <v>0</v>
      </c>
      <c r="F13" s="16">
        <f t="shared" si="0"/>
        <v>0</v>
      </c>
      <c r="G13" s="16">
        <f t="shared" si="1"/>
        <v>0</v>
      </c>
    </row>
    <row r="14" spans="1:7" ht="30" customHeight="1" x14ac:dyDescent="0.25">
      <c r="A14" s="11">
        <v>9</v>
      </c>
      <c r="B14" s="12" t="s">
        <v>22</v>
      </c>
      <c r="C14" s="13" t="s">
        <v>23</v>
      </c>
      <c r="D14" s="14">
        <v>0</v>
      </c>
      <c r="E14" s="15">
        <v>0</v>
      </c>
      <c r="F14" s="16">
        <f t="shared" si="0"/>
        <v>0</v>
      </c>
      <c r="G14" s="16">
        <f t="shared" si="1"/>
        <v>0</v>
      </c>
    </row>
    <row r="15" spans="1:7" ht="30" customHeight="1" x14ac:dyDescent="0.25">
      <c r="A15" s="11">
        <v>10</v>
      </c>
      <c r="B15" s="12" t="s">
        <v>24</v>
      </c>
      <c r="C15" s="13" t="s">
        <v>17</v>
      </c>
      <c r="D15" s="14">
        <v>0</v>
      </c>
      <c r="E15" s="15">
        <v>0</v>
      </c>
      <c r="F15" s="16">
        <f t="shared" si="0"/>
        <v>0</v>
      </c>
      <c r="G15" s="16">
        <f t="shared" si="1"/>
        <v>0</v>
      </c>
    </row>
    <row r="16" spans="1:7" ht="30" customHeight="1" x14ac:dyDescent="0.25">
      <c r="A16" s="11">
        <v>11</v>
      </c>
      <c r="B16" s="12" t="s">
        <v>25</v>
      </c>
      <c r="C16" s="13" t="s">
        <v>26</v>
      </c>
      <c r="D16" s="14">
        <v>0</v>
      </c>
      <c r="E16" s="15">
        <v>0</v>
      </c>
      <c r="F16" s="16">
        <f t="shared" si="0"/>
        <v>0</v>
      </c>
      <c r="G16" s="16">
        <f t="shared" si="1"/>
        <v>0</v>
      </c>
    </row>
    <row r="17" spans="1:7" ht="30" customHeight="1" x14ac:dyDescent="0.25">
      <c r="A17" s="11">
        <v>12</v>
      </c>
      <c r="B17" s="12" t="s">
        <v>27</v>
      </c>
      <c r="C17" s="13" t="s">
        <v>26</v>
      </c>
      <c r="D17" s="14">
        <v>0</v>
      </c>
      <c r="E17" s="15">
        <v>0</v>
      </c>
      <c r="F17" s="16">
        <f t="shared" si="0"/>
        <v>0</v>
      </c>
      <c r="G17" s="16">
        <f t="shared" si="1"/>
        <v>0</v>
      </c>
    </row>
    <row r="18" spans="1:7" ht="30" customHeight="1" x14ac:dyDescent="0.25">
      <c r="A18" s="11">
        <v>13</v>
      </c>
      <c r="B18" s="12" t="s">
        <v>28</v>
      </c>
      <c r="C18" s="13" t="s">
        <v>29</v>
      </c>
      <c r="D18" s="14">
        <v>0</v>
      </c>
      <c r="E18" s="15">
        <v>0</v>
      </c>
      <c r="F18" s="16">
        <f>D18*E18</f>
        <v>0</v>
      </c>
      <c r="G18" s="16">
        <f t="shared" si="1"/>
        <v>0</v>
      </c>
    </row>
    <row r="19" spans="1:7" ht="30" customHeight="1" x14ac:dyDescent="0.25">
      <c r="A19" s="25" t="s">
        <v>40</v>
      </c>
      <c r="B19" s="25"/>
      <c r="C19" s="25"/>
      <c r="D19" s="17">
        <f>SUM(D6:D18)</f>
        <v>0</v>
      </c>
      <c r="E19" s="18"/>
      <c r="F19" s="17">
        <f>SUM(F6:F18)</f>
        <v>0</v>
      </c>
      <c r="G19" s="19">
        <f>SUM(G6:G18)</f>
        <v>0</v>
      </c>
    </row>
    <row r="20" spans="1:7" ht="15.75" customHeight="1" x14ac:dyDescent="0.25"/>
    <row r="21" spans="1:7" ht="15.75" customHeight="1" x14ac:dyDescent="0.25">
      <c r="B21" s="26" t="s">
        <v>41</v>
      </c>
      <c r="C21" s="26"/>
      <c r="D21" s="26"/>
      <c r="E21" s="26"/>
      <c r="F21" s="26"/>
      <c r="G21" s="26"/>
    </row>
    <row r="22" spans="1:7" ht="15.75" customHeight="1" x14ac:dyDescent="0.25">
      <c r="B22" s="26"/>
      <c r="C22" s="26"/>
      <c r="D22" s="26"/>
      <c r="E22" s="26"/>
      <c r="F22" s="26"/>
      <c r="G22" s="26"/>
    </row>
    <row r="23" spans="1:7" ht="15.75" customHeight="1" x14ac:dyDescent="0.25">
      <c r="B23" s="26"/>
      <c r="C23" s="26"/>
      <c r="D23" s="26"/>
      <c r="E23" s="26"/>
      <c r="F23" s="26"/>
      <c r="G23" s="26"/>
    </row>
    <row r="24" spans="1:7" ht="15.75" customHeight="1" x14ac:dyDescent="0.25">
      <c r="B24" s="26"/>
      <c r="C24" s="26"/>
      <c r="D24" s="26"/>
      <c r="E24" s="26"/>
      <c r="F24" s="26"/>
      <c r="G24" s="26"/>
    </row>
    <row r="25" spans="1:7" ht="15.75" customHeight="1" x14ac:dyDescent="0.25">
      <c r="B25" s="26"/>
      <c r="C25" s="26"/>
      <c r="D25" s="26"/>
      <c r="E25" s="26"/>
      <c r="F25" s="26"/>
      <c r="G25" s="26"/>
    </row>
    <row r="26" spans="1:7" ht="15.75" customHeight="1" x14ac:dyDescent="0.25">
      <c r="B26" s="26"/>
      <c r="C26" s="26"/>
      <c r="D26" s="26"/>
      <c r="E26" s="26"/>
      <c r="F26" s="26"/>
      <c r="G26" s="26"/>
    </row>
    <row r="27" spans="1:7" ht="15.75" customHeight="1" x14ac:dyDescent="0.25">
      <c r="B27" s="26"/>
      <c r="C27" s="26"/>
      <c r="D27" s="26"/>
      <c r="E27" s="26"/>
      <c r="F27" s="26"/>
      <c r="G27" s="26"/>
    </row>
    <row r="28" spans="1:7" ht="15.75" customHeight="1" x14ac:dyDescent="0.25">
      <c r="B28" s="26"/>
      <c r="C28" s="26"/>
      <c r="D28" s="26"/>
      <c r="E28" s="26"/>
      <c r="F28" s="26"/>
      <c r="G28" s="26"/>
    </row>
    <row r="29" spans="1:7" ht="15.75" customHeight="1" x14ac:dyDescent="0.25">
      <c r="B29" s="26"/>
      <c r="C29" s="26"/>
      <c r="D29" s="26"/>
      <c r="E29" s="26"/>
      <c r="F29" s="26"/>
      <c r="G29" s="26"/>
    </row>
    <row r="30" spans="1:7" ht="27.75" customHeight="1" x14ac:dyDescent="0.25">
      <c r="B30" s="26"/>
      <c r="C30" s="26"/>
      <c r="D30" s="26"/>
      <c r="E30" s="26"/>
      <c r="F30" s="26"/>
      <c r="G30" s="26"/>
    </row>
    <row r="31" spans="1:7" ht="15.75" customHeight="1" x14ac:dyDescent="0.25">
      <c r="B31" s="26"/>
      <c r="C31" s="26"/>
      <c r="D31" s="26"/>
      <c r="E31" s="26"/>
      <c r="F31" s="26"/>
      <c r="G31" s="26"/>
    </row>
    <row r="32" spans="1:7" ht="15.75" customHeight="1" x14ac:dyDescent="0.25">
      <c r="B32" s="26"/>
      <c r="C32" s="26"/>
      <c r="D32" s="26"/>
      <c r="E32" s="26"/>
      <c r="F32" s="26"/>
      <c r="G32" s="26"/>
    </row>
    <row r="33" spans="2:7" ht="15.75" customHeight="1" x14ac:dyDescent="0.25">
      <c r="B33" s="26"/>
      <c r="C33" s="26"/>
      <c r="D33" s="26"/>
      <c r="E33" s="26"/>
      <c r="F33" s="26"/>
      <c r="G33" s="26"/>
    </row>
    <row r="34" spans="2:7" ht="15.75" customHeight="1" x14ac:dyDescent="0.25"/>
    <row r="35" spans="2:7" ht="15.75" customHeight="1" x14ac:dyDescent="0.25"/>
    <row r="36" spans="2:7" ht="15.75" customHeight="1" x14ac:dyDescent="0.25"/>
    <row r="37" spans="2:7" ht="15.75" customHeight="1" x14ac:dyDescent="0.25">
      <c r="B37" s="20" t="s">
        <v>42</v>
      </c>
    </row>
    <row r="38" spans="2:7" ht="15.75" customHeight="1" x14ac:dyDescent="0.25">
      <c r="B38" s="21" t="s">
        <v>43</v>
      </c>
    </row>
    <row r="39" spans="2:7" ht="15.75" customHeight="1" x14ac:dyDescent="0.25">
      <c r="B39" s="22" t="s">
        <v>44</v>
      </c>
    </row>
    <row r="40" spans="2:7" ht="15.75" customHeight="1" x14ac:dyDescent="0.25">
      <c r="B40" s="22" t="s">
        <v>45</v>
      </c>
    </row>
    <row r="41" spans="2:7" ht="15.75" customHeight="1" x14ac:dyDescent="0.25"/>
    <row r="42" spans="2:7" ht="15.75" customHeight="1" x14ac:dyDescent="0.25"/>
    <row r="43" spans="2:7" ht="15.75" customHeight="1" x14ac:dyDescent="0.25"/>
    <row r="44" spans="2:7" ht="15.75" customHeight="1" x14ac:dyDescent="0.25"/>
    <row r="45" spans="2:7" ht="15.75" customHeight="1" x14ac:dyDescent="0.25"/>
    <row r="46" spans="2:7" ht="15.75" customHeight="1" x14ac:dyDescent="0.25"/>
    <row r="47" spans="2:7" ht="15.75" customHeight="1" x14ac:dyDescent="0.25"/>
    <row r="48" spans="2:7"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sheetData>
  <mergeCells count="4">
    <mergeCell ref="A3:G3"/>
    <mergeCell ref="A4:G4"/>
    <mergeCell ref="A19:C19"/>
    <mergeCell ref="B21:G33"/>
  </mergeCells>
  <pageMargins left="0.7" right="0.7" top="0.75" bottom="0.75" header="0.511811023622047" footer="0.511811023622047"/>
  <pageSetup fitToHeight="0"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vt:lpstr>
      <vt:lpstr>Oferta económica</vt:lpstr>
      <vt:lpstr>'Oferta económica'!Área_de_impresión</vt:lpstr>
      <vt:lpstr>'Presupuesto Oficial'!Área_de_impresión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MELISSA ANDREA OLAVE GUZMAN</cp:lastModifiedBy>
  <cp:revision>0</cp:revision>
  <dcterms:created xsi:type="dcterms:W3CDTF">2026-10-15T18:08:58Z</dcterms:created>
  <dcterms:modified xsi:type="dcterms:W3CDTF">2026-10-19T16:31:44Z</dcterms:modified>
  <dc:language>en-US</dc:language>
</cp:coreProperties>
</file>