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MonicaCeciliaSiachic\Desktop\LP5\"/>
    </mc:Choice>
  </mc:AlternateContent>
  <xr:revisionPtr revIDLastSave="0" documentId="8_{DBB8DFA1-67DB-48FB-B272-9ADF898AD6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2" i="1" l="1"/>
  <c r="Q22" i="1" s="1"/>
  <c r="J22" i="1"/>
  <c r="K22" i="1" s="1"/>
  <c r="P21" i="1"/>
  <c r="Q21" i="1" s="1"/>
  <c r="J21" i="1"/>
  <c r="K21" i="1" s="1"/>
  <c r="P20" i="1"/>
  <c r="Q20" i="1" s="1"/>
  <c r="J20" i="1"/>
  <c r="K20" i="1" s="1"/>
  <c r="P19" i="1"/>
  <c r="Q19" i="1" s="1"/>
  <c r="J19" i="1"/>
  <c r="K19" i="1" s="1"/>
  <c r="P18" i="1"/>
  <c r="Q18" i="1" s="1"/>
  <c r="J18" i="1"/>
  <c r="K18" i="1" s="1"/>
  <c r="P17" i="1"/>
  <c r="Q17" i="1" s="1"/>
  <c r="J17" i="1"/>
  <c r="K17" i="1" s="1"/>
  <c r="P16" i="1"/>
  <c r="Q16" i="1" s="1"/>
  <c r="J16" i="1"/>
  <c r="K16" i="1" s="1"/>
  <c r="P15" i="1"/>
  <c r="Q15" i="1" s="1"/>
  <c r="J15" i="1"/>
  <c r="K15" i="1" s="1"/>
  <c r="P14" i="1"/>
  <c r="Q14" i="1" s="1"/>
  <c r="J14" i="1"/>
  <c r="K14" i="1" s="1"/>
  <c r="P13" i="1"/>
  <c r="Q13" i="1" s="1"/>
  <c r="J13" i="1"/>
  <c r="K13" i="1" s="1"/>
  <c r="P12" i="1"/>
  <c r="Q12" i="1" s="1"/>
  <c r="J12" i="1"/>
  <c r="K12" i="1" s="1"/>
  <c r="P11" i="1"/>
  <c r="Q11" i="1" s="1"/>
  <c r="J11" i="1"/>
  <c r="K11" i="1" s="1"/>
  <c r="P10" i="1"/>
  <c r="Q10" i="1" s="1"/>
  <c r="J10" i="1"/>
  <c r="K10" i="1" s="1"/>
  <c r="P9" i="1"/>
  <c r="Q9" i="1" s="1"/>
  <c r="J9" i="1"/>
  <c r="K9" i="1" s="1"/>
  <c r="P8" i="1"/>
  <c r="Q8" i="1" s="1"/>
  <c r="J8" i="1"/>
  <c r="K8" i="1" s="1"/>
  <c r="P7" i="1"/>
  <c r="Q7" i="1" s="1"/>
  <c r="J7" i="1"/>
  <c r="K7" i="1" s="1"/>
</calcChain>
</file>

<file path=xl/sharedStrings.xml><?xml version="1.0" encoding="utf-8"?>
<sst xmlns="http://schemas.openxmlformats.org/spreadsheetml/2006/main" count="267" uniqueCount="178">
  <si>
    <t>MATRIZ DE RIESGOS · RESIDUOS PELIGROSOS</t>
  </si>
  <si>
    <t>Valoración = probabilidad + impacto. Residual = estimación tras aplicar controles. Fechas por hitos: consultar Método y análisis.</t>
  </si>
  <si>
    <t>N.º</t>
  </si>
  <si>
    <t>Clase</t>
  </si>
  <si>
    <t>Fuente</t>
  </si>
  <si>
    <t>Etapa</t>
  </si>
  <si>
    <t>Tipo</t>
  </si>
  <si>
    <t>Descripción del evento</t>
  </si>
  <si>
    <t>Consecuencia de la ocurrencia</t>
  </si>
  <si>
    <t>Probabilidad inicial</t>
  </si>
  <si>
    <t>Impacto inicial</t>
  </si>
  <si>
    <t>Valoración inicial</t>
  </si>
  <si>
    <t>Categoría inicial</t>
  </si>
  <si>
    <t>¿A quién se le asigna?</t>
  </si>
  <si>
    <t>Tratamiento / control a implementar</t>
  </si>
  <si>
    <t>Probabilidad residual</t>
  </si>
  <si>
    <t>Impacto residual</t>
  </si>
  <si>
    <t>Valoración residual</t>
  </si>
  <si>
    <t>Categoría residual</t>
  </si>
  <si>
    <t>¿Afecta la ejecución del contrato?</t>
  </si>
  <si>
    <t>Responsable de implementar tratamiento</t>
  </si>
  <si>
    <t>Inicio estimado del tratamiento</t>
  </si>
  <si>
    <t>Finalización estimada del tratamiento</t>
  </si>
  <si>
    <t>¿Cómo se realiza el monitoreo?</t>
  </si>
  <si>
    <t>Periodicidad</t>
  </si>
  <si>
    <t>Fundamento de la valoración propuesta</t>
  </si>
  <si>
    <t>Específico</t>
  </si>
  <si>
    <t>Interno</t>
  </si>
  <si>
    <t>Operacional</t>
  </si>
  <si>
    <t>Sí</t>
  </si>
  <si>
    <t>Ambiental</t>
  </si>
  <si>
    <t>General</t>
  </si>
  <si>
    <t>Externo</t>
  </si>
  <si>
    <t>Contratista</t>
  </si>
  <si>
    <t>Ejecución</t>
  </si>
  <si>
    <t>Ruptura de recipientes o manejo inseguro durante cargue, descargue o reembalaje a cargo del operador.</t>
  </si>
  <si>
    <t>Derrame, exposición biológica o química y contaminación.</t>
  </si>
  <si>
    <t>Contratista: manipulación bajo su control, sin excluir responsabilidades legales concurrentes</t>
  </si>
  <si>
    <t>Aplicar procedimientos de manipulación y sujeción. Usar ayudas y recipientes compatibles, EPP y elementos de contención. Aislar el área y atender el incidente con personal entrenado. Notificar al supervisor y autoridades cuando corresponda.</t>
  </si>
  <si>
    <t>Responsable operativo y SST del contratista</t>
  </si>
  <si>
    <t>Último descargue y cierre de incidentes</t>
  </si>
  <si>
    <t>Observación de maniobras, inspección de equipos e investigación de incidentes.</t>
  </si>
  <si>
    <t>En cada cargue y descargue</t>
  </si>
  <si>
    <t>La formación y contención no permiten descartar lesiones o contaminación graves.</t>
  </si>
  <si>
    <t>Pesaje incorrecto, diferencias de tara o facturación de cantidades no gestionadas.</t>
  </si>
  <si>
    <t>Pagos indebidos, controversias y registros de generación inexactos.</t>
  </si>
  <si>
    <t>Contratista: pesaje y factura. Entidad: contraste y pago</t>
  </si>
  <si>
    <t>Pesar por sede y corriente con equipos verificados y calibrados según uso y exigencias aplicables. Registrar tara, peso neto y aceptación de partes. Conciliar comprobante, recepción del gestor, certificado y factura, investigando diferencias.</t>
  </si>
  <si>
    <t>Contratista y supervisor con apoyo de sede</t>
  </si>
  <si>
    <t>Último pago</t>
  </si>
  <si>
    <t>Conciliación de kg y tarifas con soportes de calibración y trazabilidad.</t>
  </si>
  <si>
    <t>Cada recolección y cada factura</t>
  </si>
  <si>
    <t>La evidencia cruzada reduce diferencias. El impacto financiero requiere cuantificación con el presupuesto.</t>
  </si>
  <si>
    <t>Falla mecánica o indisponibilidad de vehículos que impide una ruta.</t>
  </si>
  <si>
    <t>Retraso de retiros y acumulación de residuos.</t>
  </si>
  <si>
    <t>Implementar mantenimiento e inspección preoperacional. Acreditar vehículo sustituto con condiciones equivalentes y documentación exigible. Reprogramar dentro de los tiempos pactados sin mezclar corrientes incompatibles.</t>
  </si>
  <si>
    <t>Jefe de transporte del contratista</t>
  </si>
  <si>
    <t>Revisión de preoperacionales, mantenimiento, documentos y uso de respaldo.</t>
  </si>
  <si>
    <t>Antes de cada ruta y consolidado mensual</t>
  </si>
  <si>
    <t>La redundancia limita el tiempo de afectación por falla ordinaria de flota.</t>
  </si>
  <si>
    <t>Accidente de tránsito con derrame o dispersión de residuos durante carga, transporte o descarga.</t>
  </si>
  <si>
    <t>Daños a personas, suelo o agua, cierre de vías e interrupción del servicio.</t>
  </si>
  <si>
    <t>Contratista: prevención y respuesta operativa. Remitente y transportador: solidaridad legal aplicable</t>
  </si>
  <si>
    <t>Verificar conducción, vehículo, embalaje y sujeción. Implementar plan de contingencia por ruta, comunicaciones y respuesta especializada. Evaluar seguros pertinentes y sus exclusiones. Definir intervención de la Entidad sin excluir responsabilidades ambientales legales.</t>
  </si>
  <si>
    <t>Último transporte y cierre de contingencias</t>
  </si>
  <si>
    <t>Inspección de rutas y recursos, simulacros e informes de incidente con acciones correctivas.</t>
  </si>
  <si>
    <t>En cada ruta, revisión trimestral y ante incidentes</t>
  </si>
  <si>
    <t>La prevención disminuye frecuencia. La magnitud de un accidente severo conserva impacto 5.</t>
  </si>
  <si>
    <t>Accidente de trabajo o exposición biológica o química de trabajadores del operador.</t>
  </si>
  <si>
    <t>Lesiones graves, investigación, ausentismo e interrupción operativa.</t>
  </si>
  <si>
    <t>Contratista como empleador. Entidad: coordinación de SST en sus instalaciones</t>
  </si>
  <si>
    <t>Verificar afiliaciones y formación para la tarea. Exigir EPP, procedimientos de bioseguridad, vigilancia de salud y atención postexposición según SG-SST. Coordinar ingreso y maniobras con SST de la Entidad. Investigar eventos y asegurar reemplazos.</t>
  </si>
  <si>
    <t>Responsable SST del contratista con SST institucional</t>
  </si>
  <si>
    <t>Inspecciones SST, evidencias de formación y análisis de incidentes y reemplazos.</t>
  </si>
  <si>
    <t>Cada actividad, mensual y ante incidentes</t>
  </si>
  <si>
    <t>La consecuencia sobre la salud conserva gravedad. Las barreras disminuyen probabilidad.</t>
  </si>
  <si>
    <t>Almacenamiento interno en sedes con capacidad, temperatura, ventilación o contención inadecuadas.</t>
  </si>
  <si>
    <t>Descomposición, derrames, vectores y exposición de servidores o usuarios.</t>
  </si>
  <si>
    <t>Entidad: infraestructura y gestión interna. Contratista: retiros y alertas</t>
  </si>
  <si>
    <t>Verificar capacidad y condiciones por sede y corriente. Monitorear permanencia, ocupación y temperatura cuando proceda. Corregir infraestructura a cargo de la Entidad y coordinar retiros extraordinarios. Aplicar transiciones normativas sin relajar condiciones sanitarias exigibles.</t>
  </si>
  <si>
    <t>Responsable ambiental regional y administración de sede</t>
  </si>
  <si>
    <t>Registro de ocupación, tiempos, temperatura e inspección sanitaria de almacenamiento.</t>
  </si>
  <si>
    <t>Diaria y antes de cada retiro</t>
  </si>
  <si>
    <t>El almacenamiento inseguro tiene consecuencias graves. La corrección y alerta temprana reducen ocurrencia.</t>
  </si>
  <si>
    <t>Mezcla de residuos químicamente incompatibles durante transporte o gestión externa.</t>
  </si>
  <si>
    <t>Incendio, reacción, emisión tóxica o explosión.</t>
  </si>
  <si>
    <t>Contratista y gestores por operaciones bajo su control</t>
  </si>
  <si>
    <t>Aplicar matriz de compatibilidad y fichas de seguridad. Segregar cargas y almacenamiento. Capacitar operarios. Verificar correspondencia entre residuo declarado y recibido. Detener manipulación insegura y activar respuesta especializada ante reacción.</t>
  </si>
  <si>
    <t>Responsable técnico del contratista y gestores</t>
  </si>
  <si>
    <t>Tratamiento del último residuo</t>
  </si>
  <si>
    <t>Inspección de segregación, documentación de peligrosidad y revisión de no conformidades.</t>
  </si>
  <si>
    <t>Cada recepción y movimiento</t>
  </si>
  <si>
    <t>Las barreras previenen mezclas. Una reacción química severa mantiene impacto 5.</t>
  </si>
  <si>
    <t>Saturación de planta o falta de capacidad efectiva para tratar las cantidades recibidas.</t>
  </si>
  <si>
    <t>Retraso de tratamiento y acumulación en cadena.</t>
  </si>
  <si>
    <t>Asegurar capacidad disponible por corriente considerando otros clientes. Programar recepción y tratamiento. Mantener alternativa autorizada y compatible, acreditada antes de su uso. Informar cambios y conservar trazabilidad, sin disminuir requisitos.</t>
  </si>
  <si>
    <t>Director operativo y gestores de tratamiento</t>
  </si>
  <si>
    <t>Verificar cupos, tiempos de recepción-tratamiento y disponibilidad de planta alternativa.</t>
  </si>
  <si>
    <t>Semanal y ante incremento de carga</t>
  </si>
  <si>
    <t>La disponibilidad de una alternativa limita interrupciones por saturación ordinaria.</t>
  </si>
  <si>
    <t>Emisiones, vertimientos u otras descargas de instalaciones gestoras fuera de las condiciones autorizadas.</t>
  </si>
  <si>
    <t>Daño ambiental, medidas de autoridad y suspensión de operaciones.</t>
  </si>
  <si>
    <t>Contratista y gestor por cumplimiento de su operación</t>
  </si>
  <si>
    <t>Verificar seguimiento a permisos, mantenimiento y monitoreos exigibles. Revisar requerimientos de autoridad que afecten el servicio. Exigir plan correctivo y activar alternativa autorizada ante restricción. Evaluar seguros sin presumir cobertura de multas o contaminación.</t>
  </si>
  <si>
    <t>Gestor de instalación y responsable ambiental del contratista</t>
  </si>
  <si>
    <t>Cierre de gestión e incidentes del contrato</t>
  </si>
  <si>
    <t>Revisar informes de seguimiento ambiental y actuaciones de autoridad, con evidencia de cierre.</t>
  </si>
  <si>
    <t>Según permiso, revisión mensual y ante requerimientos</t>
  </si>
  <si>
    <t>El monitoreo reduce ocurrencia y anticipa restricciones. El potencial de daño ambiental se mantiene.</t>
  </si>
  <si>
    <t>Disposición no autorizada de cenizas u otros residuos resultantes del tratamiento.</t>
  </si>
  <si>
    <t>Contratista y gestor del tratamiento y disposición</t>
  </si>
  <si>
    <t>Exigir identificación y caracterización de subproductos cuando corresponda. Garantizar destino autorizado. Para cenizas peligrosas, verificar disposición en celdas de seguridad autorizadas y compatibles. Exigir balance y certificados de destino del subproducto, sin asumir que toda ceniza tiene igual peligrosidad.</t>
  </si>
  <si>
    <t>Gestor de tratamiento y disposición. Contratista consolida</t>
  </si>
  <si>
    <t>Conciliar masas de proceso y certificados del receptor final con tecnología y residuos autorizados.</t>
  </si>
  <si>
    <t>Por lote y consolidado mensual</t>
  </si>
  <si>
    <t>El balance reduce desvíos. La disposición indebida de subproductos peligrosos conserva impacto 5.</t>
  </si>
  <si>
    <t>Certificados de gestión falsos, genéricos, tardíos o emitidos por quien no ejecutó la operación.</t>
  </si>
  <si>
    <t>No se acredita tratamiento o destino, pagos sin soporte y responsabilidad por residuos pendientes.</t>
  </si>
  <si>
    <t>Contratista: obtener soportes auténticos. Gestor: expedir por su operación. Entidad: verificar</t>
  </si>
  <si>
    <t>Exigir trazabilidad desde sede hasta gestor final, certificados verificables por operación y conciliación de kg, fechas y corrientes. Distinguir recolección, almacenamiento y gestión concluida. Aplicar contenido y plazos vigentes con sus transiciones. Condicionar recibo y pago a soportes pactados.</t>
  </si>
  <si>
    <t>Contratista, gestores y supervisión</t>
  </si>
  <si>
    <t>Primera recolección</t>
  </si>
  <si>
    <t>Recepción y validación de todos los certificados</t>
  </si>
  <si>
    <t>Cruzar comprobantes, recepción y certificados. Verificar autenticidad directamente con el emisor y controlar pendientes por antigüedad.</t>
  </si>
  <si>
    <t>Cada recolección, cada factura y semanal para pendientes</t>
  </si>
  <si>
    <t>La trazabilidad cruzada reduce ocurrencia y alcance. No se presume cerrado un residuo por el solo retiro.</t>
  </si>
  <si>
    <t>Suspensión, pérdida o restricción de permisos por incumplimientos del contratista o de su cadena gestora.</t>
  </si>
  <si>
    <t>Imposibilidad de usar instalaciones y suspensión del servicio.</t>
  </si>
  <si>
    <t>Contratista por su cadena de gestión</t>
  </si>
  <si>
    <t>Monitorear estado y alcance de permisos. Informar actuaciones que afecten la operación. Activar instalación alternativa autorizada y disponible, con verificación previa del supervisor. No continuar operaciones prohibidas ni usar gestores de menor estándar.</t>
  </si>
  <si>
    <t>Representante del contratista y responsable ambiental</t>
  </si>
  <si>
    <t>Gestión final del último residuo</t>
  </si>
  <si>
    <t>Consultar actos de autoridad y verificar soporte y capacidad de cada alternativa.</t>
  </si>
  <si>
    <t>Mensual, ante cambios y antes de usar alternativa</t>
  </si>
  <si>
    <t>La alternativa reduce probabilidad de interrupción total. La pérdida simultánea de capacidad conserva impacto 5.</t>
  </si>
  <si>
    <t>De la naturaleza</t>
  </si>
  <si>
    <t>Sismo, inundación, deslizamiento u otro evento natural que afecte sedes, vías o plantas.</t>
  </si>
  <si>
    <t>Inaccesibilidad, pérdida de contención e interrupción de gestión.</t>
  </si>
  <si>
    <t>Cada parte: prevención sobre recursos bajo su control. Efectos extraordinarios: según ley y prueba del evento</t>
  </si>
  <si>
    <t>Mapear exposición de rutas, sedes y plantas. Disponer rutas y gestores alternos, comunicaciones y respuesta. Preservar almacenamiento seguro. Documentar causalidad, medidas y costos para decisiones contractuales motivadas. No trasladar globalmente fuerza mayor o imprevisión.</t>
  </si>
  <si>
    <t>Contratista y responsables institucionales de emergencias y supervisión</t>
  </si>
  <si>
    <t>Consultar alertas oficiales, verificar recursos alternos y evaluar restablecimiento por sede.</t>
  </si>
  <si>
    <t>Antes de rutas, revisión trimestral y ante alerta</t>
  </si>
  <si>
    <t>La redundancia limita duración y alcance. La severidad y exposición locales requieren validación.</t>
  </si>
  <si>
    <t>Social o político</t>
  </si>
  <si>
    <t>Bloqueos, alteraciones de orden público o restricciones de movilidad que impiden acceso.</t>
  </si>
  <si>
    <t>Rutas suspendidas y acumulación de residuos.</t>
  </si>
  <si>
    <t>Contratista: contingencia logística previsible. Entidad: coordinación de accesos. Hechos extraordinarios: análisis legal</t>
  </si>
  <si>
    <t>Revisar alertas y programar rutas seguras alternativas. Coordinar con sedes, sin exponer personal. Activar contingencia antes de saturación y documentar imposibilidad real y duración para decisiones del contrato.</t>
  </si>
  <si>
    <t>Seguimiento de acceso, alertas oficiales, servicios aplazados y capacidad remanente de almacenamiento.</t>
  </si>
  <si>
    <t>En cada ruta y durante el evento</t>
  </si>
  <si>
    <t>Las alternativas reducen afectación ordinaria. No se asignan sin límite hechos externos incontrolables.</t>
  </si>
  <si>
    <t>Regulatorio</t>
  </si>
  <si>
    <t>Cambio normativo sobre gestión, transporte, tecnología, reportes o tributos con incidencia contractual.</t>
  </si>
  <si>
    <t>Necesidad de adaptar procedimientos, costos o instalaciones.</t>
  </si>
  <si>
    <t>Cada parte: sus deberes legales. Efectos económicos extraordinarios: evaluación conforme a ley y contrato</t>
  </si>
  <si>
    <t>Mantener vigilancia normativa y plan de adaptación con responsables. Separar obligaciones vigentes o con transición conocida de cambios sobrevinientes. Analizar causalidad y efecto probado antes de modificar condiciones o reconocer valores.</t>
  </si>
  <si>
    <t>Responsables jurídicos y ambientales de ambas partes</t>
  </si>
  <si>
    <t>Registro de normas nuevas, fechas exigibles y evidencia de adaptación.</t>
  </si>
  <si>
    <t>Mensual y ante nueva disposición</t>
  </si>
  <si>
    <t>Los cambios ya conocidos deben incorporarse en el precio y plan. La revisión permite adaptación anticipada.</t>
  </si>
  <si>
    <t>Acceso, divulgación o retiro no autorizado de información forense o material con interés judicial por personal del operador.</t>
  </si>
  <si>
    <t>Afectación de reserva, investigación o derechos de terceros.</t>
  </si>
  <si>
    <t>Contratista: conducta de su personal. Entidad: autorizar ingreso y liberar material antes de entrega</t>
  </si>
  <si>
    <t>Autorizar personal e ingreso por áreas. Suscribir compromisos de reserva y prohibir capturas no autorizadas. Desidentificar lo procedente y verificar liberación formal antes de tratar material de interés judicial. Usar trazabilidad que no exponga datos innecesarios.</t>
  </si>
  <si>
    <t>Cierre contractual y vigencia de deberes de reserva</t>
  </si>
  <si>
    <t>Registro de accesos, autorizaciones de entrega e investigación de incidentes de confidencialidad.</t>
  </si>
  <si>
    <t>Cada ingreso y entrega</t>
  </si>
  <si>
    <t>La baja frecuencia no reduce el daño potencial a evidencia o información reservada.</t>
  </si>
  <si>
    <t>Desde el inicio de la ejecución del contrato</t>
  </si>
  <si>
    <t>Terminación ejecución del contrato y cierre de eventos laborales</t>
  </si>
  <si>
    <t>Terminación ejecución del contrato, con adecuaciones en el plazo normativo aplicable</t>
  </si>
  <si>
    <t>Terminación ejecución del contrato y cierre de contingencias</t>
  </si>
  <si>
    <t>Coordinador de transporte Contratista y enlaces de sede Entidad</t>
  </si>
  <si>
    <t>Terminación ejecución del contrato  y cierre del evento</t>
  </si>
  <si>
    <t>Terminación ejecución del contrato y cierre de obligaciones aplicables</t>
  </si>
  <si>
    <t>Representante legal del contratista y responsable institucional de la entrega</t>
  </si>
  <si>
    <t>INMLCF · Regionales Bogotá y Oriente - Licitación pública 005-SG-2026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</si>
</sst>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rlito"/>
    </font>
    <font>
      <sz val="11"/>
      <color rgb="FF182B43"/>
      <name val="Arial"/>
    </font>
    <font>
      <b/>
      <sz val="16"/>
      <color rgb="FF182B43"/>
      <name val="Arial"/>
    </font>
    <font>
      <b/>
      <sz val="11"/>
      <color rgb="FFFFFFFF"/>
      <name val="Arial"/>
    </font>
  </fonts>
  <fills count="5">
    <fill>
      <patternFill patternType="none"/>
    </fill>
    <fill>
      <patternFill patternType="gray125"/>
    </fill>
    <fill>
      <patternFill patternType="solid">
        <fgColor rgb="FFF2F5F9"/>
      </patternFill>
    </fill>
    <fill>
      <patternFill patternType="solid">
        <fgColor rgb="FF173B5E"/>
      </patternFill>
    </fill>
    <fill>
      <patternFill patternType="solid">
        <fgColor rgb="FFFFF4D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1" xfId="0" applyFont="1" applyBorder="1"/>
    <xf numFmtId="0" fontId="1" fillId="0" borderId="1" xfId="0" applyFont="1" applyBorder="1"/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1" fillId="4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9">
    <dxf>
      <font>
        <b/>
        <color rgb="FF225C3D"/>
      </font>
      <fill>
        <patternFill patternType="solid">
          <bgColor rgb="FFDDEEE5"/>
        </patternFill>
      </fill>
    </dxf>
    <dxf>
      <font>
        <b/>
        <color rgb="FF6D5700"/>
      </font>
      <fill>
        <patternFill patternType="solid">
          <bgColor rgb="FFFFF3BB"/>
        </patternFill>
      </fill>
    </dxf>
    <dxf>
      <font>
        <b/>
        <color rgb="FF8B470D"/>
      </font>
      <fill>
        <patternFill patternType="solid">
          <bgColor rgb="FFFBE3C5"/>
        </patternFill>
      </fill>
    </dxf>
    <dxf>
      <font>
        <b/>
        <color rgb="FF9C1717"/>
      </font>
      <fill>
        <patternFill patternType="solid">
          <bgColor rgb="FFFADDDD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iesgosRespel" displayName="RiesgosRespel" ref="A6:X22" totalsRowShown="0" headerRowDxfId="28">
  <tableColumns count="24">
    <tableColumn id="1" xr3:uid="{00000000-0010-0000-0000-000001000000}" name="N.º" dataDxfId="27"/>
    <tableColumn id="2" xr3:uid="{00000000-0010-0000-0000-000002000000}" name="Clase" dataDxfId="26"/>
    <tableColumn id="3" xr3:uid="{00000000-0010-0000-0000-000003000000}" name="Fuente" dataDxfId="25"/>
    <tableColumn id="4" xr3:uid="{00000000-0010-0000-0000-000004000000}" name="Etapa" dataDxfId="24"/>
    <tableColumn id="5" xr3:uid="{00000000-0010-0000-0000-000005000000}" name="Tipo" dataDxfId="23"/>
    <tableColumn id="6" xr3:uid="{00000000-0010-0000-0000-000006000000}" name="Descripción del evento" dataDxfId="22"/>
    <tableColumn id="7" xr3:uid="{00000000-0010-0000-0000-000007000000}" name="Consecuencia de la ocurrencia" dataDxfId="21"/>
    <tableColumn id="8" xr3:uid="{00000000-0010-0000-0000-000008000000}" name="Probabilidad inicial" dataDxfId="20"/>
    <tableColumn id="9" xr3:uid="{00000000-0010-0000-0000-000009000000}" name="Impacto inicial" dataDxfId="19"/>
    <tableColumn id="10" xr3:uid="{00000000-0010-0000-0000-00000A000000}" name="Valoración inicial" dataDxfId="18"/>
    <tableColumn id="11" xr3:uid="{00000000-0010-0000-0000-00000B000000}" name="Categoría inicial" dataDxfId="17"/>
    <tableColumn id="12" xr3:uid="{00000000-0010-0000-0000-00000C000000}" name="¿A quién se le asigna?" dataDxfId="16"/>
    <tableColumn id="13" xr3:uid="{00000000-0010-0000-0000-00000D000000}" name="Tratamiento / control a implementar" dataDxfId="15"/>
    <tableColumn id="14" xr3:uid="{00000000-0010-0000-0000-00000E000000}" name="Probabilidad residual" dataDxfId="14"/>
    <tableColumn id="15" xr3:uid="{00000000-0010-0000-0000-00000F000000}" name="Impacto residual" dataDxfId="13"/>
    <tableColumn id="16" xr3:uid="{00000000-0010-0000-0000-000010000000}" name="Valoración residual" dataDxfId="12"/>
    <tableColumn id="17" xr3:uid="{00000000-0010-0000-0000-000011000000}" name="Categoría residual" dataDxfId="11"/>
    <tableColumn id="18" xr3:uid="{00000000-0010-0000-0000-000012000000}" name="¿Afecta la ejecución del contrato?" dataDxfId="10"/>
    <tableColumn id="19" xr3:uid="{00000000-0010-0000-0000-000013000000}" name="Responsable de implementar tratamiento" dataDxfId="9"/>
    <tableColumn id="20" xr3:uid="{00000000-0010-0000-0000-000014000000}" name="Inicio estimado del tratamiento" dataDxfId="8"/>
    <tableColumn id="21" xr3:uid="{00000000-0010-0000-0000-000015000000}" name="Finalización estimada del tratamiento" dataDxfId="7"/>
    <tableColumn id="22" xr3:uid="{00000000-0010-0000-0000-000016000000}" name="¿Cómo se realiza el monitoreo?" dataDxfId="6"/>
    <tableColumn id="23" xr3:uid="{00000000-0010-0000-0000-000017000000}" name="Periodicidad" dataDxfId="5"/>
    <tableColumn id="24" xr3:uid="{00000000-0010-0000-0000-000018000000}" name="Fundamento de la valoración propuesta" dataDxf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173B5E"/>
  </sheetPr>
  <dimension ref="A1:X22"/>
  <sheetViews>
    <sheetView showGridLines="0" tabSelected="1" zoomScale="110" zoomScaleNormal="110" workbookViewId="0">
      <pane xSplit="1" ySplit="6" topLeftCell="B10" activePane="bottomRight" state="frozen"/>
      <selection pane="topRight"/>
      <selection pane="bottomLeft"/>
      <selection pane="bottomRight" activeCell="A2" sqref="A2"/>
    </sheetView>
  </sheetViews>
  <sheetFormatPr baseColWidth="10" defaultColWidth="9" defaultRowHeight="14.25"/>
  <cols>
    <col min="1" max="1" width="8.5" customWidth="1"/>
    <col min="2" max="2" width="13" customWidth="1"/>
    <col min="3" max="3" width="11" customWidth="1"/>
    <col min="4" max="4" width="15" customWidth="1"/>
    <col min="5" max="5" width="17" customWidth="1"/>
    <col min="6" max="6" width="49" customWidth="1"/>
    <col min="7" max="7" width="42" customWidth="1"/>
    <col min="8" max="8" width="13" customWidth="1"/>
    <col min="9" max="9" width="12" customWidth="1"/>
    <col min="10" max="10" width="13" customWidth="1"/>
    <col min="11" max="11" width="14" customWidth="1"/>
    <col min="12" max="12" width="28.75" style="12" customWidth="1"/>
    <col min="13" max="13" width="75" customWidth="1"/>
    <col min="14" max="14" width="13" customWidth="1"/>
    <col min="15" max="15" width="12" customWidth="1"/>
    <col min="16" max="16" width="13" customWidth="1"/>
    <col min="17" max="17" width="14" customWidth="1"/>
    <col min="18" max="18" width="17" customWidth="1"/>
    <col min="19" max="19" width="48" customWidth="1"/>
    <col min="20" max="20" width="27" customWidth="1"/>
    <col min="21" max="21" width="43" customWidth="1"/>
    <col min="22" max="22" width="64" customWidth="1"/>
    <col min="23" max="23" width="36" customWidth="1"/>
    <col min="24" max="24" width="56" customWidth="1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0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0.25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11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>
      <c r="A3" s="3" t="s">
        <v>177</v>
      </c>
      <c r="B3" s="3"/>
      <c r="C3" s="3"/>
      <c r="D3" s="3"/>
      <c r="E3" s="3"/>
      <c r="F3" s="3"/>
      <c r="G3" s="3"/>
      <c r="H3" s="3"/>
      <c r="I3" s="3"/>
      <c r="J3" s="3"/>
      <c r="K3" s="3"/>
      <c r="L3" s="11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  <c r="L4" s="11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1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 ht="63.95" customHeight="1">
      <c r="A6" s="4" t="s">
        <v>2</v>
      </c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  <c r="L6" s="4" t="s">
        <v>13</v>
      </c>
      <c r="M6" s="4" t="s">
        <v>14</v>
      </c>
      <c r="N6" s="4" t="s">
        <v>15</v>
      </c>
      <c r="O6" s="4" t="s">
        <v>16</v>
      </c>
      <c r="P6" s="4" t="s">
        <v>17</v>
      </c>
      <c r="Q6" s="4" t="s">
        <v>18</v>
      </c>
      <c r="R6" s="4" t="s">
        <v>19</v>
      </c>
      <c r="S6" s="4" t="s">
        <v>20</v>
      </c>
      <c r="T6" s="4" t="s">
        <v>21</v>
      </c>
      <c r="U6" s="4" t="s">
        <v>22</v>
      </c>
      <c r="V6" s="4" t="s">
        <v>23</v>
      </c>
      <c r="W6" s="4" t="s">
        <v>24</v>
      </c>
      <c r="X6" s="4" t="s">
        <v>25</v>
      </c>
    </row>
    <row r="7" spans="1:24" ht="99.95" customHeight="1">
      <c r="A7" s="5">
        <v>1</v>
      </c>
      <c r="B7" s="5" t="s">
        <v>26</v>
      </c>
      <c r="C7" s="5" t="s">
        <v>32</v>
      </c>
      <c r="D7" s="5" t="s">
        <v>34</v>
      </c>
      <c r="E7" s="5" t="s">
        <v>28</v>
      </c>
      <c r="F7" s="5" t="s">
        <v>35</v>
      </c>
      <c r="G7" s="5" t="s">
        <v>36</v>
      </c>
      <c r="H7" s="6">
        <v>3</v>
      </c>
      <c r="I7" s="6">
        <v>5</v>
      </c>
      <c r="J7" s="7">
        <f t="shared" ref="J7:J22" si="0">H7+I7</f>
        <v>8</v>
      </c>
      <c r="K7" s="7" t="str">
        <f t="shared" ref="K7:K22" si="1">IF(J7&gt;=8,"Extremo",IF(J7&gt;=6,"Alto",IF(J7=5,"Medio","Bajo")))</f>
        <v>Extremo</v>
      </c>
      <c r="L7" s="7" t="s">
        <v>37</v>
      </c>
      <c r="M7" s="5" t="s">
        <v>38</v>
      </c>
      <c r="N7" s="6">
        <v>1</v>
      </c>
      <c r="O7" s="6">
        <v>5</v>
      </c>
      <c r="P7" s="7">
        <f t="shared" ref="P7:P22" si="2">N7+O7</f>
        <v>6</v>
      </c>
      <c r="Q7" s="7" t="str">
        <f t="shared" ref="Q7:Q22" si="3">IF(P7&gt;=8,"Extremo",IF(P7&gt;=6,"Alto",IF(P7=5,"Medio","Bajo")))</f>
        <v>Alto</v>
      </c>
      <c r="R7" s="5" t="s">
        <v>29</v>
      </c>
      <c r="S7" s="5" t="s">
        <v>39</v>
      </c>
      <c r="T7" s="5" t="s">
        <v>169</v>
      </c>
      <c r="U7" s="5" t="s">
        <v>40</v>
      </c>
      <c r="V7" s="5" t="s">
        <v>41</v>
      </c>
      <c r="W7" s="5" t="s">
        <v>42</v>
      </c>
      <c r="X7" s="5" t="s">
        <v>43</v>
      </c>
    </row>
    <row r="8" spans="1:24" ht="99.95" customHeight="1">
      <c r="A8" s="8">
        <v>2</v>
      </c>
      <c r="B8" s="8" t="s">
        <v>26</v>
      </c>
      <c r="C8" s="8" t="s">
        <v>32</v>
      </c>
      <c r="D8" s="8" t="s">
        <v>34</v>
      </c>
      <c r="E8" s="8" t="s">
        <v>28</v>
      </c>
      <c r="F8" s="8" t="s">
        <v>44</v>
      </c>
      <c r="G8" s="8" t="s">
        <v>45</v>
      </c>
      <c r="H8" s="6">
        <v>3</v>
      </c>
      <c r="I8" s="6">
        <v>3</v>
      </c>
      <c r="J8" s="9">
        <f t="shared" si="0"/>
        <v>6</v>
      </c>
      <c r="K8" s="9" t="str">
        <f t="shared" si="1"/>
        <v>Alto</v>
      </c>
      <c r="L8" s="9" t="s">
        <v>46</v>
      </c>
      <c r="M8" s="8" t="s">
        <v>47</v>
      </c>
      <c r="N8" s="6">
        <v>1</v>
      </c>
      <c r="O8" s="6">
        <v>3</v>
      </c>
      <c r="P8" s="9">
        <f t="shared" si="2"/>
        <v>4</v>
      </c>
      <c r="Q8" s="9" t="str">
        <f t="shared" si="3"/>
        <v>Bajo</v>
      </c>
      <c r="R8" s="8" t="s">
        <v>29</v>
      </c>
      <c r="S8" s="8" t="s">
        <v>48</v>
      </c>
      <c r="T8" s="5" t="s">
        <v>169</v>
      </c>
      <c r="U8" s="8" t="s">
        <v>49</v>
      </c>
      <c r="V8" s="8" t="s">
        <v>50</v>
      </c>
      <c r="W8" s="8" t="s">
        <v>51</v>
      </c>
      <c r="X8" s="8" t="s">
        <v>52</v>
      </c>
    </row>
    <row r="9" spans="1:24" ht="99.95" customHeight="1">
      <c r="A9" s="5">
        <v>3</v>
      </c>
      <c r="B9" s="5" t="s">
        <v>26</v>
      </c>
      <c r="C9" s="5" t="s">
        <v>32</v>
      </c>
      <c r="D9" s="5" t="s">
        <v>34</v>
      </c>
      <c r="E9" s="5" t="s">
        <v>28</v>
      </c>
      <c r="F9" s="5" t="s">
        <v>53</v>
      </c>
      <c r="G9" s="5" t="s">
        <v>54</v>
      </c>
      <c r="H9" s="6">
        <v>3</v>
      </c>
      <c r="I9" s="6">
        <v>4</v>
      </c>
      <c r="J9" s="7">
        <f t="shared" si="0"/>
        <v>7</v>
      </c>
      <c r="K9" s="7" t="str">
        <f t="shared" si="1"/>
        <v>Alto</v>
      </c>
      <c r="L9" s="7" t="s">
        <v>33</v>
      </c>
      <c r="M9" s="5" t="s">
        <v>55</v>
      </c>
      <c r="N9" s="6">
        <v>2</v>
      </c>
      <c r="O9" s="6">
        <v>3</v>
      </c>
      <c r="P9" s="7">
        <f t="shared" si="2"/>
        <v>5</v>
      </c>
      <c r="Q9" s="7" t="str">
        <f t="shared" si="3"/>
        <v>Medio</v>
      </c>
      <c r="R9" s="5" t="s">
        <v>29</v>
      </c>
      <c r="S9" s="5" t="s">
        <v>56</v>
      </c>
      <c r="T9" s="5" t="s">
        <v>169</v>
      </c>
      <c r="U9" s="5" t="s">
        <v>40</v>
      </c>
      <c r="V9" s="5" t="s">
        <v>57</v>
      </c>
      <c r="W9" s="5" t="s">
        <v>58</v>
      </c>
      <c r="X9" s="5" t="s">
        <v>59</v>
      </c>
    </row>
    <row r="10" spans="1:24" ht="99.95" customHeight="1">
      <c r="A10" s="5">
        <v>4</v>
      </c>
      <c r="B10" s="8" t="s">
        <v>26</v>
      </c>
      <c r="C10" s="8" t="s">
        <v>32</v>
      </c>
      <c r="D10" s="8" t="s">
        <v>34</v>
      </c>
      <c r="E10" s="8" t="s">
        <v>30</v>
      </c>
      <c r="F10" s="8" t="s">
        <v>60</v>
      </c>
      <c r="G10" s="8" t="s">
        <v>61</v>
      </c>
      <c r="H10" s="6">
        <v>3</v>
      </c>
      <c r="I10" s="6">
        <v>5</v>
      </c>
      <c r="J10" s="9">
        <f t="shared" si="0"/>
        <v>8</v>
      </c>
      <c r="K10" s="9" t="str">
        <f t="shared" si="1"/>
        <v>Extremo</v>
      </c>
      <c r="L10" s="9" t="s">
        <v>62</v>
      </c>
      <c r="M10" s="8" t="s">
        <v>63</v>
      </c>
      <c r="N10" s="6">
        <v>1</v>
      </c>
      <c r="O10" s="6">
        <v>5</v>
      </c>
      <c r="P10" s="9">
        <f t="shared" si="2"/>
        <v>6</v>
      </c>
      <c r="Q10" s="9" t="str">
        <f t="shared" si="3"/>
        <v>Alto</v>
      </c>
      <c r="R10" s="8" t="s">
        <v>29</v>
      </c>
      <c r="S10" s="5" t="s">
        <v>56</v>
      </c>
      <c r="T10" s="5" t="s">
        <v>169</v>
      </c>
      <c r="U10" s="8" t="s">
        <v>64</v>
      </c>
      <c r="V10" s="8" t="s">
        <v>65</v>
      </c>
      <c r="W10" s="8" t="s">
        <v>66</v>
      </c>
      <c r="X10" s="8" t="s">
        <v>67</v>
      </c>
    </row>
    <row r="11" spans="1:24" ht="99.95" customHeight="1">
      <c r="A11" s="8">
        <v>5</v>
      </c>
      <c r="B11" s="5" t="s">
        <v>26</v>
      </c>
      <c r="C11" s="5" t="s">
        <v>32</v>
      </c>
      <c r="D11" s="5" t="s">
        <v>34</v>
      </c>
      <c r="E11" s="5" t="s">
        <v>28</v>
      </c>
      <c r="F11" s="5" t="s">
        <v>68</v>
      </c>
      <c r="G11" s="5" t="s">
        <v>69</v>
      </c>
      <c r="H11" s="6">
        <v>3</v>
      </c>
      <c r="I11" s="6">
        <v>5</v>
      </c>
      <c r="J11" s="7">
        <f t="shared" si="0"/>
        <v>8</v>
      </c>
      <c r="K11" s="7" t="str">
        <f t="shared" si="1"/>
        <v>Extremo</v>
      </c>
      <c r="L11" s="7" t="s">
        <v>70</v>
      </c>
      <c r="M11" s="5" t="s">
        <v>71</v>
      </c>
      <c r="N11" s="6">
        <v>1</v>
      </c>
      <c r="O11" s="6">
        <v>5</v>
      </c>
      <c r="P11" s="7">
        <f t="shared" si="2"/>
        <v>6</v>
      </c>
      <c r="Q11" s="7" t="str">
        <f t="shared" si="3"/>
        <v>Alto</v>
      </c>
      <c r="R11" s="5" t="s">
        <v>29</v>
      </c>
      <c r="S11" s="5" t="s">
        <v>72</v>
      </c>
      <c r="T11" s="5" t="s">
        <v>169</v>
      </c>
      <c r="U11" s="5" t="s">
        <v>170</v>
      </c>
      <c r="V11" s="5" t="s">
        <v>73</v>
      </c>
      <c r="W11" s="5" t="s">
        <v>74</v>
      </c>
      <c r="X11" s="5" t="s">
        <v>75</v>
      </c>
    </row>
    <row r="12" spans="1:24" ht="99.95" customHeight="1">
      <c r="A12" s="5">
        <v>6</v>
      </c>
      <c r="B12" s="8" t="s">
        <v>26</v>
      </c>
      <c r="C12" s="8" t="s">
        <v>27</v>
      </c>
      <c r="D12" s="8" t="s">
        <v>34</v>
      </c>
      <c r="E12" s="8" t="s">
        <v>30</v>
      </c>
      <c r="F12" s="8" t="s">
        <v>76</v>
      </c>
      <c r="G12" s="8" t="s">
        <v>77</v>
      </c>
      <c r="H12" s="6">
        <v>3</v>
      </c>
      <c r="I12" s="6">
        <v>5</v>
      </c>
      <c r="J12" s="9">
        <f t="shared" si="0"/>
        <v>8</v>
      </c>
      <c r="K12" s="9" t="str">
        <f t="shared" si="1"/>
        <v>Extremo</v>
      </c>
      <c r="L12" s="9" t="s">
        <v>78</v>
      </c>
      <c r="M12" s="8" t="s">
        <v>79</v>
      </c>
      <c r="N12" s="6">
        <v>1</v>
      </c>
      <c r="O12" s="6">
        <v>5</v>
      </c>
      <c r="P12" s="9">
        <f t="shared" si="2"/>
        <v>6</v>
      </c>
      <c r="Q12" s="9" t="str">
        <f t="shared" si="3"/>
        <v>Alto</v>
      </c>
      <c r="R12" s="8" t="s">
        <v>29</v>
      </c>
      <c r="S12" s="8" t="s">
        <v>80</v>
      </c>
      <c r="T12" s="5" t="s">
        <v>169</v>
      </c>
      <c r="U12" s="8" t="s">
        <v>171</v>
      </c>
      <c r="V12" s="8" t="s">
        <v>81</v>
      </c>
      <c r="W12" s="8" t="s">
        <v>82</v>
      </c>
      <c r="X12" s="8" t="s">
        <v>83</v>
      </c>
    </row>
    <row r="13" spans="1:24" ht="99.95" customHeight="1">
      <c r="A13" s="5">
        <v>7</v>
      </c>
      <c r="B13" s="8" t="s">
        <v>26</v>
      </c>
      <c r="C13" s="8" t="s">
        <v>32</v>
      </c>
      <c r="D13" s="8" t="s">
        <v>34</v>
      </c>
      <c r="E13" s="8" t="s">
        <v>30</v>
      </c>
      <c r="F13" s="8" t="s">
        <v>84</v>
      </c>
      <c r="G13" s="8" t="s">
        <v>85</v>
      </c>
      <c r="H13" s="6">
        <v>3</v>
      </c>
      <c r="I13" s="6">
        <v>5</v>
      </c>
      <c r="J13" s="9">
        <f t="shared" si="0"/>
        <v>8</v>
      </c>
      <c r="K13" s="9" t="str">
        <f t="shared" si="1"/>
        <v>Extremo</v>
      </c>
      <c r="L13" s="9" t="s">
        <v>86</v>
      </c>
      <c r="M13" s="8" t="s">
        <v>87</v>
      </c>
      <c r="N13" s="6">
        <v>1</v>
      </c>
      <c r="O13" s="6">
        <v>5</v>
      </c>
      <c r="P13" s="9">
        <f t="shared" si="2"/>
        <v>6</v>
      </c>
      <c r="Q13" s="9" t="str">
        <f t="shared" si="3"/>
        <v>Alto</v>
      </c>
      <c r="R13" s="8" t="s">
        <v>29</v>
      </c>
      <c r="S13" s="8" t="s">
        <v>88</v>
      </c>
      <c r="T13" s="5" t="s">
        <v>169</v>
      </c>
      <c r="U13" s="8" t="s">
        <v>89</v>
      </c>
      <c r="V13" s="8" t="s">
        <v>90</v>
      </c>
      <c r="W13" s="8" t="s">
        <v>91</v>
      </c>
      <c r="X13" s="8" t="s">
        <v>92</v>
      </c>
    </row>
    <row r="14" spans="1:24" ht="99.95" customHeight="1">
      <c r="A14" s="8">
        <v>8</v>
      </c>
      <c r="B14" s="5" t="s">
        <v>26</v>
      </c>
      <c r="C14" s="5" t="s">
        <v>32</v>
      </c>
      <c r="D14" s="5" t="s">
        <v>34</v>
      </c>
      <c r="E14" s="5" t="s">
        <v>28</v>
      </c>
      <c r="F14" s="5" t="s">
        <v>93</v>
      </c>
      <c r="G14" s="5" t="s">
        <v>94</v>
      </c>
      <c r="H14" s="6">
        <v>3</v>
      </c>
      <c r="I14" s="6">
        <v>4</v>
      </c>
      <c r="J14" s="7">
        <f t="shared" si="0"/>
        <v>7</v>
      </c>
      <c r="K14" s="7" t="str">
        <f t="shared" si="1"/>
        <v>Alto</v>
      </c>
      <c r="L14" s="7" t="s">
        <v>33</v>
      </c>
      <c r="M14" s="5" t="s">
        <v>95</v>
      </c>
      <c r="N14" s="6">
        <v>2</v>
      </c>
      <c r="O14" s="6">
        <v>3</v>
      </c>
      <c r="P14" s="7">
        <f t="shared" si="2"/>
        <v>5</v>
      </c>
      <c r="Q14" s="7" t="str">
        <f t="shared" si="3"/>
        <v>Medio</v>
      </c>
      <c r="R14" s="5" t="s">
        <v>29</v>
      </c>
      <c r="S14" s="5" t="s">
        <v>96</v>
      </c>
      <c r="T14" s="5" t="s">
        <v>169</v>
      </c>
      <c r="U14" s="5" t="s">
        <v>89</v>
      </c>
      <c r="V14" s="5" t="s">
        <v>97</v>
      </c>
      <c r="W14" s="5" t="s">
        <v>98</v>
      </c>
      <c r="X14" s="5" t="s">
        <v>99</v>
      </c>
    </row>
    <row r="15" spans="1:24" ht="99.95" customHeight="1">
      <c r="A15" s="5">
        <v>9</v>
      </c>
      <c r="B15" s="5" t="s">
        <v>26</v>
      </c>
      <c r="C15" s="5" t="s">
        <v>32</v>
      </c>
      <c r="D15" s="5" t="s">
        <v>34</v>
      </c>
      <c r="E15" s="5" t="s">
        <v>30</v>
      </c>
      <c r="F15" s="5" t="s">
        <v>100</v>
      </c>
      <c r="G15" s="5" t="s">
        <v>101</v>
      </c>
      <c r="H15" s="6">
        <v>3</v>
      </c>
      <c r="I15" s="6">
        <v>5</v>
      </c>
      <c r="J15" s="7">
        <f t="shared" si="0"/>
        <v>8</v>
      </c>
      <c r="K15" s="7" t="str">
        <f t="shared" si="1"/>
        <v>Extremo</v>
      </c>
      <c r="L15" s="7" t="s">
        <v>102</v>
      </c>
      <c r="M15" s="5" t="s">
        <v>103</v>
      </c>
      <c r="N15" s="6">
        <v>1</v>
      </c>
      <c r="O15" s="6">
        <v>5</v>
      </c>
      <c r="P15" s="7">
        <f t="shared" si="2"/>
        <v>6</v>
      </c>
      <c r="Q15" s="7" t="str">
        <f t="shared" si="3"/>
        <v>Alto</v>
      </c>
      <c r="R15" s="5" t="s">
        <v>29</v>
      </c>
      <c r="S15" s="5" t="s">
        <v>104</v>
      </c>
      <c r="T15" s="5" t="s">
        <v>169</v>
      </c>
      <c r="U15" s="5" t="s">
        <v>105</v>
      </c>
      <c r="V15" s="5" t="s">
        <v>106</v>
      </c>
      <c r="W15" s="5" t="s">
        <v>107</v>
      </c>
      <c r="X15" s="5" t="s">
        <v>108</v>
      </c>
    </row>
    <row r="16" spans="1:24" ht="99.95" customHeight="1">
      <c r="A16" s="5">
        <v>10</v>
      </c>
      <c r="B16" s="8" t="s">
        <v>26</v>
      </c>
      <c r="C16" s="8" t="s">
        <v>32</v>
      </c>
      <c r="D16" s="8" t="s">
        <v>34</v>
      </c>
      <c r="E16" s="8" t="s">
        <v>30</v>
      </c>
      <c r="F16" s="8" t="s">
        <v>109</v>
      </c>
      <c r="G16" s="5" t="s">
        <v>101</v>
      </c>
      <c r="H16" s="6">
        <v>3</v>
      </c>
      <c r="I16" s="6">
        <v>5</v>
      </c>
      <c r="J16" s="9">
        <f t="shared" si="0"/>
        <v>8</v>
      </c>
      <c r="K16" s="9" t="str">
        <f t="shared" si="1"/>
        <v>Extremo</v>
      </c>
      <c r="L16" s="9" t="s">
        <v>110</v>
      </c>
      <c r="M16" s="8" t="s">
        <v>111</v>
      </c>
      <c r="N16" s="6">
        <v>1</v>
      </c>
      <c r="O16" s="6">
        <v>5</v>
      </c>
      <c r="P16" s="9">
        <f t="shared" si="2"/>
        <v>6</v>
      </c>
      <c r="Q16" s="9" t="str">
        <f t="shared" si="3"/>
        <v>Alto</v>
      </c>
      <c r="R16" s="8" t="s">
        <v>29</v>
      </c>
      <c r="S16" s="8" t="s">
        <v>112</v>
      </c>
      <c r="T16" s="5" t="s">
        <v>169</v>
      </c>
      <c r="U16" s="5" t="s">
        <v>105</v>
      </c>
      <c r="V16" s="8" t="s">
        <v>113</v>
      </c>
      <c r="W16" s="8" t="s">
        <v>114</v>
      </c>
      <c r="X16" s="8" t="s">
        <v>115</v>
      </c>
    </row>
    <row r="17" spans="1:24" ht="99.95" customHeight="1">
      <c r="A17" s="8">
        <v>11</v>
      </c>
      <c r="B17" s="5" t="s">
        <v>26</v>
      </c>
      <c r="C17" s="5" t="s">
        <v>32</v>
      </c>
      <c r="D17" s="5" t="s">
        <v>34</v>
      </c>
      <c r="E17" s="5" t="s">
        <v>30</v>
      </c>
      <c r="F17" s="5" t="s">
        <v>116</v>
      </c>
      <c r="G17" s="5" t="s">
        <v>117</v>
      </c>
      <c r="H17" s="6">
        <v>4</v>
      </c>
      <c r="I17" s="6">
        <v>5</v>
      </c>
      <c r="J17" s="7">
        <f t="shared" si="0"/>
        <v>9</v>
      </c>
      <c r="K17" s="7" t="str">
        <f t="shared" si="1"/>
        <v>Extremo</v>
      </c>
      <c r="L17" s="7" t="s">
        <v>118</v>
      </c>
      <c r="M17" s="5" t="s">
        <v>119</v>
      </c>
      <c r="N17" s="6">
        <v>2</v>
      </c>
      <c r="O17" s="6">
        <v>4</v>
      </c>
      <c r="P17" s="7">
        <f t="shared" si="2"/>
        <v>6</v>
      </c>
      <c r="Q17" s="7" t="str">
        <f t="shared" si="3"/>
        <v>Alto</v>
      </c>
      <c r="R17" s="5" t="s">
        <v>29</v>
      </c>
      <c r="S17" s="5" t="s">
        <v>120</v>
      </c>
      <c r="T17" s="5" t="s">
        <v>121</v>
      </c>
      <c r="U17" s="5" t="s">
        <v>122</v>
      </c>
      <c r="V17" s="5" t="s">
        <v>123</v>
      </c>
      <c r="W17" s="5" t="s">
        <v>124</v>
      </c>
      <c r="X17" s="5" t="s">
        <v>125</v>
      </c>
    </row>
    <row r="18" spans="1:24" ht="99.95" customHeight="1">
      <c r="A18" s="5">
        <v>12</v>
      </c>
      <c r="B18" s="8" t="s">
        <v>26</v>
      </c>
      <c r="C18" s="8" t="s">
        <v>32</v>
      </c>
      <c r="D18" s="8" t="s">
        <v>34</v>
      </c>
      <c r="E18" s="8" t="s">
        <v>30</v>
      </c>
      <c r="F18" s="8" t="s">
        <v>126</v>
      </c>
      <c r="G18" s="8" t="s">
        <v>127</v>
      </c>
      <c r="H18" s="6">
        <v>3</v>
      </c>
      <c r="I18" s="6">
        <v>5</v>
      </c>
      <c r="J18" s="9">
        <f t="shared" si="0"/>
        <v>8</v>
      </c>
      <c r="K18" s="9" t="str">
        <f t="shared" si="1"/>
        <v>Extremo</v>
      </c>
      <c r="L18" s="9" t="s">
        <v>128</v>
      </c>
      <c r="M18" s="8" t="s">
        <v>129</v>
      </c>
      <c r="N18" s="6">
        <v>1</v>
      </c>
      <c r="O18" s="6">
        <v>5</v>
      </c>
      <c r="P18" s="9">
        <f t="shared" si="2"/>
        <v>6</v>
      </c>
      <c r="Q18" s="9" t="str">
        <f t="shared" si="3"/>
        <v>Alto</v>
      </c>
      <c r="R18" s="8" t="s">
        <v>29</v>
      </c>
      <c r="S18" s="8" t="s">
        <v>130</v>
      </c>
      <c r="T18" s="5" t="s">
        <v>169</v>
      </c>
      <c r="U18" s="8" t="s">
        <v>131</v>
      </c>
      <c r="V18" s="8" t="s">
        <v>132</v>
      </c>
      <c r="W18" s="8" t="s">
        <v>133</v>
      </c>
      <c r="X18" s="8" t="s">
        <v>134</v>
      </c>
    </row>
    <row r="19" spans="1:24" ht="99.95" customHeight="1">
      <c r="A19" s="5">
        <v>13</v>
      </c>
      <c r="B19" s="8" t="s">
        <v>26</v>
      </c>
      <c r="C19" s="8" t="s">
        <v>32</v>
      </c>
      <c r="D19" s="8" t="s">
        <v>34</v>
      </c>
      <c r="E19" s="8" t="s">
        <v>135</v>
      </c>
      <c r="F19" s="8" t="s">
        <v>136</v>
      </c>
      <c r="G19" s="8" t="s">
        <v>137</v>
      </c>
      <c r="H19" s="6">
        <v>3</v>
      </c>
      <c r="I19" s="6">
        <v>5</v>
      </c>
      <c r="J19" s="9">
        <f t="shared" si="0"/>
        <v>8</v>
      </c>
      <c r="K19" s="9" t="str">
        <f t="shared" si="1"/>
        <v>Extremo</v>
      </c>
      <c r="L19" s="9" t="s">
        <v>138</v>
      </c>
      <c r="M19" s="8" t="s">
        <v>139</v>
      </c>
      <c r="N19" s="6">
        <v>2</v>
      </c>
      <c r="O19" s="6">
        <v>4</v>
      </c>
      <c r="P19" s="9">
        <f t="shared" si="2"/>
        <v>6</v>
      </c>
      <c r="Q19" s="9" t="str">
        <f t="shared" si="3"/>
        <v>Alto</v>
      </c>
      <c r="R19" s="8" t="s">
        <v>29</v>
      </c>
      <c r="S19" s="8" t="s">
        <v>140</v>
      </c>
      <c r="T19" s="5" t="s">
        <v>169</v>
      </c>
      <c r="U19" s="8" t="s">
        <v>172</v>
      </c>
      <c r="V19" s="8" t="s">
        <v>141</v>
      </c>
      <c r="W19" s="8" t="s">
        <v>142</v>
      </c>
      <c r="X19" s="8" t="s">
        <v>143</v>
      </c>
    </row>
    <row r="20" spans="1:24" ht="99.95" customHeight="1">
      <c r="A20" s="8">
        <v>14</v>
      </c>
      <c r="B20" s="5" t="s">
        <v>26</v>
      </c>
      <c r="C20" s="5" t="s">
        <v>32</v>
      </c>
      <c r="D20" s="5" t="s">
        <v>34</v>
      </c>
      <c r="E20" s="5" t="s">
        <v>144</v>
      </c>
      <c r="F20" s="5" t="s">
        <v>145</v>
      </c>
      <c r="G20" s="5" t="s">
        <v>146</v>
      </c>
      <c r="H20" s="6">
        <v>3</v>
      </c>
      <c r="I20" s="6">
        <v>4</v>
      </c>
      <c r="J20" s="7">
        <f t="shared" si="0"/>
        <v>7</v>
      </c>
      <c r="K20" s="7" t="str">
        <f t="shared" si="1"/>
        <v>Alto</v>
      </c>
      <c r="L20" s="7" t="s">
        <v>147</v>
      </c>
      <c r="M20" s="5" t="s">
        <v>148</v>
      </c>
      <c r="N20" s="6">
        <v>2</v>
      </c>
      <c r="O20" s="6">
        <v>3</v>
      </c>
      <c r="P20" s="7">
        <f t="shared" si="2"/>
        <v>5</v>
      </c>
      <c r="Q20" s="7" t="str">
        <f t="shared" si="3"/>
        <v>Medio</v>
      </c>
      <c r="R20" s="5" t="s">
        <v>29</v>
      </c>
      <c r="S20" s="5" t="s">
        <v>173</v>
      </c>
      <c r="T20" s="5" t="s">
        <v>169</v>
      </c>
      <c r="U20" s="5" t="s">
        <v>174</v>
      </c>
      <c r="V20" s="5" t="s">
        <v>149</v>
      </c>
      <c r="W20" s="5" t="s">
        <v>150</v>
      </c>
      <c r="X20" s="5" t="s">
        <v>151</v>
      </c>
    </row>
    <row r="21" spans="1:24" ht="99.95" customHeight="1">
      <c r="A21" s="5">
        <v>15</v>
      </c>
      <c r="B21" s="5" t="s">
        <v>31</v>
      </c>
      <c r="C21" s="5" t="s">
        <v>32</v>
      </c>
      <c r="D21" s="5" t="s">
        <v>34</v>
      </c>
      <c r="E21" s="5" t="s">
        <v>152</v>
      </c>
      <c r="F21" s="5" t="s">
        <v>153</v>
      </c>
      <c r="G21" s="5" t="s">
        <v>154</v>
      </c>
      <c r="H21" s="6">
        <v>3</v>
      </c>
      <c r="I21" s="6">
        <v>4</v>
      </c>
      <c r="J21" s="7">
        <f t="shared" si="0"/>
        <v>7</v>
      </c>
      <c r="K21" s="7" t="str">
        <f t="shared" si="1"/>
        <v>Alto</v>
      </c>
      <c r="L21" s="7" t="s">
        <v>155</v>
      </c>
      <c r="M21" s="5" t="s">
        <v>156</v>
      </c>
      <c r="N21" s="6">
        <v>2</v>
      </c>
      <c r="O21" s="6">
        <v>3</v>
      </c>
      <c r="P21" s="7">
        <f t="shared" si="2"/>
        <v>5</v>
      </c>
      <c r="Q21" s="7" t="str">
        <f t="shared" si="3"/>
        <v>Medio</v>
      </c>
      <c r="R21" s="5" t="s">
        <v>29</v>
      </c>
      <c r="S21" s="5" t="s">
        <v>157</v>
      </c>
      <c r="T21" s="5" t="s">
        <v>169</v>
      </c>
      <c r="U21" s="5" t="s">
        <v>175</v>
      </c>
      <c r="V21" s="5" t="s">
        <v>158</v>
      </c>
      <c r="W21" s="5" t="s">
        <v>159</v>
      </c>
      <c r="X21" s="5" t="s">
        <v>160</v>
      </c>
    </row>
    <row r="22" spans="1:24" ht="99.95" customHeight="1">
      <c r="A22" s="5">
        <v>16</v>
      </c>
      <c r="B22" s="5" t="s">
        <v>26</v>
      </c>
      <c r="C22" s="5" t="s">
        <v>32</v>
      </c>
      <c r="D22" s="5" t="s">
        <v>34</v>
      </c>
      <c r="E22" s="5" t="s">
        <v>28</v>
      </c>
      <c r="F22" s="5" t="s">
        <v>161</v>
      </c>
      <c r="G22" s="5" t="s">
        <v>162</v>
      </c>
      <c r="H22" s="6">
        <v>2</v>
      </c>
      <c r="I22" s="6">
        <v>5</v>
      </c>
      <c r="J22" s="7">
        <f t="shared" si="0"/>
        <v>7</v>
      </c>
      <c r="K22" s="7" t="str">
        <f t="shared" si="1"/>
        <v>Alto</v>
      </c>
      <c r="L22" s="7" t="s">
        <v>163</v>
      </c>
      <c r="M22" s="5" t="s">
        <v>164</v>
      </c>
      <c r="N22" s="6">
        <v>1</v>
      </c>
      <c r="O22" s="6">
        <v>5</v>
      </c>
      <c r="P22" s="7">
        <f t="shared" si="2"/>
        <v>6</v>
      </c>
      <c r="Q22" s="7" t="str">
        <f t="shared" si="3"/>
        <v>Alto</v>
      </c>
      <c r="R22" s="5" t="s">
        <v>29</v>
      </c>
      <c r="S22" s="5" t="s">
        <v>176</v>
      </c>
      <c r="T22" s="5" t="s">
        <v>169</v>
      </c>
      <c r="U22" s="5" t="s">
        <v>165</v>
      </c>
      <c r="V22" s="5" t="s">
        <v>166</v>
      </c>
      <c r="W22" s="5" t="s">
        <v>167</v>
      </c>
      <c r="X22" s="5" t="s">
        <v>168</v>
      </c>
    </row>
  </sheetData>
  <conditionalFormatting sqref="K7:K22 Q7:Q22">
    <cfRule type="containsText" dxfId="3" priority="1" operator="containsText" text="Extremo"/>
    <cfRule type="containsText" dxfId="2" priority="2" operator="containsText" text="Alto"/>
    <cfRule type="containsText" dxfId="1" priority="3" operator="containsText" text="Medio"/>
    <cfRule type="containsText" dxfId="0" priority="4" operator="containsText" text="Bajo"/>
  </conditionalFormatting>
  <dataValidations count="1">
    <dataValidation type="whole" sqref="H7:I22 N7:O22" xr:uid="{00000000-0002-0000-0000-000000000000}">
      <formula1>1</formula1>
      <formula2>5</formula2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Paulina</dc:creator>
  <cp:lastModifiedBy>Monica Cecilia Siachica Palacios</cp:lastModifiedBy>
  <dcterms:created xsi:type="dcterms:W3CDTF">2026-10-15T23:25:04Z</dcterms:created>
  <dcterms:modified xsi:type="dcterms:W3CDTF">2026-10-19T17:18:26Z</dcterms:modified>
</cp:coreProperties>
</file>