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\1.FGN\2026\1.ESTUDIO DEL SECTOR\14.Vehículos (Mttos)\Estudio Sector\5.(17-oct) Remisión Estudio Sector + Anexos\"/>
    </mc:Choice>
  </mc:AlternateContent>
  <bookViews>
    <workbookView xWindow="0" yWindow="0" windowWidth="23040" windowHeight="9072"/>
  </bookViews>
  <sheets>
    <sheet name="REPUESTOS" sheetId="2" r:id="rId1"/>
    <sheet name="REPUESTOS COMUNES" sheetId="3" r:id="rId2"/>
    <sheet name="MANO DE OBRA" sheetId="4" r:id="rId3"/>
    <sheet name="TOTAL PORTAFOLIO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2" l="1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1" i="2"/>
  <c r="K102" i="2"/>
  <c r="K103" i="2"/>
  <c r="K104" i="2"/>
  <c r="K105" i="2"/>
  <c r="K106" i="2"/>
  <c r="K107" i="2"/>
  <c r="K109" i="2"/>
  <c r="K110" i="2"/>
  <c r="K111" i="2"/>
  <c r="K112" i="2"/>
  <c r="K113" i="2"/>
  <c r="K114" i="2"/>
  <c r="K115" i="2"/>
  <c r="K116" i="2"/>
  <c r="K118" i="2"/>
  <c r="K119" i="2"/>
  <c r="K120" i="2"/>
  <c r="K121" i="2"/>
  <c r="K122" i="2"/>
  <c r="K123" i="2"/>
  <c r="K124" i="2"/>
  <c r="K125" i="2"/>
  <c r="K126" i="2"/>
  <c r="K127" i="2"/>
  <c r="K128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6" i="2"/>
  <c r="K157" i="2"/>
  <c r="K158" i="2"/>
  <c r="K159" i="2"/>
  <c r="K160" i="2"/>
  <c r="K161" i="2"/>
  <c r="K162" i="2"/>
  <c r="K163" i="2"/>
  <c r="K164" i="2"/>
  <c r="K165" i="2"/>
  <c r="K166" i="2"/>
  <c r="K168" i="2"/>
  <c r="K169" i="2"/>
  <c r="K170" i="2"/>
  <c r="K171" i="2"/>
  <c r="K172" i="2"/>
  <c r="K173" i="2"/>
  <c r="K174" i="2"/>
  <c r="K176" i="2"/>
  <c r="K177" i="2"/>
  <c r="K178" i="2"/>
  <c r="K179" i="2"/>
  <c r="K180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1" i="2"/>
  <c r="E102" i="2"/>
  <c r="E103" i="2"/>
  <c r="E104" i="2"/>
  <c r="E105" i="2"/>
  <c r="E106" i="2"/>
  <c r="E107" i="2"/>
  <c r="E109" i="2"/>
  <c r="E110" i="2"/>
  <c r="E111" i="2"/>
  <c r="E112" i="2"/>
  <c r="E113" i="2"/>
  <c r="E114" i="2"/>
  <c r="E115" i="2"/>
  <c r="E116" i="2"/>
  <c r="E118" i="2"/>
  <c r="E119" i="2"/>
  <c r="E120" i="2"/>
  <c r="E121" i="2"/>
  <c r="E122" i="2"/>
  <c r="E123" i="2"/>
  <c r="E124" i="2"/>
  <c r="E125" i="2"/>
  <c r="E126" i="2"/>
  <c r="E127" i="2"/>
  <c r="E128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6" i="2"/>
  <c r="E157" i="2"/>
  <c r="E158" i="2"/>
  <c r="E159" i="2"/>
  <c r="E160" i="2"/>
  <c r="E161" i="2"/>
  <c r="E162" i="2"/>
  <c r="E163" i="2"/>
  <c r="E164" i="2"/>
  <c r="E165" i="2"/>
  <c r="E166" i="2"/>
  <c r="E168" i="2"/>
  <c r="E169" i="2"/>
  <c r="E170" i="2"/>
  <c r="E171" i="2"/>
  <c r="E172" i="2"/>
  <c r="E173" i="2"/>
  <c r="E174" i="2"/>
  <c r="E176" i="2"/>
  <c r="E177" i="2"/>
  <c r="E178" i="2"/>
  <c r="E179" i="2"/>
  <c r="E180" i="2"/>
  <c r="I135" i="4" l="1"/>
  <c r="H135" i="4"/>
  <c r="J134" i="4"/>
  <c r="J133" i="4"/>
  <c r="J132" i="4"/>
  <c r="J131" i="4"/>
  <c r="J130" i="4"/>
  <c r="J129" i="4"/>
  <c r="J127" i="4"/>
  <c r="J126" i="4"/>
  <c r="J125" i="4"/>
  <c r="J124" i="4"/>
  <c r="J123" i="4"/>
  <c r="J122" i="4"/>
  <c r="J121" i="4"/>
  <c r="J120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7" i="4"/>
  <c r="J86" i="4"/>
  <c r="J85" i="4"/>
  <c r="J84" i="4"/>
  <c r="J83" i="4"/>
  <c r="J82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4" i="4"/>
  <c r="J63" i="4"/>
  <c r="J62" i="4"/>
  <c r="J61" i="4"/>
  <c r="J59" i="4"/>
  <c r="J58" i="4"/>
  <c r="J57" i="4"/>
  <c r="J56" i="4"/>
  <c r="J55" i="4"/>
  <c r="J54" i="4"/>
  <c r="J53" i="4"/>
  <c r="J52" i="4"/>
  <c r="J51" i="4"/>
  <c r="J50" i="4"/>
  <c r="J49" i="4"/>
  <c r="J48" i="4"/>
  <c r="J46" i="4"/>
  <c r="J45" i="4"/>
  <c r="J44" i="4"/>
  <c r="J43" i="4"/>
  <c r="J42" i="4"/>
  <c r="J41" i="4"/>
  <c r="J40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F135" i="4"/>
  <c r="E135" i="4"/>
  <c r="G134" i="4"/>
  <c r="G133" i="4"/>
  <c r="G132" i="4"/>
  <c r="G131" i="4"/>
  <c r="G130" i="4"/>
  <c r="G129" i="4"/>
  <c r="G127" i="4"/>
  <c r="G126" i="4"/>
  <c r="G125" i="4"/>
  <c r="G124" i="4"/>
  <c r="G123" i="4"/>
  <c r="G122" i="4"/>
  <c r="G121" i="4"/>
  <c r="G120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7" i="4"/>
  <c r="G86" i="4"/>
  <c r="G85" i="4"/>
  <c r="G84" i="4"/>
  <c r="G83" i="4"/>
  <c r="G82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4" i="4"/>
  <c r="G63" i="4"/>
  <c r="G62" i="4"/>
  <c r="G61" i="4"/>
  <c r="G59" i="4"/>
  <c r="G58" i="4"/>
  <c r="G57" i="4"/>
  <c r="G56" i="4"/>
  <c r="G55" i="4"/>
  <c r="G54" i="4"/>
  <c r="G53" i="4"/>
  <c r="G52" i="4"/>
  <c r="G51" i="4"/>
  <c r="G50" i="4"/>
  <c r="G49" i="4"/>
  <c r="G48" i="4"/>
  <c r="G46" i="4"/>
  <c r="G45" i="4"/>
  <c r="G44" i="4"/>
  <c r="G43" i="4"/>
  <c r="G42" i="4"/>
  <c r="G41" i="4"/>
  <c r="G40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CG181" i="2"/>
  <c r="CF181" i="2"/>
  <c r="CD181" i="2"/>
  <c r="CC181" i="2"/>
  <c r="CA181" i="2"/>
  <c r="BZ181" i="2"/>
  <c r="BX181" i="2"/>
  <c r="BW181" i="2"/>
  <c r="BU181" i="2"/>
  <c r="BT181" i="2"/>
  <c r="BR181" i="2"/>
  <c r="BQ181" i="2"/>
  <c r="BO181" i="2"/>
  <c r="BN181" i="2"/>
  <c r="BL181" i="2"/>
  <c r="BK181" i="2"/>
  <c r="BI181" i="2"/>
  <c r="BH181" i="2"/>
  <c r="BF181" i="2"/>
  <c r="BE181" i="2"/>
  <c r="BC181" i="2"/>
  <c r="BB181" i="2"/>
  <c r="AZ181" i="2"/>
  <c r="AY181" i="2"/>
  <c r="CH180" i="2"/>
  <c r="CE180" i="2"/>
  <c r="CB180" i="2"/>
  <c r="BY180" i="2"/>
  <c r="BV180" i="2"/>
  <c r="BS180" i="2"/>
  <c r="BP180" i="2"/>
  <c r="BM180" i="2"/>
  <c r="BJ180" i="2"/>
  <c r="BG180" i="2"/>
  <c r="BD180" i="2"/>
  <c r="BA180" i="2"/>
  <c r="CH179" i="2"/>
  <c r="CE179" i="2"/>
  <c r="CB179" i="2"/>
  <c r="BY179" i="2"/>
  <c r="BV179" i="2"/>
  <c r="BS179" i="2"/>
  <c r="BP179" i="2"/>
  <c r="BM179" i="2"/>
  <c r="BJ179" i="2"/>
  <c r="BG179" i="2"/>
  <c r="BD179" i="2"/>
  <c r="BA179" i="2"/>
  <c r="CH178" i="2"/>
  <c r="CE178" i="2"/>
  <c r="CB178" i="2"/>
  <c r="BY178" i="2"/>
  <c r="BV178" i="2"/>
  <c r="BS178" i="2"/>
  <c r="BP178" i="2"/>
  <c r="BM178" i="2"/>
  <c r="BJ178" i="2"/>
  <c r="BG178" i="2"/>
  <c r="BD178" i="2"/>
  <c r="BA178" i="2"/>
  <c r="CH177" i="2"/>
  <c r="CE177" i="2"/>
  <c r="CB177" i="2"/>
  <c r="BY177" i="2"/>
  <c r="BV177" i="2"/>
  <c r="BS177" i="2"/>
  <c r="BP177" i="2"/>
  <c r="BM177" i="2"/>
  <c r="BJ177" i="2"/>
  <c r="BG177" i="2"/>
  <c r="BD177" i="2"/>
  <c r="BA177" i="2"/>
  <c r="CH176" i="2"/>
  <c r="CE176" i="2"/>
  <c r="CB176" i="2"/>
  <c r="BY176" i="2"/>
  <c r="BV176" i="2"/>
  <c r="BS176" i="2"/>
  <c r="BP176" i="2"/>
  <c r="BM176" i="2"/>
  <c r="BJ176" i="2"/>
  <c r="BG176" i="2"/>
  <c r="BD176" i="2"/>
  <c r="BA176" i="2"/>
  <c r="CH174" i="2"/>
  <c r="CE174" i="2"/>
  <c r="CB174" i="2"/>
  <c r="BY174" i="2"/>
  <c r="BV174" i="2"/>
  <c r="BS174" i="2"/>
  <c r="BP174" i="2"/>
  <c r="BM174" i="2"/>
  <c r="BJ174" i="2"/>
  <c r="BG174" i="2"/>
  <c r="BD174" i="2"/>
  <c r="BA174" i="2"/>
  <c r="CH173" i="2"/>
  <c r="CE173" i="2"/>
  <c r="CB173" i="2"/>
  <c r="BY173" i="2"/>
  <c r="BV173" i="2"/>
  <c r="BS173" i="2"/>
  <c r="BP173" i="2"/>
  <c r="BM173" i="2"/>
  <c r="BJ173" i="2"/>
  <c r="BG173" i="2"/>
  <c r="BD173" i="2"/>
  <c r="BA173" i="2"/>
  <c r="CH172" i="2"/>
  <c r="CE172" i="2"/>
  <c r="CB172" i="2"/>
  <c r="BY172" i="2"/>
  <c r="BV172" i="2"/>
  <c r="BS172" i="2"/>
  <c r="BP172" i="2"/>
  <c r="BM172" i="2"/>
  <c r="BJ172" i="2"/>
  <c r="BG172" i="2"/>
  <c r="BD172" i="2"/>
  <c r="BA172" i="2"/>
  <c r="CH171" i="2"/>
  <c r="CE171" i="2"/>
  <c r="CB171" i="2"/>
  <c r="BY171" i="2"/>
  <c r="BV171" i="2"/>
  <c r="BS171" i="2"/>
  <c r="BP171" i="2"/>
  <c r="BM171" i="2"/>
  <c r="BJ171" i="2"/>
  <c r="BG171" i="2"/>
  <c r="BD171" i="2"/>
  <c r="BA171" i="2"/>
  <c r="CH170" i="2"/>
  <c r="CE170" i="2"/>
  <c r="CB170" i="2"/>
  <c r="BY170" i="2"/>
  <c r="BV170" i="2"/>
  <c r="BS170" i="2"/>
  <c r="BP170" i="2"/>
  <c r="BM170" i="2"/>
  <c r="BJ170" i="2"/>
  <c r="BG170" i="2"/>
  <c r="BD170" i="2"/>
  <c r="BA170" i="2"/>
  <c r="CH169" i="2"/>
  <c r="CE169" i="2"/>
  <c r="CB169" i="2"/>
  <c r="BY169" i="2"/>
  <c r="BV169" i="2"/>
  <c r="BS169" i="2"/>
  <c r="BP169" i="2"/>
  <c r="BM169" i="2"/>
  <c r="BJ169" i="2"/>
  <c r="BG169" i="2"/>
  <c r="BD169" i="2"/>
  <c r="BA169" i="2"/>
  <c r="CH168" i="2"/>
  <c r="CE168" i="2"/>
  <c r="CB168" i="2"/>
  <c r="BY168" i="2"/>
  <c r="BV168" i="2"/>
  <c r="BS168" i="2"/>
  <c r="BP168" i="2"/>
  <c r="BM168" i="2"/>
  <c r="BJ168" i="2"/>
  <c r="BG168" i="2"/>
  <c r="BD168" i="2"/>
  <c r="BA168" i="2"/>
  <c r="CH166" i="2"/>
  <c r="CE166" i="2"/>
  <c r="CB166" i="2"/>
  <c r="BY166" i="2"/>
  <c r="BV166" i="2"/>
  <c r="BS166" i="2"/>
  <c r="BP166" i="2"/>
  <c r="BM166" i="2"/>
  <c r="BJ166" i="2"/>
  <c r="BG166" i="2"/>
  <c r="BD166" i="2"/>
  <c r="BA166" i="2"/>
  <c r="CH165" i="2"/>
  <c r="CE165" i="2"/>
  <c r="CB165" i="2"/>
  <c r="BY165" i="2"/>
  <c r="BV165" i="2"/>
  <c r="BS165" i="2"/>
  <c r="BP165" i="2"/>
  <c r="BM165" i="2"/>
  <c r="BJ165" i="2"/>
  <c r="BG165" i="2"/>
  <c r="BD165" i="2"/>
  <c r="BA165" i="2"/>
  <c r="CH164" i="2"/>
  <c r="CE164" i="2"/>
  <c r="CB164" i="2"/>
  <c r="BY164" i="2"/>
  <c r="BV164" i="2"/>
  <c r="BS164" i="2"/>
  <c r="BP164" i="2"/>
  <c r="BM164" i="2"/>
  <c r="BJ164" i="2"/>
  <c r="BG164" i="2"/>
  <c r="BD164" i="2"/>
  <c r="BA164" i="2"/>
  <c r="CH163" i="2"/>
  <c r="CE163" i="2"/>
  <c r="CB163" i="2"/>
  <c r="BY163" i="2"/>
  <c r="BV163" i="2"/>
  <c r="BS163" i="2"/>
  <c r="BP163" i="2"/>
  <c r="BM163" i="2"/>
  <c r="BJ163" i="2"/>
  <c r="BG163" i="2"/>
  <c r="BD163" i="2"/>
  <c r="BA163" i="2"/>
  <c r="CH162" i="2"/>
  <c r="CE162" i="2"/>
  <c r="CB162" i="2"/>
  <c r="BY162" i="2"/>
  <c r="BV162" i="2"/>
  <c r="BS162" i="2"/>
  <c r="BP162" i="2"/>
  <c r="BM162" i="2"/>
  <c r="BJ162" i="2"/>
  <c r="BG162" i="2"/>
  <c r="BD162" i="2"/>
  <c r="BA162" i="2"/>
  <c r="CH161" i="2"/>
  <c r="CE161" i="2"/>
  <c r="CB161" i="2"/>
  <c r="BY161" i="2"/>
  <c r="BV161" i="2"/>
  <c r="BS161" i="2"/>
  <c r="BP161" i="2"/>
  <c r="BM161" i="2"/>
  <c r="BJ161" i="2"/>
  <c r="BG161" i="2"/>
  <c r="BD161" i="2"/>
  <c r="BA161" i="2"/>
  <c r="CH160" i="2"/>
  <c r="CE160" i="2"/>
  <c r="CB160" i="2"/>
  <c r="BY160" i="2"/>
  <c r="BV160" i="2"/>
  <c r="BS160" i="2"/>
  <c r="BP160" i="2"/>
  <c r="BM160" i="2"/>
  <c r="BJ160" i="2"/>
  <c r="BG160" i="2"/>
  <c r="BD160" i="2"/>
  <c r="BA160" i="2"/>
  <c r="CH159" i="2"/>
  <c r="CE159" i="2"/>
  <c r="CB159" i="2"/>
  <c r="BY159" i="2"/>
  <c r="BV159" i="2"/>
  <c r="BS159" i="2"/>
  <c r="BP159" i="2"/>
  <c r="BM159" i="2"/>
  <c r="BJ159" i="2"/>
  <c r="BG159" i="2"/>
  <c r="BD159" i="2"/>
  <c r="BA159" i="2"/>
  <c r="CH158" i="2"/>
  <c r="CE158" i="2"/>
  <c r="CB158" i="2"/>
  <c r="BY158" i="2"/>
  <c r="BV158" i="2"/>
  <c r="BS158" i="2"/>
  <c r="BP158" i="2"/>
  <c r="BM158" i="2"/>
  <c r="BJ158" i="2"/>
  <c r="BG158" i="2"/>
  <c r="BD158" i="2"/>
  <c r="BA158" i="2"/>
  <c r="CH157" i="2"/>
  <c r="CE157" i="2"/>
  <c r="CB157" i="2"/>
  <c r="BY157" i="2"/>
  <c r="BV157" i="2"/>
  <c r="BS157" i="2"/>
  <c r="BP157" i="2"/>
  <c r="BM157" i="2"/>
  <c r="BJ157" i="2"/>
  <c r="BG157" i="2"/>
  <c r="BD157" i="2"/>
  <c r="BA157" i="2"/>
  <c r="CH156" i="2"/>
  <c r="CE156" i="2"/>
  <c r="CB156" i="2"/>
  <c r="BY156" i="2"/>
  <c r="BV156" i="2"/>
  <c r="BS156" i="2"/>
  <c r="BP156" i="2"/>
  <c r="BM156" i="2"/>
  <c r="BJ156" i="2"/>
  <c r="BG156" i="2"/>
  <c r="BD156" i="2"/>
  <c r="BA156" i="2"/>
  <c r="CH154" i="2"/>
  <c r="CE154" i="2"/>
  <c r="CB154" i="2"/>
  <c r="BY154" i="2"/>
  <c r="BV154" i="2"/>
  <c r="BS154" i="2"/>
  <c r="BP154" i="2"/>
  <c r="BM154" i="2"/>
  <c r="BJ154" i="2"/>
  <c r="BG154" i="2"/>
  <c r="BD154" i="2"/>
  <c r="BA154" i="2"/>
  <c r="CH153" i="2"/>
  <c r="CE153" i="2"/>
  <c r="CB153" i="2"/>
  <c r="BY153" i="2"/>
  <c r="BV153" i="2"/>
  <c r="BS153" i="2"/>
  <c r="BP153" i="2"/>
  <c r="BM153" i="2"/>
  <c r="BJ153" i="2"/>
  <c r="BG153" i="2"/>
  <c r="BD153" i="2"/>
  <c r="BA153" i="2"/>
  <c r="CH152" i="2"/>
  <c r="CE152" i="2"/>
  <c r="CB152" i="2"/>
  <c r="BY152" i="2"/>
  <c r="BV152" i="2"/>
  <c r="BS152" i="2"/>
  <c r="BP152" i="2"/>
  <c r="BM152" i="2"/>
  <c r="BJ152" i="2"/>
  <c r="BG152" i="2"/>
  <c r="BD152" i="2"/>
  <c r="BA152" i="2"/>
  <c r="CH151" i="2"/>
  <c r="CE151" i="2"/>
  <c r="CB151" i="2"/>
  <c r="BY151" i="2"/>
  <c r="BV151" i="2"/>
  <c r="BS151" i="2"/>
  <c r="BP151" i="2"/>
  <c r="BM151" i="2"/>
  <c r="BJ151" i="2"/>
  <c r="BG151" i="2"/>
  <c r="BD151" i="2"/>
  <c r="BA151" i="2"/>
  <c r="CH150" i="2"/>
  <c r="CE150" i="2"/>
  <c r="CB150" i="2"/>
  <c r="BY150" i="2"/>
  <c r="BV150" i="2"/>
  <c r="BS150" i="2"/>
  <c r="BP150" i="2"/>
  <c r="BM150" i="2"/>
  <c r="BJ150" i="2"/>
  <c r="BG150" i="2"/>
  <c r="BD150" i="2"/>
  <c r="BA150" i="2"/>
  <c r="CH149" i="2"/>
  <c r="CE149" i="2"/>
  <c r="CB149" i="2"/>
  <c r="BY149" i="2"/>
  <c r="BV149" i="2"/>
  <c r="BS149" i="2"/>
  <c r="BP149" i="2"/>
  <c r="BM149" i="2"/>
  <c r="BJ149" i="2"/>
  <c r="BG149" i="2"/>
  <c r="BD149" i="2"/>
  <c r="BA149" i="2"/>
  <c r="CH148" i="2"/>
  <c r="CE148" i="2"/>
  <c r="CB148" i="2"/>
  <c r="BY148" i="2"/>
  <c r="BV148" i="2"/>
  <c r="BS148" i="2"/>
  <c r="BP148" i="2"/>
  <c r="BM148" i="2"/>
  <c r="BJ148" i="2"/>
  <c r="BG148" i="2"/>
  <c r="BD148" i="2"/>
  <c r="BA148" i="2"/>
  <c r="CH147" i="2"/>
  <c r="CE147" i="2"/>
  <c r="CB147" i="2"/>
  <c r="BY147" i="2"/>
  <c r="BV147" i="2"/>
  <c r="BS147" i="2"/>
  <c r="BP147" i="2"/>
  <c r="BM147" i="2"/>
  <c r="BJ147" i="2"/>
  <c r="BG147" i="2"/>
  <c r="BD147" i="2"/>
  <c r="BA147" i="2"/>
  <c r="CH146" i="2"/>
  <c r="CE146" i="2"/>
  <c r="CB146" i="2"/>
  <c r="BY146" i="2"/>
  <c r="BV146" i="2"/>
  <c r="BS146" i="2"/>
  <c r="BP146" i="2"/>
  <c r="BM146" i="2"/>
  <c r="BJ146" i="2"/>
  <c r="BG146" i="2"/>
  <c r="BD146" i="2"/>
  <c r="BA146" i="2"/>
  <c r="CH145" i="2"/>
  <c r="CE145" i="2"/>
  <c r="CB145" i="2"/>
  <c r="BY145" i="2"/>
  <c r="BV145" i="2"/>
  <c r="BS145" i="2"/>
  <c r="BP145" i="2"/>
  <c r="BM145" i="2"/>
  <c r="BJ145" i="2"/>
  <c r="BG145" i="2"/>
  <c r="BD145" i="2"/>
  <c r="BA145" i="2"/>
  <c r="CH144" i="2"/>
  <c r="CE144" i="2"/>
  <c r="CB144" i="2"/>
  <c r="BY144" i="2"/>
  <c r="BV144" i="2"/>
  <c r="BS144" i="2"/>
  <c r="BP144" i="2"/>
  <c r="BM144" i="2"/>
  <c r="BJ144" i="2"/>
  <c r="BG144" i="2"/>
  <c r="BD144" i="2"/>
  <c r="BA144" i="2"/>
  <c r="CH143" i="2"/>
  <c r="CE143" i="2"/>
  <c r="CB143" i="2"/>
  <c r="BY143" i="2"/>
  <c r="BV143" i="2"/>
  <c r="BS143" i="2"/>
  <c r="BP143" i="2"/>
  <c r="BM143" i="2"/>
  <c r="BJ143" i="2"/>
  <c r="BG143" i="2"/>
  <c r="BD143" i="2"/>
  <c r="BA143" i="2"/>
  <c r="CH142" i="2"/>
  <c r="CE142" i="2"/>
  <c r="CB142" i="2"/>
  <c r="BY142" i="2"/>
  <c r="BV142" i="2"/>
  <c r="BS142" i="2"/>
  <c r="BP142" i="2"/>
  <c r="BM142" i="2"/>
  <c r="BJ142" i="2"/>
  <c r="BG142" i="2"/>
  <c r="BD142" i="2"/>
  <c r="BA142" i="2"/>
  <c r="CH141" i="2"/>
  <c r="CE141" i="2"/>
  <c r="CB141" i="2"/>
  <c r="BY141" i="2"/>
  <c r="BV141" i="2"/>
  <c r="BS141" i="2"/>
  <c r="BP141" i="2"/>
  <c r="BM141" i="2"/>
  <c r="BJ141" i="2"/>
  <c r="BG141" i="2"/>
  <c r="BD141" i="2"/>
  <c r="BA141" i="2"/>
  <c r="CH140" i="2"/>
  <c r="CE140" i="2"/>
  <c r="CB140" i="2"/>
  <c r="BY140" i="2"/>
  <c r="BV140" i="2"/>
  <c r="BS140" i="2"/>
  <c r="BP140" i="2"/>
  <c r="BM140" i="2"/>
  <c r="BJ140" i="2"/>
  <c r="BG140" i="2"/>
  <c r="BD140" i="2"/>
  <c r="BA140" i="2"/>
  <c r="CH139" i="2"/>
  <c r="CE139" i="2"/>
  <c r="CB139" i="2"/>
  <c r="BY139" i="2"/>
  <c r="BV139" i="2"/>
  <c r="BS139" i="2"/>
  <c r="BP139" i="2"/>
  <c r="BM139" i="2"/>
  <c r="BJ139" i="2"/>
  <c r="BG139" i="2"/>
  <c r="BD139" i="2"/>
  <c r="BA139" i="2"/>
  <c r="CH138" i="2"/>
  <c r="CE138" i="2"/>
  <c r="CB138" i="2"/>
  <c r="BY138" i="2"/>
  <c r="BV138" i="2"/>
  <c r="BS138" i="2"/>
  <c r="BP138" i="2"/>
  <c r="BM138" i="2"/>
  <c r="BJ138" i="2"/>
  <c r="BG138" i="2"/>
  <c r="BD138" i="2"/>
  <c r="BA138" i="2"/>
  <c r="CH137" i="2"/>
  <c r="CE137" i="2"/>
  <c r="CB137" i="2"/>
  <c r="BY137" i="2"/>
  <c r="BV137" i="2"/>
  <c r="BS137" i="2"/>
  <c r="BP137" i="2"/>
  <c r="BM137" i="2"/>
  <c r="BJ137" i="2"/>
  <c r="BG137" i="2"/>
  <c r="BD137" i="2"/>
  <c r="BA137" i="2"/>
  <c r="CH136" i="2"/>
  <c r="CE136" i="2"/>
  <c r="CB136" i="2"/>
  <c r="BY136" i="2"/>
  <c r="BV136" i="2"/>
  <c r="BS136" i="2"/>
  <c r="BP136" i="2"/>
  <c r="BM136" i="2"/>
  <c r="BJ136" i="2"/>
  <c r="BG136" i="2"/>
  <c r="BD136" i="2"/>
  <c r="BA136" i="2"/>
  <c r="CH135" i="2"/>
  <c r="CE135" i="2"/>
  <c r="CB135" i="2"/>
  <c r="BY135" i="2"/>
  <c r="BV135" i="2"/>
  <c r="BS135" i="2"/>
  <c r="BP135" i="2"/>
  <c r="BM135" i="2"/>
  <c r="BJ135" i="2"/>
  <c r="BG135" i="2"/>
  <c r="BD135" i="2"/>
  <c r="BA135" i="2"/>
  <c r="CH134" i="2"/>
  <c r="CE134" i="2"/>
  <c r="CB134" i="2"/>
  <c r="BY134" i="2"/>
  <c r="BV134" i="2"/>
  <c r="BS134" i="2"/>
  <c r="BP134" i="2"/>
  <c r="BM134" i="2"/>
  <c r="BJ134" i="2"/>
  <c r="BG134" i="2"/>
  <c r="BD134" i="2"/>
  <c r="BA134" i="2"/>
  <c r="CH133" i="2"/>
  <c r="CE133" i="2"/>
  <c r="CB133" i="2"/>
  <c r="BY133" i="2"/>
  <c r="BV133" i="2"/>
  <c r="BS133" i="2"/>
  <c r="BP133" i="2"/>
  <c r="BM133" i="2"/>
  <c r="BJ133" i="2"/>
  <c r="BG133" i="2"/>
  <c r="BD133" i="2"/>
  <c r="BA133" i="2"/>
  <c r="CH132" i="2"/>
  <c r="CE132" i="2"/>
  <c r="CB132" i="2"/>
  <c r="BY132" i="2"/>
  <c r="BV132" i="2"/>
  <c r="BS132" i="2"/>
  <c r="BP132" i="2"/>
  <c r="BM132" i="2"/>
  <c r="BJ132" i="2"/>
  <c r="BG132" i="2"/>
  <c r="BD132" i="2"/>
  <c r="BA132" i="2"/>
  <c r="CH131" i="2"/>
  <c r="CE131" i="2"/>
  <c r="CB131" i="2"/>
  <c r="BY131" i="2"/>
  <c r="BV131" i="2"/>
  <c r="BS131" i="2"/>
  <c r="BP131" i="2"/>
  <c r="BM131" i="2"/>
  <c r="BJ131" i="2"/>
  <c r="BG131" i="2"/>
  <c r="BD131" i="2"/>
  <c r="BA131" i="2"/>
  <c r="CH130" i="2"/>
  <c r="CE130" i="2"/>
  <c r="CB130" i="2"/>
  <c r="BY130" i="2"/>
  <c r="BV130" i="2"/>
  <c r="BS130" i="2"/>
  <c r="BP130" i="2"/>
  <c r="BM130" i="2"/>
  <c r="BJ130" i="2"/>
  <c r="BG130" i="2"/>
  <c r="BD130" i="2"/>
  <c r="BA130" i="2"/>
  <c r="CH128" i="2"/>
  <c r="CE128" i="2"/>
  <c r="CB128" i="2"/>
  <c r="BY128" i="2"/>
  <c r="BV128" i="2"/>
  <c r="BS128" i="2"/>
  <c r="BP128" i="2"/>
  <c r="BM128" i="2"/>
  <c r="BJ128" i="2"/>
  <c r="BG128" i="2"/>
  <c r="BD128" i="2"/>
  <c r="BA128" i="2"/>
  <c r="CH127" i="2"/>
  <c r="CE127" i="2"/>
  <c r="CB127" i="2"/>
  <c r="BY127" i="2"/>
  <c r="BV127" i="2"/>
  <c r="BS127" i="2"/>
  <c r="BP127" i="2"/>
  <c r="BM127" i="2"/>
  <c r="BJ127" i="2"/>
  <c r="BG127" i="2"/>
  <c r="BD127" i="2"/>
  <c r="BA127" i="2"/>
  <c r="CH126" i="2"/>
  <c r="CE126" i="2"/>
  <c r="CB126" i="2"/>
  <c r="BY126" i="2"/>
  <c r="BV126" i="2"/>
  <c r="BS126" i="2"/>
  <c r="BP126" i="2"/>
  <c r="BM126" i="2"/>
  <c r="BJ126" i="2"/>
  <c r="BG126" i="2"/>
  <c r="BD126" i="2"/>
  <c r="BA126" i="2"/>
  <c r="CH125" i="2"/>
  <c r="CE125" i="2"/>
  <c r="CB125" i="2"/>
  <c r="BY125" i="2"/>
  <c r="BV125" i="2"/>
  <c r="BS125" i="2"/>
  <c r="BP125" i="2"/>
  <c r="BM125" i="2"/>
  <c r="BJ125" i="2"/>
  <c r="BG125" i="2"/>
  <c r="BD125" i="2"/>
  <c r="BA125" i="2"/>
  <c r="CH124" i="2"/>
  <c r="CE124" i="2"/>
  <c r="CB124" i="2"/>
  <c r="BY124" i="2"/>
  <c r="BV124" i="2"/>
  <c r="BS124" i="2"/>
  <c r="BP124" i="2"/>
  <c r="BM124" i="2"/>
  <c r="BJ124" i="2"/>
  <c r="BG124" i="2"/>
  <c r="BD124" i="2"/>
  <c r="BA124" i="2"/>
  <c r="CH123" i="2"/>
  <c r="CE123" i="2"/>
  <c r="CB123" i="2"/>
  <c r="BY123" i="2"/>
  <c r="BV123" i="2"/>
  <c r="BS123" i="2"/>
  <c r="BP123" i="2"/>
  <c r="BM123" i="2"/>
  <c r="BJ123" i="2"/>
  <c r="BG123" i="2"/>
  <c r="BD123" i="2"/>
  <c r="BA123" i="2"/>
  <c r="CH122" i="2"/>
  <c r="CE122" i="2"/>
  <c r="CB122" i="2"/>
  <c r="BY122" i="2"/>
  <c r="BV122" i="2"/>
  <c r="BS122" i="2"/>
  <c r="BP122" i="2"/>
  <c r="BM122" i="2"/>
  <c r="BJ122" i="2"/>
  <c r="BG122" i="2"/>
  <c r="BD122" i="2"/>
  <c r="BA122" i="2"/>
  <c r="CH121" i="2"/>
  <c r="CE121" i="2"/>
  <c r="CB121" i="2"/>
  <c r="BY121" i="2"/>
  <c r="BV121" i="2"/>
  <c r="BS121" i="2"/>
  <c r="BP121" i="2"/>
  <c r="BM121" i="2"/>
  <c r="BJ121" i="2"/>
  <c r="BG121" i="2"/>
  <c r="BD121" i="2"/>
  <c r="BA121" i="2"/>
  <c r="CH120" i="2"/>
  <c r="CE120" i="2"/>
  <c r="CB120" i="2"/>
  <c r="BY120" i="2"/>
  <c r="BV120" i="2"/>
  <c r="BS120" i="2"/>
  <c r="BP120" i="2"/>
  <c r="BM120" i="2"/>
  <c r="BJ120" i="2"/>
  <c r="BG120" i="2"/>
  <c r="BD120" i="2"/>
  <c r="BA120" i="2"/>
  <c r="CH119" i="2"/>
  <c r="CE119" i="2"/>
  <c r="CB119" i="2"/>
  <c r="BY119" i="2"/>
  <c r="BV119" i="2"/>
  <c r="BS119" i="2"/>
  <c r="BP119" i="2"/>
  <c r="BM119" i="2"/>
  <c r="BJ119" i="2"/>
  <c r="BG119" i="2"/>
  <c r="BD119" i="2"/>
  <c r="BA119" i="2"/>
  <c r="CH118" i="2"/>
  <c r="CE118" i="2"/>
  <c r="CB118" i="2"/>
  <c r="BY118" i="2"/>
  <c r="BV118" i="2"/>
  <c r="BS118" i="2"/>
  <c r="BP118" i="2"/>
  <c r="BM118" i="2"/>
  <c r="BJ118" i="2"/>
  <c r="BG118" i="2"/>
  <c r="BD118" i="2"/>
  <c r="BA118" i="2"/>
  <c r="CH116" i="2"/>
  <c r="CE116" i="2"/>
  <c r="CB116" i="2"/>
  <c r="BY116" i="2"/>
  <c r="BV116" i="2"/>
  <c r="BS116" i="2"/>
  <c r="BP116" i="2"/>
  <c r="BM116" i="2"/>
  <c r="BJ116" i="2"/>
  <c r="BG116" i="2"/>
  <c r="BD116" i="2"/>
  <c r="BA116" i="2"/>
  <c r="CH115" i="2"/>
  <c r="CE115" i="2"/>
  <c r="CB115" i="2"/>
  <c r="BY115" i="2"/>
  <c r="BV115" i="2"/>
  <c r="BS115" i="2"/>
  <c r="BP115" i="2"/>
  <c r="BM115" i="2"/>
  <c r="BJ115" i="2"/>
  <c r="BG115" i="2"/>
  <c r="BD115" i="2"/>
  <c r="BA115" i="2"/>
  <c r="CH114" i="2"/>
  <c r="CE114" i="2"/>
  <c r="CB114" i="2"/>
  <c r="BY114" i="2"/>
  <c r="BV114" i="2"/>
  <c r="BS114" i="2"/>
  <c r="BP114" i="2"/>
  <c r="BM114" i="2"/>
  <c r="BJ114" i="2"/>
  <c r="BG114" i="2"/>
  <c r="BD114" i="2"/>
  <c r="BA114" i="2"/>
  <c r="CH113" i="2"/>
  <c r="CE113" i="2"/>
  <c r="CB113" i="2"/>
  <c r="BY113" i="2"/>
  <c r="BV113" i="2"/>
  <c r="BS113" i="2"/>
  <c r="BP113" i="2"/>
  <c r="BM113" i="2"/>
  <c r="BJ113" i="2"/>
  <c r="BG113" i="2"/>
  <c r="BD113" i="2"/>
  <c r="BA113" i="2"/>
  <c r="CH112" i="2"/>
  <c r="CE112" i="2"/>
  <c r="CB112" i="2"/>
  <c r="BY112" i="2"/>
  <c r="BV112" i="2"/>
  <c r="BS112" i="2"/>
  <c r="BP112" i="2"/>
  <c r="BM112" i="2"/>
  <c r="BJ112" i="2"/>
  <c r="BG112" i="2"/>
  <c r="BD112" i="2"/>
  <c r="BA112" i="2"/>
  <c r="CH111" i="2"/>
  <c r="CE111" i="2"/>
  <c r="CB111" i="2"/>
  <c r="BY111" i="2"/>
  <c r="BV111" i="2"/>
  <c r="BS111" i="2"/>
  <c r="BP111" i="2"/>
  <c r="BM111" i="2"/>
  <c r="BJ111" i="2"/>
  <c r="BG111" i="2"/>
  <c r="BD111" i="2"/>
  <c r="BA111" i="2"/>
  <c r="CH110" i="2"/>
  <c r="CE110" i="2"/>
  <c r="CB110" i="2"/>
  <c r="BY110" i="2"/>
  <c r="BV110" i="2"/>
  <c r="BS110" i="2"/>
  <c r="BP110" i="2"/>
  <c r="BM110" i="2"/>
  <c r="BJ110" i="2"/>
  <c r="BG110" i="2"/>
  <c r="BD110" i="2"/>
  <c r="BA110" i="2"/>
  <c r="CH109" i="2"/>
  <c r="CE109" i="2"/>
  <c r="CB109" i="2"/>
  <c r="BY109" i="2"/>
  <c r="BV109" i="2"/>
  <c r="BS109" i="2"/>
  <c r="BP109" i="2"/>
  <c r="BM109" i="2"/>
  <c r="BJ109" i="2"/>
  <c r="BG109" i="2"/>
  <c r="BD109" i="2"/>
  <c r="BA109" i="2"/>
  <c r="CH107" i="2"/>
  <c r="CE107" i="2"/>
  <c r="CB107" i="2"/>
  <c r="BY107" i="2"/>
  <c r="BV107" i="2"/>
  <c r="BS107" i="2"/>
  <c r="BP107" i="2"/>
  <c r="BM107" i="2"/>
  <c r="BJ107" i="2"/>
  <c r="BG107" i="2"/>
  <c r="BD107" i="2"/>
  <c r="BA107" i="2"/>
  <c r="CH106" i="2"/>
  <c r="CE106" i="2"/>
  <c r="CB106" i="2"/>
  <c r="BY106" i="2"/>
  <c r="BV106" i="2"/>
  <c r="BS106" i="2"/>
  <c r="BP106" i="2"/>
  <c r="BM106" i="2"/>
  <c r="BJ106" i="2"/>
  <c r="BG106" i="2"/>
  <c r="BD106" i="2"/>
  <c r="BA106" i="2"/>
  <c r="CH105" i="2"/>
  <c r="CE105" i="2"/>
  <c r="CB105" i="2"/>
  <c r="BY105" i="2"/>
  <c r="BV105" i="2"/>
  <c r="BS105" i="2"/>
  <c r="BP105" i="2"/>
  <c r="BM105" i="2"/>
  <c r="BJ105" i="2"/>
  <c r="BG105" i="2"/>
  <c r="BD105" i="2"/>
  <c r="BA105" i="2"/>
  <c r="CH104" i="2"/>
  <c r="CE104" i="2"/>
  <c r="CB104" i="2"/>
  <c r="BY104" i="2"/>
  <c r="BV104" i="2"/>
  <c r="BS104" i="2"/>
  <c r="BP104" i="2"/>
  <c r="BM104" i="2"/>
  <c r="BJ104" i="2"/>
  <c r="BG104" i="2"/>
  <c r="BD104" i="2"/>
  <c r="BA104" i="2"/>
  <c r="CH103" i="2"/>
  <c r="CE103" i="2"/>
  <c r="CB103" i="2"/>
  <c r="BY103" i="2"/>
  <c r="BV103" i="2"/>
  <c r="BS103" i="2"/>
  <c r="BP103" i="2"/>
  <c r="BM103" i="2"/>
  <c r="BJ103" i="2"/>
  <c r="BG103" i="2"/>
  <c r="BD103" i="2"/>
  <c r="BA103" i="2"/>
  <c r="CH102" i="2"/>
  <c r="CE102" i="2"/>
  <c r="CB102" i="2"/>
  <c r="BY102" i="2"/>
  <c r="BV102" i="2"/>
  <c r="BS102" i="2"/>
  <c r="BP102" i="2"/>
  <c r="BM102" i="2"/>
  <c r="BJ102" i="2"/>
  <c r="BG102" i="2"/>
  <c r="BD102" i="2"/>
  <c r="BA102" i="2"/>
  <c r="CH101" i="2"/>
  <c r="CE101" i="2"/>
  <c r="CB101" i="2"/>
  <c r="BY101" i="2"/>
  <c r="BV101" i="2"/>
  <c r="BS101" i="2"/>
  <c r="BP101" i="2"/>
  <c r="BM101" i="2"/>
  <c r="BJ101" i="2"/>
  <c r="BG101" i="2"/>
  <c r="BD101" i="2"/>
  <c r="BA101" i="2"/>
  <c r="CH99" i="2"/>
  <c r="CE99" i="2"/>
  <c r="CB99" i="2"/>
  <c r="BY99" i="2"/>
  <c r="BV99" i="2"/>
  <c r="BS99" i="2"/>
  <c r="BP99" i="2"/>
  <c r="BM99" i="2"/>
  <c r="BJ99" i="2"/>
  <c r="BG99" i="2"/>
  <c r="BD99" i="2"/>
  <c r="BA99" i="2"/>
  <c r="CH98" i="2"/>
  <c r="CE98" i="2"/>
  <c r="CB98" i="2"/>
  <c r="BY98" i="2"/>
  <c r="BV98" i="2"/>
  <c r="BS98" i="2"/>
  <c r="BP98" i="2"/>
  <c r="BM98" i="2"/>
  <c r="BJ98" i="2"/>
  <c r="BG98" i="2"/>
  <c r="BD98" i="2"/>
  <c r="BA98" i="2"/>
  <c r="CH97" i="2"/>
  <c r="CE97" i="2"/>
  <c r="CB97" i="2"/>
  <c r="BY97" i="2"/>
  <c r="BV97" i="2"/>
  <c r="BS97" i="2"/>
  <c r="BP97" i="2"/>
  <c r="BM97" i="2"/>
  <c r="BJ97" i="2"/>
  <c r="BG97" i="2"/>
  <c r="BD97" i="2"/>
  <c r="BA97" i="2"/>
  <c r="CH96" i="2"/>
  <c r="CE96" i="2"/>
  <c r="CB96" i="2"/>
  <c r="BY96" i="2"/>
  <c r="BV96" i="2"/>
  <c r="BS96" i="2"/>
  <c r="BP96" i="2"/>
  <c r="BM96" i="2"/>
  <c r="BJ96" i="2"/>
  <c r="BG96" i="2"/>
  <c r="BD96" i="2"/>
  <c r="BA96" i="2"/>
  <c r="CH95" i="2"/>
  <c r="CE95" i="2"/>
  <c r="CB95" i="2"/>
  <c r="BY95" i="2"/>
  <c r="BV95" i="2"/>
  <c r="BS95" i="2"/>
  <c r="BP95" i="2"/>
  <c r="BM95" i="2"/>
  <c r="BJ95" i="2"/>
  <c r="BG95" i="2"/>
  <c r="BD95" i="2"/>
  <c r="BA95" i="2"/>
  <c r="CH94" i="2"/>
  <c r="CE94" i="2"/>
  <c r="CB94" i="2"/>
  <c r="BY94" i="2"/>
  <c r="BV94" i="2"/>
  <c r="BS94" i="2"/>
  <c r="BP94" i="2"/>
  <c r="BM94" i="2"/>
  <c r="BJ94" i="2"/>
  <c r="BG94" i="2"/>
  <c r="BD94" i="2"/>
  <c r="BA94" i="2"/>
  <c r="CH93" i="2"/>
  <c r="CE93" i="2"/>
  <c r="CB93" i="2"/>
  <c r="BY93" i="2"/>
  <c r="BV93" i="2"/>
  <c r="BS93" i="2"/>
  <c r="BP93" i="2"/>
  <c r="BM93" i="2"/>
  <c r="BJ93" i="2"/>
  <c r="BG93" i="2"/>
  <c r="BD93" i="2"/>
  <c r="BA93" i="2"/>
  <c r="CH92" i="2"/>
  <c r="CE92" i="2"/>
  <c r="CB92" i="2"/>
  <c r="BY92" i="2"/>
  <c r="BV92" i="2"/>
  <c r="BS92" i="2"/>
  <c r="BP92" i="2"/>
  <c r="BM92" i="2"/>
  <c r="BJ92" i="2"/>
  <c r="BG92" i="2"/>
  <c r="BD92" i="2"/>
  <c r="BA92" i="2"/>
  <c r="CH91" i="2"/>
  <c r="CE91" i="2"/>
  <c r="CB91" i="2"/>
  <c r="BY91" i="2"/>
  <c r="BV91" i="2"/>
  <c r="BS91" i="2"/>
  <c r="BP91" i="2"/>
  <c r="BM91" i="2"/>
  <c r="BJ91" i="2"/>
  <c r="BG91" i="2"/>
  <c r="BD91" i="2"/>
  <c r="BA91" i="2"/>
  <c r="CH90" i="2"/>
  <c r="CE90" i="2"/>
  <c r="CB90" i="2"/>
  <c r="BY90" i="2"/>
  <c r="BV90" i="2"/>
  <c r="BS90" i="2"/>
  <c r="BP90" i="2"/>
  <c r="BM90" i="2"/>
  <c r="BJ90" i="2"/>
  <c r="BG90" i="2"/>
  <c r="BD90" i="2"/>
  <c r="BA90" i="2"/>
  <c r="BY89" i="2"/>
  <c r="BV89" i="2"/>
  <c r="BS89" i="2"/>
  <c r="BP89" i="2"/>
  <c r="BM89" i="2"/>
  <c r="BJ89" i="2"/>
  <c r="BG89" i="2"/>
  <c r="BD89" i="2"/>
  <c r="BA89" i="2"/>
  <c r="CH88" i="2"/>
  <c r="CE88" i="2"/>
  <c r="CB88" i="2"/>
  <c r="BY88" i="2"/>
  <c r="BV88" i="2"/>
  <c r="BS88" i="2"/>
  <c r="BP88" i="2"/>
  <c r="BM88" i="2"/>
  <c r="BJ88" i="2"/>
  <c r="BG88" i="2"/>
  <c r="BD88" i="2"/>
  <c r="BA88" i="2"/>
  <c r="CH87" i="2"/>
  <c r="CE87" i="2"/>
  <c r="CB87" i="2"/>
  <c r="BY87" i="2"/>
  <c r="BV87" i="2"/>
  <c r="BS87" i="2"/>
  <c r="BP87" i="2"/>
  <c r="BM87" i="2"/>
  <c r="BJ87" i="2"/>
  <c r="BG87" i="2"/>
  <c r="BD87" i="2"/>
  <c r="BA87" i="2"/>
  <c r="CH86" i="2"/>
  <c r="CE86" i="2"/>
  <c r="CB86" i="2"/>
  <c r="BY86" i="2"/>
  <c r="BV86" i="2"/>
  <c r="BS86" i="2"/>
  <c r="BP86" i="2"/>
  <c r="BM86" i="2"/>
  <c r="BJ86" i="2"/>
  <c r="BG86" i="2"/>
  <c r="BD86" i="2"/>
  <c r="BA86" i="2"/>
  <c r="CH85" i="2"/>
  <c r="CE85" i="2"/>
  <c r="CB85" i="2"/>
  <c r="BY85" i="2"/>
  <c r="BV85" i="2"/>
  <c r="BS85" i="2"/>
  <c r="BP85" i="2"/>
  <c r="BM85" i="2"/>
  <c r="BJ85" i="2"/>
  <c r="BG85" i="2"/>
  <c r="BD85" i="2"/>
  <c r="BA85" i="2"/>
  <c r="CH84" i="2"/>
  <c r="CE84" i="2"/>
  <c r="CB84" i="2"/>
  <c r="BY84" i="2"/>
  <c r="BV84" i="2"/>
  <c r="BS84" i="2"/>
  <c r="BP84" i="2"/>
  <c r="BM84" i="2"/>
  <c r="BJ84" i="2"/>
  <c r="BG84" i="2"/>
  <c r="BD84" i="2"/>
  <c r="BA84" i="2"/>
  <c r="CH83" i="2"/>
  <c r="CE83" i="2"/>
  <c r="CB83" i="2"/>
  <c r="BY83" i="2"/>
  <c r="BV83" i="2"/>
  <c r="BS83" i="2"/>
  <c r="BP83" i="2"/>
  <c r="BM83" i="2"/>
  <c r="BJ83" i="2"/>
  <c r="BG83" i="2"/>
  <c r="BD83" i="2"/>
  <c r="BA83" i="2"/>
  <c r="CH82" i="2"/>
  <c r="CE82" i="2"/>
  <c r="CB82" i="2"/>
  <c r="BY82" i="2"/>
  <c r="BV82" i="2"/>
  <c r="BS82" i="2"/>
  <c r="BP82" i="2"/>
  <c r="BM82" i="2"/>
  <c r="BJ82" i="2"/>
  <c r="BG82" i="2"/>
  <c r="BD82" i="2"/>
  <c r="BA82" i="2"/>
  <c r="CH81" i="2"/>
  <c r="CE81" i="2"/>
  <c r="CB81" i="2"/>
  <c r="BY81" i="2"/>
  <c r="BV81" i="2"/>
  <c r="BS81" i="2"/>
  <c r="BP81" i="2"/>
  <c r="BM81" i="2"/>
  <c r="BJ81" i="2"/>
  <c r="BG81" i="2"/>
  <c r="BD81" i="2"/>
  <c r="BA81" i="2"/>
  <c r="CH80" i="2"/>
  <c r="CE80" i="2"/>
  <c r="CB80" i="2"/>
  <c r="BY80" i="2"/>
  <c r="BV80" i="2"/>
  <c r="BS80" i="2"/>
  <c r="BP80" i="2"/>
  <c r="BM80" i="2"/>
  <c r="BJ80" i="2"/>
  <c r="BG80" i="2"/>
  <c r="BD80" i="2"/>
  <c r="BA80" i="2"/>
  <c r="CH79" i="2"/>
  <c r="CE79" i="2"/>
  <c r="CB79" i="2"/>
  <c r="BY79" i="2"/>
  <c r="BV79" i="2"/>
  <c r="BS79" i="2"/>
  <c r="BP79" i="2"/>
  <c r="BM79" i="2"/>
  <c r="BJ79" i="2"/>
  <c r="BG79" i="2"/>
  <c r="BD79" i="2"/>
  <c r="BA79" i="2"/>
  <c r="CH78" i="2"/>
  <c r="CE78" i="2"/>
  <c r="CB78" i="2"/>
  <c r="BY78" i="2"/>
  <c r="BV78" i="2"/>
  <c r="BS78" i="2"/>
  <c r="BP78" i="2"/>
  <c r="BM78" i="2"/>
  <c r="BJ78" i="2"/>
  <c r="BG78" i="2"/>
  <c r="BD78" i="2"/>
  <c r="BA78" i="2"/>
  <c r="CH77" i="2"/>
  <c r="CE77" i="2"/>
  <c r="CB77" i="2"/>
  <c r="BY77" i="2"/>
  <c r="BV77" i="2"/>
  <c r="BS77" i="2"/>
  <c r="BP77" i="2"/>
  <c r="BM77" i="2"/>
  <c r="BJ77" i="2"/>
  <c r="BG77" i="2"/>
  <c r="BD77" i="2"/>
  <c r="BA77" i="2"/>
  <c r="CH76" i="2"/>
  <c r="CE76" i="2"/>
  <c r="CB76" i="2"/>
  <c r="BY76" i="2"/>
  <c r="BV76" i="2"/>
  <c r="BS76" i="2"/>
  <c r="BP76" i="2"/>
  <c r="BM76" i="2"/>
  <c r="BJ76" i="2"/>
  <c r="BG76" i="2"/>
  <c r="BD76" i="2"/>
  <c r="BA76" i="2"/>
  <c r="CH75" i="2"/>
  <c r="CE75" i="2"/>
  <c r="CB75" i="2"/>
  <c r="BY75" i="2"/>
  <c r="BV75" i="2"/>
  <c r="BS75" i="2"/>
  <c r="BP75" i="2"/>
  <c r="BM75" i="2"/>
  <c r="BJ75" i="2"/>
  <c r="BG75" i="2"/>
  <c r="BD75" i="2"/>
  <c r="BA75" i="2"/>
  <c r="CH74" i="2"/>
  <c r="CE74" i="2"/>
  <c r="CB74" i="2"/>
  <c r="BY74" i="2"/>
  <c r="BV74" i="2"/>
  <c r="BS74" i="2"/>
  <c r="BP74" i="2"/>
  <c r="BM74" i="2"/>
  <c r="BJ74" i="2"/>
  <c r="BG74" i="2"/>
  <c r="BD74" i="2"/>
  <c r="BA74" i="2"/>
  <c r="CH73" i="2"/>
  <c r="CE73" i="2"/>
  <c r="CB73" i="2"/>
  <c r="BY73" i="2"/>
  <c r="BV73" i="2"/>
  <c r="BS73" i="2"/>
  <c r="BP73" i="2"/>
  <c r="BM73" i="2"/>
  <c r="BJ73" i="2"/>
  <c r="BG73" i="2"/>
  <c r="BD73" i="2"/>
  <c r="BA73" i="2"/>
  <c r="CH72" i="2"/>
  <c r="CE72" i="2"/>
  <c r="CB72" i="2"/>
  <c r="BY72" i="2"/>
  <c r="BV72" i="2"/>
  <c r="BS72" i="2"/>
  <c r="BP72" i="2"/>
  <c r="BM72" i="2"/>
  <c r="BJ72" i="2"/>
  <c r="BG72" i="2"/>
  <c r="BD72" i="2"/>
  <c r="BA72" i="2"/>
  <c r="CH71" i="2"/>
  <c r="CE71" i="2"/>
  <c r="CB71" i="2"/>
  <c r="BY71" i="2"/>
  <c r="BV71" i="2"/>
  <c r="BS71" i="2"/>
  <c r="BP71" i="2"/>
  <c r="BM71" i="2"/>
  <c r="BJ71" i="2"/>
  <c r="BG71" i="2"/>
  <c r="BD71" i="2"/>
  <c r="BA71" i="2"/>
  <c r="CH70" i="2"/>
  <c r="CE70" i="2"/>
  <c r="CB70" i="2"/>
  <c r="BY70" i="2"/>
  <c r="BV70" i="2"/>
  <c r="BS70" i="2"/>
  <c r="BP70" i="2"/>
  <c r="BM70" i="2"/>
  <c r="BJ70" i="2"/>
  <c r="BG70" i="2"/>
  <c r="BD70" i="2"/>
  <c r="BA70" i="2"/>
  <c r="CH69" i="2"/>
  <c r="CE69" i="2"/>
  <c r="CB69" i="2"/>
  <c r="BY69" i="2"/>
  <c r="BV69" i="2"/>
  <c r="BS69" i="2"/>
  <c r="BP69" i="2"/>
  <c r="BM69" i="2"/>
  <c r="BJ69" i="2"/>
  <c r="BG69" i="2"/>
  <c r="BD69" i="2"/>
  <c r="BA69" i="2"/>
  <c r="CH68" i="2"/>
  <c r="CE68" i="2"/>
  <c r="CB68" i="2"/>
  <c r="BY68" i="2"/>
  <c r="BV68" i="2"/>
  <c r="BS68" i="2"/>
  <c r="BP68" i="2"/>
  <c r="BM68" i="2"/>
  <c r="BJ68" i="2"/>
  <c r="BG68" i="2"/>
  <c r="BD68" i="2"/>
  <c r="BA68" i="2"/>
  <c r="CH67" i="2"/>
  <c r="CE67" i="2"/>
  <c r="CB67" i="2"/>
  <c r="BY67" i="2"/>
  <c r="BV67" i="2"/>
  <c r="BS67" i="2"/>
  <c r="BP67" i="2"/>
  <c r="BM67" i="2"/>
  <c r="BJ67" i="2"/>
  <c r="BG67" i="2"/>
  <c r="BD67" i="2"/>
  <c r="BA67" i="2"/>
  <c r="CH65" i="2"/>
  <c r="CE65" i="2"/>
  <c r="CB65" i="2"/>
  <c r="BY65" i="2"/>
  <c r="BV65" i="2"/>
  <c r="BS65" i="2"/>
  <c r="BP65" i="2"/>
  <c r="BM65" i="2"/>
  <c r="BJ65" i="2"/>
  <c r="BG65" i="2"/>
  <c r="BD65" i="2"/>
  <c r="BA65" i="2"/>
  <c r="CH64" i="2"/>
  <c r="CE64" i="2"/>
  <c r="CB64" i="2"/>
  <c r="BY64" i="2"/>
  <c r="BV64" i="2"/>
  <c r="BS64" i="2"/>
  <c r="BP64" i="2"/>
  <c r="BM64" i="2"/>
  <c r="BJ64" i="2"/>
  <c r="BG64" i="2"/>
  <c r="BD64" i="2"/>
  <c r="BA64" i="2"/>
  <c r="CH63" i="2"/>
  <c r="CE63" i="2"/>
  <c r="CB63" i="2"/>
  <c r="BY63" i="2"/>
  <c r="BV63" i="2"/>
  <c r="BS63" i="2"/>
  <c r="BP63" i="2"/>
  <c r="BM63" i="2"/>
  <c r="BJ63" i="2"/>
  <c r="BG63" i="2"/>
  <c r="BD63" i="2"/>
  <c r="BA63" i="2"/>
  <c r="CH62" i="2"/>
  <c r="CE62" i="2"/>
  <c r="CB62" i="2"/>
  <c r="BY62" i="2"/>
  <c r="BV62" i="2"/>
  <c r="BS62" i="2"/>
  <c r="BP62" i="2"/>
  <c r="BM62" i="2"/>
  <c r="BJ62" i="2"/>
  <c r="BG62" i="2"/>
  <c r="BD62" i="2"/>
  <c r="BA62" i="2"/>
  <c r="CH61" i="2"/>
  <c r="CE61" i="2"/>
  <c r="CB61" i="2"/>
  <c r="BY61" i="2"/>
  <c r="BV61" i="2"/>
  <c r="BS61" i="2"/>
  <c r="BP61" i="2"/>
  <c r="BM61" i="2"/>
  <c r="BJ61" i="2"/>
  <c r="BG61" i="2"/>
  <c r="BD61" i="2"/>
  <c r="BA61" i="2"/>
  <c r="CH60" i="2"/>
  <c r="CE60" i="2"/>
  <c r="CB60" i="2"/>
  <c r="BY60" i="2"/>
  <c r="BV60" i="2"/>
  <c r="BS60" i="2"/>
  <c r="BP60" i="2"/>
  <c r="BM60" i="2"/>
  <c r="BJ60" i="2"/>
  <c r="BG60" i="2"/>
  <c r="BD60" i="2"/>
  <c r="BA60" i="2"/>
  <c r="CH59" i="2"/>
  <c r="CE59" i="2"/>
  <c r="CB59" i="2"/>
  <c r="BY59" i="2"/>
  <c r="BV59" i="2"/>
  <c r="BS59" i="2"/>
  <c r="BP59" i="2"/>
  <c r="BM59" i="2"/>
  <c r="BJ59" i="2"/>
  <c r="BG59" i="2"/>
  <c r="BD59" i="2"/>
  <c r="BA59" i="2"/>
  <c r="CH58" i="2"/>
  <c r="CE58" i="2"/>
  <c r="CB58" i="2"/>
  <c r="BY58" i="2"/>
  <c r="BV58" i="2"/>
  <c r="BS58" i="2"/>
  <c r="BP58" i="2"/>
  <c r="BM58" i="2"/>
  <c r="BJ58" i="2"/>
  <c r="BG58" i="2"/>
  <c r="BD58" i="2"/>
  <c r="BA58" i="2"/>
  <c r="CH57" i="2"/>
  <c r="CE57" i="2"/>
  <c r="CB57" i="2"/>
  <c r="BY57" i="2"/>
  <c r="BV57" i="2"/>
  <c r="BS57" i="2"/>
  <c r="BP57" i="2"/>
  <c r="BM57" i="2"/>
  <c r="BJ57" i="2"/>
  <c r="BG57" i="2"/>
  <c r="BD57" i="2"/>
  <c r="BA57" i="2"/>
  <c r="CH56" i="2"/>
  <c r="CE56" i="2"/>
  <c r="CB56" i="2"/>
  <c r="BY56" i="2"/>
  <c r="BV56" i="2"/>
  <c r="BS56" i="2"/>
  <c r="BP56" i="2"/>
  <c r="BM56" i="2"/>
  <c r="BJ56" i="2"/>
  <c r="BG56" i="2"/>
  <c r="BD56" i="2"/>
  <c r="BA56" i="2"/>
  <c r="CH55" i="2"/>
  <c r="CE55" i="2"/>
  <c r="CB55" i="2"/>
  <c r="BY55" i="2"/>
  <c r="BV55" i="2"/>
  <c r="BS55" i="2"/>
  <c r="BP55" i="2"/>
  <c r="BM55" i="2"/>
  <c r="BJ55" i="2"/>
  <c r="BG55" i="2"/>
  <c r="BD55" i="2"/>
  <c r="BA55" i="2"/>
  <c r="CH54" i="2"/>
  <c r="CE54" i="2"/>
  <c r="CB54" i="2"/>
  <c r="BY54" i="2"/>
  <c r="BV54" i="2"/>
  <c r="BS54" i="2"/>
  <c r="BP54" i="2"/>
  <c r="BM54" i="2"/>
  <c r="BJ54" i="2"/>
  <c r="BG54" i="2"/>
  <c r="BD54" i="2"/>
  <c r="BA54" i="2"/>
  <c r="CH53" i="2"/>
  <c r="CE53" i="2"/>
  <c r="CB53" i="2"/>
  <c r="BY53" i="2"/>
  <c r="BV53" i="2"/>
  <c r="BS53" i="2"/>
  <c r="BP53" i="2"/>
  <c r="BM53" i="2"/>
  <c r="BJ53" i="2"/>
  <c r="BG53" i="2"/>
  <c r="BD53" i="2"/>
  <c r="BA53" i="2"/>
  <c r="CH52" i="2"/>
  <c r="CE52" i="2"/>
  <c r="CB52" i="2"/>
  <c r="BY52" i="2"/>
  <c r="BV52" i="2"/>
  <c r="BS52" i="2"/>
  <c r="BP52" i="2"/>
  <c r="BM52" i="2"/>
  <c r="BJ52" i="2"/>
  <c r="BG52" i="2"/>
  <c r="BD52" i="2"/>
  <c r="BA52" i="2"/>
  <c r="CH51" i="2"/>
  <c r="CE51" i="2"/>
  <c r="CB51" i="2"/>
  <c r="BY51" i="2"/>
  <c r="BV51" i="2"/>
  <c r="BS51" i="2"/>
  <c r="BP51" i="2"/>
  <c r="BM51" i="2"/>
  <c r="BJ51" i="2"/>
  <c r="BG51" i="2"/>
  <c r="BD51" i="2"/>
  <c r="BA51" i="2"/>
  <c r="CH50" i="2"/>
  <c r="CE50" i="2"/>
  <c r="CB50" i="2"/>
  <c r="BY50" i="2"/>
  <c r="BV50" i="2"/>
  <c r="BS50" i="2"/>
  <c r="BP50" i="2"/>
  <c r="BM50" i="2"/>
  <c r="BJ50" i="2"/>
  <c r="BG50" i="2"/>
  <c r="BD50" i="2"/>
  <c r="BA50" i="2"/>
  <c r="CH49" i="2"/>
  <c r="CE49" i="2"/>
  <c r="CB49" i="2"/>
  <c r="BY49" i="2"/>
  <c r="BV49" i="2"/>
  <c r="BS49" i="2"/>
  <c r="BP49" i="2"/>
  <c r="BM49" i="2"/>
  <c r="BJ49" i="2"/>
  <c r="BG49" i="2"/>
  <c r="BD49" i="2"/>
  <c r="BA49" i="2"/>
  <c r="CH48" i="2"/>
  <c r="CE48" i="2"/>
  <c r="CB48" i="2"/>
  <c r="BY48" i="2"/>
  <c r="BV48" i="2"/>
  <c r="BS48" i="2"/>
  <c r="BP48" i="2"/>
  <c r="BM48" i="2"/>
  <c r="BJ48" i="2"/>
  <c r="BG48" i="2"/>
  <c r="BD48" i="2"/>
  <c r="BA48" i="2"/>
  <c r="CH47" i="2"/>
  <c r="CE47" i="2"/>
  <c r="CB47" i="2"/>
  <c r="BY47" i="2"/>
  <c r="BV47" i="2"/>
  <c r="BS47" i="2"/>
  <c r="BP47" i="2"/>
  <c r="BM47" i="2"/>
  <c r="BJ47" i="2"/>
  <c r="BG47" i="2"/>
  <c r="BD47" i="2"/>
  <c r="BA47" i="2"/>
  <c r="CH46" i="2"/>
  <c r="CE46" i="2"/>
  <c r="CB46" i="2"/>
  <c r="BY46" i="2"/>
  <c r="BV46" i="2"/>
  <c r="BS46" i="2"/>
  <c r="BP46" i="2"/>
  <c r="BM46" i="2"/>
  <c r="BJ46" i="2"/>
  <c r="BG46" i="2"/>
  <c r="BD46" i="2"/>
  <c r="BA46" i="2"/>
  <c r="CH45" i="2"/>
  <c r="CE45" i="2"/>
  <c r="CB45" i="2"/>
  <c r="BY45" i="2"/>
  <c r="BV45" i="2"/>
  <c r="BS45" i="2"/>
  <c r="BP45" i="2"/>
  <c r="BM45" i="2"/>
  <c r="BJ45" i="2"/>
  <c r="BG45" i="2"/>
  <c r="BD45" i="2"/>
  <c r="BA45" i="2"/>
  <c r="CH44" i="2"/>
  <c r="CE44" i="2"/>
  <c r="CB44" i="2"/>
  <c r="BY44" i="2"/>
  <c r="BV44" i="2"/>
  <c r="BS44" i="2"/>
  <c r="BP44" i="2"/>
  <c r="BM44" i="2"/>
  <c r="BJ44" i="2"/>
  <c r="BG44" i="2"/>
  <c r="BD44" i="2"/>
  <c r="BA44" i="2"/>
  <c r="CH43" i="2"/>
  <c r="CE43" i="2"/>
  <c r="CB43" i="2"/>
  <c r="BY43" i="2"/>
  <c r="BV43" i="2"/>
  <c r="BS43" i="2"/>
  <c r="BP43" i="2"/>
  <c r="BM43" i="2"/>
  <c r="BJ43" i="2"/>
  <c r="BG43" i="2"/>
  <c r="BD43" i="2"/>
  <c r="BA43" i="2"/>
  <c r="CH42" i="2"/>
  <c r="CE42" i="2"/>
  <c r="CB42" i="2"/>
  <c r="BY42" i="2"/>
  <c r="BV42" i="2"/>
  <c r="BS42" i="2"/>
  <c r="BP42" i="2"/>
  <c r="BM42" i="2"/>
  <c r="BJ42" i="2"/>
  <c r="BG42" i="2"/>
  <c r="BD42" i="2"/>
  <c r="BA42" i="2"/>
  <c r="CH41" i="2"/>
  <c r="CE41" i="2"/>
  <c r="CB41" i="2"/>
  <c r="BY41" i="2"/>
  <c r="BV41" i="2"/>
  <c r="BS41" i="2"/>
  <c r="BP41" i="2"/>
  <c r="BM41" i="2"/>
  <c r="BJ41" i="2"/>
  <c r="BG41" i="2"/>
  <c r="BD41" i="2"/>
  <c r="BA41" i="2"/>
  <c r="CH40" i="2"/>
  <c r="CE40" i="2"/>
  <c r="CB40" i="2"/>
  <c r="BY40" i="2"/>
  <c r="BV40" i="2"/>
  <c r="BS40" i="2"/>
  <c r="BP40" i="2"/>
  <c r="BM40" i="2"/>
  <c r="BJ40" i="2"/>
  <c r="BG40" i="2"/>
  <c r="BD40" i="2"/>
  <c r="BA40" i="2"/>
  <c r="CH39" i="2"/>
  <c r="CE39" i="2"/>
  <c r="CB39" i="2"/>
  <c r="BY39" i="2"/>
  <c r="BV39" i="2"/>
  <c r="BS39" i="2"/>
  <c r="BP39" i="2"/>
  <c r="BM39" i="2"/>
  <c r="BJ39" i="2"/>
  <c r="BG39" i="2"/>
  <c r="BD39" i="2"/>
  <c r="BA39" i="2"/>
  <c r="CH38" i="2"/>
  <c r="CE38" i="2"/>
  <c r="CB38" i="2"/>
  <c r="BY38" i="2"/>
  <c r="BV38" i="2"/>
  <c r="BS38" i="2"/>
  <c r="BP38" i="2"/>
  <c r="BM38" i="2"/>
  <c r="BJ38" i="2"/>
  <c r="BG38" i="2"/>
  <c r="BD38" i="2"/>
  <c r="BA38" i="2"/>
  <c r="CH37" i="2"/>
  <c r="CE37" i="2"/>
  <c r="CB37" i="2"/>
  <c r="BY37" i="2"/>
  <c r="BV37" i="2"/>
  <c r="BS37" i="2"/>
  <c r="BP37" i="2"/>
  <c r="BM37" i="2"/>
  <c r="BJ37" i="2"/>
  <c r="BG37" i="2"/>
  <c r="BD37" i="2"/>
  <c r="BA37" i="2"/>
  <c r="CH36" i="2"/>
  <c r="CE36" i="2"/>
  <c r="CB36" i="2"/>
  <c r="BY36" i="2"/>
  <c r="BV36" i="2"/>
  <c r="BS36" i="2"/>
  <c r="BP36" i="2"/>
  <c r="BM36" i="2"/>
  <c r="BJ36" i="2"/>
  <c r="BG36" i="2"/>
  <c r="BD36" i="2"/>
  <c r="BA36" i="2"/>
  <c r="CH35" i="2"/>
  <c r="CE35" i="2"/>
  <c r="CB35" i="2"/>
  <c r="BY35" i="2"/>
  <c r="BV35" i="2"/>
  <c r="BS35" i="2"/>
  <c r="BP35" i="2"/>
  <c r="BM35" i="2"/>
  <c r="BJ35" i="2"/>
  <c r="BG35" i="2"/>
  <c r="BD35" i="2"/>
  <c r="BA35" i="2"/>
  <c r="CH34" i="2"/>
  <c r="CE34" i="2"/>
  <c r="CB34" i="2"/>
  <c r="BY34" i="2"/>
  <c r="BV34" i="2"/>
  <c r="BS34" i="2"/>
  <c r="BP34" i="2"/>
  <c r="BM34" i="2"/>
  <c r="BJ34" i="2"/>
  <c r="BG34" i="2"/>
  <c r="BD34" i="2"/>
  <c r="BA34" i="2"/>
  <c r="CH33" i="2"/>
  <c r="CE33" i="2"/>
  <c r="CB33" i="2"/>
  <c r="BY33" i="2"/>
  <c r="BV33" i="2"/>
  <c r="BS33" i="2"/>
  <c r="BP33" i="2"/>
  <c r="BM33" i="2"/>
  <c r="BJ33" i="2"/>
  <c r="BG33" i="2"/>
  <c r="BD33" i="2"/>
  <c r="BA33" i="2"/>
  <c r="CH32" i="2"/>
  <c r="CE32" i="2"/>
  <c r="CB32" i="2"/>
  <c r="BY32" i="2"/>
  <c r="BV32" i="2"/>
  <c r="BS32" i="2"/>
  <c r="BP32" i="2"/>
  <c r="BM32" i="2"/>
  <c r="BJ32" i="2"/>
  <c r="BG32" i="2"/>
  <c r="BD32" i="2"/>
  <c r="BA32" i="2"/>
  <c r="CH31" i="2"/>
  <c r="CE31" i="2"/>
  <c r="CB31" i="2"/>
  <c r="BY31" i="2"/>
  <c r="BV31" i="2"/>
  <c r="BS31" i="2"/>
  <c r="BP31" i="2"/>
  <c r="BM31" i="2"/>
  <c r="BJ31" i="2"/>
  <c r="BG31" i="2"/>
  <c r="BD31" i="2"/>
  <c r="BA31" i="2"/>
  <c r="CH30" i="2"/>
  <c r="CE30" i="2"/>
  <c r="CB30" i="2"/>
  <c r="BY30" i="2"/>
  <c r="BV30" i="2"/>
  <c r="BS30" i="2"/>
  <c r="BP30" i="2"/>
  <c r="BM30" i="2"/>
  <c r="BJ30" i="2"/>
  <c r="BG30" i="2"/>
  <c r="BD30" i="2"/>
  <c r="BA30" i="2"/>
  <c r="CH29" i="2"/>
  <c r="CE29" i="2"/>
  <c r="CB29" i="2"/>
  <c r="BY29" i="2"/>
  <c r="BV29" i="2"/>
  <c r="BS29" i="2"/>
  <c r="BP29" i="2"/>
  <c r="BM29" i="2"/>
  <c r="BJ29" i="2"/>
  <c r="BG29" i="2"/>
  <c r="BD29" i="2"/>
  <c r="BA29" i="2"/>
  <c r="CH28" i="2"/>
  <c r="CE28" i="2"/>
  <c r="CB28" i="2"/>
  <c r="BY28" i="2"/>
  <c r="BV28" i="2"/>
  <c r="BS28" i="2"/>
  <c r="BP28" i="2"/>
  <c r="BM28" i="2"/>
  <c r="BJ28" i="2"/>
  <c r="BG28" i="2"/>
  <c r="BD28" i="2"/>
  <c r="BA28" i="2"/>
  <c r="CH27" i="2"/>
  <c r="CE27" i="2"/>
  <c r="CB27" i="2"/>
  <c r="BY27" i="2"/>
  <c r="BV27" i="2"/>
  <c r="BS27" i="2"/>
  <c r="BP27" i="2"/>
  <c r="BM27" i="2"/>
  <c r="BJ27" i="2"/>
  <c r="BG27" i="2"/>
  <c r="BD27" i="2"/>
  <c r="BA27" i="2"/>
  <c r="CH25" i="2"/>
  <c r="CE25" i="2"/>
  <c r="CB25" i="2"/>
  <c r="BY25" i="2"/>
  <c r="BV25" i="2"/>
  <c r="BS25" i="2"/>
  <c r="BP25" i="2"/>
  <c r="BM25" i="2"/>
  <c r="BJ25" i="2"/>
  <c r="BG25" i="2"/>
  <c r="BD25" i="2"/>
  <c r="BA25" i="2"/>
  <c r="CH24" i="2"/>
  <c r="CE24" i="2"/>
  <c r="CB24" i="2"/>
  <c r="BY24" i="2"/>
  <c r="BV24" i="2"/>
  <c r="BS24" i="2"/>
  <c r="BP24" i="2"/>
  <c r="BM24" i="2"/>
  <c r="BJ24" i="2"/>
  <c r="BG24" i="2"/>
  <c r="BD24" i="2"/>
  <c r="BA24" i="2"/>
  <c r="CH23" i="2"/>
  <c r="CE23" i="2"/>
  <c r="CB23" i="2"/>
  <c r="BY23" i="2"/>
  <c r="BV23" i="2"/>
  <c r="BS23" i="2"/>
  <c r="BP23" i="2"/>
  <c r="BM23" i="2"/>
  <c r="BJ23" i="2"/>
  <c r="BG23" i="2"/>
  <c r="BD23" i="2"/>
  <c r="BA23" i="2"/>
  <c r="CH22" i="2"/>
  <c r="CE22" i="2"/>
  <c r="CB22" i="2"/>
  <c r="BY22" i="2"/>
  <c r="BV22" i="2"/>
  <c r="BS22" i="2"/>
  <c r="BP22" i="2"/>
  <c r="BM22" i="2"/>
  <c r="BJ22" i="2"/>
  <c r="BG22" i="2"/>
  <c r="BD22" i="2"/>
  <c r="BA22" i="2"/>
  <c r="CH21" i="2"/>
  <c r="CE21" i="2"/>
  <c r="CB21" i="2"/>
  <c r="BY21" i="2"/>
  <c r="BV21" i="2"/>
  <c r="BS21" i="2"/>
  <c r="BP21" i="2"/>
  <c r="BM21" i="2"/>
  <c r="BJ21" i="2"/>
  <c r="BG21" i="2"/>
  <c r="BD21" i="2"/>
  <c r="BA21" i="2"/>
  <c r="CH20" i="2"/>
  <c r="CE20" i="2"/>
  <c r="CB20" i="2"/>
  <c r="BY20" i="2"/>
  <c r="BV20" i="2"/>
  <c r="BS20" i="2"/>
  <c r="BP20" i="2"/>
  <c r="BM20" i="2"/>
  <c r="BJ20" i="2"/>
  <c r="BG20" i="2"/>
  <c r="BD20" i="2"/>
  <c r="BA20" i="2"/>
  <c r="CH19" i="2"/>
  <c r="CE19" i="2"/>
  <c r="CB19" i="2"/>
  <c r="BY19" i="2"/>
  <c r="BV19" i="2"/>
  <c r="BS19" i="2"/>
  <c r="BP19" i="2"/>
  <c r="BM19" i="2"/>
  <c r="BJ19" i="2"/>
  <c r="BG19" i="2"/>
  <c r="BD19" i="2"/>
  <c r="BA19" i="2"/>
  <c r="CH18" i="2"/>
  <c r="CE18" i="2"/>
  <c r="CB18" i="2"/>
  <c r="BY18" i="2"/>
  <c r="BV18" i="2"/>
  <c r="BS18" i="2"/>
  <c r="BP18" i="2"/>
  <c r="BM18" i="2"/>
  <c r="BJ18" i="2"/>
  <c r="BG18" i="2"/>
  <c r="BD18" i="2"/>
  <c r="BA18" i="2"/>
  <c r="CH17" i="2"/>
  <c r="CE17" i="2"/>
  <c r="CB17" i="2"/>
  <c r="BY17" i="2"/>
  <c r="BV17" i="2"/>
  <c r="BS17" i="2"/>
  <c r="BP17" i="2"/>
  <c r="BM17" i="2"/>
  <c r="BJ17" i="2"/>
  <c r="BG17" i="2"/>
  <c r="BD17" i="2"/>
  <c r="BA17" i="2"/>
  <c r="CH16" i="2"/>
  <c r="CE16" i="2"/>
  <c r="CB16" i="2"/>
  <c r="BY16" i="2"/>
  <c r="BV16" i="2"/>
  <c r="BS16" i="2"/>
  <c r="BP16" i="2"/>
  <c r="BM16" i="2"/>
  <c r="BJ16" i="2"/>
  <c r="BG16" i="2"/>
  <c r="BD16" i="2"/>
  <c r="BA16" i="2"/>
  <c r="CH15" i="2"/>
  <c r="CE15" i="2"/>
  <c r="CB15" i="2"/>
  <c r="BY15" i="2"/>
  <c r="BV15" i="2"/>
  <c r="BS15" i="2"/>
  <c r="BP15" i="2"/>
  <c r="BM15" i="2"/>
  <c r="BJ15" i="2"/>
  <c r="BG15" i="2"/>
  <c r="BD15" i="2"/>
  <c r="BA15" i="2"/>
  <c r="CH14" i="2"/>
  <c r="CE14" i="2"/>
  <c r="CB14" i="2"/>
  <c r="BY14" i="2"/>
  <c r="BV14" i="2"/>
  <c r="BS14" i="2"/>
  <c r="BP14" i="2"/>
  <c r="BM14" i="2"/>
  <c r="BJ14" i="2"/>
  <c r="BG14" i="2"/>
  <c r="BD14" i="2"/>
  <c r="BA14" i="2"/>
  <c r="CH13" i="2"/>
  <c r="CE13" i="2"/>
  <c r="CB13" i="2"/>
  <c r="BY13" i="2"/>
  <c r="BV13" i="2"/>
  <c r="BS13" i="2"/>
  <c r="BP13" i="2"/>
  <c r="BM13" i="2"/>
  <c r="BJ13" i="2"/>
  <c r="BG13" i="2"/>
  <c r="BD13" i="2"/>
  <c r="BA13" i="2"/>
  <c r="CH12" i="2"/>
  <c r="CE12" i="2"/>
  <c r="CB12" i="2"/>
  <c r="BY12" i="2"/>
  <c r="BV12" i="2"/>
  <c r="BS12" i="2"/>
  <c r="BP12" i="2"/>
  <c r="BM12" i="2"/>
  <c r="BJ12" i="2"/>
  <c r="BG12" i="2"/>
  <c r="BD12" i="2"/>
  <c r="BA12" i="2"/>
  <c r="CH11" i="2"/>
  <c r="CE11" i="2"/>
  <c r="CB11" i="2"/>
  <c r="BY11" i="2"/>
  <c r="BV11" i="2"/>
  <c r="BS11" i="2"/>
  <c r="BP11" i="2"/>
  <c r="BM11" i="2"/>
  <c r="BJ11" i="2"/>
  <c r="BG11" i="2"/>
  <c r="BD11" i="2"/>
  <c r="BA11" i="2"/>
  <c r="CH10" i="2"/>
  <c r="CE10" i="2"/>
  <c r="CB10" i="2"/>
  <c r="BY10" i="2"/>
  <c r="BV10" i="2"/>
  <c r="BS10" i="2"/>
  <c r="BP10" i="2"/>
  <c r="BM10" i="2"/>
  <c r="BJ10" i="2"/>
  <c r="BG10" i="2"/>
  <c r="BD10" i="2"/>
  <c r="BA10" i="2"/>
  <c r="CH9" i="2"/>
  <c r="CE9" i="2"/>
  <c r="CB9" i="2"/>
  <c r="BY9" i="2"/>
  <c r="BV9" i="2"/>
  <c r="BS9" i="2"/>
  <c r="BP9" i="2"/>
  <c r="BM9" i="2"/>
  <c r="BJ9" i="2"/>
  <c r="BG9" i="2"/>
  <c r="BD9" i="2"/>
  <c r="BA9" i="2"/>
  <c r="CH8" i="2"/>
  <c r="CE8" i="2"/>
  <c r="CB8" i="2"/>
  <c r="BY8" i="2"/>
  <c r="BV8" i="2"/>
  <c r="BS8" i="2"/>
  <c r="BP8" i="2"/>
  <c r="BM8" i="2"/>
  <c r="BJ8" i="2"/>
  <c r="BG8" i="2"/>
  <c r="BD8" i="2"/>
  <c r="BA8" i="2"/>
  <c r="CH7" i="2"/>
  <c r="CE7" i="2"/>
  <c r="CB7" i="2"/>
  <c r="BY7" i="2"/>
  <c r="BV7" i="2"/>
  <c r="BV181" i="2" s="1"/>
  <c r="F31" i="5" s="1"/>
  <c r="D31" i="5" s="1"/>
  <c r="BS7" i="2"/>
  <c r="BP7" i="2"/>
  <c r="BM7" i="2"/>
  <c r="BJ7" i="2"/>
  <c r="BG7" i="2"/>
  <c r="BD7" i="2"/>
  <c r="BA7" i="2"/>
  <c r="AW181" i="2"/>
  <c r="AV181" i="2"/>
  <c r="AT181" i="2"/>
  <c r="AS181" i="2"/>
  <c r="AQ181" i="2"/>
  <c r="AP181" i="2"/>
  <c r="AN181" i="2"/>
  <c r="AM181" i="2"/>
  <c r="AK181" i="2"/>
  <c r="AJ181" i="2"/>
  <c r="AH181" i="2"/>
  <c r="AG181" i="2"/>
  <c r="AE181" i="2"/>
  <c r="AD181" i="2"/>
  <c r="AB181" i="2"/>
  <c r="AA181" i="2"/>
  <c r="AX180" i="2"/>
  <c r="AU180" i="2"/>
  <c r="AR180" i="2"/>
  <c r="AO180" i="2"/>
  <c r="AL180" i="2"/>
  <c r="AI180" i="2"/>
  <c r="AF180" i="2"/>
  <c r="AC180" i="2"/>
  <c r="AX179" i="2"/>
  <c r="AU179" i="2"/>
  <c r="AR179" i="2"/>
  <c r="AO179" i="2"/>
  <c r="AL179" i="2"/>
  <c r="AI179" i="2"/>
  <c r="AF179" i="2"/>
  <c r="AC179" i="2"/>
  <c r="AX178" i="2"/>
  <c r="AU178" i="2"/>
  <c r="AR178" i="2"/>
  <c r="AO178" i="2"/>
  <c r="AL178" i="2"/>
  <c r="AI178" i="2"/>
  <c r="AF178" i="2"/>
  <c r="AC178" i="2"/>
  <c r="AX177" i="2"/>
  <c r="AU177" i="2"/>
  <c r="AR177" i="2"/>
  <c r="AO177" i="2"/>
  <c r="AL177" i="2"/>
  <c r="AI177" i="2"/>
  <c r="AF177" i="2"/>
  <c r="AC177" i="2"/>
  <c r="AX176" i="2"/>
  <c r="AU176" i="2"/>
  <c r="AR176" i="2"/>
  <c r="AO176" i="2"/>
  <c r="AL176" i="2"/>
  <c r="AI176" i="2"/>
  <c r="AF176" i="2"/>
  <c r="AC176" i="2"/>
  <c r="AX174" i="2"/>
  <c r="AU174" i="2"/>
  <c r="AR174" i="2"/>
  <c r="AO174" i="2"/>
  <c r="AL174" i="2"/>
  <c r="AI174" i="2"/>
  <c r="AF174" i="2"/>
  <c r="AC174" i="2"/>
  <c r="AX173" i="2"/>
  <c r="AU173" i="2"/>
  <c r="AR173" i="2"/>
  <c r="AO173" i="2"/>
  <c r="AL173" i="2"/>
  <c r="AI173" i="2"/>
  <c r="AF173" i="2"/>
  <c r="AC173" i="2"/>
  <c r="AX172" i="2"/>
  <c r="AU172" i="2"/>
  <c r="AR172" i="2"/>
  <c r="AO172" i="2"/>
  <c r="AL172" i="2"/>
  <c r="AI172" i="2"/>
  <c r="AF172" i="2"/>
  <c r="AC172" i="2"/>
  <c r="AX171" i="2"/>
  <c r="AU171" i="2"/>
  <c r="AR171" i="2"/>
  <c r="AO171" i="2"/>
  <c r="AL171" i="2"/>
  <c r="AI171" i="2"/>
  <c r="AF171" i="2"/>
  <c r="AC171" i="2"/>
  <c r="AX170" i="2"/>
  <c r="AU170" i="2"/>
  <c r="AR170" i="2"/>
  <c r="AO170" i="2"/>
  <c r="AL170" i="2"/>
  <c r="AI170" i="2"/>
  <c r="AF170" i="2"/>
  <c r="AC170" i="2"/>
  <c r="AX169" i="2"/>
  <c r="AU169" i="2"/>
  <c r="AR169" i="2"/>
  <c r="AO169" i="2"/>
  <c r="AL169" i="2"/>
  <c r="AI169" i="2"/>
  <c r="AF169" i="2"/>
  <c r="AC169" i="2"/>
  <c r="AX168" i="2"/>
  <c r="AU168" i="2"/>
  <c r="AR168" i="2"/>
  <c r="AO168" i="2"/>
  <c r="AL168" i="2"/>
  <c r="AI168" i="2"/>
  <c r="AF168" i="2"/>
  <c r="AC168" i="2"/>
  <c r="AX166" i="2"/>
  <c r="AU166" i="2"/>
  <c r="AR166" i="2"/>
  <c r="AO166" i="2"/>
  <c r="AL166" i="2"/>
  <c r="AI166" i="2"/>
  <c r="AF166" i="2"/>
  <c r="AC166" i="2"/>
  <c r="AX165" i="2"/>
  <c r="AU165" i="2"/>
  <c r="AR165" i="2"/>
  <c r="AO165" i="2"/>
  <c r="AL165" i="2"/>
  <c r="AI165" i="2"/>
  <c r="AF165" i="2"/>
  <c r="AC165" i="2"/>
  <c r="AX164" i="2"/>
  <c r="AU164" i="2"/>
  <c r="AR164" i="2"/>
  <c r="AO164" i="2"/>
  <c r="AL164" i="2"/>
  <c r="AI164" i="2"/>
  <c r="AF164" i="2"/>
  <c r="AC164" i="2"/>
  <c r="AX163" i="2"/>
  <c r="AU163" i="2"/>
  <c r="AR163" i="2"/>
  <c r="AO163" i="2"/>
  <c r="AL163" i="2"/>
  <c r="AI163" i="2"/>
  <c r="AF163" i="2"/>
  <c r="AC163" i="2"/>
  <c r="AX162" i="2"/>
  <c r="AU162" i="2"/>
  <c r="AR162" i="2"/>
  <c r="AO162" i="2"/>
  <c r="AL162" i="2"/>
  <c r="AI162" i="2"/>
  <c r="AF162" i="2"/>
  <c r="AC162" i="2"/>
  <c r="AX161" i="2"/>
  <c r="AU161" i="2"/>
  <c r="AR161" i="2"/>
  <c r="AO161" i="2"/>
  <c r="AL161" i="2"/>
  <c r="AI161" i="2"/>
  <c r="AF161" i="2"/>
  <c r="AC161" i="2"/>
  <c r="AX160" i="2"/>
  <c r="AU160" i="2"/>
  <c r="AR160" i="2"/>
  <c r="AO160" i="2"/>
  <c r="AL160" i="2"/>
  <c r="AI160" i="2"/>
  <c r="AF160" i="2"/>
  <c r="AC160" i="2"/>
  <c r="AX159" i="2"/>
  <c r="AU159" i="2"/>
  <c r="AR159" i="2"/>
  <c r="AO159" i="2"/>
  <c r="AL159" i="2"/>
  <c r="AI159" i="2"/>
  <c r="AF159" i="2"/>
  <c r="AC159" i="2"/>
  <c r="AX158" i="2"/>
  <c r="AU158" i="2"/>
  <c r="AR158" i="2"/>
  <c r="AO158" i="2"/>
  <c r="AL158" i="2"/>
  <c r="AI158" i="2"/>
  <c r="AF158" i="2"/>
  <c r="AC158" i="2"/>
  <c r="AX157" i="2"/>
  <c r="AU157" i="2"/>
  <c r="AR157" i="2"/>
  <c r="AO157" i="2"/>
  <c r="AL157" i="2"/>
  <c r="AI157" i="2"/>
  <c r="AF157" i="2"/>
  <c r="AC157" i="2"/>
  <c r="AX156" i="2"/>
  <c r="AU156" i="2"/>
  <c r="AR156" i="2"/>
  <c r="AO156" i="2"/>
  <c r="AL156" i="2"/>
  <c r="AI156" i="2"/>
  <c r="AF156" i="2"/>
  <c r="AC156" i="2"/>
  <c r="AX154" i="2"/>
  <c r="AU154" i="2"/>
  <c r="AR154" i="2"/>
  <c r="AO154" i="2"/>
  <c r="AL154" i="2"/>
  <c r="AI154" i="2"/>
  <c r="AF154" i="2"/>
  <c r="AC154" i="2"/>
  <c r="AX153" i="2"/>
  <c r="AU153" i="2"/>
  <c r="AR153" i="2"/>
  <c r="AO153" i="2"/>
  <c r="AL153" i="2"/>
  <c r="AI153" i="2"/>
  <c r="AF153" i="2"/>
  <c r="AC153" i="2"/>
  <c r="AX152" i="2"/>
  <c r="AU152" i="2"/>
  <c r="AR152" i="2"/>
  <c r="AO152" i="2"/>
  <c r="AL152" i="2"/>
  <c r="AI152" i="2"/>
  <c r="AF152" i="2"/>
  <c r="AC152" i="2"/>
  <c r="AX151" i="2"/>
  <c r="AU151" i="2"/>
  <c r="AR151" i="2"/>
  <c r="AO151" i="2"/>
  <c r="AL151" i="2"/>
  <c r="AI151" i="2"/>
  <c r="AF151" i="2"/>
  <c r="AC151" i="2"/>
  <c r="AX150" i="2"/>
  <c r="AU150" i="2"/>
  <c r="AR150" i="2"/>
  <c r="AO150" i="2"/>
  <c r="AL150" i="2"/>
  <c r="AI150" i="2"/>
  <c r="AF150" i="2"/>
  <c r="AC150" i="2"/>
  <c r="AX149" i="2"/>
  <c r="AU149" i="2"/>
  <c r="AR149" i="2"/>
  <c r="AO149" i="2"/>
  <c r="AL149" i="2"/>
  <c r="AI149" i="2"/>
  <c r="AF149" i="2"/>
  <c r="AC149" i="2"/>
  <c r="AX148" i="2"/>
  <c r="AU148" i="2"/>
  <c r="AR148" i="2"/>
  <c r="AO148" i="2"/>
  <c r="AL148" i="2"/>
  <c r="AI148" i="2"/>
  <c r="AF148" i="2"/>
  <c r="AC148" i="2"/>
  <c r="AX147" i="2"/>
  <c r="AU147" i="2"/>
  <c r="AR147" i="2"/>
  <c r="AO147" i="2"/>
  <c r="AL147" i="2"/>
  <c r="AI147" i="2"/>
  <c r="AF147" i="2"/>
  <c r="AC147" i="2"/>
  <c r="AX146" i="2"/>
  <c r="AU146" i="2"/>
  <c r="AR146" i="2"/>
  <c r="AO146" i="2"/>
  <c r="AL146" i="2"/>
  <c r="AI146" i="2"/>
  <c r="AF146" i="2"/>
  <c r="AC146" i="2"/>
  <c r="AX145" i="2"/>
  <c r="AU145" i="2"/>
  <c r="AR145" i="2"/>
  <c r="AO145" i="2"/>
  <c r="AL145" i="2"/>
  <c r="AI145" i="2"/>
  <c r="AF145" i="2"/>
  <c r="AC145" i="2"/>
  <c r="AX144" i="2"/>
  <c r="AU144" i="2"/>
  <c r="AR144" i="2"/>
  <c r="AO144" i="2"/>
  <c r="AL144" i="2"/>
  <c r="AI144" i="2"/>
  <c r="AF144" i="2"/>
  <c r="AC144" i="2"/>
  <c r="AX143" i="2"/>
  <c r="AU143" i="2"/>
  <c r="AR143" i="2"/>
  <c r="AO143" i="2"/>
  <c r="AL143" i="2"/>
  <c r="AI143" i="2"/>
  <c r="AF143" i="2"/>
  <c r="AC143" i="2"/>
  <c r="AX142" i="2"/>
  <c r="AU142" i="2"/>
  <c r="AR142" i="2"/>
  <c r="AO142" i="2"/>
  <c r="AL142" i="2"/>
  <c r="AI142" i="2"/>
  <c r="AF142" i="2"/>
  <c r="AC142" i="2"/>
  <c r="AX141" i="2"/>
  <c r="AU141" i="2"/>
  <c r="AR141" i="2"/>
  <c r="AO141" i="2"/>
  <c r="AL141" i="2"/>
  <c r="AI141" i="2"/>
  <c r="AF141" i="2"/>
  <c r="AC141" i="2"/>
  <c r="AX140" i="2"/>
  <c r="AU140" i="2"/>
  <c r="AR140" i="2"/>
  <c r="AO140" i="2"/>
  <c r="AL140" i="2"/>
  <c r="AI140" i="2"/>
  <c r="AF140" i="2"/>
  <c r="AC140" i="2"/>
  <c r="AX139" i="2"/>
  <c r="AU139" i="2"/>
  <c r="AR139" i="2"/>
  <c r="AO139" i="2"/>
  <c r="AL139" i="2"/>
  <c r="AI139" i="2"/>
  <c r="AF139" i="2"/>
  <c r="AC139" i="2"/>
  <c r="AX138" i="2"/>
  <c r="AU138" i="2"/>
  <c r="AR138" i="2"/>
  <c r="AO138" i="2"/>
  <c r="AL138" i="2"/>
  <c r="AI138" i="2"/>
  <c r="AF138" i="2"/>
  <c r="AC138" i="2"/>
  <c r="AX137" i="2"/>
  <c r="AU137" i="2"/>
  <c r="AR137" i="2"/>
  <c r="AO137" i="2"/>
  <c r="AL137" i="2"/>
  <c r="AI137" i="2"/>
  <c r="AF137" i="2"/>
  <c r="AC137" i="2"/>
  <c r="AX136" i="2"/>
  <c r="AU136" i="2"/>
  <c r="AR136" i="2"/>
  <c r="AO136" i="2"/>
  <c r="AL136" i="2"/>
  <c r="AI136" i="2"/>
  <c r="AF136" i="2"/>
  <c r="AC136" i="2"/>
  <c r="AX135" i="2"/>
  <c r="AU135" i="2"/>
  <c r="AR135" i="2"/>
  <c r="AO135" i="2"/>
  <c r="AL135" i="2"/>
  <c r="AI135" i="2"/>
  <c r="AF135" i="2"/>
  <c r="AC135" i="2"/>
  <c r="AX134" i="2"/>
  <c r="AU134" i="2"/>
  <c r="AR134" i="2"/>
  <c r="AO134" i="2"/>
  <c r="AL134" i="2"/>
  <c r="AI134" i="2"/>
  <c r="AF134" i="2"/>
  <c r="AC134" i="2"/>
  <c r="AX133" i="2"/>
  <c r="AU133" i="2"/>
  <c r="AR133" i="2"/>
  <c r="AO133" i="2"/>
  <c r="AL133" i="2"/>
  <c r="AI133" i="2"/>
  <c r="AF133" i="2"/>
  <c r="AC133" i="2"/>
  <c r="AX132" i="2"/>
  <c r="AU132" i="2"/>
  <c r="AR132" i="2"/>
  <c r="AO132" i="2"/>
  <c r="AL132" i="2"/>
  <c r="AI132" i="2"/>
  <c r="AF132" i="2"/>
  <c r="AC132" i="2"/>
  <c r="AX131" i="2"/>
  <c r="AU131" i="2"/>
  <c r="AR131" i="2"/>
  <c r="AO131" i="2"/>
  <c r="AL131" i="2"/>
  <c r="AI131" i="2"/>
  <c r="AF131" i="2"/>
  <c r="AC131" i="2"/>
  <c r="AX130" i="2"/>
  <c r="AU130" i="2"/>
  <c r="AR130" i="2"/>
  <c r="AO130" i="2"/>
  <c r="AL130" i="2"/>
  <c r="AI130" i="2"/>
  <c r="AF130" i="2"/>
  <c r="AC130" i="2"/>
  <c r="AX128" i="2"/>
  <c r="AU128" i="2"/>
  <c r="AR128" i="2"/>
  <c r="AO128" i="2"/>
  <c r="AL128" i="2"/>
  <c r="AI128" i="2"/>
  <c r="AF128" i="2"/>
  <c r="AC128" i="2"/>
  <c r="AX127" i="2"/>
  <c r="AU127" i="2"/>
  <c r="AR127" i="2"/>
  <c r="AO127" i="2"/>
  <c r="AL127" i="2"/>
  <c r="AI127" i="2"/>
  <c r="AF127" i="2"/>
  <c r="AC127" i="2"/>
  <c r="AX126" i="2"/>
  <c r="AU126" i="2"/>
  <c r="AR126" i="2"/>
  <c r="AO126" i="2"/>
  <c r="AL126" i="2"/>
  <c r="AI126" i="2"/>
  <c r="AF126" i="2"/>
  <c r="AC126" i="2"/>
  <c r="AX125" i="2"/>
  <c r="AU125" i="2"/>
  <c r="AR125" i="2"/>
  <c r="AO125" i="2"/>
  <c r="AL125" i="2"/>
  <c r="AI125" i="2"/>
  <c r="AF125" i="2"/>
  <c r="AC125" i="2"/>
  <c r="AX124" i="2"/>
  <c r="AU124" i="2"/>
  <c r="AR124" i="2"/>
  <c r="AO124" i="2"/>
  <c r="AL124" i="2"/>
  <c r="AI124" i="2"/>
  <c r="AF124" i="2"/>
  <c r="AC124" i="2"/>
  <c r="AX123" i="2"/>
  <c r="AU123" i="2"/>
  <c r="AR123" i="2"/>
  <c r="AO123" i="2"/>
  <c r="AL123" i="2"/>
  <c r="AI123" i="2"/>
  <c r="AF123" i="2"/>
  <c r="AC123" i="2"/>
  <c r="AX122" i="2"/>
  <c r="AU122" i="2"/>
  <c r="AR122" i="2"/>
  <c r="AO122" i="2"/>
  <c r="AL122" i="2"/>
  <c r="AI122" i="2"/>
  <c r="AF122" i="2"/>
  <c r="AC122" i="2"/>
  <c r="AX121" i="2"/>
  <c r="AU121" i="2"/>
  <c r="AR121" i="2"/>
  <c r="AO121" i="2"/>
  <c r="AL121" i="2"/>
  <c r="AI121" i="2"/>
  <c r="AF121" i="2"/>
  <c r="AC121" i="2"/>
  <c r="AX120" i="2"/>
  <c r="AU120" i="2"/>
  <c r="AR120" i="2"/>
  <c r="AO120" i="2"/>
  <c r="AL120" i="2"/>
  <c r="AI120" i="2"/>
  <c r="AF120" i="2"/>
  <c r="AC120" i="2"/>
  <c r="AX119" i="2"/>
  <c r="AU119" i="2"/>
  <c r="AR119" i="2"/>
  <c r="AO119" i="2"/>
  <c r="AL119" i="2"/>
  <c r="AI119" i="2"/>
  <c r="AF119" i="2"/>
  <c r="AC119" i="2"/>
  <c r="AX118" i="2"/>
  <c r="AU118" i="2"/>
  <c r="AR118" i="2"/>
  <c r="AO118" i="2"/>
  <c r="AL118" i="2"/>
  <c r="AI118" i="2"/>
  <c r="AF118" i="2"/>
  <c r="AC118" i="2"/>
  <c r="AX116" i="2"/>
  <c r="AU116" i="2"/>
  <c r="AR116" i="2"/>
  <c r="AO116" i="2"/>
  <c r="AL116" i="2"/>
  <c r="AI116" i="2"/>
  <c r="AF116" i="2"/>
  <c r="AC116" i="2"/>
  <c r="AX115" i="2"/>
  <c r="AU115" i="2"/>
  <c r="AR115" i="2"/>
  <c r="AO115" i="2"/>
  <c r="AL115" i="2"/>
  <c r="AI115" i="2"/>
  <c r="AF115" i="2"/>
  <c r="AC115" i="2"/>
  <c r="AX114" i="2"/>
  <c r="AU114" i="2"/>
  <c r="AR114" i="2"/>
  <c r="AO114" i="2"/>
  <c r="AL114" i="2"/>
  <c r="AI114" i="2"/>
  <c r="AF114" i="2"/>
  <c r="AC114" i="2"/>
  <c r="AX113" i="2"/>
  <c r="AU113" i="2"/>
  <c r="AR113" i="2"/>
  <c r="AO113" i="2"/>
  <c r="AL113" i="2"/>
  <c r="AI113" i="2"/>
  <c r="AF113" i="2"/>
  <c r="AC113" i="2"/>
  <c r="AX112" i="2"/>
  <c r="AU112" i="2"/>
  <c r="AR112" i="2"/>
  <c r="AO112" i="2"/>
  <c r="AL112" i="2"/>
  <c r="AI112" i="2"/>
  <c r="AF112" i="2"/>
  <c r="AC112" i="2"/>
  <c r="AX111" i="2"/>
  <c r="AU111" i="2"/>
  <c r="AR111" i="2"/>
  <c r="AO111" i="2"/>
  <c r="AL111" i="2"/>
  <c r="AI111" i="2"/>
  <c r="AF111" i="2"/>
  <c r="AC111" i="2"/>
  <c r="AX110" i="2"/>
  <c r="AU110" i="2"/>
  <c r="AR110" i="2"/>
  <c r="AO110" i="2"/>
  <c r="AL110" i="2"/>
  <c r="AI110" i="2"/>
  <c r="AF110" i="2"/>
  <c r="AC110" i="2"/>
  <c r="AX109" i="2"/>
  <c r="AU109" i="2"/>
  <c r="AR109" i="2"/>
  <c r="AO109" i="2"/>
  <c r="AL109" i="2"/>
  <c r="AI109" i="2"/>
  <c r="AF109" i="2"/>
  <c r="AC109" i="2"/>
  <c r="AX107" i="2"/>
  <c r="AU107" i="2"/>
  <c r="AR107" i="2"/>
  <c r="AO107" i="2"/>
  <c r="AL107" i="2"/>
  <c r="AI107" i="2"/>
  <c r="AF107" i="2"/>
  <c r="AC107" i="2"/>
  <c r="AX106" i="2"/>
  <c r="AU106" i="2"/>
  <c r="AR106" i="2"/>
  <c r="AO106" i="2"/>
  <c r="AL106" i="2"/>
  <c r="AI106" i="2"/>
  <c r="AF106" i="2"/>
  <c r="AC106" i="2"/>
  <c r="AX105" i="2"/>
  <c r="AU105" i="2"/>
  <c r="AR105" i="2"/>
  <c r="AO105" i="2"/>
  <c r="AL105" i="2"/>
  <c r="AI105" i="2"/>
  <c r="AF105" i="2"/>
  <c r="AC105" i="2"/>
  <c r="AX104" i="2"/>
  <c r="AU104" i="2"/>
  <c r="AR104" i="2"/>
  <c r="AO104" i="2"/>
  <c r="AL104" i="2"/>
  <c r="AI104" i="2"/>
  <c r="AF104" i="2"/>
  <c r="AC104" i="2"/>
  <c r="AX103" i="2"/>
  <c r="AU103" i="2"/>
  <c r="AR103" i="2"/>
  <c r="AO103" i="2"/>
  <c r="AL103" i="2"/>
  <c r="AI103" i="2"/>
  <c r="AF103" i="2"/>
  <c r="AC103" i="2"/>
  <c r="AX102" i="2"/>
  <c r="AU102" i="2"/>
  <c r="AR102" i="2"/>
  <c r="AO102" i="2"/>
  <c r="AL102" i="2"/>
  <c r="AI102" i="2"/>
  <c r="AF102" i="2"/>
  <c r="AC102" i="2"/>
  <c r="AX101" i="2"/>
  <c r="AU101" i="2"/>
  <c r="AR101" i="2"/>
  <c r="AO101" i="2"/>
  <c r="AL101" i="2"/>
  <c r="AI101" i="2"/>
  <c r="AF101" i="2"/>
  <c r="AC101" i="2"/>
  <c r="AX99" i="2"/>
  <c r="AU99" i="2"/>
  <c r="AR99" i="2"/>
  <c r="AO99" i="2"/>
  <c r="AL99" i="2"/>
  <c r="AI99" i="2"/>
  <c r="AF99" i="2"/>
  <c r="AC99" i="2"/>
  <c r="AX98" i="2"/>
  <c r="AU98" i="2"/>
  <c r="AR98" i="2"/>
  <c r="AO98" i="2"/>
  <c r="AL98" i="2"/>
  <c r="AI98" i="2"/>
  <c r="AF98" i="2"/>
  <c r="AC98" i="2"/>
  <c r="AX97" i="2"/>
  <c r="AU97" i="2"/>
  <c r="AR97" i="2"/>
  <c r="AO97" i="2"/>
  <c r="AL97" i="2"/>
  <c r="AI97" i="2"/>
  <c r="AF97" i="2"/>
  <c r="AC97" i="2"/>
  <c r="AX96" i="2"/>
  <c r="AU96" i="2"/>
  <c r="AR96" i="2"/>
  <c r="AO96" i="2"/>
  <c r="AL96" i="2"/>
  <c r="AI96" i="2"/>
  <c r="AF96" i="2"/>
  <c r="AC96" i="2"/>
  <c r="AX95" i="2"/>
  <c r="AU95" i="2"/>
  <c r="AR95" i="2"/>
  <c r="AO95" i="2"/>
  <c r="AL95" i="2"/>
  <c r="AI95" i="2"/>
  <c r="AF95" i="2"/>
  <c r="AC95" i="2"/>
  <c r="AX94" i="2"/>
  <c r="AU94" i="2"/>
  <c r="AR94" i="2"/>
  <c r="AO94" i="2"/>
  <c r="AL94" i="2"/>
  <c r="AI94" i="2"/>
  <c r="AF94" i="2"/>
  <c r="AC94" i="2"/>
  <c r="AX93" i="2"/>
  <c r="AU93" i="2"/>
  <c r="AR93" i="2"/>
  <c r="AO93" i="2"/>
  <c r="AL93" i="2"/>
  <c r="AI93" i="2"/>
  <c r="AF93" i="2"/>
  <c r="AC93" i="2"/>
  <c r="AX92" i="2"/>
  <c r="AU92" i="2"/>
  <c r="AR92" i="2"/>
  <c r="AO92" i="2"/>
  <c r="AL92" i="2"/>
  <c r="AI92" i="2"/>
  <c r="AF92" i="2"/>
  <c r="AC92" i="2"/>
  <c r="AX91" i="2"/>
  <c r="AU91" i="2"/>
  <c r="AR91" i="2"/>
  <c r="AO91" i="2"/>
  <c r="AL91" i="2"/>
  <c r="AI91" i="2"/>
  <c r="AF91" i="2"/>
  <c r="AC91" i="2"/>
  <c r="AX90" i="2"/>
  <c r="AU90" i="2"/>
  <c r="AR90" i="2"/>
  <c r="AO90" i="2"/>
  <c r="AL90" i="2"/>
  <c r="AI90" i="2"/>
  <c r="AF90" i="2"/>
  <c r="AC90" i="2"/>
  <c r="AX89" i="2"/>
  <c r="AU89" i="2"/>
  <c r="AR89" i="2"/>
  <c r="AO89" i="2"/>
  <c r="AL89" i="2"/>
  <c r="AI89" i="2"/>
  <c r="AF89" i="2"/>
  <c r="AC89" i="2"/>
  <c r="AX88" i="2"/>
  <c r="AU88" i="2"/>
  <c r="AR88" i="2"/>
  <c r="AO88" i="2"/>
  <c r="AL88" i="2"/>
  <c r="AI88" i="2"/>
  <c r="AF88" i="2"/>
  <c r="AC88" i="2"/>
  <c r="AX87" i="2"/>
  <c r="AU87" i="2"/>
  <c r="AR87" i="2"/>
  <c r="AO87" i="2"/>
  <c r="AL87" i="2"/>
  <c r="AI87" i="2"/>
  <c r="AF87" i="2"/>
  <c r="AC87" i="2"/>
  <c r="AX86" i="2"/>
  <c r="AU86" i="2"/>
  <c r="AR86" i="2"/>
  <c r="AO86" i="2"/>
  <c r="AL86" i="2"/>
  <c r="AI86" i="2"/>
  <c r="AF86" i="2"/>
  <c r="AC86" i="2"/>
  <c r="AX85" i="2"/>
  <c r="AU85" i="2"/>
  <c r="AR85" i="2"/>
  <c r="AO85" i="2"/>
  <c r="AL85" i="2"/>
  <c r="AI85" i="2"/>
  <c r="AF85" i="2"/>
  <c r="AC85" i="2"/>
  <c r="AX84" i="2"/>
  <c r="AU84" i="2"/>
  <c r="AR84" i="2"/>
  <c r="AO84" i="2"/>
  <c r="AL84" i="2"/>
  <c r="AI84" i="2"/>
  <c r="AF84" i="2"/>
  <c r="AC84" i="2"/>
  <c r="AX83" i="2"/>
  <c r="AU83" i="2"/>
  <c r="AR83" i="2"/>
  <c r="AO83" i="2"/>
  <c r="AL83" i="2"/>
  <c r="AI83" i="2"/>
  <c r="AF83" i="2"/>
  <c r="AC83" i="2"/>
  <c r="AX82" i="2"/>
  <c r="AU82" i="2"/>
  <c r="AR82" i="2"/>
  <c r="AO82" i="2"/>
  <c r="AL82" i="2"/>
  <c r="AI82" i="2"/>
  <c r="AF82" i="2"/>
  <c r="AC82" i="2"/>
  <c r="AX81" i="2"/>
  <c r="AU81" i="2"/>
  <c r="AR81" i="2"/>
  <c r="AO81" i="2"/>
  <c r="AL81" i="2"/>
  <c r="AI81" i="2"/>
  <c r="AF81" i="2"/>
  <c r="AC81" i="2"/>
  <c r="AX80" i="2"/>
  <c r="AU80" i="2"/>
  <c r="AR80" i="2"/>
  <c r="AO80" i="2"/>
  <c r="AL80" i="2"/>
  <c r="AI80" i="2"/>
  <c r="AF80" i="2"/>
  <c r="AC80" i="2"/>
  <c r="AX79" i="2"/>
  <c r="AU79" i="2"/>
  <c r="AR79" i="2"/>
  <c r="AO79" i="2"/>
  <c r="AL79" i="2"/>
  <c r="AI79" i="2"/>
  <c r="AF79" i="2"/>
  <c r="AC79" i="2"/>
  <c r="AX78" i="2"/>
  <c r="AU78" i="2"/>
  <c r="AR78" i="2"/>
  <c r="AO78" i="2"/>
  <c r="AL78" i="2"/>
  <c r="AI78" i="2"/>
  <c r="AF78" i="2"/>
  <c r="AC78" i="2"/>
  <c r="AX77" i="2"/>
  <c r="AU77" i="2"/>
  <c r="AR77" i="2"/>
  <c r="AO77" i="2"/>
  <c r="AL77" i="2"/>
  <c r="AI77" i="2"/>
  <c r="AF77" i="2"/>
  <c r="AC77" i="2"/>
  <c r="AX76" i="2"/>
  <c r="AU76" i="2"/>
  <c r="AR76" i="2"/>
  <c r="AO76" i="2"/>
  <c r="AL76" i="2"/>
  <c r="AI76" i="2"/>
  <c r="AF76" i="2"/>
  <c r="AC76" i="2"/>
  <c r="AX75" i="2"/>
  <c r="AU75" i="2"/>
  <c r="AR75" i="2"/>
  <c r="AO75" i="2"/>
  <c r="AL75" i="2"/>
  <c r="AI75" i="2"/>
  <c r="AF75" i="2"/>
  <c r="AC75" i="2"/>
  <c r="AX74" i="2"/>
  <c r="AU74" i="2"/>
  <c r="AR74" i="2"/>
  <c r="AO74" i="2"/>
  <c r="AL74" i="2"/>
  <c r="AI74" i="2"/>
  <c r="AF74" i="2"/>
  <c r="AC74" i="2"/>
  <c r="AX73" i="2"/>
  <c r="AU73" i="2"/>
  <c r="AR73" i="2"/>
  <c r="AO73" i="2"/>
  <c r="AL73" i="2"/>
  <c r="AI73" i="2"/>
  <c r="AF73" i="2"/>
  <c r="AC73" i="2"/>
  <c r="AX72" i="2"/>
  <c r="AU72" i="2"/>
  <c r="AR72" i="2"/>
  <c r="AO72" i="2"/>
  <c r="AL72" i="2"/>
  <c r="AI72" i="2"/>
  <c r="AF72" i="2"/>
  <c r="AC72" i="2"/>
  <c r="AX71" i="2"/>
  <c r="AU71" i="2"/>
  <c r="AR71" i="2"/>
  <c r="AO71" i="2"/>
  <c r="AL71" i="2"/>
  <c r="AI71" i="2"/>
  <c r="AF71" i="2"/>
  <c r="AC71" i="2"/>
  <c r="AX70" i="2"/>
  <c r="AU70" i="2"/>
  <c r="AR70" i="2"/>
  <c r="AO70" i="2"/>
  <c r="AL70" i="2"/>
  <c r="AI70" i="2"/>
  <c r="AF70" i="2"/>
  <c r="AC70" i="2"/>
  <c r="AX69" i="2"/>
  <c r="AU69" i="2"/>
  <c r="AR69" i="2"/>
  <c r="AO69" i="2"/>
  <c r="AL69" i="2"/>
  <c r="AI69" i="2"/>
  <c r="AF69" i="2"/>
  <c r="AC69" i="2"/>
  <c r="AX68" i="2"/>
  <c r="AU68" i="2"/>
  <c r="AR68" i="2"/>
  <c r="AO68" i="2"/>
  <c r="AL68" i="2"/>
  <c r="AI68" i="2"/>
  <c r="AF68" i="2"/>
  <c r="AC68" i="2"/>
  <c r="AX67" i="2"/>
  <c r="AU67" i="2"/>
  <c r="AR67" i="2"/>
  <c r="AO67" i="2"/>
  <c r="AL67" i="2"/>
  <c r="AI67" i="2"/>
  <c r="AF67" i="2"/>
  <c r="AC67" i="2"/>
  <c r="AX65" i="2"/>
  <c r="AU65" i="2"/>
  <c r="AR65" i="2"/>
  <c r="AO65" i="2"/>
  <c r="AL65" i="2"/>
  <c r="AI65" i="2"/>
  <c r="AF65" i="2"/>
  <c r="AC65" i="2"/>
  <c r="AX64" i="2"/>
  <c r="AU64" i="2"/>
  <c r="AR64" i="2"/>
  <c r="AO64" i="2"/>
  <c r="AL64" i="2"/>
  <c r="AI64" i="2"/>
  <c r="AF64" i="2"/>
  <c r="AC64" i="2"/>
  <c r="AX63" i="2"/>
  <c r="AU63" i="2"/>
  <c r="AR63" i="2"/>
  <c r="AO63" i="2"/>
  <c r="AL63" i="2"/>
  <c r="AI63" i="2"/>
  <c r="AF63" i="2"/>
  <c r="AC63" i="2"/>
  <c r="AX62" i="2"/>
  <c r="AU62" i="2"/>
  <c r="AR62" i="2"/>
  <c r="AO62" i="2"/>
  <c r="AL62" i="2"/>
  <c r="AI62" i="2"/>
  <c r="AF62" i="2"/>
  <c r="AC62" i="2"/>
  <c r="AX61" i="2"/>
  <c r="AU61" i="2"/>
  <c r="AR61" i="2"/>
  <c r="AO61" i="2"/>
  <c r="AL61" i="2"/>
  <c r="AI61" i="2"/>
  <c r="AF61" i="2"/>
  <c r="AC61" i="2"/>
  <c r="AX60" i="2"/>
  <c r="AU60" i="2"/>
  <c r="AR60" i="2"/>
  <c r="AO60" i="2"/>
  <c r="AL60" i="2"/>
  <c r="AI60" i="2"/>
  <c r="AF60" i="2"/>
  <c r="AC60" i="2"/>
  <c r="AX59" i="2"/>
  <c r="AU59" i="2"/>
  <c r="AR59" i="2"/>
  <c r="AO59" i="2"/>
  <c r="AL59" i="2"/>
  <c r="AI59" i="2"/>
  <c r="AF59" i="2"/>
  <c r="AC59" i="2"/>
  <c r="AX58" i="2"/>
  <c r="AU58" i="2"/>
  <c r="AR58" i="2"/>
  <c r="AO58" i="2"/>
  <c r="AL58" i="2"/>
  <c r="AI58" i="2"/>
  <c r="AF58" i="2"/>
  <c r="AC58" i="2"/>
  <c r="AX57" i="2"/>
  <c r="AU57" i="2"/>
  <c r="AR57" i="2"/>
  <c r="AO57" i="2"/>
  <c r="AL57" i="2"/>
  <c r="AI57" i="2"/>
  <c r="AF57" i="2"/>
  <c r="AC57" i="2"/>
  <c r="AX56" i="2"/>
  <c r="AU56" i="2"/>
  <c r="AR56" i="2"/>
  <c r="AO56" i="2"/>
  <c r="AL56" i="2"/>
  <c r="AI56" i="2"/>
  <c r="AF56" i="2"/>
  <c r="AC56" i="2"/>
  <c r="AX55" i="2"/>
  <c r="AU55" i="2"/>
  <c r="AR55" i="2"/>
  <c r="AO55" i="2"/>
  <c r="AL55" i="2"/>
  <c r="AI55" i="2"/>
  <c r="AF55" i="2"/>
  <c r="AC55" i="2"/>
  <c r="AX54" i="2"/>
  <c r="AU54" i="2"/>
  <c r="AR54" i="2"/>
  <c r="AO54" i="2"/>
  <c r="AL54" i="2"/>
  <c r="AI54" i="2"/>
  <c r="AF54" i="2"/>
  <c r="AC54" i="2"/>
  <c r="AX53" i="2"/>
  <c r="AU53" i="2"/>
  <c r="AR53" i="2"/>
  <c r="AO53" i="2"/>
  <c r="AL53" i="2"/>
  <c r="AI53" i="2"/>
  <c r="AF53" i="2"/>
  <c r="AC53" i="2"/>
  <c r="AX52" i="2"/>
  <c r="AU52" i="2"/>
  <c r="AR52" i="2"/>
  <c r="AO52" i="2"/>
  <c r="AL52" i="2"/>
  <c r="AI52" i="2"/>
  <c r="AF52" i="2"/>
  <c r="AC52" i="2"/>
  <c r="AX51" i="2"/>
  <c r="AU51" i="2"/>
  <c r="AR51" i="2"/>
  <c r="AO51" i="2"/>
  <c r="AL51" i="2"/>
  <c r="AI51" i="2"/>
  <c r="AF51" i="2"/>
  <c r="AC51" i="2"/>
  <c r="AX50" i="2"/>
  <c r="AU50" i="2"/>
  <c r="AR50" i="2"/>
  <c r="AO50" i="2"/>
  <c r="AL50" i="2"/>
  <c r="AI50" i="2"/>
  <c r="AF50" i="2"/>
  <c r="AC50" i="2"/>
  <c r="AX49" i="2"/>
  <c r="AU49" i="2"/>
  <c r="AR49" i="2"/>
  <c r="AO49" i="2"/>
  <c r="AL49" i="2"/>
  <c r="AI49" i="2"/>
  <c r="AF49" i="2"/>
  <c r="AC49" i="2"/>
  <c r="AX48" i="2"/>
  <c r="AU48" i="2"/>
  <c r="AR48" i="2"/>
  <c r="AO48" i="2"/>
  <c r="AL48" i="2"/>
  <c r="AI48" i="2"/>
  <c r="AF48" i="2"/>
  <c r="AC48" i="2"/>
  <c r="AX47" i="2"/>
  <c r="AU47" i="2"/>
  <c r="AR47" i="2"/>
  <c r="AO47" i="2"/>
  <c r="AL47" i="2"/>
  <c r="AI47" i="2"/>
  <c r="AF47" i="2"/>
  <c r="AC47" i="2"/>
  <c r="AX46" i="2"/>
  <c r="AU46" i="2"/>
  <c r="AR46" i="2"/>
  <c r="AO46" i="2"/>
  <c r="AL46" i="2"/>
  <c r="AI46" i="2"/>
  <c r="AF46" i="2"/>
  <c r="AC46" i="2"/>
  <c r="AX45" i="2"/>
  <c r="AU45" i="2"/>
  <c r="AR45" i="2"/>
  <c r="AO45" i="2"/>
  <c r="AL45" i="2"/>
  <c r="AI45" i="2"/>
  <c r="AF45" i="2"/>
  <c r="AC45" i="2"/>
  <c r="AX44" i="2"/>
  <c r="AU44" i="2"/>
  <c r="AR44" i="2"/>
  <c r="AO44" i="2"/>
  <c r="AL44" i="2"/>
  <c r="AI44" i="2"/>
  <c r="AF44" i="2"/>
  <c r="AC44" i="2"/>
  <c r="AX43" i="2"/>
  <c r="AU43" i="2"/>
  <c r="AR43" i="2"/>
  <c r="AO43" i="2"/>
  <c r="AL43" i="2"/>
  <c r="AI43" i="2"/>
  <c r="AF43" i="2"/>
  <c r="AC43" i="2"/>
  <c r="AX42" i="2"/>
  <c r="AU42" i="2"/>
  <c r="AR42" i="2"/>
  <c r="AO42" i="2"/>
  <c r="AL42" i="2"/>
  <c r="AI42" i="2"/>
  <c r="AF42" i="2"/>
  <c r="AC42" i="2"/>
  <c r="AX41" i="2"/>
  <c r="AU41" i="2"/>
  <c r="AR41" i="2"/>
  <c r="AO41" i="2"/>
  <c r="AL41" i="2"/>
  <c r="AI41" i="2"/>
  <c r="AF41" i="2"/>
  <c r="AC41" i="2"/>
  <c r="AX40" i="2"/>
  <c r="AU40" i="2"/>
  <c r="AR40" i="2"/>
  <c r="AO40" i="2"/>
  <c r="AL40" i="2"/>
  <c r="AI40" i="2"/>
  <c r="AF40" i="2"/>
  <c r="AC40" i="2"/>
  <c r="AX39" i="2"/>
  <c r="AU39" i="2"/>
  <c r="AR39" i="2"/>
  <c r="AO39" i="2"/>
  <c r="AL39" i="2"/>
  <c r="AI39" i="2"/>
  <c r="AF39" i="2"/>
  <c r="AC39" i="2"/>
  <c r="AX38" i="2"/>
  <c r="AU38" i="2"/>
  <c r="AR38" i="2"/>
  <c r="AO38" i="2"/>
  <c r="AL38" i="2"/>
  <c r="AI38" i="2"/>
  <c r="AF38" i="2"/>
  <c r="AC38" i="2"/>
  <c r="AX37" i="2"/>
  <c r="AU37" i="2"/>
  <c r="AR37" i="2"/>
  <c r="AO37" i="2"/>
  <c r="AL37" i="2"/>
  <c r="AI37" i="2"/>
  <c r="AF37" i="2"/>
  <c r="AC37" i="2"/>
  <c r="AX36" i="2"/>
  <c r="AU36" i="2"/>
  <c r="AR36" i="2"/>
  <c r="AO36" i="2"/>
  <c r="AL36" i="2"/>
  <c r="AI36" i="2"/>
  <c r="AF36" i="2"/>
  <c r="AC36" i="2"/>
  <c r="AX35" i="2"/>
  <c r="AU35" i="2"/>
  <c r="AR35" i="2"/>
  <c r="AO35" i="2"/>
  <c r="AL35" i="2"/>
  <c r="AI35" i="2"/>
  <c r="AF35" i="2"/>
  <c r="AC35" i="2"/>
  <c r="AX34" i="2"/>
  <c r="AU34" i="2"/>
  <c r="AR34" i="2"/>
  <c r="AO34" i="2"/>
  <c r="AL34" i="2"/>
  <c r="AI34" i="2"/>
  <c r="AF34" i="2"/>
  <c r="AC34" i="2"/>
  <c r="AX33" i="2"/>
  <c r="AU33" i="2"/>
  <c r="AR33" i="2"/>
  <c r="AO33" i="2"/>
  <c r="AL33" i="2"/>
  <c r="AI33" i="2"/>
  <c r="AF33" i="2"/>
  <c r="AC33" i="2"/>
  <c r="AX32" i="2"/>
  <c r="AU32" i="2"/>
  <c r="AR32" i="2"/>
  <c r="AO32" i="2"/>
  <c r="AL32" i="2"/>
  <c r="AI32" i="2"/>
  <c r="AF32" i="2"/>
  <c r="AC32" i="2"/>
  <c r="AX31" i="2"/>
  <c r="AU31" i="2"/>
  <c r="AR31" i="2"/>
  <c r="AO31" i="2"/>
  <c r="AL31" i="2"/>
  <c r="AI31" i="2"/>
  <c r="AF31" i="2"/>
  <c r="AC31" i="2"/>
  <c r="AX30" i="2"/>
  <c r="AU30" i="2"/>
  <c r="AR30" i="2"/>
  <c r="AO30" i="2"/>
  <c r="AL30" i="2"/>
  <c r="AI30" i="2"/>
  <c r="AF30" i="2"/>
  <c r="AC30" i="2"/>
  <c r="AX29" i="2"/>
  <c r="AU29" i="2"/>
  <c r="AR29" i="2"/>
  <c r="AO29" i="2"/>
  <c r="AL29" i="2"/>
  <c r="AI29" i="2"/>
  <c r="AF29" i="2"/>
  <c r="AC29" i="2"/>
  <c r="AX28" i="2"/>
  <c r="AU28" i="2"/>
  <c r="AR28" i="2"/>
  <c r="AO28" i="2"/>
  <c r="AL28" i="2"/>
  <c r="AI28" i="2"/>
  <c r="AF28" i="2"/>
  <c r="AC28" i="2"/>
  <c r="AX27" i="2"/>
  <c r="AU27" i="2"/>
  <c r="AR27" i="2"/>
  <c r="AO27" i="2"/>
  <c r="AL27" i="2"/>
  <c r="AI27" i="2"/>
  <c r="AF27" i="2"/>
  <c r="AC27" i="2"/>
  <c r="AX25" i="2"/>
  <c r="AU25" i="2"/>
  <c r="AR25" i="2"/>
  <c r="AO25" i="2"/>
  <c r="AL25" i="2"/>
  <c r="AI25" i="2"/>
  <c r="AF25" i="2"/>
  <c r="AC25" i="2"/>
  <c r="AX24" i="2"/>
  <c r="AU24" i="2"/>
  <c r="AR24" i="2"/>
  <c r="AO24" i="2"/>
  <c r="AL24" i="2"/>
  <c r="AI24" i="2"/>
  <c r="AF24" i="2"/>
  <c r="AC24" i="2"/>
  <c r="AX23" i="2"/>
  <c r="AU23" i="2"/>
  <c r="AR23" i="2"/>
  <c r="AO23" i="2"/>
  <c r="AL23" i="2"/>
  <c r="AI23" i="2"/>
  <c r="AF23" i="2"/>
  <c r="AC23" i="2"/>
  <c r="AX22" i="2"/>
  <c r="AU22" i="2"/>
  <c r="AR22" i="2"/>
  <c r="AO22" i="2"/>
  <c r="AL22" i="2"/>
  <c r="AI22" i="2"/>
  <c r="AF22" i="2"/>
  <c r="AC22" i="2"/>
  <c r="AX21" i="2"/>
  <c r="AU21" i="2"/>
  <c r="AR21" i="2"/>
  <c r="AO21" i="2"/>
  <c r="AL21" i="2"/>
  <c r="AI21" i="2"/>
  <c r="AF21" i="2"/>
  <c r="AC21" i="2"/>
  <c r="AX20" i="2"/>
  <c r="AU20" i="2"/>
  <c r="AR20" i="2"/>
  <c r="AO20" i="2"/>
  <c r="AL20" i="2"/>
  <c r="AI20" i="2"/>
  <c r="AF20" i="2"/>
  <c r="AC20" i="2"/>
  <c r="AX19" i="2"/>
  <c r="AU19" i="2"/>
  <c r="AR19" i="2"/>
  <c r="AO19" i="2"/>
  <c r="AL19" i="2"/>
  <c r="AI19" i="2"/>
  <c r="AF19" i="2"/>
  <c r="AC19" i="2"/>
  <c r="AX18" i="2"/>
  <c r="AU18" i="2"/>
  <c r="AR18" i="2"/>
  <c r="AO18" i="2"/>
  <c r="AL18" i="2"/>
  <c r="AI18" i="2"/>
  <c r="AF18" i="2"/>
  <c r="AC18" i="2"/>
  <c r="AX17" i="2"/>
  <c r="AU17" i="2"/>
  <c r="AR17" i="2"/>
  <c r="AO17" i="2"/>
  <c r="AL17" i="2"/>
  <c r="AI17" i="2"/>
  <c r="AF17" i="2"/>
  <c r="AC17" i="2"/>
  <c r="AX16" i="2"/>
  <c r="AU16" i="2"/>
  <c r="AR16" i="2"/>
  <c r="AO16" i="2"/>
  <c r="AL16" i="2"/>
  <c r="AI16" i="2"/>
  <c r="AF16" i="2"/>
  <c r="AC16" i="2"/>
  <c r="AX15" i="2"/>
  <c r="AU15" i="2"/>
  <c r="AR15" i="2"/>
  <c r="AO15" i="2"/>
  <c r="AL15" i="2"/>
  <c r="AI15" i="2"/>
  <c r="AF15" i="2"/>
  <c r="AC15" i="2"/>
  <c r="AX14" i="2"/>
  <c r="AU14" i="2"/>
  <c r="AR14" i="2"/>
  <c r="AO14" i="2"/>
  <c r="AL14" i="2"/>
  <c r="AI14" i="2"/>
  <c r="AF14" i="2"/>
  <c r="AC14" i="2"/>
  <c r="AX13" i="2"/>
  <c r="AU13" i="2"/>
  <c r="AR13" i="2"/>
  <c r="AO13" i="2"/>
  <c r="AL13" i="2"/>
  <c r="AI13" i="2"/>
  <c r="AF13" i="2"/>
  <c r="AC13" i="2"/>
  <c r="AX12" i="2"/>
  <c r="AU12" i="2"/>
  <c r="AR12" i="2"/>
  <c r="AO12" i="2"/>
  <c r="AL12" i="2"/>
  <c r="AI12" i="2"/>
  <c r="AF12" i="2"/>
  <c r="AC12" i="2"/>
  <c r="AX11" i="2"/>
  <c r="AU11" i="2"/>
  <c r="AR11" i="2"/>
  <c r="AO11" i="2"/>
  <c r="AL11" i="2"/>
  <c r="AI11" i="2"/>
  <c r="AF11" i="2"/>
  <c r="AC11" i="2"/>
  <c r="AX10" i="2"/>
  <c r="AU10" i="2"/>
  <c r="AR10" i="2"/>
  <c r="AO10" i="2"/>
  <c r="AL10" i="2"/>
  <c r="AI10" i="2"/>
  <c r="AF10" i="2"/>
  <c r="AC10" i="2"/>
  <c r="AX9" i="2"/>
  <c r="AU9" i="2"/>
  <c r="AR9" i="2"/>
  <c r="AO9" i="2"/>
  <c r="AL9" i="2"/>
  <c r="AI9" i="2"/>
  <c r="AF9" i="2"/>
  <c r="AC9" i="2"/>
  <c r="AX8" i="2"/>
  <c r="AU8" i="2"/>
  <c r="AR8" i="2"/>
  <c r="AO8" i="2"/>
  <c r="AL8" i="2"/>
  <c r="AI8" i="2"/>
  <c r="AF8" i="2"/>
  <c r="AC8" i="2"/>
  <c r="AX7" i="2"/>
  <c r="AU7" i="2"/>
  <c r="AR7" i="2"/>
  <c r="AO7" i="2"/>
  <c r="AL7" i="2"/>
  <c r="AL181" i="2" s="1"/>
  <c r="F19" i="5" s="1"/>
  <c r="AI7" i="2"/>
  <c r="AI181" i="2" s="1"/>
  <c r="F18" i="5" s="1"/>
  <c r="AF7" i="2"/>
  <c r="AC7" i="2"/>
  <c r="Y181" i="2"/>
  <c r="X181" i="2"/>
  <c r="V181" i="2"/>
  <c r="U181" i="2"/>
  <c r="S181" i="2"/>
  <c r="R181" i="2"/>
  <c r="P181" i="2"/>
  <c r="O181" i="2"/>
  <c r="Z180" i="2"/>
  <c r="W180" i="2"/>
  <c r="T180" i="2"/>
  <c r="Q180" i="2"/>
  <c r="Z179" i="2"/>
  <c r="W179" i="2"/>
  <c r="T179" i="2"/>
  <c r="Q179" i="2"/>
  <c r="Z178" i="2"/>
  <c r="W178" i="2"/>
  <c r="T178" i="2"/>
  <c r="Q178" i="2"/>
  <c r="Z177" i="2"/>
  <c r="W177" i="2"/>
  <c r="T177" i="2"/>
  <c r="Q177" i="2"/>
  <c r="Z176" i="2"/>
  <c r="W176" i="2"/>
  <c r="T176" i="2"/>
  <c r="Q176" i="2"/>
  <c r="Z174" i="2"/>
  <c r="W174" i="2"/>
  <c r="T174" i="2"/>
  <c r="Q174" i="2"/>
  <c r="Z173" i="2"/>
  <c r="W173" i="2"/>
  <c r="T173" i="2"/>
  <c r="Q173" i="2"/>
  <c r="Z172" i="2"/>
  <c r="W172" i="2"/>
  <c r="T172" i="2"/>
  <c r="Q172" i="2"/>
  <c r="Z171" i="2"/>
  <c r="W171" i="2"/>
  <c r="T171" i="2"/>
  <c r="Q171" i="2"/>
  <c r="Z170" i="2"/>
  <c r="W170" i="2"/>
  <c r="T170" i="2"/>
  <c r="Q170" i="2"/>
  <c r="Z169" i="2"/>
  <c r="W169" i="2"/>
  <c r="T169" i="2"/>
  <c r="Q169" i="2"/>
  <c r="Z168" i="2"/>
  <c r="W168" i="2"/>
  <c r="T168" i="2"/>
  <c r="Q168" i="2"/>
  <c r="Z166" i="2"/>
  <c r="W166" i="2"/>
  <c r="T166" i="2"/>
  <c r="Q166" i="2"/>
  <c r="Z165" i="2"/>
  <c r="W165" i="2"/>
  <c r="T165" i="2"/>
  <c r="Q165" i="2"/>
  <c r="Z164" i="2"/>
  <c r="W164" i="2"/>
  <c r="T164" i="2"/>
  <c r="Q164" i="2"/>
  <c r="Z163" i="2"/>
  <c r="W163" i="2"/>
  <c r="T163" i="2"/>
  <c r="Q163" i="2"/>
  <c r="Z162" i="2"/>
  <c r="W162" i="2"/>
  <c r="T162" i="2"/>
  <c r="Q162" i="2"/>
  <c r="Z161" i="2"/>
  <c r="W161" i="2"/>
  <c r="T161" i="2"/>
  <c r="Q161" i="2"/>
  <c r="Z160" i="2"/>
  <c r="W160" i="2"/>
  <c r="T160" i="2"/>
  <c r="Q160" i="2"/>
  <c r="Z159" i="2"/>
  <c r="W159" i="2"/>
  <c r="T159" i="2"/>
  <c r="Q159" i="2"/>
  <c r="Z158" i="2"/>
  <c r="W158" i="2"/>
  <c r="T158" i="2"/>
  <c r="Q158" i="2"/>
  <c r="Z157" i="2"/>
  <c r="W157" i="2"/>
  <c r="T157" i="2"/>
  <c r="Q157" i="2"/>
  <c r="Z156" i="2"/>
  <c r="W156" i="2"/>
  <c r="T156" i="2"/>
  <c r="Q156" i="2"/>
  <c r="Z154" i="2"/>
  <c r="W154" i="2"/>
  <c r="T154" i="2"/>
  <c r="Q154" i="2"/>
  <c r="Z153" i="2"/>
  <c r="W153" i="2"/>
  <c r="T153" i="2"/>
  <c r="Q153" i="2"/>
  <c r="Z152" i="2"/>
  <c r="W152" i="2"/>
  <c r="T152" i="2"/>
  <c r="Q152" i="2"/>
  <c r="Z151" i="2"/>
  <c r="W151" i="2"/>
  <c r="T151" i="2"/>
  <c r="Q151" i="2"/>
  <c r="Z150" i="2"/>
  <c r="W150" i="2"/>
  <c r="T150" i="2"/>
  <c r="Q150" i="2"/>
  <c r="Z149" i="2"/>
  <c r="W149" i="2"/>
  <c r="T149" i="2"/>
  <c r="Q149" i="2"/>
  <c r="Z148" i="2"/>
  <c r="W148" i="2"/>
  <c r="T148" i="2"/>
  <c r="Q148" i="2"/>
  <c r="Z147" i="2"/>
  <c r="W147" i="2"/>
  <c r="T147" i="2"/>
  <c r="Q147" i="2"/>
  <c r="Z146" i="2"/>
  <c r="W146" i="2"/>
  <c r="T146" i="2"/>
  <c r="Q146" i="2"/>
  <c r="Z145" i="2"/>
  <c r="W145" i="2"/>
  <c r="T145" i="2"/>
  <c r="Q145" i="2"/>
  <c r="Z144" i="2"/>
  <c r="W144" i="2"/>
  <c r="T144" i="2"/>
  <c r="Q144" i="2"/>
  <c r="Z143" i="2"/>
  <c r="W143" i="2"/>
  <c r="T143" i="2"/>
  <c r="Q143" i="2"/>
  <c r="Z142" i="2"/>
  <c r="W142" i="2"/>
  <c r="T142" i="2"/>
  <c r="Q142" i="2"/>
  <c r="Z141" i="2"/>
  <c r="W141" i="2"/>
  <c r="T141" i="2"/>
  <c r="Q141" i="2"/>
  <c r="Z140" i="2"/>
  <c r="W140" i="2"/>
  <c r="T140" i="2"/>
  <c r="Q140" i="2"/>
  <c r="Z139" i="2"/>
  <c r="W139" i="2"/>
  <c r="T139" i="2"/>
  <c r="Q139" i="2"/>
  <c r="Z138" i="2"/>
  <c r="W138" i="2"/>
  <c r="T138" i="2"/>
  <c r="Q138" i="2"/>
  <c r="Z137" i="2"/>
  <c r="W137" i="2"/>
  <c r="T137" i="2"/>
  <c r="Q137" i="2"/>
  <c r="Z136" i="2"/>
  <c r="W136" i="2"/>
  <c r="T136" i="2"/>
  <c r="Q136" i="2"/>
  <c r="Z135" i="2"/>
  <c r="W135" i="2"/>
  <c r="T135" i="2"/>
  <c r="Q135" i="2"/>
  <c r="Z134" i="2"/>
  <c r="W134" i="2"/>
  <c r="T134" i="2"/>
  <c r="Q134" i="2"/>
  <c r="Z133" i="2"/>
  <c r="W133" i="2"/>
  <c r="T133" i="2"/>
  <c r="Q133" i="2"/>
  <c r="Z132" i="2"/>
  <c r="W132" i="2"/>
  <c r="T132" i="2"/>
  <c r="Q132" i="2"/>
  <c r="Z131" i="2"/>
  <c r="W131" i="2"/>
  <c r="T131" i="2"/>
  <c r="Q131" i="2"/>
  <c r="Z130" i="2"/>
  <c r="W130" i="2"/>
  <c r="T130" i="2"/>
  <c r="Q130" i="2"/>
  <c r="Z128" i="2"/>
  <c r="W128" i="2"/>
  <c r="T128" i="2"/>
  <c r="Q128" i="2"/>
  <c r="Z127" i="2"/>
  <c r="W127" i="2"/>
  <c r="T127" i="2"/>
  <c r="Q127" i="2"/>
  <c r="Z126" i="2"/>
  <c r="W126" i="2"/>
  <c r="T126" i="2"/>
  <c r="Q126" i="2"/>
  <c r="Z125" i="2"/>
  <c r="W125" i="2"/>
  <c r="T125" i="2"/>
  <c r="Q125" i="2"/>
  <c r="Z124" i="2"/>
  <c r="W124" i="2"/>
  <c r="T124" i="2"/>
  <c r="Q124" i="2"/>
  <c r="Z123" i="2"/>
  <c r="W123" i="2"/>
  <c r="T123" i="2"/>
  <c r="Q123" i="2"/>
  <c r="Z122" i="2"/>
  <c r="W122" i="2"/>
  <c r="T122" i="2"/>
  <c r="Q122" i="2"/>
  <c r="Z121" i="2"/>
  <c r="W121" i="2"/>
  <c r="T121" i="2"/>
  <c r="Q121" i="2"/>
  <c r="Z120" i="2"/>
  <c r="W120" i="2"/>
  <c r="Q120" i="2"/>
  <c r="Z119" i="2"/>
  <c r="W119" i="2"/>
  <c r="T119" i="2"/>
  <c r="Q119" i="2"/>
  <c r="Z118" i="2"/>
  <c r="W118" i="2"/>
  <c r="T118" i="2"/>
  <c r="Q118" i="2"/>
  <c r="Z116" i="2"/>
  <c r="W116" i="2"/>
  <c r="T116" i="2"/>
  <c r="Q116" i="2"/>
  <c r="Z115" i="2"/>
  <c r="W115" i="2"/>
  <c r="T115" i="2"/>
  <c r="Q115" i="2"/>
  <c r="Z114" i="2"/>
  <c r="W114" i="2"/>
  <c r="T114" i="2"/>
  <c r="Q114" i="2"/>
  <c r="Z113" i="2"/>
  <c r="W113" i="2"/>
  <c r="T113" i="2"/>
  <c r="Q113" i="2"/>
  <c r="Z112" i="2"/>
  <c r="W112" i="2"/>
  <c r="T112" i="2"/>
  <c r="Q112" i="2"/>
  <c r="Z111" i="2"/>
  <c r="W111" i="2"/>
  <c r="T111" i="2"/>
  <c r="Q111" i="2"/>
  <c r="Z110" i="2"/>
  <c r="W110" i="2"/>
  <c r="T110" i="2"/>
  <c r="Q110" i="2"/>
  <c r="Z109" i="2"/>
  <c r="W109" i="2"/>
  <c r="T109" i="2"/>
  <c r="Q109" i="2"/>
  <c r="Z107" i="2"/>
  <c r="W107" i="2"/>
  <c r="T107" i="2"/>
  <c r="Q107" i="2"/>
  <c r="Z106" i="2"/>
  <c r="W106" i="2"/>
  <c r="T106" i="2"/>
  <c r="Q106" i="2"/>
  <c r="Z105" i="2"/>
  <c r="W105" i="2"/>
  <c r="T105" i="2"/>
  <c r="Q105" i="2"/>
  <c r="Z104" i="2"/>
  <c r="W104" i="2"/>
  <c r="T104" i="2"/>
  <c r="Q104" i="2"/>
  <c r="Z103" i="2"/>
  <c r="W103" i="2"/>
  <c r="T103" i="2"/>
  <c r="Q103" i="2"/>
  <c r="Z102" i="2"/>
  <c r="W102" i="2"/>
  <c r="T102" i="2"/>
  <c r="Q102" i="2"/>
  <c r="Z101" i="2"/>
  <c r="W101" i="2"/>
  <c r="T101" i="2"/>
  <c r="Q101" i="2"/>
  <c r="Z99" i="2"/>
  <c r="W99" i="2"/>
  <c r="T99" i="2"/>
  <c r="Q99" i="2"/>
  <c r="Z98" i="2"/>
  <c r="W98" i="2"/>
  <c r="Q98" i="2"/>
  <c r="Z97" i="2"/>
  <c r="W97" i="2"/>
  <c r="Q97" i="2"/>
  <c r="Z96" i="2"/>
  <c r="W96" i="2"/>
  <c r="T96" i="2"/>
  <c r="Q96" i="2"/>
  <c r="Z95" i="2"/>
  <c r="W95" i="2"/>
  <c r="T95" i="2"/>
  <c r="Q95" i="2"/>
  <c r="Z94" i="2"/>
  <c r="W94" i="2"/>
  <c r="Q94" i="2"/>
  <c r="Z93" i="2"/>
  <c r="W93" i="2"/>
  <c r="Q93" i="2"/>
  <c r="Z92" i="2"/>
  <c r="W92" i="2"/>
  <c r="T92" i="2"/>
  <c r="Q92" i="2"/>
  <c r="Z91" i="2"/>
  <c r="W91" i="2"/>
  <c r="T91" i="2"/>
  <c r="Q91" i="2"/>
  <c r="Z90" i="2"/>
  <c r="W90" i="2"/>
  <c r="T90" i="2"/>
  <c r="Q90" i="2"/>
  <c r="Z89" i="2"/>
  <c r="W89" i="2"/>
  <c r="T89" i="2"/>
  <c r="Q89" i="2"/>
  <c r="Z88" i="2"/>
  <c r="W88" i="2"/>
  <c r="T88" i="2"/>
  <c r="Q88" i="2"/>
  <c r="Z87" i="2"/>
  <c r="W87" i="2"/>
  <c r="T87" i="2"/>
  <c r="Q87" i="2"/>
  <c r="Z86" i="2"/>
  <c r="W86" i="2"/>
  <c r="Q86" i="2"/>
  <c r="Z85" i="2"/>
  <c r="W85" i="2"/>
  <c r="T85" i="2"/>
  <c r="Q85" i="2"/>
  <c r="Z84" i="2"/>
  <c r="W84" i="2"/>
  <c r="T84" i="2"/>
  <c r="Q84" i="2"/>
  <c r="Z83" i="2"/>
  <c r="W83" i="2"/>
  <c r="T83" i="2"/>
  <c r="Q83" i="2"/>
  <c r="Z82" i="2"/>
  <c r="W82" i="2"/>
  <c r="T82" i="2"/>
  <c r="Q82" i="2"/>
  <c r="Z81" i="2"/>
  <c r="W81" i="2"/>
  <c r="T81" i="2"/>
  <c r="Q81" i="2"/>
  <c r="Z80" i="2"/>
  <c r="W80" i="2"/>
  <c r="T80" i="2"/>
  <c r="Q80" i="2"/>
  <c r="Z79" i="2"/>
  <c r="W79" i="2"/>
  <c r="T79" i="2"/>
  <c r="Q79" i="2"/>
  <c r="Z78" i="2"/>
  <c r="W78" i="2"/>
  <c r="Q78" i="2"/>
  <c r="Z77" i="2"/>
  <c r="W77" i="2"/>
  <c r="Q77" i="2"/>
  <c r="Z76" i="2"/>
  <c r="W76" i="2"/>
  <c r="T76" i="2"/>
  <c r="Q76" i="2"/>
  <c r="Z75" i="2"/>
  <c r="W75" i="2"/>
  <c r="T75" i="2"/>
  <c r="Q75" i="2"/>
  <c r="Z74" i="2"/>
  <c r="W74" i="2"/>
  <c r="T74" i="2"/>
  <c r="Q74" i="2"/>
  <c r="Z73" i="2"/>
  <c r="W73" i="2"/>
  <c r="T73" i="2"/>
  <c r="Q73" i="2"/>
  <c r="Z72" i="2"/>
  <c r="W72" i="2"/>
  <c r="T72" i="2"/>
  <c r="Q72" i="2"/>
  <c r="Z71" i="2"/>
  <c r="W71" i="2"/>
  <c r="T71" i="2"/>
  <c r="Q71" i="2"/>
  <c r="Z70" i="2"/>
  <c r="W70" i="2"/>
  <c r="T70" i="2"/>
  <c r="Q70" i="2"/>
  <c r="Z69" i="2"/>
  <c r="W69" i="2"/>
  <c r="T69" i="2"/>
  <c r="Q69" i="2"/>
  <c r="Z68" i="2"/>
  <c r="W68" i="2"/>
  <c r="T68" i="2"/>
  <c r="Q68" i="2"/>
  <c r="Z67" i="2"/>
  <c r="W67" i="2"/>
  <c r="T67" i="2"/>
  <c r="Q67" i="2"/>
  <c r="Z65" i="2"/>
  <c r="W65" i="2"/>
  <c r="T65" i="2"/>
  <c r="Q65" i="2"/>
  <c r="Z64" i="2"/>
  <c r="W64" i="2"/>
  <c r="T64" i="2"/>
  <c r="Q64" i="2"/>
  <c r="Z63" i="2"/>
  <c r="W63" i="2"/>
  <c r="T63" i="2"/>
  <c r="Q63" i="2"/>
  <c r="Z62" i="2"/>
  <c r="W62" i="2"/>
  <c r="T62" i="2"/>
  <c r="Q62" i="2"/>
  <c r="Z61" i="2"/>
  <c r="W61" i="2"/>
  <c r="T61" i="2"/>
  <c r="Q61" i="2"/>
  <c r="Z60" i="2"/>
  <c r="W60" i="2"/>
  <c r="T60" i="2"/>
  <c r="Q60" i="2"/>
  <c r="Z59" i="2"/>
  <c r="W59" i="2"/>
  <c r="T59" i="2"/>
  <c r="Q59" i="2"/>
  <c r="Z58" i="2"/>
  <c r="W58" i="2"/>
  <c r="T58" i="2"/>
  <c r="Q58" i="2"/>
  <c r="Z57" i="2"/>
  <c r="W57" i="2"/>
  <c r="T57" i="2"/>
  <c r="Q57" i="2"/>
  <c r="Z56" i="2"/>
  <c r="W56" i="2"/>
  <c r="T56" i="2"/>
  <c r="Q56" i="2"/>
  <c r="Z55" i="2"/>
  <c r="W55" i="2"/>
  <c r="T55" i="2"/>
  <c r="Q55" i="2"/>
  <c r="Z54" i="2"/>
  <c r="W54" i="2"/>
  <c r="T54" i="2"/>
  <c r="Q54" i="2"/>
  <c r="Z53" i="2"/>
  <c r="W53" i="2"/>
  <c r="T53" i="2"/>
  <c r="Q53" i="2"/>
  <c r="Z52" i="2"/>
  <c r="W52" i="2"/>
  <c r="T52" i="2"/>
  <c r="Q52" i="2"/>
  <c r="Z51" i="2"/>
  <c r="W51" i="2"/>
  <c r="T51" i="2"/>
  <c r="Q51" i="2"/>
  <c r="Z50" i="2"/>
  <c r="W50" i="2"/>
  <c r="T50" i="2"/>
  <c r="Q50" i="2"/>
  <c r="Z49" i="2"/>
  <c r="W49" i="2"/>
  <c r="T49" i="2"/>
  <c r="Q49" i="2"/>
  <c r="Z48" i="2"/>
  <c r="W48" i="2"/>
  <c r="T48" i="2"/>
  <c r="Q48" i="2"/>
  <c r="Z47" i="2"/>
  <c r="W47" i="2"/>
  <c r="T47" i="2"/>
  <c r="Q47" i="2"/>
  <c r="Z46" i="2"/>
  <c r="W46" i="2"/>
  <c r="T46" i="2"/>
  <c r="Q46" i="2"/>
  <c r="Z45" i="2"/>
  <c r="W45" i="2"/>
  <c r="T45" i="2"/>
  <c r="Q45" i="2"/>
  <c r="Z44" i="2"/>
  <c r="W44" i="2"/>
  <c r="T44" i="2"/>
  <c r="Q44" i="2"/>
  <c r="Z43" i="2"/>
  <c r="W43" i="2"/>
  <c r="T43" i="2"/>
  <c r="Q43" i="2"/>
  <c r="Z42" i="2"/>
  <c r="W42" i="2"/>
  <c r="T42" i="2"/>
  <c r="Q42" i="2"/>
  <c r="Z41" i="2"/>
  <c r="W41" i="2"/>
  <c r="T41" i="2"/>
  <c r="Q41" i="2"/>
  <c r="Z40" i="2"/>
  <c r="W40" i="2"/>
  <c r="T40" i="2"/>
  <c r="Q40" i="2"/>
  <c r="Z39" i="2"/>
  <c r="W39" i="2"/>
  <c r="T39" i="2"/>
  <c r="Q39" i="2"/>
  <c r="Z38" i="2"/>
  <c r="W38" i="2"/>
  <c r="T38" i="2"/>
  <c r="Q38" i="2"/>
  <c r="Z37" i="2"/>
  <c r="W37" i="2"/>
  <c r="T37" i="2"/>
  <c r="Q37" i="2"/>
  <c r="Z36" i="2"/>
  <c r="W36" i="2"/>
  <c r="T36" i="2"/>
  <c r="Q36" i="2"/>
  <c r="Z35" i="2"/>
  <c r="W35" i="2"/>
  <c r="T35" i="2"/>
  <c r="Q35" i="2"/>
  <c r="Z34" i="2"/>
  <c r="W34" i="2"/>
  <c r="T34" i="2"/>
  <c r="Q34" i="2"/>
  <c r="Z33" i="2"/>
  <c r="W33" i="2"/>
  <c r="Q33" i="2"/>
  <c r="Z32" i="2"/>
  <c r="W32" i="2"/>
  <c r="T32" i="2"/>
  <c r="Q32" i="2"/>
  <c r="Z31" i="2"/>
  <c r="W31" i="2"/>
  <c r="T31" i="2"/>
  <c r="Q31" i="2"/>
  <c r="Z30" i="2"/>
  <c r="W30" i="2"/>
  <c r="T30" i="2"/>
  <c r="Q30" i="2"/>
  <c r="Z29" i="2"/>
  <c r="W29" i="2"/>
  <c r="T29" i="2"/>
  <c r="Q29" i="2"/>
  <c r="Z28" i="2"/>
  <c r="W28" i="2"/>
  <c r="T28" i="2"/>
  <c r="Q28" i="2"/>
  <c r="Z27" i="2"/>
  <c r="W27" i="2"/>
  <c r="T27" i="2"/>
  <c r="Q27" i="2"/>
  <c r="Z25" i="2"/>
  <c r="W25" i="2"/>
  <c r="T25" i="2"/>
  <c r="Q25" i="2"/>
  <c r="Z24" i="2"/>
  <c r="W24" i="2"/>
  <c r="T24" i="2"/>
  <c r="Q24" i="2"/>
  <c r="Z23" i="2"/>
  <c r="W23" i="2"/>
  <c r="T23" i="2"/>
  <c r="Q23" i="2"/>
  <c r="Z22" i="2"/>
  <c r="W22" i="2"/>
  <c r="Q22" i="2"/>
  <c r="Z21" i="2"/>
  <c r="W21" i="2"/>
  <c r="Q21" i="2"/>
  <c r="Z20" i="2"/>
  <c r="W20" i="2"/>
  <c r="T20" i="2"/>
  <c r="Q20" i="2"/>
  <c r="Z19" i="2"/>
  <c r="W19" i="2"/>
  <c r="T19" i="2"/>
  <c r="Q19" i="2"/>
  <c r="Z18" i="2"/>
  <c r="W18" i="2"/>
  <c r="T18" i="2"/>
  <c r="Q18" i="2"/>
  <c r="Z17" i="2"/>
  <c r="W17" i="2"/>
  <c r="T17" i="2"/>
  <c r="Q17" i="2"/>
  <c r="Z16" i="2"/>
  <c r="W16" i="2"/>
  <c r="T16" i="2"/>
  <c r="Q16" i="2"/>
  <c r="Z15" i="2"/>
  <c r="W15" i="2"/>
  <c r="Q15" i="2"/>
  <c r="Z14" i="2"/>
  <c r="W14" i="2"/>
  <c r="Q14" i="2"/>
  <c r="Z13" i="2"/>
  <c r="W13" i="2"/>
  <c r="T13" i="2"/>
  <c r="Q13" i="2"/>
  <c r="Z12" i="2"/>
  <c r="W12" i="2"/>
  <c r="T12" i="2"/>
  <c r="Q12" i="2"/>
  <c r="Z11" i="2"/>
  <c r="W11" i="2"/>
  <c r="T11" i="2"/>
  <c r="Q11" i="2"/>
  <c r="Z10" i="2"/>
  <c r="W10" i="2"/>
  <c r="T10" i="2"/>
  <c r="Q10" i="2"/>
  <c r="Z9" i="2"/>
  <c r="W9" i="2"/>
  <c r="T9" i="2"/>
  <c r="Q9" i="2"/>
  <c r="Z8" i="2"/>
  <c r="W8" i="2"/>
  <c r="T8" i="2"/>
  <c r="Q8" i="2"/>
  <c r="Z7" i="2"/>
  <c r="W7" i="2"/>
  <c r="T7" i="2"/>
  <c r="Q7" i="2"/>
  <c r="M181" i="2"/>
  <c r="L181" i="2"/>
  <c r="J181" i="2"/>
  <c r="I181" i="2"/>
  <c r="N180" i="2"/>
  <c r="N179" i="2"/>
  <c r="N178" i="2"/>
  <c r="N177" i="2"/>
  <c r="N176" i="2"/>
  <c r="N174" i="2"/>
  <c r="N173" i="2"/>
  <c r="N172" i="2"/>
  <c r="N171" i="2"/>
  <c r="N170" i="2"/>
  <c r="N169" i="2"/>
  <c r="N168" i="2"/>
  <c r="N166" i="2"/>
  <c r="N165" i="2"/>
  <c r="N164" i="2"/>
  <c r="N163" i="2"/>
  <c r="N162" i="2"/>
  <c r="N161" i="2"/>
  <c r="N160" i="2"/>
  <c r="N159" i="2"/>
  <c r="N158" i="2"/>
  <c r="N157" i="2"/>
  <c r="N156" i="2"/>
  <c r="N154" i="2"/>
  <c r="N153" i="2"/>
  <c r="N152" i="2"/>
  <c r="N151" i="2"/>
  <c r="N150" i="2"/>
  <c r="N149" i="2"/>
  <c r="N148" i="2"/>
  <c r="N147" i="2"/>
  <c r="N146" i="2"/>
  <c r="N145" i="2"/>
  <c r="N144" i="2"/>
  <c r="N143" i="2"/>
  <c r="N142" i="2"/>
  <c r="N141" i="2"/>
  <c r="N140" i="2"/>
  <c r="N139" i="2"/>
  <c r="N138" i="2"/>
  <c r="N137" i="2"/>
  <c r="N136" i="2"/>
  <c r="N135" i="2"/>
  <c r="N134" i="2"/>
  <c r="N133" i="2"/>
  <c r="N132" i="2"/>
  <c r="N131" i="2"/>
  <c r="N130" i="2"/>
  <c r="N128" i="2"/>
  <c r="N127" i="2"/>
  <c r="N126" i="2"/>
  <c r="N125" i="2"/>
  <c r="N124" i="2"/>
  <c r="N123" i="2"/>
  <c r="N122" i="2"/>
  <c r="N121" i="2"/>
  <c r="N120" i="2"/>
  <c r="N119" i="2"/>
  <c r="N118" i="2"/>
  <c r="N116" i="2"/>
  <c r="N115" i="2"/>
  <c r="N114" i="2"/>
  <c r="N113" i="2"/>
  <c r="N112" i="2"/>
  <c r="N111" i="2"/>
  <c r="N110" i="2"/>
  <c r="N109" i="2"/>
  <c r="N107" i="2"/>
  <c r="N106" i="2"/>
  <c r="N105" i="2"/>
  <c r="N104" i="2"/>
  <c r="N103" i="2"/>
  <c r="N102" i="2"/>
  <c r="N101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G181" i="2"/>
  <c r="F181" i="2"/>
  <c r="H180" i="2"/>
  <c r="H179" i="2"/>
  <c r="H178" i="2"/>
  <c r="H177" i="2"/>
  <c r="H176" i="2"/>
  <c r="H174" i="2"/>
  <c r="H173" i="2"/>
  <c r="H172" i="2"/>
  <c r="H171" i="2"/>
  <c r="H170" i="2"/>
  <c r="H169" i="2"/>
  <c r="H168" i="2"/>
  <c r="H166" i="2"/>
  <c r="H165" i="2"/>
  <c r="H164" i="2"/>
  <c r="H163" i="2"/>
  <c r="H162" i="2"/>
  <c r="H161" i="2"/>
  <c r="H160" i="2"/>
  <c r="H159" i="2"/>
  <c r="H158" i="2"/>
  <c r="H157" i="2"/>
  <c r="H156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8" i="2"/>
  <c r="H127" i="2"/>
  <c r="H126" i="2"/>
  <c r="H125" i="2"/>
  <c r="H124" i="2"/>
  <c r="H123" i="2"/>
  <c r="H122" i="2"/>
  <c r="H121" i="2"/>
  <c r="H120" i="2"/>
  <c r="H119" i="2"/>
  <c r="H118" i="2"/>
  <c r="H116" i="2"/>
  <c r="H115" i="2"/>
  <c r="H114" i="2"/>
  <c r="H113" i="2"/>
  <c r="H112" i="2"/>
  <c r="H111" i="2"/>
  <c r="H110" i="2"/>
  <c r="H109" i="2"/>
  <c r="H107" i="2"/>
  <c r="H106" i="2"/>
  <c r="H105" i="2"/>
  <c r="H104" i="2"/>
  <c r="H103" i="2"/>
  <c r="H102" i="2"/>
  <c r="H101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D181" i="2"/>
  <c r="C181" i="2"/>
  <c r="AX181" i="2" l="1"/>
  <c r="F23" i="5" s="1"/>
  <c r="D23" i="5" s="1"/>
  <c r="AR181" i="2"/>
  <c r="F21" i="5" s="1"/>
  <c r="D21" i="5" s="1"/>
  <c r="E21" i="5" s="1"/>
  <c r="AF181" i="2"/>
  <c r="F17" i="5" s="1"/>
  <c r="D17" i="5" s="1"/>
  <c r="E17" i="5" s="1"/>
  <c r="W181" i="2"/>
  <c r="F14" i="5" s="1"/>
  <c r="J135" i="4"/>
  <c r="F46" i="5" s="1"/>
  <c r="D46" i="5" s="1"/>
  <c r="G135" i="4"/>
  <c r="F45" i="5" s="1"/>
  <c r="D45" i="5" s="1"/>
  <c r="AO181" i="2"/>
  <c r="F20" i="5" s="1"/>
  <c r="D20" i="5" s="1"/>
  <c r="D19" i="5"/>
  <c r="E19" i="5" s="1"/>
  <c r="T181" i="2"/>
  <c r="F13" i="5" s="1"/>
  <c r="D13" i="5" s="1"/>
  <c r="E13" i="5" s="1"/>
  <c r="D14" i="5"/>
  <c r="E14" i="5" s="1"/>
  <c r="E31" i="5"/>
  <c r="D18" i="5"/>
  <c r="E18" i="5" s="1"/>
  <c r="Q181" i="2"/>
  <c r="F12" i="5" s="1"/>
  <c r="D12" i="5" s="1"/>
  <c r="BY181" i="2"/>
  <c r="F32" i="5" s="1"/>
  <c r="D32" i="5" s="1"/>
  <c r="E32" i="5" s="1"/>
  <c r="BD181" i="2"/>
  <c r="F25" i="5" s="1"/>
  <c r="D25" i="5" s="1"/>
  <c r="E25" i="5" s="1"/>
  <c r="CB181" i="2"/>
  <c r="F33" i="5" s="1"/>
  <c r="D33" i="5" s="1"/>
  <c r="E33" i="5" s="1"/>
  <c r="BP181" i="2"/>
  <c r="F29" i="5" s="1"/>
  <c r="D29" i="5" s="1"/>
  <c r="AC181" i="2"/>
  <c r="F16" i="5" s="1"/>
  <c r="D16" i="5" s="1"/>
  <c r="BG181" i="2"/>
  <c r="F26" i="5" s="1"/>
  <c r="D26" i="5" s="1"/>
  <c r="CE181" i="2"/>
  <c r="F34" i="5" s="1"/>
  <c r="D34" i="5" s="1"/>
  <c r="AU181" i="2"/>
  <c r="F22" i="5" s="1"/>
  <c r="BS181" i="2"/>
  <c r="F30" i="5" s="1"/>
  <c r="E181" i="2"/>
  <c r="F8" i="5" s="1"/>
  <c r="BA181" i="2"/>
  <c r="F24" i="5" s="1"/>
  <c r="D24" i="5" s="1"/>
  <c r="E24" i="5" s="1"/>
  <c r="BJ181" i="2"/>
  <c r="F27" i="5" s="1"/>
  <c r="CH181" i="2"/>
  <c r="F35" i="5" s="1"/>
  <c r="K181" i="2"/>
  <c r="F10" i="5" s="1"/>
  <c r="D10" i="5" s="1"/>
  <c r="E10" i="5" s="1"/>
  <c r="H181" i="2"/>
  <c r="F9" i="5" s="1"/>
  <c r="D9" i="5" s="1"/>
  <c r="E9" i="5" s="1"/>
  <c r="N181" i="2"/>
  <c r="F11" i="5" s="1"/>
  <c r="Z181" i="2"/>
  <c r="F15" i="5" s="1"/>
  <c r="BM181" i="2"/>
  <c r="F28" i="5" s="1"/>
  <c r="D28" i="5" s="1"/>
  <c r="E70" i="3"/>
  <c r="G8" i="3"/>
  <c r="E46" i="5" l="1"/>
  <c r="E23" i="5"/>
  <c r="E45" i="5"/>
  <c r="D35" i="5"/>
  <c r="E35" i="5" s="1"/>
  <c r="E34" i="5"/>
  <c r="D30" i="5"/>
  <c r="E30" i="5" s="1"/>
  <c r="E29" i="5"/>
  <c r="E28" i="5"/>
  <c r="D27" i="5"/>
  <c r="E27" i="5" s="1"/>
  <c r="E26" i="5"/>
  <c r="D22" i="5"/>
  <c r="E22" i="5" s="1"/>
  <c r="E20" i="5"/>
  <c r="E16" i="5"/>
  <c r="D15" i="5"/>
  <c r="E15" i="5" s="1"/>
  <c r="E12" i="5"/>
  <c r="D11" i="5"/>
  <c r="E11" i="5" s="1"/>
  <c r="D8" i="5"/>
  <c r="E8" i="5" s="1"/>
  <c r="F70" i="3"/>
  <c r="G70" i="3"/>
  <c r="F40" i="5" l="1"/>
  <c r="F47" i="5"/>
  <c r="D47" i="5"/>
  <c r="F36" i="5"/>
  <c r="D40" i="5" l="1"/>
  <c r="D41" i="5" s="1"/>
  <c r="F41" i="5"/>
  <c r="F49" i="5" s="1"/>
  <c r="E47" i="5"/>
  <c r="E36" i="5"/>
  <c r="D36" i="5"/>
  <c r="E40" i="5" l="1"/>
  <c r="E41" i="5" s="1"/>
</calcChain>
</file>

<file path=xl/sharedStrings.xml><?xml version="1.0" encoding="utf-8"?>
<sst xmlns="http://schemas.openxmlformats.org/spreadsheetml/2006/main" count="967" uniqueCount="638">
  <si>
    <t xml:space="preserve">REPUESTOS VEHICULOS MULTIMARCAS MANTENIMIENTO VEHICULOS </t>
  </si>
  <si>
    <t>DESCRIPCION</t>
  </si>
  <si>
    <t>SUBTOTAL</t>
  </si>
  <si>
    <t>IVA</t>
  </si>
  <si>
    <t>TOTAL</t>
  </si>
  <si>
    <t xml:space="preserve"> FRENOS</t>
  </si>
  <si>
    <t>1.1</t>
  </si>
  <si>
    <t>ANTIRRUIDOS PASTILLAS (JUEGO)</t>
  </si>
  <si>
    <t>1.2</t>
  </si>
  <si>
    <t>BANDAS DE FRENO ( JUEGO)</t>
  </si>
  <si>
    <t>1.3</t>
  </si>
  <si>
    <t>BANDAS DE FRENO EMERGENCIA</t>
  </si>
  <si>
    <t>1.4</t>
  </si>
  <si>
    <t>BOHOSTER FRENOS</t>
  </si>
  <si>
    <t>1.5</t>
  </si>
  <si>
    <t>BOMBA DE FRENOS</t>
  </si>
  <si>
    <t>1.6</t>
  </si>
  <si>
    <t>CAMPANA FRENO</t>
  </si>
  <si>
    <t>1.7</t>
  </si>
  <si>
    <t>CILINDRO FRENO TRASERO</t>
  </si>
  <si>
    <t>1.8</t>
  </si>
  <si>
    <t>DISCO FRENO DELANTERO</t>
  </si>
  <si>
    <t>1.9</t>
  </si>
  <si>
    <t>DISCO FRENO TRASERO</t>
  </si>
  <si>
    <t>1.10</t>
  </si>
  <si>
    <t>GUAYA FRENO PRINCIPAL</t>
  </si>
  <si>
    <t>1.11</t>
  </si>
  <si>
    <t>GUAYA FRENO TRASERA LH - RH</t>
  </si>
  <si>
    <t>1.12</t>
  </si>
  <si>
    <t>LIMITADOR DE LIQUIDO DE FRENOS</t>
  </si>
  <si>
    <t>1.13</t>
  </si>
  <si>
    <t>MORDAZAS DE FRENO DELANTERA</t>
  </si>
  <si>
    <t>1.14</t>
  </si>
  <si>
    <t>MORDAZAS DE FRENO TRASERA</t>
  </si>
  <si>
    <t>1.15</t>
  </si>
  <si>
    <t>PASTILLAS DELANTERAS (JUEGO)</t>
  </si>
  <si>
    <t>1.16</t>
  </si>
  <si>
    <t>PASTILLAS TRASERAS ( JUEGO)</t>
  </si>
  <si>
    <t>1.17</t>
  </si>
  <si>
    <t xml:space="preserve">SENSOR ABS DELANTERO </t>
  </si>
  <si>
    <t>1.18</t>
  </si>
  <si>
    <t>SENSOR ABS TRASERO</t>
  </si>
  <si>
    <t>1.19</t>
  </si>
  <si>
    <t>SENSOR DE STOP</t>
  </si>
  <si>
    <t>MOTOR</t>
  </si>
  <si>
    <t>2.1</t>
  </si>
  <si>
    <t xml:space="preserve"> PISTONES (JUEGO)</t>
  </si>
  <si>
    <t>2.2</t>
  </si>
  <si>
    <t xml:space="preserve"> VALVULAS DE ADMISION( JUEGO)</t>
  </si>
  <si>
    <t>2.3</t>
  </si>
  <si>
    <t xml:space="preserve"> VALVULAS DE ESCAPE (JUEGO)</t>
  </si>
  <si>
    <t>2.4</t>
  </si>
  <si>
    <t>ANILLOS (JUEGO)</t>
  </si>
  <si>
    <t>2.5</t>
  </si>
  <si>
    <t>ASPAS FAN CLUTHS</t>
  </si>
  <si>
    <t>2.6</t>
  </si>
  <si>
    <t>BASE PATIN TENSOR  MONOCORREA</t>
  </si>
  <si>
    <t>2.7</t>
  </si>
  <si>
    <t>BOMBA DE ACEITE</t>
  </si>
  <si>
    <t>2.8</t>
  </si>
  <si>
    <t>BOMBA DE AGUA</t>
  </si>
  <si>
    <t>2.9</t>
  </si>
  <si>
    <t>CASQUETES BANCADA (JUEGO)</t>
  </si>
  <si>
    <t>2.10</t>
  </si>
  <si>
    <t>CASQUETES BIELA (JUEGO)</t>
  </si>
  <si>
    <t>2.11</t>
  </si>
  <si>
    <t>CORREA AIRE ACONDICIONADO</t>
  </si>
  <si>
    <t>2.12</t>
  </si>
  <si>
    <t>CORREA ALTERNADOR</t>
  </si>
  <si>
    <t>2.13</t>
  </si>
  <si>
    <t>CORREA HIDRAHULICO</t>
  </si>
  <si>
    <t>2.14</t>
  </si>
  <si>
    <t>EMPAQUE  CULATA</t>
  </si>
  <si>
    <t>2.15</t>
  </si>
  <si>
    <t>EMPAQUE CARTER</t>
  </si>
  <si>
    <t>2.16</t>
  </si>
  <si>
    <t>EMPAQUE TAPA VALVULAS</t>
  </si>
  <si>
    <t>2.17</t>
  </si>
  <si>
    <t>EMPAQUETADURA ENFRIADOR DE ACEITE</t>
  </si>
  <si>
    <t>2.18</t>
  </si>
  <si>
    <t>EMPAQUETADURA MOTOR</t>
  </si>
  <si>
    <t>2.19</t>
  </si>
  <si>
    <t>ENFRIADOR DE ACEITE</t>
  </si>
  <si>
    <t>2.20</t>
  </si>
  <si>
    <t>FAN-CLUTHS</t>
  </si>
  <si>
    <t>2.21</t>
  </si>
  <si>
    <t>FILTRO DE ACEITE</t>
  </si>
  <si>
    <t>2.22</t>
  </si>
  <si>
    <t>GLOMER TAPA VALVULAS</t>
  </si>
  <si>
    <t>2.23</t>
  </si>
  <si>
    <t>GUAYA APERTURA CAPO</t>
  </si>
  <si>
    <t>2.24</t>
  </si>
  <si>
    <t>GUAYA DE ACELERADOR</t>
  </si>
  <si>
    <t>2.25</t>
  </si>
  <si>
    <t>KIT DISTRIBUSION ( CADENILLA, GUIA-TENSOR)</t>
  </si>
  <si>
    <t>2.26</t>
  </si>
  <si>
    <t>KIT DISTRIBUSION ( CORREA- GUIAS PATINES)</t>
  </si>
  <si>
    <t>2.27</t>
  </si>
  <si>
    <t>MONOCORREA</t>
  </si>
  <si>
    <t>2.28</t>
  </si>
  <si>
    <t>OBTURADORES (JUEGO)</t>
  </si>
  <si>
    <t>2.29</t>
  </si>
  <si>
    <t>PATIN LOCO O GUIA MONOCORREA</t>
  </si>
  <si>
    <t>2.30</t>
  </si>
  <si>
    <t>PATIN TENSOR MONOCORREA</t>
  </si>
  <si>
    <t>2.31</t>
  </si>
  <si>
    <t>RETEN EJE DE LEVAS</t>
  </si>
  <si>
    <t>2.32</t>
  </si>
  <si>
    <t>RETEN POLEA CIGÜEÑAL</t>
  </si>
  <si>
    <t>2.33</t>
  </si>
  <si>
    <t>RETEN TRASERO CIGÜEÑAL</t>
  </si>
  <si>
    <t>2.34</t>
  </si>
  <si>
    <t>SOPORTE  TRASERO MOTOR</t>
  </si>
  <si>
    <t>2.35</t>
  </si>
  <si>
    <t>SOPORTE DERECHO MOTOR</t>
  </si>
  <si>
    <t>2.36</t>
  </si>
  <si>
    <t>SOPORTE IZQUIERDO MOTOR</t>
  </si>
  <si>
    <t>2.37</t>
  </si>
  <si>
    <t>TAPON CARTER CON ARANDELA</t>
  </si>
  <si>
    <t>2.38</t>
  </si>
  <si>
    <t>TAPÓNES CULATA</t>
  </si>
  <si>
    <t>2.39</t>
  </si>
  <si>
    <t>VALVULA PCV</t>
  </si>
  <si>
    <t>SUSPENSION</t>
  </si>
  <si>
    <t>3.1</t>
  </si>
  <si>
    <t xml:space="preserve">AMORTIGUADOR TRASERO </t>
  </si>
  <si>
    <t>3.2</t>
  </si>
  <si>
    <t xml:space="preserve">AMORTIGUADORES DELANTEROS </t>
  </si>
  <si>
    <t>3.3</t>
  </si>
  <si>
    <t>ANTIRUIDO MUELLES TRASERO</t>
  </si>
  <si>
    <t>3.4</t>
  </si>
  <si>
    <t>BARRA CENTRAL DIRECCION</t>
  </si>
  <si>
    <t>3.5</t>
  </si>
  <si>
    <t>BOCIN DELANTERO</t>
  </si>
  <si>
    <t>3.6</t>
  </si>
  <si>
    <t>BOCIN TRASERO</t>
  </si>
  <si>
    <t>3.7</t>
  </si>
  <si>
    <t>BRAZOS AXIAL (PAR)</t>
  </si>
  <si>
    <t>3.8</t>
  </si>
  <si>
    <t>BUJE DE TEMPLETE TRASERO</t>
  </si>
  <si>
    <t>3.9</t>
  </si>
  <si>
    <t xml:space="preserve">BUJES BARRA ESTABILIZADORA DELANTERA </t>
  </si>
  <si>
    <t>3.10</t>
  </si>
  <si>
    <t xml:space="preserve">BUJES BARRA ESTABILIZADORA TRASERA </t>
  </si>
  <si>
    <t>3.11</t>
  </si>
  <si>
    <t>BUJES TIJERA INFERIOR</t>
  </si>
  <si>
    <t>3.12</t>
  </si>
  <si>
    <t xml:space="preserve">BUJES TIJERA SUPERIOR </t>
  </si>
  <si>
    <t>3.13</t>
  </si>
  <si>
    <t xml:space="preserve">BULON MUELLE </t>
  </si>
  <si>
    <t>3.14</t>
  </si>
  <si>
    <t xml:space="preserve">CAJA DIRECCION </t>
  </si>
  <si>
    <t>3.15</t>
  </si>
  <si>
    <t>COPELAS  AMORTIGUADOR DELANTERO</t>
  </si>
  <si>
    <t>3.16</t>
  </si>
  <si>
    <t>COPELAS AMORTIGUADOR TRASERO</t>
  </si>
  <si>
    <t>3.17</t>
  </si>
  <si>
    <t xml:space="preserve">GUARDAPOLVO CAJA DIRECCION </t>
  </si>
  <si>
    <t>3.18</t>
  </si>
  <si>
    <t>HOJA MULLE TRAASERA PRINCIPAL</t>
  </si>
  <si>
    <t>3.19</t>
  </si>
  <si>
    <t xml:space="preserve">HOJA MULLES TRAASERA 2 - 3  - 4 </t>
  </si>
  <si>
    <t>3.20</t>
  </si>
  <si>
    <t xml:space="preserve">LAGRIMAS DELANTERA </t>
  </si>
  <si>
    <t>3.21</t>
  </si>
  <si>
    <t>LAGRIMAS TRASERAS</t>
  </si>
  <si>
    <t>3.22</t>
  </si>
  <si>
    <t>RETEN DE RODAMIENTO DELANTERO</t>
  </si>
  <si>
    <t>3.23</t>
  </si>
  <si>
    <t xml:space="preserve">RODAMIENTO COPELAS DELANTERO </t>
  </si>
  <si>
    <t>3.24</t>
  </si>
  <si>
    <t xml:space="preserve">RODAMIENTO COPELAS TRASERO </t>
  </si>
  <si>
    <t>3.25</t>
  </si>
  <si>
    <t xml:space="preserve">RODAMIENTOS  DELANTEROS </t>
  </si>
  <si>
    <t>3.26</t>
  </si>
  <si>
    <t xml:space="preserve">RODAMIENTOS TRASEROS </t>
  </si>
  <si>
    <t>3.27</t>
  </si>
  <si>
    <t xml:space="preserve">ROTULAS INFERIORES </t>
  </si>
  <si>
    <t>3.28</t>
  </si>
  <si>
    <t xml:space="preserve">ROTULAS SUPERIORES </t>
  </si>
  <si>
    <t>3.29</t>
  </si>
  <si>
    <t>SPLINDER</t>
  </si>
  <si>
    <t>3.30</t>
  </si>
  <si>
    <t>TERMINAL DIRECCION</t>
  </si>
  <si>
    <t>3.31</t>
  </si>
  <si>
    <t>TIJERA INFERIOR  IZQ/DER</t>
  </si>
  <si>
    <t>3.32</t>
  </si>
  <si>
    <t>TIJERA SUPERIOR IZQ/DER</t>
  </si>
  <si>
    <t>3.33</t>
  </si>
  <si>
    <t>TORNILLO PRINCIPAL MUELLES</t>
  </si>
  <si>
    <t>EMBRAGUE</t>
  </si>
  <si>
    <t>4.1</t>
  </si>
  <si>
    <t>BOMBA AUXILIAR DE EMBRAGUE</t>
  </si>
  <si>
    <t>4.2</t>
  </si>
  <si>
    <t>BOMBA PRINCIPAL DE EMBRAGUE</t>
  </si>
  <si>
    <t>4.3</t>
  </si>
  <si>
    <t>GUAYA EMBRAGUE</t>
  </si>
  <si>
    <t>4.4</t>
  </si>
  <si>
    <t>HORQUILLA EMBRAGUE</t>
  </si>
  <si>
    <t>4.5</t>
  </si>
  <si>
    <t>KIT DE EMBRAGUE (DISCO-PREN Y BALI. BAL. VOLAN)</t>
  </si>
  <si>
    <t>4.6</t>
  </si>
  <si>
    <t>RETEN DELANTERO CAJA</t>
  </si>
  <si>
    <t>4.7</t>
  </si>
  <si>
    <t>VOLANTE BIMASA</t>
  </si>
  <si>
    <t>TRASMISION</t>
  </si>
  <si>
    <t>5.1</t>
  </si>
  <si>
    <t>CRUCETA CARDAN</t>
  </si>
  <si>
    <t>5.2</t>
  </si>
  <si>
    <t>EJE TRASERO</t>
  </si>
  <si>
    <t>5.3</t>
  </si>
  <si>
    <t>GUARDAPOLVO EJE</t>
  </si>
  <si>
    <t>5.4</t>
  </si>
  <si>
    <t>PUNTA DE EJE LADO RUEDA</t>
  </si>
  <si>
    <t>5.5</t>
  </si>
  <si>
    <t>PUNTA EJE LADO CAJA</t>
  </si>
  <si>
    <t>5.6</t>
  </si>
  <si>
    <t>RETEN EJE HAUSSIN</t>
  </si>
  <si>
    <t>5.7</t>
  </si>
  <si>
    <t>SOPORTE BALINERA CARDAN</t>
  </si>
  <si>
    <t>5.8</t>
  </si>
  <si>
    <t>SOPORTE CAJA</t>
  </si>
  <si>
    <t>SINCRONIZACION</t>
  </si>
  <si>
    <t>6.1</t>
  </si>
  <si>
    <t>BOMBA COMBUSTIBLE (PILA)</t>
  </si>
  <si>
    <t>6.2</t>
  </si>
  <si>
    <t>BUJIAS UNIDAD</t>
  </si>
  <si>
    <t>6.3</t>
  </si>
  <si>
    <t>CABLES DE ALTA ( JUEGO)</t>
  </si>
  <si>
    <t>6.4</t>
  </si>
  <si>
    <t>FILTRO COMBUSTIBLE</t>
  </si>
  <si>
    <t>6.5</t>
  </si>
  <si>
    <t>FILTRO DE AIRE</t>
  </si>
  <si>
    <t>6.6</t>
  </si>
  <si>
    <t>FILTRO TRAMPA</t>
  </si>
  <si>
    <t>6.7</t>
  </si>
  <si>
    <t>MANGUERA COMBUSTIBLE X METRO</t>
  </si>
  <si>
    <t>6.8</t>
  </si>
  <si>
    <t>MEDIDOR COMBUSTIBLE</t>
  </si>
  <si>
    <t>6.9</t>
  </si>
  <si>
    <t>MODULO BOMBA COMBUSTIBLE</t>
  </si>
  <si>
    <t>6.10</t>
  </si>
  <si>
    <t>ORING O EMPAQUE CUERPO ACELERACION</t>
  </si>
  <si>
    <t>6.11</t>
  </si>
  <si>
    <t>REGULADOR PRESION DE COMBUSTIBLE</t>
  </si>
  <si>
    <t>ELECTRICO/ELECTRONICO</t>
  </si>
  <si>
    <t>7.1</t>
  </si>
  <si>
    <t>ALARMA COMPLETA</t>
  </si>
  <si>
    <t>7.2</t>
  </si>
  <si>
    <t>ALTERNADOR</t>
  </si>
  <si>
    <t>7.3</t>
  </si>
  <si>
    <t>BATERIA</t>
  </si>
  <si>
    <t>7.4</t>
  </si>
  <si>
    <t>BLOQUEOS PUERTAS</t>
  </si>
  <si>
    <t>7.5</t>
  </si>
  <si>
    <t>BOBINAS IGNICION UNIDAD</t>
  </si>
  <si>
    <t>7.6</t>
  </si>
  <si>
    <t>CREMALLERAS VIDRIOS</t>
  </si>
  <si>
    <t>7.7</t>
  </si>
  <si>
    <t>ELECTROVENTILADOR</t>
  </si>
  <si>
    <t>7.8</t>
  </si>
  <si>
    <t>ESCOBILLAS ALTERNADOR (JUEGO)</t>
  </si>
  <si>
    <t>7.9</t>
  </si>
  <si>
    <t>ESCOBILLAS ARRANQUE (JUEGO)</t>
  </si>
  <si>
    <t>7.10</t>
  </si>
  <si>
    <t>EXPLORADORA</t>
  </si>
  <si>
    <t>7.11</t>
  </si>
  <si>
    <t>FAROLA</t>
  </si>
  <si>
    <t>7.12</t>
  </si>
  <si>
    <t>INTERRUPTOR VIDRIO PUERTA</t>
  </si>
  <si>
    <t>7.13</t>
  </si>
  <si>
    <t>MEDIDOR DE COMBUSTIBLE</t>
  </si>
  <si>
    <t>7.14</t>
  </si>
  <si>
    <t>MOTOR DE ARRANQUE</t>
  </si>
  <si>
    <t>7.15</t>
  </si>
  <si>
    <t>MOTOR ELEVAVIDRIOS</t>
  </si>
  <si>
    <t>7.16</t>
  </si>
  <si>
    <t>PITO O CORNETA</t>
  </si>
  <si>
    <t>7.17</t>
  </si>
  <si>
    <t>POMO PALANCA CAMBIOS</t>
  </si>
  <si>
    <t>7.18</t>
  </si>
  <si>
    <t>REGULADOR ALTERNADOR</t>
  </si>
  <si>
    <t>7.19</t>
  </si>
  <si>
    <t>REGULADOR ELECTROVENTILADOR</t>
  </si>
  <si>
    <t>7.20</t>
  </si>
  <si>
    <t>SENSOR CKP</t>
  </si>
  <si>
    <t>7.21</t>
  </si>
  <si>
    <t>SENSOR DE OXIGENO</t>
  </si>
  <si>
    <t>7.22</t>
  </si>
  <si>
    <t>SENSOR MAF</t>
  </si>
  <si>
    <t>7.23</t>
  </si>
  <si>
    <t>SENSOR MAP</t>
  </si>
  <si>
    <t>7.24</t>
  </si>
  <si>
    <t>SENSOR TPS</t>
  </si>
  <si>
    <t>7.25</t>
  </si>
  <si>
    <t>STOP</t>
  </si>
  <si>
    <t>REFRIGERACION</t>
  </si>
  <si>
    <t>8.1</t>
  </si>
  <si>
    <t xml:space="preserve">BASE TERNOSTATO </t>
  </si>
  <si>
    <t>8.2</t>
  </si>
  <si>
    <t>DEPOSITO AUXILIAR RADIADOR</t>
  </si>
  <si>
    <t>8.3</t>
  </si>
  <si>
    <t>MANGUERA  INFERIOR  RADIADOR</t>
  </si>
  <si>
    <t>8.4</t>
  </si>
  <si>
    <t>MANGUERA DEPOSITO AUXILIAR RADIADOR</t>
  </si>
  <si>
    <t>8.5</t>
  </si>
  <si>
    <t>MANGUERA SUPERIOR RADIADOR</t>
  </si>
  <si>
    <t>8.6</t>
  </si>
  <si>
    <t>MANGURAS CALEFACCION</t>
  </si>
  <si>
    <t>8.7</t>
  </si>
  <si>
    <t>RADIADOR</t>
  </si>
  <si>
    <t>8.8</t>
  </si>
  <si>
    <t>SENSOR DE TEMPERATURA</t>
  </si>
  <si>
    <t>8.9</t>
  </si>
  <si>
    <t>TAPA BASE DE TERMOSTATO</t>
  </si>
  <si>
    <t>8.10</t>
  </si>
  <si>
    <t>TAPA RADIADOR</t>
  </si>
  <si>
    <t>8.11</t>
  </si>
  <si>
    <t>TERMOSTATO</t>
  </si>
  <si>
    <t>AIRE ACONDICIONADO</t>
  </si>
  <si>
    <t>9.1</t>
  </si>
  <si>
    <t>BLOWER DE AIRE</t>
  </si>
  <si>
    <t>9.2</t>
  </si>
  <si>
    <t>COMPRESOR AIRE ACONDICIONADO</t>
  </si>
  <si>
    <t>9.3</t>
  </si>
  <si>
    <t>CONDENSADOR AIRE ACONDICIONADO</t>
  </si>
  <si>
    <t>9.4</t>
  </si>
  <si>
    <t>EVAPORADOR AIRE ACONDICIONADO</t>
  </si>
  <si>
    <t>9.5</t>
  </si>
  <si>
    <t>FILTRO ANTIPOLEN</t>
  </si>
  <si>
    <t>9.6</t>
  </si>
  <si>
    <t>FILTRO SECADOR</t>
  </si>
  <si>
    <t>9.7</t>
  </si>
  <si>
    <t>VALVULA TECNOCUPLA</t>
  </si>
  <si>
    <t>ACCESORIOS</t>
  </si>
  <si>
    <t>10.1</t>
  </si>
  <si>
    <t>CONTROL ALARMA</t>
  </si>
  <si>
    <t>10.2</t>
  </si>
  <si>
    <t>LLAVE (ENCENDIDO)</t>
  </si>
  <si>
    <t>10.3</t>
  </si>
  <si>
    <t>PERNO Y TUERCA</t>
  </si>
  <si>
    <t>10.4</t>
  </si>
  <si>
    <t>PLUMILLA TRASERA</t>
  </si>
  <si>
    <t>10.5</t>
  </si>
  <si>
    <t>PLUMILLAS DELANTERAS</t>
  </si>
  <si>
    <t xml:space="preserve"> VALORES TOTALES</t>
  </si>
  <si>
    <t>CHEVROLET COLORADO</t>
  </si>
  <si>
    <t>RENAULT LOGAN</t>
  </si>
  <si>
    <t>REPUESTOS COMUNES</t>
  </si>
  <si>
    <t>Hoja 12</t>
  </si>
  <si>
    <t xml:space="preserve">MANTENIMIENTO VEHICULOS </t>
  </si>
  <si>
    <t>ITEM</t>
  </si>
  <si>
    <t>PRESENTACION</t>
  </si>
  <si>
    <t>ACEITE 10W30 SINTETICO</t>
  </si>
  <si>
    <t>CUARTO</t>
  </si>
  <si>
    <t>ACEITE 15W40 SINTETICO</t>
  </si>
  <si>
    <t xml:space="preserve">ACEITE CAJA 80W90 </t>
  </si>
  <si>
    <t>ACEITE 20W50</t>
  </si>
  <si>
    <t>ACEITE HIDRAULICO SINTETICO</t>
  </si>
  <si>
    <t>ACEITE MOTOR 15W40 MINERAL</t>
  </si>
  <si>
    <t>ACEITE MOTOR 15W40 SINTETICO</t>
  </si>
  <si>
    <t>ACEITE MOTOR 5W30 SINTETICO</t>
  </si>
  <si>
    <t>ACEITE MOTOR 5W30 DIESEL</t>
  </si>
  <si>
    <t xml:space="preserve">ACEITE MOTOR 0W20 </t>
  </si>
  <si>
    <t xml:space="preserve">ACEITE MOTOR 10W40 </t>
  </si>
  <si>
    <t>ACEITE MOTOR 10W40 DIESEL</t>
  </si>
  <si>
    <t>ABRAZADERA METALICA GRANDE</t>
  </si>
  <si>
    <t>UNIDAD</t>
  </si>
  <si>
    <t>ABRAZADERA METALICA MEDIANA</t>
  </si>
  <si>
    <t>ABRAZADERA METALICA PEQUEÑA</t>
  </si>
  <si>
    <t>ABRAZADERA PLASTICA</t>
  </si>
  <si>
    <t>AGUA  BATERIA</t>
  </si>
  <si>
    <t>ALARMA Y BLOQUEO CENTRAL INSTALADO, UNIVERSAL</t>
  </si>
  <si>
    <t>BOMBILLO  H3</t>
  </si>
  <si>
    <t>BOMBILLO DOBLE FILAMENTO</t>
  </si>
  <si>
    <t>BOMBILLO EXPLORADORA</t>
  </si>
  <si>
    <t>BOMBILLO H4</t>
  </si>
  <si>
    <t>BOMBILLO H7</t>
  </si>
  <si>
    <t>BOMBILLO HB11</t>
  </si>
  <si>
    <t>BOMBILLO TIPO MUELA, DOBLE FILAMENTO</t>
  </si>
  <si>
    <t>BOMBILLO MUELA PEQUEÑO</t>
  </si>
  <si>
    <t>BOMBILLO UN FILAMENTO</t>
  </si>
  <si>
    <t>BORNES BATERIA</t>
  </si>
  <si>
    <t>JUEGO</t>
  </si>
  <si>
    <t>CRUCETA PERNOS</t>
  </si>
  <si>
    <t>FUSIBLE</t>
  </si>
  <si>
    <t>FUSIBLE MINI</t>
  </si>
  <si>
    <t>FUSIBLE POTENCIA</t>
  </si>
  <si>
    <t>GATO AUTOMOVIL</t>
  </si>
  <si>
    <t>GATO CAMIONETA/CAMPERO 2 TONELADAS</t>
  </si>
  <si>
    <t>GRASA RODAMIENTO ALTA TEMPERATURA</t>
  </si>
  <si>
    <t>LIBRA</t>
  </si>
  <si>
    <t>KIT DE CARRETERA</t>
  </si>
  <si>
    <t>LIMPIADOR ELECTRONICO</t>
  </si>
  <si>
    <t>LIMPIADOR CARB.Y/O CUERPO ACELERACION</t>
  </si>
  <si>
    <t>LATA 10 ONZAS</t>
  </si>
  <si>
    <t>LIMPIADOR DE FRENOS</t>
  </si>
  <si>
    <t>LIMPIADOR INJECCTORES</t>
  </si>
  <si>
    <t>LIQUIDO FRENOS DOT 5</t>
  </si>
  <si>
    <t>PINTA</t>
  </si>
  <si>
    <t>LITRO</t>
  </si>
  <si>
    <t>LUBRICANTE PENETRANTE</t>
  </si>
  <si>
    <t>PISTOLA BLOQEO CENTRAL UNIVERSAL</t>
  </si>
  <si>
    <t>RECARGA EXTINTOR  5 LIBRAS</t>
  </si>
  <si>
    <t>RECARGA EXTINTOR 10 LIBRAS</t>
  </si>
  <si>
    <t>REFRIGERANTE RADIADOR</t>
  </si>
  <si>
    <t>RELAY</t>
  </si>
  <si>
    <t>SILICONA AUTOMOTRIZ ALTA TEMPERATURA</t>
  </si>
  <si>
    <t>TUBO 50 GRAMOS</t>
  </si>
  <si>
    <t>SOKET BOMBILLO FAROLA</t>
  </si>
  <si>
    <t>SOKET RELAY</t>
  </si>
  <si>
    <t>SOPORTE BATERIA</t>
  </si>
  <si>
    <t xml:space="preserve">BATERIA 31 H 1000 - </t>
  </si>
  <si>
    <t>BATERIA FCL121000 20HORAS</t>
  </si>
  <si>
    <t>TAPETES DE CAUCHO UNIVERSAL (JUEGO)</t>
  </si>
  <si>
    <t>POLARIZADO UNIVERSAL</t>
  </si>
  <si>
    <t>COMPELTO</t>
  </si>
  <si>
    <t>POLARIZADO NANOCARBON</t>
  </si>
  <si>
    <t>COMPLETO</t>
  </si>
  <si>
    <t>POLARIZADO POR VIDRIOS</t>
  </si>
  <si>
    <t>EXTINDOR 5 Lb</t>
  </si>
  <si>
    <t>EXTINDOR 10 Lb</t>
  </si>
  <si>
    <t>AMBIENTADOR</t>
  </si>
  <si>
    <t>PERNOS DE SEGURIDAD</t>
  </si>
  <si>
    <t>ITEM MANO DE OBRA</t>
  </si>
  <si>
    <t>AUTOMOVIL</t>
  </si>
  <si>
    <t xml:space="preserve"> CAMIONETA - CAMPEROS - CAMION MEDIANO</t>
  </si>
  <si>
    <t>SISTEMA DE FRENOS</t>
  </si>
  <si>
    <t xml:space="preserve">CAMBIO BOMBA DE FRENOS PRINCIPAL </t>
  </si>
  <si>
    <t>CAMBIO DE BANDAS  TRASERAS</t>
  </si>
  <si>
    <t>CAMBIO DE DISCOS DELANTEROS</t>
  </si>
  <si>
    <t>CAMBIO DE DISCOS TRASEROS</t>
  </si>
  <si>
    <t>CAMBIO DE PASTILLAS DELANTERAS Y/O TRASERAS</t>
  </si>
  <si>
    <t>CAMBIO DE SERVOFRENO (BOOSTER)</t>
  </si>
  <si>
    <t>CAMBIO EMPAQUETADURA MORDAZAS</t>
  </si>
  <si>
    <t>CAMBIO GUAYAS FRENO MANO COMPLETA</t>
  </si>
  <si>
    <t>CAMBIO LIMITADOR FRENO</t>
  </si>
  <si>
    <t>CAMBIO MANGUERA FRENO</t>
  </si>
  <si>
    <t>EMBUJAR MORDAZAS</t>
  </si>
  <si>
    <t>REPARACION GENERAL DE FRENOS</t>
  </si>
  <si>
    <t>TENSIONAR BANDAS DE FRENO</t>
  </si>
  <si>
    <t>SISTEMA DE SUSPENSION</t>
  </si>
  <si>
    <t>AJUSTE Y ENGRASE RODAMIENTOS DELANTEROS Y /O TRASEROS</t>
  </si>
  <si>
    <t>CAMBIO BOCIN DELANTERO</t>
  </si>
  <si>
    <t>CAMBIO BOCIN TRASERO</t>
  </si>
  <si>
    <t>CAMBIO BUJES BARRA ESTABILIZADORA DELANTERA</t>
  </si>
  <si>
    <t>CAMBIO BUJES BARRA ESTABILIZADORA TRASERA</t>
  </si>
  <si>
    <t>CAMBIO DE BUJES TEMPLETES TRASEROS</t>
  </si>
  <si>
    <t>CAMBIO DE PORTA MANGUETAS DELANTERAS</t>
  </si>
  <si>
    <t>CAMBIO DE ROTULA SUPERIOR O INFERIOR</t>
  </si>
  <si>
    <t>CAMBIO DE TIJERA INFERIOR DELANTERA</t>
  </si>
  <si>
    <t>CAMBIO DE TIJERA SUPERIOR DELANTERA</t>
  </si>
  <si>
    <t>CAMBIO JUEGO AMORTIGUADORES DELANTEROS CON ESPIRAL</t>
  </si>
  <si>
    <t>CAMBIO JUEGO AMORTIGUADORES SIN ESPIRAL</t>
  </si>
  <si>
    <t>CAMBIO JUEGO AMORTIGUADORES TRASEROS CON ESPIRAL</t>
  </si>
  <si>
    <t>CAMBIO JUEGO AMORTIGUADORES TRASEROS SIN ESPIRAL</t>
  </si>
  <si>
    <t>CAMBIO RETENEDOR EJE TRASERO</t>
  </si>
  <si>
    <t>CAMBIO RODAMIENTOS DELANTEROS POR RUEDA</t>
  </si>
  <si>
    <t>CAMBIO RODAMIENTOS TRASEROS POR RUEDA</t>
  </si>
  <si>
    <t>REPARACION GENERAL TREN DELANTERO</t>
  </si>
  <si>
    <t>SISTEMA DE DIRECCION</t>
  </si>
  <si>
    <t>ALINEACION DIRECCION (COMPLETA)</t>
  </si>
  <si>
    <t>BALANCEO (COMPLETO)</t>
  </si>
  <si>
    <t>CAMBIO AXIAL POR RUEDA</t>
  </si>
  <si>
    <t>CAMBIO BOMBA DIRECCION HIDRAULICO</t>
  </si>
  <si>
    <t>CAMBIO CAJA DE DIRECCION</t>
  </si>
  <si>
    <t>DESMONTAR Y EMPAQUETAR BOMBA DIRECCION HIDRAULCA (INCLUIDO EMPAQUETADURA)</t>
  </si>
  <si>
    <t>DESMONTAR Y EMPAQUETAR CAJA DIRECCION HIDRAULICA ( INCLUIDO EMPAQUETADURA)</t>
  </si>
  <si>
    <t>SISTEMA DE TRANSMISION</t>
  </si>
  <si>
    <t>CAMBIO CRUCETAS CARDAN</t>
  </si>
  <si>
    <t>CAMBIO KIT BUJES  PALANCA SELECTORA</t>
  </si>
  <si>
    <t>CAMBIO DE CARDAN DELANTERO Y/O TRASERO</t>
  </si>
  <si>
    <t>CAMBIO EJE DELANTERO</t>
  </si>
  <si>
    <t>CAMBIO EJES DE TRACCION TRASERA</t>
  </si>
  <si>
    <t>CAMBIO GUARDAPOLVOS EJE DELANTERO</t>
  </si>
  <si>
    <t>CAMBIO PUNTAS EJE LADO RUEDA</t>
  </si>
  <si>
    <t>4.8</t>
  </si>
  <si>
    <t>CAMBIO RETENEDOR SPEED</t>
  </si>
  <si>
    <t>4.9</t>
  </si>
  <si>
    <t>CAMBIO RETENEDORES CAJA DE VELOCIDADES</t>
  </si>
  <si>
    <t>4.10</t>
  </si>
  <si>
    <t>CAMBIO RETENEDORES TRANSFERENCIA</t>
  </si>
  <si>
    <t>4.11</t>
  </si>
  <si>
    <t>CAMBIO SENSOR VELOCIDAD</t>
  </si>
  <si>
    <t>4.12</t>
  </si>
  <si>
    <t xml:space="preserve">CAMBIO SOPORTES CAJA VELOCIDADES </t>
  </si>
  <si>
    <t>SISTEMA DE EMBRAGUE</t>
  </si>
  <si>
    <t>CAMBIO DE BOMBAS PRINCIPAL Y / O AUXILIAR EMBRAGUE</t>
  </si>
  <si>
    <t>CAMBIO GUAYA EMBRAGUE</t>
  </si>
  <si>
    <t xml:space="preserve">CAMBIO KIT EMBRAGUE (INCLUIDO BALINERA VOLANTE)  </t>
  </si>
  <si>
    <t>CAMBIO MANGUERA EMBRAGUE</t>
  </si>
  <si>
    <t>SISTEMA ELECTRICO</t>
  </si>
  <si>
    <t>CAMBIO BOMBILLOS HALOGENOS Y/O EXPLORADORA</t>
  </si>
  <si>
    <t>CAMBIO BORNES O TERMINALES BATERIA</t>
  </si>
  <si>
    <t>CAMBIO CONTROL LUCES Y/O DIRECCIONALES</t>
  </si>
  <si>
    <t>CAMBIO DE ALTERNADOR.</t>
  </si>
  <si>
    <t>CAMBIO DE ARRANQUE.</t>
  </si>
  <si>
    <t>CAMBIO DE LOS STOPS</t>
  </si>
  <si>
    <t>CAMBIO DE SENSOR CIGÜEÑAL O EJE LEVAS.</t>
  </si>
  <si>
    <t>CAMBIO FAROLAS Y/O EXPLORADORAS</t>
  </si>
  <si>
    <t>CAMBIO JUEGO DE SWITCH ELEVAVIDRIOS</t>
  </si>
  <si>
    <t>CAMBIO MOTOR DEPOSITO LAVA PARABRISAS</t>
  </si>
  <si>
    <t>6.12</t>
  </si>
  <si>
    <t>CAMBIO MOTOR LIMPIABRISAS</t>
  </si>
  <si>
    <t>6.13</t>
  </si>
  <si>
    <t>CAMBIO MOTOVENTILADOR</t>
  </si>
  <si>
    <t>6.14</t>
  </si>
  <si>
    <t>CAMBIO SWITCH IGNICION</t>
  </si>
  <si>
    <t>6.15</t>
  </si>
  <si>
    <t>DESMONTAR Y REPARA ALTERNADOR</t>
  </si>
  <si>
    <t>6.16</t>
  </si>
  <si>
    <t>DESMONTAR Y REPARA MOTOR DE ARRANQUE</t>
  </si>
  <si>
    <t>SISTEMA A/A.</t>
  </si>
  <si>
    <t>CAMBIO DEL COMPRESOR DEL A/A.</t>
  </si>
  <si>
    <t>CAMBIO DEL CONDENSADOR DEL A/A.</t>
  </si>
  <si>
    <t>CAMBIO DEL EVAPORADOR DEL A/A.</t>
  </si>
  <si>
    <t>CAMBIO FILRTRO ANTIPOLEN</t>
  </si>
  <si>
    <t>MANTENIMIENTO  DEL SISTEMA DE A/A.</t>
  </si>
  <si>
    <t>RECARGA DEL SISTEMA DE A/A.</t>
  </si>
  <si>
    <t xml:space="preserve">MOTOR </t>
  </si>
  <si>
    <t>CAMBIO CORREAS ACCESORIOS</t>
  </si>
  <si>
    <t>CAMBIO DE SENSOR DE FLUJO DE AIRE.</t>
  </si>
  <si>
    <t xml:space="preserve">CAMBIO EMPAQUES CULATA </t>
  </si>
  <si>
    <t>CAMBIO EMPAQUES MULTIPLES (ADMISION)</t>
  </si>
  <si>
    <t>CAMBIO EMPAQUES TAPA VALVULAS</t>
  </si>
  <si>
    <t>CAMBIO GUAYA ACELERADOR</t>
  </si>
  <si>
    <t xml:space="preserve">CAMBIO KIT DISTRIBUSION ( CADENILLA,GUIAS,TENSOR, RETENES) </t>
  </si>
  <si>
    <t>CAMBIO KIT DISTRIBUSION ( CORREA,TENSORES PATINES, RETENES)</t>
  </si>
  <si>
    <t>CAMBIO PRESILENCIADOR (INCLUIDO REPUESTO)</t>
  </si>
  <si>
    <t>CAMBIO RETEN POLEA CIGÜEÑAL</t>
  </si>
  <si>
    <t>CAMBIO RETEN TRASERO CIGÜEÑAL</t>
  </si>
  <si>
    <t>8.12</t>
  </si>
  <si>
    <t>CAMBIO RETENES EJE DE LEVAS</t>
  </si>
  <si>
    <t>8.13</t>
  </si>
  <si>
    <t>CAMBIO SENSOR O PERA DE ACEITE</t>
  </si>
  <si>
    <t>8.14</t>
  </si>
  <si>
    <t>CAMBIO SILENCIADOR (INCLUIDO REPUESTO)</t>
  </si>
  <si>
    <t>8.15</t>
  </si>
  <si>
    <t>CAMBIO SOPORTES MOTOR</t>
  </si>
  <si>
    <t>8.16</t>
  </si>
  <si>
    <t>PRUEBAS DE FUGAS DEL MOTOR.</t>
  </si>
  <si>
    <t>8.17</t>
  </si>
  <si>
    <t>REPARACION DE MOTOR (INCLUYE DESMONTAJE Y MONTAJE DE MOTOR)</t>
  </si>
  <si>
    <t>SISTEMA REFRIGERACIOIN</t>
  </si>
  <si>
    <t>CAMBIO BASE TERMOSTATO</t>
  </si>
  <si>
    <t>CAMBIO BOMBA DE AGUA</t>
  </si>
  <si>
    <t>CAMBIO FAN CLUTCH O VENTILADOR</t>
  </si>
  <si>
    <t>CAMBIO MANGERA SUPERUIR RADIADOR</t>
  </si>
  <si>
    <t>CAMBIO MANGUERAS CALEFACCION</t>
  </si>
  <si>
    <t>CAMBIO MANGUREA INFERIOR RADIADOR</t>
  </si>
  <si>
    <t>CAMBIO RADIADOR</t>
  </si>
  <si>
    <t>9.8</t>
  </si>
  <si>
    <t>CAMBIO REFRIGERANTE</t>
  </si>
  <si>
    <t>9.9</t>
  </si>
  <si>
    <t>CAMBIO SENSOR DE TEMPERATURA</t>
  </si>
  <si>
    <t>9.10</t>
  </si>
  <si>
    <t>CAMBIO TANQUE AUXILIAR RADIADOR</t>
  </si>
  <si>
    <t>9.11</t>
  </si>
  <si>
    <t>CAMBIO TERMOSTATO</t>
  </si>
  <si>
    <t>9.12</t>
  </si>
  <si>
    <t>DESMONTAR Y SONDEAR RADIADOR</t>
  </si>
  <si>
    <t>CAMBIO BOBINA IGNICION</t>
  </si>
  <si>
    <t>CAMBIO MANGUERA COMBUSTIBLE</t>
  </si>
  <si>
    <t>CAMBIO MEDIDOR Y / O  BOMBA  COMBUSTIBLE (PILA)</t>
  </si>
  <si>
    <t>DESMONTAR Y LIMPIEZA TANQUE COMBUSTIBLE</t>
  </si>
  <si>
    <t>LIMPIEZA CUERPO ACELERACION</t>
  </si>
  <si>
    <t>10.6</t>
  </si>
  <si>
    <t>LIMPIEZA INJECTORES</t>
  </si>
  <si>
    <t>10.7</t>
  </si>
  <si>
    <t>SINCRONIZACION MOTOR DIESEL</t>
  </si>
  <si>
    <t>10.8</t>
  </si>
  <si>
    <t>SINCRONIZACION MOTOR GASOLINA</t>
  </si>
  <si>
    <t>OTROS SERVICIOS</t>
  </si>
  <si>
    <t>11.1</t>
  </si>
  <si>
    <t>RASQUETEADA Y GRAFITADA</t>
  </si>
  <si>
    <t>11.2</t>
  </si>
  <si>
    <t>ENGRASE</t>
  </si>
  <si>
    <t>11.3</t>
  </si>
  <si>
    <t>LAVADO DE MOTOR</t>
  </si>
  <si>
    <t>11.4</t>
  </si>
  <si>
    <t>LAVADO NECROMOVIL</t>
  </si>
  <si>
    <t>11.5</t>
  </si>
  <si>
    <t xml:space="preserve">LAVADO Y ASPIRADO  </t>
  </si>
  <si>
    <t>11.6</t>
  </si>
  <si>
    <t>PETROLIZADA (COMPLETO)</t>
  </si>
  <si>
    <t>SUMA TOTAL</t>
  </si>
  <si>
    <t xml:space="preserve">MANTENIMIENTO PARQUE AUTOMOTOR 
</t>
  </si>
  <si>
    <t>REPUESTOS</t>
  </si>
  <si>
    <t>DESCRIPCIÓN</t>
  </si>
  <si>
    <t>TOTAL PORTAFOLIO  PROMEDIO - REPUESTOS</t>
  </si>
  <si>
    <t>MANO DE OBRA</t>
  </si>
  <si>
    <t>AUTOMOVILES</t>
  </si>
  <si>
    <t>CAMIONETAS - CAMPEROS - CAMIONES MEDIONOS</t>
  </si>
  <si>
    <t>CHEVROLET  AVEO EMOTION  MOD. 2011</t>
  </si>
  <si>
    <t xml:space="preserve">CHEVROLET SPARK 1.0 </t>
  </si>
  <si>
    <t>CHEVROLET D-MAX 3.5 GASOLINA</t>
  </si>
  <si>
    <t>CHEVROLET D-MAX 3.0 DIESEL</t>
  </si>
  <si>
    <t>CHEVROLET NPR MOD. 2008</t>
  </si>
  <si>
    <t>DODGE RAM 2500 MOD. 2014</t>
  </si>
  <si>
    <t>FORD RANGER XL MOD. 2023</t>
  </si>
  <si>
    <t>CAMIONETA FOTON BJ2037 MOD. 2019</t>
  </si>
  <si>
    <t>HYUNDAI TUCSON IX35 MOD. 2013</t>
  </si>
  <si>
    <t>MAZDA B2.6 MOD. 2009</t>
  </si>
  <si>
    <t>MAZDA B26C47  MOD. 2008</t>
  </si>
  <si>
    <t>NISSAN D22 2.5</t>
  </si>
  <si>
    <t>NISSAN NP300 2.5</t>
  </si>
  <si>
    <t>NISSAN NAVARA</t>
  </si>
  <si>
    <t>NISSAN VERSA MOD. 2015</t>
  </si>
  <si>
    <t>NISSAN X-TRAIL 2.2 DIESEL MOD. 2014</t>
  </si>
  <si>
    <t>RENAULT SCALA</t>
  </si>
  <si>
    <t>RENAULT DUSTER 2.0/OROCH</t>
  </si>
  <si>
    <t>RENAULT DUSTER 1.6</t>
  </si>
  <si>
    <t>SUZUKI ALTO</t>
  </si>
  <si>
    <t>TOYOTA  4RUNNER MOD. 2019</t>
  </si>
  <si>
    <t>TOYOTA FORTUNER 2.4 DIESEL MOD. 2023</t>
  </si>
  <si>
    <t>TOYOTA HILUX 2.4 DIESEL</t>
  </si>
  <si>
    <t>TOYOTA PRADO TX-L</t>
  </si>
  <si>
    <t>TOYOTA PRADO VX 3.4 GASOLINA</t>
  </si>
  <si>
    <t>TOYOTA TOCOMA 3.5 GASOLI MOD. 2020</t>
  </si>
  <si>
    <t>Cotización 1</t>
  </si>
  <si>
    <t>Cotización 2</t>
  </si>
  <si>
    <t>Precios Techo</t>
  </si>
  <si>
    <t>*** Todos los precios incluyen IVA, Costos Directos e Indirectos</t>
  </si>
  <si>
    <t>*** Todos los precios están expresados en pesos colombianos</t>
  </si>
  <si>
    <t>PRECIOS TECHO</t>
  </si>
  <si>
    <t>Lote No. 2</t>
  </si>
  <si>
    <t>REPUESTOS COMUNES - LOTE 2</t>
  </si>
  <si>
    <t>REPUESTOS VEHICULOS MULTIMARCAS MANTENIMIENTO VEHICULOS  - LOTE 2</t>
  </si>
  <si>
    <t>TOTAL PRECIOS TECHO - PORTAFOLIO DE SERVICIOS Y REPUESTOS</t>
  </si>
  <si>
    <t>TOTAL PRECIOS TECHO PORTAFOLIO - REPUESTOS COMUNES</t>
  </si>
  <si>
    <t>TOTAL  PRECIOS TECHO PORTAFOLIO - MANO DE OBRA</t>
  </si>
  <si>
    <t>TOTAL  PRECIOS TECHO PORTAFOLIO MANTENIMIENTO VEHICULOS MULTIMARCA LOTE 2</t>
  </si>
  <si>
    <t>-</t>
  </si>
  <si>
    <t>PRECIOS TECHO
LOTE 2</t>
  </si>
  <si>
    <t>PRECIOS TECHO MANO DE OBRA 
LOTE 2</t>
  </si>
  <si>
    <t>***Todos los precios incluyen IVA, Costos Directos e Indirectos y están expresados emn pesos colombianos</t>
  </si>
  <si>
    <t>*** Todos los precios incluyen IVA, Costos Directos e Indirectos y están expresados en pesos colombianos</t>
  </si>
  <si>
    <t>NO COTIZADO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</si>
</sst>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6" tint="0.59999389629810485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name val="Arial"/>
      <family val="2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color theme="9" tint="0.59999389629810485"/>
      <name val="Arial"/>
      <family val="2"/>
    </font>
    <font>
      <b/>
      <sz val="9"/>
      <color theme="1"/>
      <name val="Arial"/>
      <family val="2"/>
    </font>
    <font>
      <sz val="9"/>
      <color theme="9" tint="0.59999389629810485"/>
      <name val="Arial"/>
      <family val="2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31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6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3">
    <xf numFmtId="0" fontId="0" fillId="0" borderId="0" xfId="0"/>
    <xf numFmtId="0" fontId="5" fillId="2" borderId="0" xfId="0" applyFont="1" applyFill="1" applyAlignment="1">
      <alignment horizontal="left" vertical="center"/>
    </xf>
    <xf numFmtId="3" fontId="6" fillId="2" borderId="0" xfId="0" applyNumberFormat="1" applyFont="1" applyFill="1" applyAlignment="1">
      <alignment vertical="center"/>
    </xf>
    <xf numFmtId="3" fontId="6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3" fontId="8" fillId="4" borderId="0" xfId="0" applyNumberFormat="1" applyFont="1" applyFill="1" applyAlignment="1">
      <alignment vertical="center"/>
    </xf>
    <xf numFmtId="3" fontId="8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10" fillId="4" borderId="8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4" borderId="5" xfId="0" applyFont="1" applyFill="1" applyBorder="1" applyAlignment="1">
      <alignment vertical="center"/>
    </xf>
    <xf numFmtId="1" fontId="12" fillId="5" borderId="3" xfId="0" applyNumberFormat="1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center" vertical="center"/>
    </xf>
    <xf numFmtId="1" fontId="12" fillId="5" borderId="2" xfId="0" applyNumberFormat="1" applyFont="1" applyFill="1" applyBorder="1" applyAlignment="1">
      <alignment horizontal="left" vertical="center"/>
    </xf>
    <xf numFmtId="0" fontId="12" fillId="5" borderId="5" xfId="0" applyFont="1" applyFill="1" applyBorder="1" applyAlignment="1">
      <alignment vertical="center"/>
    </xf>
    <xf numFmtId="3" fontId="13" fillId="7" borderId="11" xfId="0" applyNumberFormat="1" applyFont="1" applyFill="1" applyBorder="1" applyAlignment="1">
      <alignment horizontal="center" vertical="center" wrapText="1"/>
    </xf>
    <xf numFmtId="1" fontId="12" fillId="8" borderId="12" xfId="0" applyNumberFormat="1" applyFont="1" applyFill="1" applyBorder="1" applyAlignment="1">
      <alignment horizontal="left" vertical="center"/>
    </xf>
    <xf numFmtId="0" fontId="14" fillId="5" borderId="3" xfId="0" applyFont="1" applyFill="1" applyBorder="1" applyAlignment="1">
      <alignment horizontal="center" vertical="center"/>
    </xf>
    <xf numFmtId="3" fontId="15" fillId="5" borderId="9" xfId="1" applyNumberFormat="1" applyFont="1" applyFill="1" applyBorder="1" applyAlignment="1">
      <alignment horizontal="center" vertical="center" wrapText="1"/>
    </xf>
    <xf numFmtId="3" fontId="15" fillId="5" borderId="6" xfId="1" applyNumberFormat="1" applyFont="1" applyFill="1" applyBorder="1" applyAlignment="1">
      <alignment horizontal="center" vertical="center" wrapText="1"/>
    </xf>
    <xf numFmtId="1" fontId="16" fillId="2" borderId="13" xfId="0" applyNumberFormat="1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1" fontId="16" fillId="0" borderId="13" xfId="0" applyNumberFormat="1" applyFont="1" applyBorder="1" applyAlignment="1">
      <alignment horizontal="left" vertical="center"/>
    </xf>
    <xf numFmtId="3" fontId="17" fillId="2" borderId="13" xfId="0" applyNumberFormat="1" applyFont="1" applyFill="1" applyBorder="1" applyAlignment="1">
      <alignment horizontal="left" vertical="center"/>
    </xf>
    <xf numFmtId="3" fontId="17" fillId="2" borderId="3" xfId="0" applyNumberFormat="1" applyFont="1" applyFill="1" applyBorder="1" applyAlignment="1">
      <alignment horizontal="left" vertical="center"/>
    </xf>
    <xf numFmtId="1" fontId="12" fillId="8" borderId="13" xfId="0" applyNumberFormat="1" applyFont="1" applyFill="1" applyBorder="1" applyAlignment="1">
      <alignment horizontal="left" vertical="center"/>
    </xf>
    <xf numFmtId="0" fontId="12" fillId="5" borderId="3" xfId="0" applyFont="1" applyFill="1" applyBorder="1" applyAlignment="1">
      <alignment horizontal="center" vertical="center"/>
    </xf>
    <xf numFmtId="3" fontId="15" fillId="5" borderId="9" xfId="1" applyNumberFormat="1" applyFont="1" applyFill="1" applyBorder="1" applyAlignment="1" applyProtection="1">
      <alignment horizontal="center" vertical="center" wrapText="1"/>
      <protection locked="0"/>
    </xf>
    <xf numFmtId="3" fontId="17" fillId="10" borderId="13" xfId="0" applyNumberFormat="1" applyFont="1" applyFill="1" applyBorder="1" applyAlignment="1">
      <alignment horizontal="left" vertical="center"/>
    </xf>
    <xf numFmtId="0" fontId="17" fillId="2" borderId="11" xfId="0" applyFont="1" applyFill="1" applyBorder="1" applyAlignment="1">
      <alignment horizontal="left" vertical="center"/>
    </xf>
    <xf numFmtId="1" fontId="16" fillId="2" borderId="0" xfId="0" applyNumberFormat="1" applyFont="1" applyFill="1" applyAlignment="1">
      <alignment horizontal="left" vertical="center"/>
    </xf>
    <xf numFmtId="0" fontId="12" fillId="11" borderId="13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center" vertical="center"/>
    </xf>
    <xf numFmtId="3" fontId="18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horizontal="left" vertical="center"/>
    </xf>
    <xf numFmtId="3" fontId="18" fillId="2" borderId="0" xfId="0" applyNumberFormat="1" applyFont="1" applyFill="1" applyAlignment="1">
      <alignment vertical="center"/>
    </xf>
    <xf numFmtId="0" fontId="18" fillId="2" borderId="0" xfId="0" applyFont="1" applyFill="1" applyAlignment="1">
      <alignment vertical="center"/>
    </xf>
    <xf numFmtId="3" fontId="18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center"/>
    </xf>
    <xf numFmtId="3" fontId="5" fillId="2" borderId="0" xfId="0" applyNumberFormat="1" applyFont="1" applyFill="1" applyAlignment="1">
      <alignment vertical="center"/>
    </xf>
    <xf numFmtId="0" fontId="16" fillId="2" borderId="0" xfId="0" applyFont="1" applyFill="1"/>
    <xf numFmtId="0" fontId="12" fillId="5" borderId="13" xfId="0" applyFont="1" applyFill="1" applyBorder="1" applyAlignment="1">
      <alignment horizontal="center" vertical="center"/>
    </xf>
    <xf numFmtId="3" fontId="12" fillId="12" borderId="13" xfId="3" applyNumberFormat="1" applyFont="1" applyFill="1" applyBorder="1" applyAlignment="1">
      <alignment horizontal="center" vertical="center" wrapText="1"/>
    </xf>
    <xf numFmtId="0" fontId="12" fillId="13" borderId="13" xfId="0" applyFont="1" applyFill="1" applyBorder="1" applyAlignment="1">
      <alignment horizontal="center" vertical="center"/>
    </xf>
    <xf numFmtId="0" fontId="16" fillId="0" borderId="13" xfId="3" applyFont="1" applyBorder="1" applyAlignment="1">
      <alignment horizontal="left" vertical="center"/>
    </xf>
    <xf numFmtId="49" fontId="16" fillId="0" borderId="13" xfId="3" applyNumberFormat="1" applyFont="1" applyBorder="1" applyAlignment="1">
      <alignment horizontal="center" vertical="center"/>
    </xf>
    <xf numFmtId="0" fontId="16" fillId="2" borderId="13" xfId="3" applyFont="1" applyFill="1" applyBorder="1" applyAlignment="1">
      <alignment horizontal="left" vertical="center"/>
    </xf>
    <xf numFmtId="0" fontId="16" fillId="0" borderId="13" xfId="3" applyFont="1" applyBorder="1" applyAlignment="1">
      <alignment horizontal="center" vertical="center"/>
    </xf>
    <xf numFmtId="0" fontId="16" fillId="14" borderId="13" xfId="3" applyFont="1" applyFill="1" applyBorder="1" applyAlignment="1">
      <alignment horizontal="center" vertical="center" wrapText="1"/>
    </xf>
    <xf numFmtId="3" fontId="16" fillId="0" borderId="13" xfId="3" applyNumberFormat="1" applyFont="1" applyBorder="1" applyAlignment="1">
      <alignment horizontal="center" vertical="center"/>
    </xf>
    <xf numFmtId="3" fontId="16" fillId="14" borderId="13" xfId="3" applyNumberFormat="1" applyFont="1" applyFill="1" applyBorder="1" applyAlignment="1">
      <alignment horizontal="left" vertical="center" wrapText="1"/>
    </xf>
    <xf numFmtId="49" fontId="16" fillId="0" borderId="13" xfId="0" applyNumberFormat="1" applyFont="1" applyBorder="1" applyAlignment="1">
      <alignment horizontal="center" vertical="center"/>
    </xf>
    <xf numFmtId="49" fontId="27" fillId="15" borderId="13" xfId="0" applyNumberFormat="1" applyFont="1" applyFill="1" applyBorder="1" applyAlignment="1">
      <alignment horizontal="center" vertical="center"/>
    </xf>
    <xf numFmtId="3" fontId="27" fillId="15" borderId="13" xfId="0" applyNumberFormat="1" applyFont="1" applyFill="1" applyBorder="1" applyAlignment="1">
      <alignment horizontal="center" vertical="center"/>
    </xf>
    <xf numFmtId="49" fontId="16" fillId="2" borderId="0" xfId="0" applyNumberFormat="1" applyFont="1" applyFill="1"/>
    <xf numFmtId="3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49" fontId="14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0" fontId="28" fillId="4" borderId="0" xfId="0" applyFont="1" applyFill="1" applyAlignment="1">
      <alignment horizontal="center" vertical="center"/>
    </xf>
    <xf numFmtId="3" fontId="23" fillId="4" borderId="8" xfId="0" applyNumberFormat="1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/>
    </xf>
    <xf numFmtId="0" fontId="14" fillId="5" borderId="14" xfId="0" applyFont="1" applyFill="1" applyBorder="1" applyAlignment="1">
      <alignment horizontal="center" vertical="center"/>
    </xf>
    <xf numFmtId="3" fontId="12" fillId="7" borderId="11" xfId="0" applyNumberFormat="1" applyFont="1" applyFill="1" applyBorder="1" applyAlignment="1">
      <alignment horizontal="center" vertical="center"/>
    </xf>
    <xf numFmtId="49" fontId="12" fillId="16" borderId="13" xfId="1" applyNumberFormat="1" applyFont="1" applyFill="1" applyBorder="1" applyAlignment="1" applyProtection="1">
      <alignment horizontal="center" vertical="center" wrapText="1"/>
    </xf>
    <xf numFmtId="164" fontId="12" fillId="16" borderId="9" xfId="1" applyNumberFormat="1" applyFont="1" applyFill="1" applyBorder="1" applyAlignment="1" applyProtection="1">
      <alignment horizontal="center" vertical="center" wrapText="1"/>
    </xf>
    <xf numFmtId="164" fontId="12" fillId="16" borderId="9" xfId="1" applyNumberFormat="1" applyFont="1" applyFill="1" applyBorder="1" applyAlignment="1" applyProtection="1">
      <alignment horizontal="left" vertical="center" wrapText="1"/>
    </xf>
    <xf numFmtId="3" fontId="29" fillId="16" borderId="9" xfId="1" applyNumberFormat="1" applyFont="1" applyFill="1" applyBorder="1" applyAlignment="1">
      <alignment vertical="center"/>
    </xf>
    <xf numFmtId="3" fontId="29" fillId="16" borderId="6" xfId="1" applyNumberFormat="1" applyFont="1" applyFill="1" applyBorder="1" applyAlignment="1">
      <alignment vertical="center"/>
    </xf>
    <xf numFmtId="3" fontId="29" fillId="16" borderId="6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 applyProtection="1">
      <alignment horizontal="center" vertical="center" wrapText="1"/>
    </xf>
    <xf numFmtId="164" fontId="17" fillId="0" borderId="13" xfId="1" applyNumberFormat="1" applyFont="1" applyFill="1" applyBorder="1" applyAlignment="1" applyProtection="1">
      <alignment horizontal="left" vertical="center" wrapText="1"/>
    </xf>
    <xf numFmtId="164" fontId="17" fillId="0" borderId="12" xfId="1" applyNumberFormat="1" applyFont="1" applyFill="1" applyBorder="1" applyAlignment="1" applyProtection="1">
      <alignment horizontal="left" vertical="center" wrapText="1"/>
    </xf>
    <xf numFmtId="164" fontId="12" fillId="16" borderId="13" xfId="1" applyNumberFormat="1" applyFont="1" applyFill="1" applyBorder="1" applyAlignment="1" applyProtection="1">
      <alignment horizontal="center" vertical="center" wrapText="1"/>
    </xf>
    <xf numFmtId="3" fontId="31" fillId="16" borderId="9" xfId="1" applyNumberFormat="1" applyFont="1" applyFill="1" applyBorder="1" applyAlignment="1" applyProtection="1">
      <alignment vertical="center"/>
      <protection locked="0"/>
    </xf>
    <xf numFmtId="3" fontId="31" fillId="16" borderId="6" xfId="1" applyNumberFormat="1" applyFont="1" applyFill="1" applyBorder="1" applyAlignment="1">
      <alignment vertical="center"/>
    </xf>
    <xf numFmtId="3" fontId="31" fillId="16" borderId="6" xfId="1" applyNumberFormat="1" applyFont="1" applyFill="1" applyBorder="1" applyAlignment="1">
      <alignment horizontal="center" vertical="center"/>
    </xf>
    <xf numFmtId="164" fontId="17" fillId="2" borderId="13" xfId="1" applyNumberFormat="1" applyFont="1" applyFill="1" applyBorder="1" applyAlignment="1" applyProtection="1">
      <alignment horizontal="left" vertical="center" wrapText="1"/>
    </xf>
    <xf numFmtId="164" fontId="17" fillId="0" borderId="13" xfId="1" applyNumberFormat="1" applyFont="1" applyBorder="1" applyAlignment="1">
      <alignment horizontal="left" vertical="center" wrapText="1"/>
    </xf>
    <xf numFmtId="164" fontId="17" fillId="2" borderId="13" xfId="1" applyNumberFormat="1" applyFont="1" applyFill="1" applyBorder="1" applyAlignment="1">
      <alignment horizontal="left" vertical="center" wrapText="1"/>
    </xf>
    <xf numFmtId="49" fontId="16" fillId="0" borderId="13" xfId="1" applyNumberFormat="1" applyFont="1" applyBorder="1" applyAlignment="1" applyProtection="1">
      <alignment horizontal="center" vertical="center" wrapText="1"/>
    </xf>
    <xf numFmtId="164" fontId="17" fillId="0" borderId="13" xfId="1" applyNumberFormat="1" applyFont="1" applyBorder="1" applyAlignment="1">
      <alignment horizontal="left" vertical="center"/>
    </xf>
    <xf numFmtId="164" fontId="6" fillId="0" borderId="13" xfId="1" applyNumberFormat="1" applyFont="1" applyBorder="1" applyAlignment="1">
      <alignment horizontal="left" vertical="center"/>
    </xf>
    <xf numFmtId="49" fontId="16" fillId="2" borderId="13" xfId="0" applyNumberFormat="1" applyFont="1" applyFill="1" applyBorder="1" applyAlignment="1">
      <alignment horizontal="center" vertical="center"/>
    </xf>
    <xf numFmtId="0" fontId="12" fillId="18" borderId="13" xfId="0" applyFont="1" applyFill="1" applyBorder="1" applyAlignment="1">
      <alignment horizontal="center" vertical="center"/>
    </xf>
    <xf numFmtId="3" fontId="12" fillId="18" borderId="13" xfId="0" applyNumberFormat="1" applyFont="1" applyFill="1" applyBorder="1" applyAlignment="1">
      <alignment horizontal="center" vertical="center"/>
    </xf>
    <xf numFmtId="49" fontId="16" fillId="2" borderId="0" xfId="0" applyNumberFormat="1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3" fontId="16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Alignment="1">
      <alignment horizontal="center" vertical="center"/>
    </xf>
    <xf numFmtId="0" fontId="32" fillId="19" borderId="0" xfId="4" applyFont="1" applyFill="1" applyAlignment="1">
      <alignment vertical="center"/>
    </xf>
    <xf numFmtId="0" fontId="32" fillId="19" borderId="0" xfId="4" applyFont="1" applyFill="1" applyAlignment="1" applyProtection="1">
      <alignment horizontal="center" vertical="center"/>
      <protection locked="0"/>
    </xf>
    <xf numFmtId="0" fontId="27" fillId="19" borderId="0" xfId="4" applyFont="1" applyFill="1" applyAlignment="1">
      <alignment vertical="center"/>
    </xf>
    <xf numFmtId="41" fontId="16" fillId="19" borderId="0" xfId="5" applyFont="1" applyFill="1" applyBorder="1" applyAlignment="1">
      <alignment vertical="center"/>
    </xf>
    <xf numFmtId="0" fontId="27" fillId="19" borderId="0" xfId="4" applyFont="1" applyFill="1" applyAlignment="1" applyProtection="1">
      <alignment horizontal="center" vertical="center"/>
      <protection locked="0"/>
    </xf>
    <xf numFmtId="165" fontId="27" fillId="19" borderId="0" xfId="6" applyNumberFormat="1" applyFont="1" applyFill="1" applyBorder="1" applyAlignment="1" applyProtection="1">
      <alignment horizontal="center" vertical="center" wrapText="1"/>
      <protection locked="0"/>
    </xf>
    <xf numFmtId="49" fontId="27" fillId="21" borderId="13" xfId="4" applyNumberFormat="1" applyFont="1" applyFill="1" applyBorder="1" applyAlignment="1" applyProtection="1">
      <alignment horizontal="center" vertical="center"/>
      <protection locked="0"/>
    </xf>
    <xf numFmtId="41" fontId="27" fillId="21" borderId="13" xfId="5" applyFont="1" applyFill="1" applyBorder="1" applyAlignment="1">
      <alignment horizontal="center" vertical="center"/>
    </xf>
    <xf numFmtId="3" fontId="12" fillId="22" borderId="13" xfId="3" applyNumberFormat="1" applyFont="1" applyFill="1" applyBorder="1" applyAlignment="1">
      <alignment horizontal="center" vertical="center" wrapText="1"/>
    </xf>
    <xf numFmtId="41" fontId="32" fillId="19" borderId="0" xfId="5" applyFont="1" applyFill="1" applyBorder="1" applyAlignment="1">
      <alignment vertical="center"/>
    </xf>
    <xf numFmtId="0" fontId="27" fillId="21" borderId="13" xfId="4" applyFont="1" applyFill="1" applyBorder="1" applyAlignment="1" applyProtection="1">
      <alignment horizontal="center" vertical="center"/>
      <protection locked="0"/>
    </xf>
    <xf numFmtId="0" fontId="27" fillId="5" borderId="9" xfId="0" applyFont="1" applyFill="1" applyBorder="1" applyAlignment="1">
      <alignment horizontal="left" vertical="center" wrapText="1"/>
    </xf>
    <xf numFmtId="164" fontId="27" fillId="2" borderId="9" xfId="1" applyNumberFormat="1" applyFont="1" applyFill="1" applyBorder="1" applyAlignment="1">
      <alignment horizontal="left" vertical="center" wrapText="1"/>
    </xf>
    <xf numFmtId="164" fontId="4" fillId="23" borderId="13" xfId="1" applyNumberFormat="1" applyFont="1" applyFill="1" applyBorder="1" applyAlignment="1">
      <alignment vertical="center"/>
    </xf>
    <xf numFmtId="164" fontId="2" fillId="24" borderId="13" xfId="1" applyNumberFormat="1" applyFont="1" applyFill="1" applyBorder="1" applyAlignment="1">
      <alignment horizontal="center" vertical="center"/>
    </xf>
    <xf numFmtId="164" fontId="2" fillId="25" borderId="13" xfId="1" applyNumberFormat="1" applyFont="1" applyFill="1" applyBorder="1" applyAlignment="1">
      <alignment horizontal="center" vertical="center"/>
    </xf>
    <xf numFmtId="49" fontId="27" fillId="3" borderId="13" xfId="6" applyNumberFormat="1" applyFont="1" applyFill="1" applyBorder="1" applyAlignment="1">
      <alignment horizontal="left" vertical="center"/>
    </xf>
    <xf numFmtId="49" fontId="13" fillId="3" borderId="13" xfId="6" applyNumberFormat="1" applyFont="1" applyFill="1" applyBorder="1" applyAlignment="1">
      <alignment horizontal="left" vertical="center"/>
    </xf>
    <xf numFmtId="41" fontId="21" fillId="23" borderId="13" xfId="5" applyFont="1" applyFill="1" applyBorder="1" applyAlignment="1">
      <alignment vertical="center"/>
    </xf>
    <xf numFmtId="0" fontId="32" fillId="2" borderId="0" xfId="4" applyFont="1" applyFill="1" applyAlignment="1" applyProtection="1">
      <alignment horizontal="center" vertical="center"/>
      <protection locked="0"/>
    </xf>
    <xf numFmtId="0" fontId="32" fillId="2" borderId="0" xfId="4" applyFont="1" applyFill="1" applyAlignment="1">
      <alignment vertical="center"/>
    </xf>
    <xf numFmtId="0" fontId="27" fillId="2" borderId="0" xfId="4" applyFont="1" applyFill="1" applyAlignment="1">
      <alignment vertical="center"/>
    </xf>
    <xf numFmtId="41" fontId="16" fillId="2" borderId="0" xfId="5" applyFont="1" applyFill="1" applyBorder="1" applyAlignment="1">
      <alignment vertical="center"/>
    </xf>
    <xf numFmtId="0" fontId="0" fillId="0" borderId="0" xfId="0" applyBorder="1"/>
    <xf numFmtId="3" fontId="18" fillId="2" borderId="0" xfId="0" applyNumberFormat="1" applyFont="1" applyFill="1" applyBorder="1" applyAlignment="1">
      <alignment vertical="center"/>
    </xf>
    <xf numFmtId="0" fontId="18" fillId="2" borderId="0" xfId="0" applyFont="1" applyFill="1" applyBorder="1" applyAlignment="1">
      <alignment vertical="center"/>
    </xf>
    <xf numFmtId="3" fontId="13" fillId="9" borderId="11" xfId="0" applyNumberFormat="1" applyFont="1" applyFill="1" applyBorder="1" applyAlignment="1">
      <alignment horizontal="center" vertical="center" wrapText="1"/>
    </xf>
    <xf numFmtId="44" fontId="4" fillId="9" borderId="13" xfId="7" applyFont="1" applyFill="1" applyBorder="1" applyAlignment="1">
      <alignment horizontal="center" vertical="center"/>
    </xf>
    <xf numFmtId="44" fontId="18" fillId="0" borderId="12" xfId="7" applyFont="1" applyBorder="1" applyAlignment="1" applyProtection="1">
      <alignment horizontal="center" vertical="center"/>
      <protection locked="0"/>
    </xf>
    <xf numFmtId="44" fontId="18" fillId="0" borderId="12" xfId="7" applyFont="1" applyBorder="1" applyAlignment="1">
      <alignment horizontal="center" vertical="center"/>
    </xf>
    <xf numFmtId="44" fontId="19" fillId="9" borderId="12" xfId="7" applyFont="1" applyFill="1" applyBorder="1" applyAlignment="1">
      <alignment horizontal="center" vertical="center"/>
    </xf>
    <xf numFmtId="44" fontId="20" fillId="11" borderId="13" xfId="7" applyFont="1" applyFill="1" applyBorder="1" applyAlignment="1">
      <alignment horizontal="center" vertical="center"/>
    </xf>
    <xf numFmtId="3" fontId="12" fillId="26" borderId="13" xfId="3" applyNumberFormat="1" applyFont="1" applyFill="1" applyBorder="1" applyAlignment="1">
      <alignment horizontal="center" vertical="center" wrapText="1"/>
    </xf>
    <xf numFmtId="3" fontId="27" fillId="9" borderId="13" xfId="0" applyNumberFormat="1" applyFont="1" applyFill="1" applyBorder="1" applyAlignment="1">
      <alignment horizontal="center" vertical="center"/>
    </xf>
    <xf numFmtId="44" fontId="3" fillId="0" borderId="13" xfId="7" applyFont="1" applyBorder="1" applyAlignment="1" applyProtection="1">
      <alignment horizontal="center"/>
      <protection locked="0"/>
    </xf>
    <xf numFmtId="44" fontId="3" fillId="0" borderId="13" xfId="7" applyFont="1" applyBorder="1" applyAlignment="1">
      <alignment horizontal="center" vertical="center"/>
    </xf>
    <xf numFmtId="44" fontId="4" fillId="13" borderId="13" xfId="7" applyFont="1" applyFill="1" applyBorder="1" applyAlignment="1">
      <alignment horizontal="center" vertical="center"/>
    </xf>
    <xf numFmtId="44" fontId="30" fillId="17" borderId="12" xfId="7" applyFont="1" applyFill="1" applyBorder="1" applyAlignment="1">
      <alignment horizontal="center" vertical="center"/>
    </xf>
    <xf numFmtId="3" fontId="14" fillId="9" borderId="11" xfId="0" applyNumberFormat="1" applyFont="1" applyFill="1" applyBorder="1" applyAlignment="1">
      <alignment horizontal="center" vertical="center"/>
    </xf>
    <xf numFmtId="3" fontId="12" fillId="9" borderId="13" xfId="0" applyNumberFormat="1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3" fontId="23" fillId="4" borderId="8" xfId="0" applyNumberFormat="1" applyFont="1" applyFill="1" applyBorder="1" applyAlignment="1">
      <alignment horizontal="center" vertical="center"/>
    </xf>
    <xf numFmtId="0" fontId="24" fillId="2" borderId="0" xfId="0" applyFont="1" applyFill="1" applyAlignment="1">
      <alignment horizontal="center" vertical="center"/>
    </xf>
    <xf numFmtId="0" fontId="25" fillId="4" borderId="7" xfId="0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25" fillId="4" borderId="8" xfId="0" applyFont="1" applyFill="1" applyBorder="1" applyAlignment="1">
      <alignment horizontal="center" vertical="center"/>
    </xf>
    <xf numFmtId="0" fontId="24" fillId="2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8" fillId="4" borderId="7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/>
    </xf>
    <xf numFmtId="0" fontId="28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49" fontId="12" fillId="5" borderId="11" xfId="0" applyNumberFormat="1" applyFont="1" applyFill="1" applyBorder="1" applyAlignment="1">
      <alignment horizontal="center" vertical="center"/>
    </xf>
    <xf numFmtId="49" fontId="12" fillId="5" borderId="12" xfId="0" applyNumberFormat="1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3" fontId="14" fillId="5" borderId="13" xfId="0" applyNumberFormat="1" applyFont="1" applyFill="1" applyBorder="1" applyAlignment="1">
      <alignment horizontal="center" vertical="center"/>
    </xf>
    <xf numFmtId="3" fontId="14" fillId="5" borderId="13" xfId="0" applyNumberFormat="1" applyFont="1" applyFill="1" applyBorder="1" applyAlignment="1">
      <alignment horizontal="center" vertical="center" wrapText="1"/>
    </xf>
    <xf numFmtId="1" fontId="12" fillId="9" borderId="13" xfId="0" applyNumberFormat="1" applyFont="1" applyFill="1" applyBorder="1" applyAlignment="1">
      <alignment horizontal="center" vertical="center"/>
    </xf>
    <xf numFmtId="165" fontId="27" fillId="21" borderId="13" xfId="6" applyNumberFormat="1" applyFont="1" applyFill="1" applyBorder="1" applyAlignment="1" applyProtection="1">
      <alignment horizontal="center" vertical="center" wrapText="1"/>
      <protection locked="0"/>
    </xf>
    <xf numFmtId="0" fontId="25" fillId="25" borderId="9" xfId="4" applyFont="1" applyFill="1" applyBorder="1" applyAlignment="1">
      <alignment horizontal="center" vertical="center" wrapText="1"/>
    </xf>
    <xf numFmtId="0" fontId="25" fillId="25" borderId="6" xfId="4" applyFont="1" applyFill="1" applyBorder="1" applyAlignment="1">
      <alignment horizontal="center" vertical="center" wrapText="1"/>
    </xf>
    <xf numFmtId="0" fontId="25" fillId="25" borderId="10" xfId="4" applyFont="1" applyFill="1" applyBorder="1" applyAlignment="1">
      <alignment horizontal="center" vertical="center" wrapText="1"/>
    </xf>
    <xf numFmtId="0" fontId="33" fillId="20" borderId="0" xfId="4" applyFont="1" applyFill="1" applyAlignment="1" applyProtection="1">
      <alignment horizontal="center" vertical="center"/>
      <protection locked="0"/>
    </xf>
    <xf numFmtId="0" fontId="33" fillId="20" borderId="0" xfId="4" applyFont="1" applyFill="1" applyAlignment="1" applyProtection="1">
      <alignment horizontal="center" vertical="center" wrapText="1"/>
      <protection locked="0"/>
    </xf>
    <xf numFmtId="0" fontId="34" fillId="20" borderId="0" xfId="4" applyFont="1" applyFill="1" applyAlignment="1" applyProtection="1">
      <alignment horizontal="center" vertical="center" wrapText="1"/>
      <protection locked="0"/>
    </xf>
    <xf numFmtId="0" fontId="34" fillId="20" borderId="0" xfId="4" applyFont="1" applyFill="1" applyAlignment="1" applyProtection="1">
      <alignment horizontal="center" vertical="center"/>
      <protection locked="0"/>
    </xf>
    <xf numFmtId="0" fontId="27" fillId="19" borderId="0" xfId="4" applyFont="1" applyFill="1" applyAlignment="1" applyProtection="1">
      <alignment horizontal="center" vertical="center"/>
      <protection locked="0"/>
    </xf>
  </cellXfs>
  <cellStyles count="8">
    <cellStyle name="Millares" xfId="1" builtinId="3"/>
    <cellStyle name="Millares [0] 2" xfId="5"/>
    <cellStyle name="Millares 4" xfId="6"/>
    <cellStyle name="Moneda" xfId="7" builtinId="4"/>
    <cellStyle name="Normal" xfId="0" builtinId="0"/>
    <cellStyle name="Normal 2" xfId="2"/>
    <cellStyle name="Normal 3" xfId="3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98"/>
  <sheetViews>
    <sheetView tabSelected="1" topLeftCell="A12" zoomScale="90" zoomScaleNormal="90" workbookViewId="0">
      <selection activeCell="A15" sqref="A15"/>
    </sheetView>
  </sheetViews>
  <sheetFormatPr baseColWidth="10" defaultColWidth="11.44140625" defaultRowHeight="14.4" x14ac:dyDescent="0.3"/>
  <cols>
    <col min="1" max="1" width="4.5546875" style="33" customWidth="1"/>
    <col min="2" max="2" width="42.33203125" style="38" customWidth="1"/>
    <col min="3" max="3" width="14.44140625" style="39" customWidth="1"/>
    <col min="4" max="4" width="13.88671875" style="39" customWidth="1"/>
    <col min="5" max="5" width="15" style="37" customWidth="1"/>
    <col min="6" max="6" width="13.6640625" style="40" customWidth="1"/>
    <col min="7" max="7" width="15" style="40" customWidth="1"/>
    <col min="8" max="8" width="15.33203125" style="40" customWidth="1"/>
    <col min="9" max="9" width="14.5546875" style="40" customWidth="1"/>
    <col min="10" max="10" width="14.21875" style="40" customWidth="1"/>
    <col min="11" max="11" width="17.44140625" style="40" customWidth="1"/>
    <col min="12" max="12" width="13.6640625" style="40" customWidth="1"/>
    <col min="13" max="13" width="14.109375" style="122" customWidth="1"/>
    <col min="14" max="14" width="16.21875" style="122" customWidth="1"/>
    <col min="15" max="15" width="14.88671875" style="122" customWidth="1"/>
    <col min="16" max="16" width="14.33203125" style="122" customWidth="1"/>
    <col min="17" max="17" width="16.6640625" style="122" customWidth="1"/>
    <col min="18" max="18" width="13.6640625" style="121" customWidth="1"/>
    <col min="19" max="19" width="14" style="121" customWidth="1"/>
    <col min="20" max="20" width="16.44140625" style="41" customWidth="1"/>
    <col min="21" max="21" width="15.21875" style="122" customWidth="1"/>
    <col min="22" max="22" width="15" style="122" customWidth="1"/>
    <col min="23" max="23" width="17.5546875" style="122" customWidth="1"/>
    <col min="24" max="24" width="15.44140625" style="122" customWidth="1"/>
    <col min="25" max="25" width="13.88671875" style="122" customWidth="1"/>
    <col min="26" max="26" width="17.21875" style="122" customWidth="1"/>
    <col min="27" max="27" width="15.6640625" style="122" customWidth="1"/>
    <col min="28" max="28" width="13.77734375" style="122" customWidth="1"/>
    <col min="29" max="29" width="17.44140625" style="122" customWidth="1"/>
    <col min="30" max="30" width="15" style="122" customWidth="1"/>
    <col min="31" max="31" width="14.88671875" style="122" customWidth="1"/>
    <col min="32" max="32" width="16.44140625" style="122" customWidth="1"/>
    <col min="33" max="33" width="13.6640625" style="121" customWidth="1"/>
    <col min="34" max="34" width="15.5546875" style="121" customWidth="1"/>
    <col min="35" max="35" width="15.6640625" style="41" customWidth="1"/>
    <col min="36" max="36" width="13.77734375" style="122" customWidth="1"/>
    <col min="37" max="37" width="14.6640625" style="122" customWidth="1"/>
    <col min="38" max="38" width="15.6640625" style="122" customWidth="1"/>
    <col min="39" max="39" width="15" style="122" customWidth="1"/>
    <col min="40" max="40" width="16.33203125" style="122" customWidth="1"/>
    <col min="41" max="41" width="16.109375" style="122" customWidth="1"/>
    <col min="42" max="42" width="17.109375" style="122" customWidth="1"/>
    <col min="43" max="43" width="17.33203125" style="122" customWidth="1"/>
    <col min="44" max="44" width="15.77734375" style="122" customWidth="1"/>
    <col min="45" max="45" width="15.6640625" style="122" customWidth="1"/>
    <col min="46" max="46" width="15.109375" style="122" customWidth="1"/>
    <col min="47" max="47" width="16.44140625" style="122" customWidth="1"/>
    <col min="48" max="49" width="14.6640625" style="121" customWidth="1"/>
    <col min="50" max="50" width="16.88671875" style="41" customWidth="1"/>
    <col min="51" max="51" width="16.33203125" style="122" customWidth="1"/>
    <col min="52" max="52" width="14.77734375" style="122" customWidth="1"/>
    <col min="53" max="53" width="16.21875" style="122" customWidth="1"/>
    <col min="54" max="54" width="14.6640625" style="122" customWidth="1"/>
    <col min="55" max="55" width="16" style="122" customWidth="1"/>
    <col min="56" max="56" width="15.77734375" style="122" customWidth="1"/>
    <col min="57" max="57" width="15.5546875" style="122" customWidth="1"/>
    <col min="58" max="58" width="14.88671875" style="122" customWidth="1"/>
    <col min="59" max="59" width="16.109375" style="122" customWidth="1"/>
    <col min="60" max="60" width="15.33203125" style="122" customWidth="1"/>
    <col min="61" max="61" width="16" style="122" customWidth="1"/>
    <col min="62" max="62" width="16.21875" style="122" customWidth="1"/>
    <col min="63" max="63" width="15.44140625" style="121" customWidth="1"/>
    <col min="64" max="64" width="15.6640625" style="121" customWidth="1"/>
    <col min="65" max="65" width="15.88671875" style="41" customWidth="1"/>
    <col min="66" max="66" width="15.109375" style="122" customWidth="1"/>
    <col min="67" max="67" width="16.109375" style="122" customWidth="1"/>
    <col min="68" max="68" width="15.109375" style="122" customWidth="1"/>
    <col min="69" max="69" width="14" style="122" customWidth="1"/>
    <col min="70" max="70" width="15.44140625" style="122" customWidth="1"/>
    <col min="71" max="71" width="17.44140625" style="122" customWidth="1"/>
    <col min="72" max="72" width="14.6640625" style="122" customWidth="1"/>
    <col min="73" max="73" width="15" style="122" customWidth="1"/>
    <col min="74" max="74" width="15.6640625" style="122" customWidth="1"/>
    <col min="75" max="75" width="14.44140625" style="122" customWidth="1"/>
    <col min="76" max="76" width="14.88671875" style="122" customWidth="1"/>
    <col min="77" max="77" width="18.21875" style="122" customWidth="1"/>
    <col min="78" max="78" width="15" style="121" customWidth="1"/>
    <col min="79" max="79" width="14.33203125" style="121" customWidth="1"/>
    <col min="80" max="80" width="16.21875" style="41" customWidth="1"/>
    <col min="81" max="81" width="16.109375" style="122" customWidth="1"/>
    <col min="82" max="82" width="16.6640625" style="122" customWidth="1"/>
    <col min="83" max="83" width="15.88671875" style="122" customWidth="1"/>
    <col min="84" max="85" width="14.77734375" style="122" customWidth="1"/>
    <col min="86" max="86" width="17" style="122" customWidth="1"/>
    <col min="87" max="16384" width="11.44140625" style="120"/>
  </cols>
  <sheetData>
    <row r="1" spans="1:86" customFormat="1" x14ac:dyDescent="0.3">
      <c r="A1" s="1"/>
      <c r="B1" s="1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2"/>
      <c r="S1" s="2"/>
      <c r="T1" s="3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2"/>
      <c r="AW1" s="2"/>
      <c r="AX1" s="3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2"/>
      <c r="BL1" s="2"/>
      <c r="BM1" s="3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2"/>
      <c r="CA1" s="2"/>
      <c r="CB1" s="3"/>
      <c r="CC1" s="4"/>
      <c r="CD1" s="4"/>
      <c r="CE1" s="4"/>
      <c r="CF1" s="4"/>
      <c r="CG1" s="4"/>
      <c r="CH1" s="4"/>
    </row>
    <row r="2" spans="1:86" customFormat="1" ht="24.6" x14ac:dyDescent="0.3">
      <c r="A2" s="5"/>
      <c r="B2" s="142" t="s">
        <v>633</v>
      </c>
      <c r="C2" s="6" t="s">
        <v>627</v>
      </c>
      <c r="D2" s="6"/>
      <c r="E2" s="7"/>
      <c r="F2" s="8"/>
      <c r="G2" s="8"/>
      <c r="H2" s="8"/>
      <c r="I2" s="8"/>
      <c r="J2" s="8"/>
      <c r="K2" s="8"/>
      <c r="L2" s="8"/>
      <c r="M2" s="8"/>
      <c r="N2" s="8"/>
      <c r="O2" s="9"/>
      <c r="P2" s="10"/>
      <c r="Q2" s="11"/>
      <c r="R2" s="6" t="s">
        <v>0</v>
      </c>
      <c r="S2" s="6"/>
      <c r="T2" s="7"/>
      <c r="U2" s="8"/>
      <c r="V2" s="8"/>
      <c r="W2" s="8"/>
      <c r="X2" s="8"/>
      <c r="Y2" s="8"/>
      <c r="Z2" s="8"/>
      <c r="AA2" s="8"/>
      <c r="AB2" s="8"/>
      <c r="AC2" s="8"/>
      <c r="AD2" s="9"/>
      <c r="AE2" s="10"/>
      <c r="AF2" s="11"/>
      <c r="AG2" s="6" t="s">
        <v>0</v>
      </c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9"/>
      <c r="AT2" s="10"/>
      <c r="AU2" s="11"/>
      <c r="AV2" s="6" t="s">
        <v>0</v>
      </c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  <c r="BH2" s="9"/>
      <c r="BI2" s="10"/>
      <c r="BJ2" s="11"/>
      <c r="BK2" s="6" t="s">
        <v>0</v>
      </c>
      <c r="BL2" s="6"/>
      <c r="BM2" s="7"/>
      <c r="BN2" s="8"/>
      <c r="BO2" s="8"/>
      <c r="BP2" s="8"/>
      <c r="BQ2" s="8"/>
      <c r="BR2" s="8"/>
      <c r="BS2" s="8"/>
      <c r="BT2" s="8"/>
      <c r="BU2" s="8"/>
      <c r="BV2" s="8"/>
      <c r="BW2" s="9"/>
      <c r="BX2" s="10"/>
      <c r="BY2" s="11"/>
      <c r="BZ2" s="6" t="s">
        <v>0</v>
      </c>
      <c r="CA2" s="6"/>
      <c r="CB2" s="7"/>
      <c r="CC2" s="8"/>
      <c r="CD2" s="8"/>
      <c r="CE2" s="8"/>
      <c r="CF2" s="8"/>
      <c r="CG2" s="8"/>
      <c r="CH2" s="8"/>
    </row>
    <row r="3" spans="1:86" customFormat="1" ht="26.25" customHeight="1" x14ac:dyDescent="0.3">
      <c r="A3" s="5"/>
      <c r="B3" s="143"/>
      <c r="C3" s="137" t="s">
        <v>636</v>
      </c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2"/>
      <c r="O3" s="12"/>
      <c r="P3" s="12"/>
      <c r="Q3" s="13"/>
      <c r="R3" s="137" t="s">
        <v>622</v>
      </c>
      <c r="S3" s="138"/>
      <c r="T3" s="138"/>
      <c r="U3" s="138"/>
      <c r="V3" s="138"/>
      <c r="W3" s="138"/>
      <c r="X3" s="138"/>
      <c r="Y3" s="138"/>
      <c r="Z3" s="138"/>
      <c r="AA3" s="12"/>
      <c r="AB3" s="12"/>
      <c r="AC3" s="12"/>
      <c r="AD3" s="12"/>
      <c r="AE3" s="12"/>
      <c r="AF3" s="13"/>
      <c r="AG3" s="137" t="s">
        <v>622</v>
      </c>
      <c r="AH3" s="138"/>
      <c r="AI3" s="138"/>
      <c r="AJ3" s="138"/>
      <c r="AK3" s="138"/>
      <c r="AL3" s="138"/>
      <c r="AM3" s="138"/>
      <c r="AN3" s="138"/>
      <c r="AO3" s="138"/>
      <c r="AP3" s="12"/>
      <c r="AQ3" s="12"/>
      <c r="AR3" s="12"/>
      <c r="AS3" s="12"/>
      <c r="AT3" s="12"/>
      <c r="AU3" s="13"/>
      <c r="AV3" s="137" t="s">
        <v>622</v>
      </c>
      <c r="AW3" s="138"/>
      <c r="AX3" s="138"/>
      <c r="AY3" s="138"/>
      <c r="AZ3" s="138"/>
      <c r="BA3" s="138"/>
      <c r="BB3" s="138"/>
      <c r="BC3" s="138"/>
      <c r="BD3" s="138"/>
      <c r="BE3" s="12"/>
      <c r="BF3" s="12"/>
      <c r="BG3" s="12"/>
      <c r="BH3" s="12"/>
      <c r="BI3" s="12"/>
      <c r="BJ3" s="13"/>
      <c r="BK3" s="137" t="s">
        <v>622</v>
      </c>
      <c r="BL3" s="138"/>
      <c r="BM3" s="138"/>
      <c r="BN3" s="138"/>
      <c r="BO3" s="138"/>
      <c r="BP3" s="138"/>
      <c r="BQ3" s="138"/>
      <c r="BR3" s="138"/>
      <c r="BS3" s="138"/>
      <c r="BT3" s="12"/>
      <c r="BU3" s="12"/>
      <c r="BV3" s="12"/>
      <c r="BW3" s="12"/>
      <c r="BX3" s="12"/>
      <c r="BY3" s="13"/>
      <c r="BZ3" s="137" t="s">
        <v>622</v>
      </c>
      <c r="CA3" s="138"/>
      <c r="CB3" s="138"/>
      <c r="CC3" s="138"/>
      <c r="CD3" s="138"/>
      <c r="CE3" s="138"/>
      <c r="CF3" s="138"/>
      <c r="CG3" s="138"/>
      <c r="CH3" s="138"/>
    </row>
    <row r="4" spans="1:86" customFormat="1" ht="33" customHeight="1" x14ac:dyDescent="0.3">
      <c r="A4" s="14"/>
      <c r="B4" s="15" t="s">
        <v>1</v>
      </c>
      <c r="C4" s="139" t="s">
        <v>593</v>
      </c>
      <c r="D4" s="140"/>
      <c r="E4" s="141"/>
      <c r="F4" s="139" t="s">
        <v>594</v>
      </c>
      <c r="G4" s="140"/>
      <c r="H4" s="141"/>
      <c r="I4" s="139" t="s">
        <v>346</v>
      </c>
      <c r="J4" s="140"/>
      <c r="K4" s="141"/>
      <c r="L4" s="139" t="s">
        <v>595</v>
      </c>
      <c r="M4" s="140"/>
      <c r="N4" s="141"/>
      <c r="O4" s="139" t="s">
        <v>596</v>
      </c>
      <c r="P4" s="140"/>
      <c r="Q4" s="141"/>
      <c r="R4" s="139" t="s">
        <v>597</v>
      </c>
      <c r="S4" s="140"/>
      <c r="T4" s="141"/>
      <c r="U4" s="139" t="s">
        <v>598</v>
      </c>
      <c r="V4" s="140"/>
      <c r="W4" s="141"/>
      <c r="X4" s="139" t="s">
        <v>599</v>
      </c>
      <c r="Y4" s="140"/>
      <c r="Z4" s="141"/>
      <c r="AA4" s="139" t="s">
        <v>600</v>
      </c>
      <c r="AB4" s="140"/>
      <c r="AC4" s="141"/>
      <c r="AD4" s="139" t="s">
        <v>601</v>
      </c>
      <c r="AE4" s="140"/>
      <c r="AF4" s="141"/>
      <c r="AG4" s="139" t="s">
        <v>602</v>
      </c>
      <c r="AH4" s="140"/>
      <c r="AI4" s="141"/>
      <c r="AJ4" s="139" t="s">
        <v>603</v>
      </c>
      <c r="AK4" s="140"/>
      <c r="AL4" s="141"/>
      <c r="AM4" s="139" t="s">
        <v>604</v>
      </c>
      <c r="AN4" s="140"/>
      <c r="AO4" s="141"/>
      <c r="AP4" s="139" t="s">
        <v>605</v>
      </c>
      <c r="AQ4" s="140"/>
      <c r="AR4" s="141"/>
      <c r="AS4" s="139" t="s">
        <v>606</v>
      </c>
      <c r="AT4" s="140"/>
      <c r="AU4" s="141"/>
      <c r="AV4" s="139" t="s">
        <v>607</v>
      </c>
      <c r="AW4" s="140"/>
      <c r="AX4" s="141"/>
      <c r="AY4" s="139" t="s">
        <v>608</v>
      </c>
      <c r="AZ4" s="140"/>
      <c r="BA4" s="141"/>
      <c r="BB4" s="139" t="s">
        <v>347</v>
      </c>
      <c r="BC4" s="140"/>
      <c r="BD4" s="141"/>
      <c r="BE4" s="139" t="s">
        <v>609</v>
      </c>
      <c r="BF4" s="140"/>
      <c r="BG4" s="141"/>
      <c r="BH4" s="139" t="s">
        <v>610</v>
      </c>
      <c r="BI4" s="140"/>
      <c r="BJ4" s="141"/>
      <c r="BK4" s="139" t="s">
        <v>611</v>
      </c>
      <c r="BL4" s="140"/>
      <c r="BM4" s="141"/>
      <c r="BN4" s="139" t="s">
        <v>612</v>
      </c>
      <c r="BO4" s="140"/>
      <c r="BP4" s="141"/>
      <c r="BQ4" s="139" t="s">
        <v>613</v>
      </c>
      <c r="BR4" s="140"/>
      <c r="BS4" s="141"/>
      <c r="BT4" s="139" t="s">
        <v>614</v>
      </c>
      <c r="BU4" s="140"/>
      <c r="BV4" s="141"/>
      <c r="BW4" s="139" t="s">
        <v>615</v>
      </c>
      <c r="BX4" s="140"/>
      <c r="BY4" s="141"/>
      <c r="BZ4" s="139" t="s">
        <v>616</v>
      </c>
      <c r="CA4" s="140"/>
      <c r="CB4" s="141"/>
      <c r="CC4" s="139" t="s">
        <v>617</v>
      </c>
      <c r="CD4" s="140"/>
      <c r="CE4" s="141"/>
      <c r="CF4" s="139" t="s">
        <v>618</v>
      </c>
      <c r="CG4" s="140"/>
      <c r="CH4" s="141"/>
    </row>
    <row r="5" spans="1:86" customFormat="1" ht="15" customHeight="1" x14ac:dyDescent="0.3">
      <c r="A5" s="16"/>
      <c r="B5" s="17"/>
      <c r="C5" s="18" t="s">
        <v>619</v>
      </c>
      <c r="D5" s="18" t="s">
        <v>620</v>
      </c>
      <c r="E5" s="123" t="s">
        <v>621</v>
      </c>
      <c r="F5" s="18" t="s">
        <v>619</v>
      </c>
      <c r="G5" s="18" t="s">
        <v>620</v>
      </c>
      <c r="H5" s="123" t="s">
        <v>621</v>
      </c>
      <c r="I5" s="18" t="s">
        <v>619</v>
      </c>
      <c r="J5" s="18" t="s">
        <v>620</v>
      </c>
      <c r="K5" s="123" t="s">
        <v>621</v>
      </c>
      <c r="L5" s="18" t="s">
        <v>619</v>
      </c>
      <c r="M5" s="18" t="s">
        <v>620</v>
      </c>
      <c r="N5" s="123" t="s">
        <v>621</v>
      </c>
      <c r="O5" s="18" t="s">
        <v>619</v>
      </c>
      <c r="P5" s="18" t="s">
        <v>620</v>
      </c>
      <c r="Q5" s="123" t="s">
        <v>621</v>
      </c>
      <c r="R5" s="18" t="s">
        <v>619</v>
      </c>
      <c r="S5" s="18" t="s">
        <v>620</v>
      </c>
      <c r="T5" s="123" t="s">
        <v>621</v>
      </c>
      <c r="U5" s="18" t="s">
        <v>619</v>
      </c>
      <c r="V5" s="18" t="s">
        <v>620</v>
      </c>
      <c r="W5" s="123" t="s">
        <v>621</v>
      </c>
      <c r="X5" s="18" t="s">
        <v>619</v>
      </c>
      <c r="Y5" s="18" t="s">
        <v>620</v>
      </c>
      <c r="Z5" s="123" t="s">
        <v>621</v>
      </c>
      <c r="AA5" s="18" t="s">
        <v>619</v>
      </c>
      <c r="AB5" s="18" t="s">
        <v>620</v>
      </c>
      <c r="AC5" s="123" t="s">
        <v>621</v>
      </c>
      <c r="AD5" s="18" t="s">
        <v>619</v>
      </c>
      <c r="AE5" s="18" t="s">
        <v>620</v>
      </c>
      <c r="AF5" s="123" t="s">
        <v>621</v>
      </c>
      <c r="AG5" s="18" t="s">
        <v>619</v>
      </c>
      <c r="AH5" s="18" t="s">
        <v>620</v>
      </c>
      <c r="AI5" s="123" t="s">
        <v>621</v>
      </c>
      <c r="AJ5" s="18" t="s">
        <v>619</v>
      </c>
      <c r="AK5" s="18" t="s">
        <v>620</v>
      </c>
      <c r="AL5" s="123" t="s">
        <v>621</v>
      </c>
      <c r="AM5" s="18" t="s">
        <v>619</v>
      </c>
      <c r="AN5" s="18" t="s">
        <v>620</v>
      </c>
      <c r="AO5" s="123" t="s">
        <v>621</v>
      </c>
      <c r="AP5" s="18" t="s">
        <v>619</v>
      </c>
      <c r="AQ5" s="18" t="s">
        <v>620</v>
      </c>
      <c r="AR5" s="123" t="s">
        <v>621</v>
      </c>
      <c r="AS5" s="18" t="s">
        <v>619</v>
      </c>
      <c r="AT5" s="18" t="s">
        <v>620</v>
      </c>
      <c r="AU5" s="123" t="s">
        <v>621</v>
      </c>
      <c r="AV5" s="18" t="s">
        <v>619</v>
      </c>
      <c r="AW5" s="18" t="s">
        <v>620</v>
      </c>
      <c r="AX5" s="123" t="s">
        <v>621</v>
      </c>
      <c r="AY5" s="18" t="s">
        <v>619</v>
      </c>
      <c r="AZ5" s="18" t="s">
        <v>620</v>
      </c>
      <c r="BA5" s="123" t="s">
        <v>621</v>
      </c>
      <c r="BB5" s="18" t="s">
        <v>619</v>
      </c>
      <c r="BC5" s="18" t="s">
        <v>620</v>
      </c>
      <c r="BD5" s="123" t="s">
        <v>621</v>
      </c>
      <c r="BE5" s="18" t="s">
        <v>619</v>
      </c>
      <c r="BF5" s="18" t="s">
        <v>620</v>
      </c>
      <c r="BG5" s="123" t="s">
        <v>621</v>
      </c>
      <c r="BH5" s="18" t="s">
        <v>619</v>
      </c>
      <c r="BI5" s="18" t="s">
        <v>620</v>
      </c>
      <c r="BJ5" s="123" t="s">
        <v>621</v>
      </c>
      <c r="BK5" s="18" t="s">
        <v>619</v>
      </c>
      <c r="BL5" s="18" t="s">
        <v>620</v>
      </c>
      <c r="BM5" s="123" t="s">
        <v>621</v>
      </c>
      <c r="BN5" s="18" t="s">
        <v>619</v>
      </c>
      <c r="BO5" s="18" t="s">
        <v>620</v>
      </c>
      <c r="BP5" s="123" t="s">
        <v>621</v>
      </c>
      <c r="BQ5" s="18" t="s">
        <v>619</v>
      </c>
      <c r="BR5" s="18" t="s">
        <v>620</v>
      </c>
      <c r="BS5" s="123" t="s">
        <v>621</v>
      </c>
      <c r="BT5" s="18" t="s">
        <v>619</v>
      </c>
      <c r="BU5" s="18" t="s">
        <v>620</v>
      </c>
      <c r="BV5" s="123" t="s">
        <v>621</v>
      </c>
      <c r="BW5" s="18" t="s">
        <v>619</v>
      </c>
      <c r="BX5" s="18" t="s">
        <v>620</v>
      </c>
      <c r="BY5" s="123" t="s">
        <v>621</v>
      </c>
      <c r="BZ5" s="18" t="s">
        <v>619</v>
      </c>
      <c r="CA5" s="18" t="s">
        <v>620</v>
      </c>
      <c r="CB5" s="123" t="s">
        <v>621</v>
      </c>
      <c r="CC5" s="18" t="s">
        <v>619</v>
      </c>
      <c r="CD5" s="18" t="s">
        <v>620</v>
      </c>
      <c r="CE5" s="123" t="s">
        <v>621</v>
      </c>
      <c r="CF5" s="18" t="s">
        <v>619</v>
      </c>
      <c r="CG5" s="18" t="s">
        <v>620</v>
      </c>
      <c r="CH5" s="123" t="s">
        <v>621</v>
      </c>
    </row>
    <row r="6" spans="1:86" customFormat="1" x14ac:dyDescent="0.3">
      <c r="A6" s="19">
        <v>1</v>
      </c>
      <c r="B6" s="20" t="s">
        <v>5</v>
      </c>
      <c r="C6" s="21">
        <v>0</v>
      </c>
      <c r="D6" s="22">
        <v>0</v>
      </c>
      <c r="E6" s="22">
        <v>0</v>
      </c>
      <c r="F6" s="21">
        <v>0</v>
      </c>
      <c r="G6" s="22">
        <v>0</v>
      </c>
      <c r="H6" s="22">
        <v>0</v>
      </c>
      <c r="I6" s="21">
        <v>0</v>
      </c>
      <c r="J6" s="22">
        <v>0</v>
      </c>
      <c r="K6" s="22">
        <v>0</v>
      </c>
      <c r="L6" s="21">
        <v>0</v>
      </c>
      <c r="M6" s="22">
        <v>0</v>
      </c>
      <c r="N6" s="22">
        <v>0</v>
      </c>
      <c r="O6" s="21">
        <v>0</v>
      </c>
      <c r="P6" s="22">
        <v>0</v>
      </c>
      <c r="Q6" s="22">
        <v>0</v>
      </c>
      <c r="R6" s="21">
        <v>0</v>
      </c>
      <c r="S6" s="22">
        <v>0</v>
      </c>
      <c r="T6" s="22">
        <v>0</v>
      </c>
      <c r="U6" s="21">
        <v>0</v>
      </c>
      <c r="V6" s="22">
        <v>0</v>
      </c>
      <c r="W6" s="22">
        <v>0</v>
      </c>
      <c r="X6" s="21">
        <v>0</v>
      </c>
      <c r="Y6" s="22">
        <v>0</v>
      </c>
      <c r="Z6" s="22">
        <v>0</v>
      </c>
      <c r="AA6" s="21">
        <v>0</v>
      </c>
      <c r="AB6" s="22">
        <v>0</v>
      </c>
      <c r="AC6" s="22">
        <v>0</v>
      </c>
      <c r="AD6" s="21">
        <v>0</v>
      </c>
      <c r="AE6" s="22">
        <v>0</v>
      </c>
      <c r="AF6" s="22">
        <v>0</v>
      </c>
      <c r="AG6" s="21">
        <v>0</v>
      </c>
      <c r="AH6" s="22">
        <v>0</v>
      </c>
      <c r="AI6" s="22">
        <v>0</v>
      </c>
      <c r="AJ6" s="21">
        <v>0</v>
      </c>
      <c r="AK6" s="22">
        <v>0</v>
      </c>
      <c r="AL6" s="22">
        <v>0</v>
      </c>
      <c r="AM6" s="21">
        <v>0</v>
      </c>
      <c r="AN6" s="22">
        <v>0</v>
      </c>
      <c r="AO6" s="22">
        <v>0</v>
      </c>
      <c r="AP6" s="21">
        <v>0</v>
      </c>
      <c r="AQ6" s="22">
        <v>0</v>
      </c>
      <c r="AR6" s="22">
        <v>0</v>
      </c>
      <c r="AS6" s="21">
        <v>0</v>
      </c>
      <c r="AT6" s="22">
        <v>0</v>
      </c>
      <c r="AU6" s="22">
        <v>0</v>
      </c>
      <c r="AV6" s="21">
        <v>0</v>
      </c>
      <c r="AW6" s="22">
        <v>0</v>
      </c>
      <c r="AX6" s="22">
        <v>0</v>
      </c>
      <c r="AY6" s="21">
        <v>0</v>
      </c>
      <c r="AZ6" s="22">
        <v>0</v>
      </c>
      <c r="BA6" s="22">
        <v>0</v>
      </c>
      <c r="BB6" s="21">
        <v>0</v>
      </c>
      <c r="BC6" s="22">
        <v>0</v>
      </c>
      <c r="BD6" s="22">
        <v>0</v>
      </c>
      <c r="BE6" s="21">
        <v>0</v>
      </c>
      <c r="BF6" s="22">
        <v>0</v>
      </c>
      <c r="BG6" s="22">
        <v>0</v>
      </c>
      <c r="BH6" s="21">
        <v>0</v>
      </c>
      <c r="BI6" s="22">
        <v>0</v>
      </c>
      <c r="BJ6" s="22">
        <v>0</v>
      </c>
      <c r="BK6" s="21">
        <v>0</v>
      </c>
      <c r="BL6" s="22">
        <v>0</v>
      </c>
      <c r="BM6" s="22">
        <v>0</v>
      </c>
      <c r="BN6" s="21">
        <v>0</v>
      </c>
      <c r="BO6" s="22">
        <v>0</v>
      </c>
      <c r="BP6" s="22">
        <v>0</v>
      </c>
      <c r="BQ6" s="21">
        <v>0</v>
      </c>
      <c r="BR6" s="22">
        <v>0</v>
      </c>
      <c r="BS6" s="22">
        <v>0</v>
      </c>
      <c r="BT6" s="21">
        <v>0</v>
      </c>
      <c r="BU6" s="22">
        <v>0</v>
      </c>
      <c r="BV6" s="22">
        <v>0</v>
      </c>
      <c r="BW6" s="21">
        <v>0</v>
      </c>
      <c r="BX6" s="22">
        <v>0</v>
      </c>
      <c r="BY6" s="22">
        <v>0</v>
      </c>
      <c r="BZ6" s="21">
        <v>0</v>
      </c>
      <c r="CA6" s="22">
        <v>0</v>
      </c>
      <c r="CB6" s="22">
        <v>0</v>
      </c>
      <c r="CC6" s="21">
        <v>0</v>
      </c>
      <c r="CD6" s="22">
        <v>0</v>
      </c>
      <c r="CE6" s="22">
        <v>0</v>
      </c>
      <c r="CF6" s="21">
        <v>0</v>
      </c>
      <c r="CG6" s="22">
        <v>0</v>
      </c>
      <c r="CH6" s="22">
        <v>0</v>
      </c>
    </row>
    <row r="7" spans="1:86" customFormat="1" x14ac:dyDescent="0.3">
      <c r="A7" s="23" t="s">
        <v>6</v>
      </c>
      <c r="B7" s="24" t="s">
        <v>7</v>
      </c>
      <c r="C7" s="125">
        <v>70686</v>
      </c>
      <c r="D7" s="126">
        <v>64260</v>
      </c>
      <c r="E7" s="127">
        <f>ROUND(AVERAGE(C7:D7),1)</f>
        <v>67473</v>
      </c>
      <c r="F7" s="125">
        <v>62832</v>
      </c>
      <c r="G7" s="126">
        <v>57120</v>
      </c>
      <c r="H7" s="127">
        <f>ROUND(AVERAGE(F7:G7),1)</f>
        <v>59976</v>
      </c>
      <c r="I7" s="125">
        <v>70686</v>
      </c>
      <c r="J7" s="126">
        <v>64260</v>
      </c>
      <c r="K7" s="127">
        <f>ROUND(AVERAGE(I7:J7),1)</f>
        <v>67473</v>
      </c>
      <c r="L7" s="125">
        <v>58905</v>
      </c>
      <c r="M7" s="126">
        <v>53550</v>
      </c>
      <c r="N7" s="127">
        <f>ROUND(AVERAGE(L7:M7),1)</f>
        <v>56227.5</v>
      </c>
      <c r="O7" s="125">
        <v>58905</v>
      </c>
      <c r="P7" s="126">
        <v>53550</v>
      </c>
      <c r="Q7" s="127">
        <f>ROUND(AVERAGE(O7:P7),1)</f>
        <v>56227.5</v>
      </c>
      <c r="R7" s="125">
        <v>56287</v>
      </c>
      <c r="S7" s="126">
        <v>51170</v>
      </c>
      <c r="T7" s="127">
        <f>ROUND(AVERAGE(R7:S7),1)</f>
        <v>53728.5</v>
      </c>
      <c r="U7" s="125">
        <v>27489</v>
      </c>
      <c r="V7" s="126">
        <v>24990</v>
      </c>
      <c r="W7" s="127">
        <f>ROUND(AVERAGE(U7:V7),1)</f>
        <v>26239.5</v>
      </c>
      <c r="X7" s="125">
        <v>62832</v>
      </c>
      <c r="Y7" s="126">
        <v>57120</v>
      </c>
      <c r="Z7" s="127">
        <f>ROUND(AVERAGE(X7:Y7),1)</f>
        <v>59976</v>
      </c>
      <c r="AA7" s="125">
        <v>71864.100000000006</v>
      </c>
      <c r="AB7" s="126">
        <v>65331</v>
      </c>
      <c r="AC7" s="127">
        <f>ROUND(AVERAGE(AA7:AB7),1)</f>
        <v>68597.600000000006</v>
      </c>
      <c r="AD7" s="125">
        <v>58905</v>
      </c>
      <c r="AE7" s="126">
        <v>53550</v>
      </c>
      <c r="AF7" s="127">
        <f>ROUND(AVERAGE(AD7:AE7),1)</f>
        <v>56227.5</v>
      </c>
      <c r="AG7" s="125">
        <v>61523</v>
      </c>
      <c r="AH7" s="126">
        <v>55930</v>
      </c>
      <c r="AI7" s="127">
        <f>ROUND(AVERAGE(AG7:AH7),1)</f>
        <v>58726.5</v>
      </c>
      <c r="AJ7" s="125">
        <v>60214</v>
      </c>
      <c r="AK7" s="126">
        <v>54740</v>
      </c>
      <c r="AL7" s="127">
        <f>ROUND(AVERAGE(AJ7:AK7),1)</f>
        <v>57477</v>
      </c>
      <c r="AM7" s="125">
        <v>64141</v>
      </c>
      <c r="AN7" s="126">
        <v>58310</v>
      </c>
      <c r="AO7" s="127">
        <f>ROUND(AVERAGE(AM7:AN7),1)</f>
        <v>61225.5</v>
      </c>
      <c r="AP7" s="125">
        <v>73304</v>
      </c>
      <c r="AQ7" s="126">
        <v>66640</v>
      </c>
      <c r="AR7" s="127">
        <f>ROUND(AVERAGE(AP7:AQ7),1)</f>
        <v>69972</v>
      </c>
      <c r="AS7" s="125">
        <v>61523</v>
      </c>
      <c r="AT7" s="126">
        <v>55930</v>
      </c>
      <c r="AU7" s="127">
        <f>ROUND(AVERAGE(AS7:AT7),1)</f>
        <v>58726.5</v>
      </c>
      <c r="AV7" s="125">
        <v>78540</v>
      </c>
      <c r="AW7" s="126">
        <v>71400</v>
      </c>
      <c r="AX7" s="127">
        <f>ROUND(AVERAGE(AV7:AW7),1)</f>
        <v>74970</v>
      </c>
      <c r="AY7" s="125">
        <v>64141</v>
      </c>
      <c r="AZ7" s="126">
        <v>58310</v>
      </c>
      <c r="BA7" s="127">
        <f>ROUND(AVERAGE(AY7:AZ7),1)</f>
        <v>61225.5</v>
      </c>
      <c r="BB7" s="125">
        <v>60214</v>
      </c>
      <c r="BC7" s="126">
        <v>54740</v>
      </c>
      <c r="BD7" s="127">
        <f>ROUND(AVERAGE(BB7:BC7),1)</f>
        <v>57477</v>
      </c>
      <c r="BE7" s="125">
        <v>65450</v>
      </c>
      <c r="BF7" s="126">
        <v>59500</v>
      </c>
      <c r="BG7" s="127">
        <f>ROUND(AVERAGE(BE7:BF7),1)</f>
        <v>62475</v>
      </c>
      <c r="BH7" s="125">
        <v>64141</v>
      </c>
      <c r="BI7" s="126">
        <v>58310</v>
      </c>
      <c r="BJ7" s="127">
        <f>ROUND(AVERAGE(BH7:BI7),1)</f>
        <v>61225.5</v>
      </c>
      <c r="BK7" s="125">
        <v>69377</v>
      </c>
      <c r="BL7" s="126">
        <v>63070</v>
      </c>
      <c r="BM7" s="127">
        <f>ROUND(AVERAGE(BK7:BL7),1)</f>
        <v>66223.5</v>
      </c>
      <c r="BN7" s="125">
        <v>60214</v>
      </c>
      <c r="BO7" s="126">
        <v>54740</v>
      </c>
      <c r="BP7" s="127">
        <f>ROUND(AVERAGE(BN7:BO7),1)</f>
        <v>57477</v>
      </c>
      <c r="BQ7" s="125">
        <v>70686</v>
      </c>
      <c r="BR7" s="126">
        <v>64260</v>
      </c>
      <c r="BS7" s="127">
        <f>ROUND(AVERAGE(BQ7:BR7),1)</f>
        <v>67473</v>
      </c>
      <c r="BT7" s="125">
        <v>75922</v>
      </c>
      <c r="BU7" s="126">
        <v>69020</v>
      </c>
      <c r="BV7" s="127">
        <f>ROUND(AVERAGE(BT7:BU7),1)</f>
        <v>72471</v>
      </c>
      <c r="BW7" s="125">
        <v>73958.5</v>
      </c>
      <c r="BX7" s="126">
        <v>67235</v>
      </c>
      <c r="BY7" s="127">
        <f>ROUND(AVERAGE(BW7:BX7),1)</f>
        <v>70596.800000000003</v>
      </c>
      <c r="BZ7" s="125">
        <v>62832</v>
      </c>
      <c r="CA7" s="126">
        <v>57120</v>
      </c>
      <c r="CB7" s="127">
        <f>ROUND(AVERAGE(BZ7:CA7),1)</f>
        <v>59976</v>
      </c>
      <c r="CC7" s="125">
        <v>75922</v>
      </c>
      <c r="CD7" s="126">
        <v>69020</v>
      </c>
      <c r="CE7" s="127">
        <f>ROUND(AVERAGE(CC7:CD7),1)</f>
        <v>72471</v>
      </c>
      <c r="CF7" s="125">
        <v>75922</v>
      </c>
      <c r="CG7" s="126">
        <v>69020</v>
      </c>
      <c r="CH7" s="127">
        <f>ROUND(AVERAGE(CF7:CG7),1)</f>
        <v>72471</v>
      </c>
    </row>
    <row r="8" spans="1:86" customFormat="1" x14ac:dyDescent="0.3">
      <c r="A8" s="25" t="s">
        <v>8</v>
      </c>
      <c r="B8" s="26" t="s">
        <v>9</v>
      </c>
      <c r="C8" s="125">
        <v>281558.593162</v>
      </c>
      <c r="D8" s="126">
        <v>255962.35742000001</v>
      </c>
      <c r="E8" s="127">
        <f t="shared" ref="E8:E25" si="0">ROUND(AVERAGE(C8:D8),1)</f>
        <v>268760.5</v>
      </c>
      <c r="F8" s="125">
        <v>287304.68690000003</v>
      </c>
      <c r="G8" s="126">
        <v>261186.079</v>
      </c>
      <c r="H8" s="127">
        <f t="shared" ref="H8:H25" si="1">ROUND(AVERAGE(F8:G8),1)</f>
        <v>274245.40000000002</v>
      </c>
      <c r="I8" s="125">
        <v>689932.40470000007</v>
      </c>
      <c r="J8" s="126">
        <v>627211.277</v>
      </c>
      <c r="K8" s="127">
        <f t="shared" ref="K8:K25" si="2">ROUND(AVERAGE(I8:J8),1)</f>
        <v>658571.80000000005</v>
      </c>
      <c r="L8" s="125">
        <v>672751.51789999986</v>
      </c>
      <c r="M8" s="126">
        <v>611592.28899999999</v>
      </c>
      <c r="N8" s="127">
        <f t="shared" ref="N8:N25" si="3">ROUND(AVERAGE(L8:M8),1)</f>
        <v>642171.9</v>
      </c>
      <c r="O8" s="125">
        <v>640716.62269999995</v>
      </c>
      <c r="P8" s="126">
        <v>582469.65700000001</v>
      </c>
      <c r="Q8" s="127">
        <f t="shared" ref="Q8:Q25" si="4">ROUND(AVERAGE(O8:P8),1)</f>
        <v>611593.1</v>
      </c>
      <c r="R8" s="125">
        <v>640277.45319999999</v>
      </c>
      <c r="S8" s="126">
        <v>582070.41200000001</v>
      </c>
      <c r="T8" s="127">
        <f t="shared" ref="T8:T25" si="5">ROUND(AVERAGE(R8:S8),1)</f>
        <v>611173.9</v>
      </c>
      <c r="U8" s="125">
        <v>758612.75489999994</v>
      </c>
      <c r="V8" s="126">
        <v>689647.95900000003</v>
      </c>
      <c r="W8" s="127">
        <f t="shared" ref="W8:W25" si="6">ROUND(AVERAGE(U8:V8),1)</f>
        <v>724130.4</v>
      </c>
      <c r="X8" s="125">
        <v>730515.98620000016</v>
      </c>
      <c r="Y8" s="126">
        <v>664105.44200000004</v>
      </c>
      <c r="Z8" s="127">
        <f t="shared" ref="Z8:Z25" si="7">ROUND(AVERAGE(X8:Y8),1)</f>
        <v>697310.7</v>
      </c>
      <c r="AA8" s="125">
        <v>730183.3692999999</v>
      </c>
      <c r="AB8" s="126">
        <v>663803.06299999997</v>
      </c>
      <c r="AC8" s="127">
        <f t="shared" ref="AC8:AC25" si="8">ROUND(AVERAGE(AA8:AB8),1)</f>
        <v>696993.2</v>
      </c>
      <c r="AD8" s="125">
        <v>773664.02960000013</v>
      </c>
      <c r="AE8" s="126">
        <v>703330.93599999999</v>
      </c>
      <c r="AF8" s="127">
        <f t="shared" ref="AF8:AF25" si="9">ROUND(AVERAGE(AD8:AE8),1)</f>
        <v>738497.5</v>
      </c>
      <c r="AG8" s="125">
        <v>614019.43680000002</v>
      </c>
      <c r="AH8" s="126">
        <v>558199.48800000001</v>
      </c>
      <c r="AI8" s="127">
        <f t="shared" ref="AI8:AI25" si="10">ROUND(AVERAGE(AG8:AH8),1)</f>
        <v>586109.5</v>
      </c>
      <c r="AJ8" s="125">
        <v>614019.43680000002</v>
      </c>
      <c r="AK8" s="126">
        <v>558199.48800000001</v>
      </c>
      <c r="AL8" s="127">
        <f t="shared" ref="AL8:AL25" si="11">ROUND(AVERAGE(AJ8:AK8),1)</f>
        <v>586109.5</v>
      </c>
      <c r="AM8" s="125">
        <v>864294.21539999987</v>
      </c>
      <c r="AN8" s="126">
        <v>785722.01399999997</v>
      </c>
      <c r="AO8" s="127">
        <f t="shared" ref="AO8:AO25" si="12">ROUND(AVERAGE(AM8:AN8),1)</f>
        <v>825008.1</v>
      </c>
      <c r="AP8" s="125">
        <v>864294.21539999987</v>
      </c>
      <c r="AQ8" s="126">
        <v>785722.01399999997</v>
      </c>
      <c r="AR8" s="127">
        <f t="shared" ref="AR8:AR25" si="13">ROUND(AVERAGE(AP8:AQ8),1)</f>
        <v>825008.1</v>
      </c>
      <c r="AS8" s="125">
        <v>864294.21539999987</v>
      </c>
      <c r="AT8" s="126">
        <v>785722.01399999997</v>
      </c>
      <c r="AU8" s="127">
        <f t="shared" ref="AU8:AU25" si="14">ROUND(AVERAGE(AS8:AT8),1)</f>
        <v>825008.1</v>
      </c>
      <c r="AV8" s="125">
        <v>543246.91189999995</v>
      </c>
      <c r="AW8" s="126">
        <v>493860.82899999997</v>
      </c>
      <c r="AX8" s="127">
        <f t="shared" ref="AX8:AX25" si="15">ROUND(AVERAGE(AV8:AW8),1)</f>
        <v>518553.9</v>
      </c>
      <c r="AY8" s="125">
        <v>864294.21539999987</v>
      </c>
      <c r="AZ8" s="126">
        <v>785722.01399999997</v>
      </c>
      <c r="BA8" s="127">
        <f t="shared" ref="BA8:BA25" si="16">ROUND(AVERAGE(AY8:AZ8),1)</f>
        <v>825008.1</v>
      </c>
      <c r="BB8" s="125">
        <v>579654.78339999996</v>
      </c>
      <c r="BC8" s="126">
        <v>526958.89399999997</v>
      </c>
      <c r="BD8" s="127">
        <f t="shared" ref="BD8:BD25" si="17">ROUND(AVERAGE(BB8:BC8),1)</f>
        <v>553306.80000000005</v>
      </c>
      <c r="BE8" s="125">
        <v>574186.04319999996</v>
      </c>
      <c r="BF8" s="126">
        <v>521987.31199999998</v>
      </c>
      <c r="BG8" s="127">
        <f t="shared" ref="BG8:BG25" si="18">ROUND(AVERAGE(BE8:BF8),1)</f>
        <v>548086.69999999995</v>
      </c>
      <c r="BH8" s="125">
        <v>633299.69779999997</v>
      </c>
      <c r="BI8" s="126">
        <v>575726.99800000002</v>
      </c>
      <c r="BJ8" s="127">
        <f t="shared" ref="BJ8:BJ25" si="19">ROUND(AVERAGE(BH8:BI8),1)</f>
        <v>604513.30000000005</v>
      </c>
      <c r="BK8" s="125">
        <v>633299.69779999997</v>
      </c>
      <c r="BL8" s="126">
        <v>575726.99800000002</v>
      </c>
      <c r="BM8" s="127">
        <f t="shared" ref="BM8:BM25" si="20">ROUND(AVERAGE(BK8:BL8),1)</f>
        <v>604513.30000000005</v>
      </c>
      <c r="BN8" s="125">
        <v>419516.30489999999</v>
      </c>
      <c r="BO8" s="126">
        <v>381378.45899999997</v>
      </c>
      <c r="BP8" s="127">
        <f t="shared" ref="BP8:BP25" si="21">ROUND(AVERAGE(BN8:BO8),1)</f>
        <v>400447.4</v>
      </c>
      <c r="BQ8" s="125">
        <v>730515.98620000016</v>
      </c>
      <c r="BR8" s="126">
        <v>664105.44200000004</v>
      </c>
      <c r="BS8" s="127">
        <f t="shared" ref="BS8:BS25" si="22">ROUND(AVERAGE(BQ8:BR8),1)</f>
        <v>697310.7</v>
      </c>
      <c r="BT8" s="125">
        <v>758612.75489999994</v>
      </c>
      <c r="BU8" s="126">
        <v>689647.95900000003</v>
      </c>
      <c r="BV8" s="127">
        <f t="shared" ref="BV8:BV25" si="23">ROUND(AVERAGE(BT8:BU8),1)</f>
        <v>724130.4</v>
      </c>
      <c r="BW8" s="125">
        <v>689932.40470000007</v>
      </c>
      <c r="BX8" s="126">
        <v>627211.277</v>
      </c>
      <c r="BY8" s="127">
        <f t="shared" ref="BY8:BY25" si="24">ROUND(AVERAGE(BW8:BX8),1)</f>
        <v>658571.80000000005</v>
      </c>
      <c r="BZ8" s="125">
        <v>730515.98620000016</v>
      </c>
      <c r="CA8" s="126">
        <v>664105.44200000004</v>
      </c>
      <c r="CB8" s="127">
        <f t="shared" ref="CB8:CB25" si="25">ROUND(AVERAGE(BZ8:CA8),1)</f>
        <v>697310.7</v>
      </c>
      <c r="CC8" s="125">
        <v>767041.78550999996</v>
      </c>
      <c r="CD8" s="126">
        <v>697310.71409999998</v>
      </c>
      <c r="CE8" s="127">
        <f t="shared" ref="CE8:CE25" si="26">ROUND(AVERAGE(CC8:CD8),1)</f>
        <v>732176.2</v>
      </c>
      <c r="CF8" s="125">
        <v>818177.90454400005</v>
      </c>
      <c r="CG8" s="126">
        <v>743798.09504000004</v>
      </c>
      <c r="CH8" s="127">
        <f t="shared" ref="CH8:CH25" si="27">ROUND(AVERAGE(CF8:CG8),1)</f>
        <v>780988</v>
      </c>
    </row>
    <row r="9" spans="1:86" customFormat="1" x14ac:dyDescent="0.3">
      <c r="A9" s="23" t="s">
        <v>10</v>
      </c>
      <c r="B9" s="26" t="s">
        <v>11</v>
      </c>
      <c r="C9" s="125">
        <v>170170</v>
      </c>
      <c r="D9" s="126">
        <v>154700</v>
      </c>
      <c r="E9" s="127">
        <f t="shared" si="0"/>
        <v>162435</v>
      </c>
      <c r="F9" s="125">
        <v>143990</v>
      </c>
      <c r="G9" s="126">
        <v>130900</v>
      </c>
      <c r="H9" s="127">
        <f t="shared" si="1"/>
        <v>137445</v>
      </c>
      <c r="I9" s="125">
        <v>266905.09999999998</v>
      </c>
      <c r="J9" s="126">
        <v>242641</v>
      </c>
      <c r="K9" s="127">
        <f t="shared" si="2"/>
        <v>254773.1</v>
      </c>
      <c r="L9" s="125">
        <v>189805</v>
      </c>
      <c r="M9" s="126">
        <v>172550</v>
      </c>
      <c r="N9" s="127">
        <f t="shared" si="3"/>
        <v>181177.5</v>
      </c>
      <c r="O9" s="125">
        <v>167552</v>
      </c>
      <c r="P9" s="126">
        <v>152320</v>
      </c>
      <c r="Q9" s="127">
        <f t="shared" si="4"/>
        <v>159936</v>
      </c>
      <c r="R9" s="125">
        <v>137445</v>
      </c>
      <c r="S9" s="126">
        <v>124950</v>
      </c>
      <c r="T9" s="127">
        <f t="shared" si="5"/>
        <v>131197.5</v>
      </c>
      <c r="U9" s="125">
        <v>78540</v>
      </c>
      <c r="V9" s="126">
        <v>71400</v>
      </c>
      <c r="W9" s="127">
        <f t="shared" si="6"/>
        <v>74970</v>
      </c>
      <c r="X9" s="125">
        <v>147917</v>
      </c>
      <c r="Y9" s="126">
        <v>134470</v>
      </c>
      <c r="Z9" s="127">
        <f t="shared" si="7"/>
        <v>141193.5</v>
      </c>
      <c r="AA9" s="125">
        <v>265727</v>
      </c>
      <c r="AB9" s="126">
        <v>241570</v>
      </c>
      <c r="AC9" s="127">
        <f t="shared" si="8"/>
        <v>253648.5</v>
      </c>
      <c r="AD9" s="125">
        <v>20944</v>
      </c>
      <c r="AE9" s="126">
        <v>19040</v>
      </c>
      <c r="AF9" s="127">
        <f t="shared" si="9"/>
        <v>19992</v>
      </c>
      <c r="AG9" s="125">
        <v>146608</v>
      </c>
      <c r="AH9" s="126">
        <v>133280</v>
      </c>
      <c r="AI9" s="127">
        <f t="shared" si="10"/>
        <v>139944</v>
      </c>
      <c r="AJ9" s="125">
        <v>141372</v>
      </c>
      <c r="AK9" s="126">
        <v>128520</v>
      </c>
      <c r="AL9" s="127">
        <f t="shared" si="11"/>
        <v>134946</v>
      </c>
      <c r="AM9" s="125">
        <v>150535</v>
      </c>
      <c r="AN9" s="126">
        <v>136850</v>
      </c>
      <c r="AO9" s="127">
        <f t="shared" si="12"/>
        <v>143692.5</v>
      </c>
      <c r="AP9" s="125">
        <v>269654</v>
      </c>
      <c r="AQ9" s="126">
        <v>245140</v>
      </c>
      <c r="AR9" s="127">
        <f t="shared" si="13"/>
        <v>257397</v>
      </c>
      <c r="AS9" s="125">
        <v>143990</v>
      </c>
      <c r="AT9" s="126">
        <v>130900</v>
      </c>
      <c r="AU9" s="127">
        <f t="shared" si="14"/>
        <v>137445</v>
      </c>
      <c r="AV9" s="125">
        <v>274890</v>
      </c>
      <c r="AW9" s="126">
        <v>249900</v>
      </c>
      <c r="AX9" s="127">
        <f t="shared" si="15"/>
        <v>262395</v>
      </c>
      <c r="AY9" s="125">
        <v>153153</v>
      </c>
      <c r="AZ9" s="126">
        <v>139230</v>
      </c>
      <c r="BA9" s="127">
        <f t="shared" si="16"/>
        <v>146191.5</v>
      </c>
      <c r="BB9" s="125">
        <v>137445</v>
      </c>
      <c r="BC9" s="126">
        <v>124950</v>
      </c>
      <c r="BD9" s="127">
        <f t="shared" si="17"/>
        <v>131197.5</v>
      </c>
      <c r="BE9" s="125">
        <v>163625</v>
      </c>
      <c r="BF9" s="126">
        <v>148750</v>
      </c>
      <c r="BG9" s="127">
        <f t="shared" si="18"/>
        <v>156187.5</v>
      </c>
      <c r="BH9" s="125">
        <v>154462</v>
      </c>
      <c r="BI9" s="126">
        <v>140420</v>
      </c>
      <c r="BJ9" s="127">
        <f t="shared" si="19"/>
        <v>147441</v>
      </c>
      <c r="BK9" s="125">
        <v>215985</v>
      </c>
      <c r="BL9" s="126">
        <v>196350</v>
      </c>
      <c r="BM9" s="127">
        <f t="shared" si="20"/>
        <v>206167.5</v>
      </c>
      <c r="BN9" s="125">
        <v>129591</v>
      </c>
      <c r="BO9" s="126">
        <v>117810</v>
      </c>
      <c r="BP9" s="127">
        <f t="shared" si="21"/>
        <v>123700.5</v>
      </c>
      <c r="BQ9" s="125">
        <v>266905.09999999998</v>
      </c>
      <c r="BR9" s="126">
        <v>242641</v>
      </c>
      <c r="BS9" s="127">
        <f t="shared" si="22"/>
        <v>254773.1</v>
      </c>
      <c r="BT9" s="125">
        <v>274890</v>
      </c>
      <c r="BU9" s="126">
        <v>249900</v>
      </c>
      <c r="BV9" s="127">
        <f t="shared" si="23"/>
        <v>262395</v>
      </c>
      <c r="BW9" s="125">
        <v>265727</v>
      </c>
      <c r="BX9" s="126">
        <v>241570</v>
      </c>
      <c r="BY9" s="127">
        <f t="shared" si="24"/>
        <v>253648.5</v>
      </c>
      <c r="BZ9" s="125">
        <v>147917</v>
      </c>
      <c r="CA9" s="126">
        <v>134470</v>
      </c>
      <c r="CB9" s="127">
        <f t="shared" si="25"/>
        <v>141193.5</v>
      </c>
      <c r="CC9" s="125">
        <v>278817</v>
      </c>
      <c r="CD9" s="126">
        <v>253470</v>
      </c>
      <c r="CE9" s="127">
        <f t="shared" si="26"/>
        <v>266143.5</v>
      </c>
      <c r="CF9" s="125">
        <v>268345</v>
      </c>
      <c r="CG9" s="126">
        <v>243950</v>
      </c>
      <c r="CH9" s="127">
        <f t="shared" si="27"/>
        <v>256147.5</v>
      </c>
    </row>
    <row r="10" spans="1:86" customFormat="1" x14ac:dyDescent="0.3">
      <c r="A10" s="25" t="s">
        <v>12</v>
      </c>
      <c r="B10" s="26" t="s">
        <v>13</v>
      </c>
      <c r="C10" s="125">
        <v>602140</v>
      </c>
      <c r="D10" s="126">
        <v>547400</v>
      </c>
      <c r="E10" s="127">
        <f t="shared" si="0"/>
        <v>574770</v>
      </c>
      <c r="F10" s="125">
        <v>477785</v>
      </c>
      <c r="G10" s="126">
        <v>434350</v>
      </c>
      <c r="H10" s="127">
        <f t="shared" si="1"/>
        <v>456067.5</v>
      </c>
      <c r="I10" s="125">
        <v>981750</v>
      </c>
      <c r="J10" s="126">
        <v>892500</v>
      </c>
      <c r="K10" s="127">
        <f t="shared" si="2"/>
        <v>937125</v>
      </c>
      <c r="L10" s="125">
        <v>628320</v>
      </c>
      <c r="M10" s="126">
        <v>571200</v>
      </c>
      <c r="N10" s="127">
        <f t="shared" si="3"/>
        <v>599760</v>
      </c>
      <c r="O10" s="125">
        <v>615230</v>
      </c>
      <c r="P10" s="126">
        <v>559300</v>
      </c>
      <c r="Q10" s="127">
        <f t="shared" si="4"/>
        <v>587265</v>
      </c>
      <c r="R10" s="125">
        <v>466004</v>
      </c>
      <c r="S10" s="126">
        <v>423640</v>
      </c>
      <c r="T10" s="127">
        <f t="shared" si="5"/>
        <v>444822</v>
      </c>
      <c r="U10" s="125">
        <v>274890</v>
      </c>
      <c r="V10" s="126">
        <v>249900</v>
      </c>
      <c r="W10" s="127">
        <f t="shared" si="6"/>
        <v>262395</v>
      </c>
      <c r="X10" s="125">
        <v>484330</v>
      </c>
      <c r="Y10" s="126">
        <v>440300</v>
      </c>
      <c r="Z10" s="127">
        <f t="shared" si="7"/>
        <v>462315</v>
      </c>
      <c r="AA10" s="125">
        <v>988295</v>
      </c>
      <c r="AB10" s="126">
        <v>898450</v>
      </c>
      <c r="AC10" s="127">
        <f t="shared" si="8"/>
        <v>943372.5</v>
      </c>
      <c r="AD10" s="125">
        <v>629629</v>
      </c>
      <c r="AE10" s="126">
        <v>572390</v>
      </c>
      <c r="AF10" s="127">
        <f t="shared" si="9"/>
        <v>601009.5</v>
      </c>
      <c r="AG10" s="125">
        <v>481712</v>
      </c>
      <c r="AH10" s="126">
        <v>437920</v>
      </c>
      <c r="AI10" s="127">
        <f t="shared" si="10"/>
        <v>459816</v>
      </c>
      <c r="AJ10" s="125">
        <v>471240</v>
      </c>
      <c r="AK10" s="126">
        <v>428400</v>
      </c>
      <c r="AL10" s="127">
        <f t="shared" si="11"/>
        <v>449820</v>
      </c>
      <c r="AM10" s="125">
        <v>488257</v>
      </c>
      <c r="AN10" s="126">
        <v>443870</v>
      </c>
      <c r="AO10" s="127">
        <f t="shared" si="12"/>
        <v>466063.5</v>
      </c>
      <c r="AP10" s="125">
        <v>988295</v>
      </c>
      <c r="AQ10" s="126">
        <v>898450</v>
      </c>
      <c r="AR10" s="127">
        <f t="shared" si="13"/>
        <v>943372.5</v>
      </c>
      <c r="AS10" s="125">
        <v>479094</v>
      </c>
      <c r="AT10" s="126">
        <v>435540</v>
      </c>
      <c r="AU10" s="127">
        <f t="shared" si="14"/>
        <v>457317</v>
      </c>
      <c r="AV10" s="125">
        <v>994840</v>
      </c>
      <c r="AW10" s="126">
        <v>904400</v>
      </c>
      <c r="AX10" s="127">
        <f t="shared" si="15"/>
        <v>949620</v>
      </c>
      <c r="AY10" s="125">
        <v>491398.6</v>
      </c>
      <c r="AZ10" s="126">
        <v>446726</v>
      </c>
      <c r="BA10" s="127">
        <f t="shared" si="16"/>
        <v>469062.3</v>
      </c>
      <c r="BB10" s="125">
        <v>464695</v>
      </c>
      <c r="BC10" s="126">
        <v>422450</v>
      </c>
      <c r="BD10" s="127">
        <f t="shared" si="17"/>
        <v>443572.5</v>
      </c>
      <c r="BE10" s="125">
        <v>596904</v>
      </c>
      <c r="BF10" s="126">
        <v>542640</v>
      </c>
      <c r="BG10" s="127">
        <f t="shared" si="18"/>
        <v>569772</v>
      </c>
      <c r="BH10" s="125">
        <v>549780</v>
      </c>
      <c r="BI10" s="126">
        <v>499800</v>
      </c>
      <c r="BJ10" s="127">
        <f t="shared" si="19"/>
        <v>524790</v>
      </c>
      <c r="BK10" s="125">
        <v>824670</v>
      </c>
      <c r="BL10" s="126">
        <v>749700</v>
      </c>
      <c r="BM10" s="127">
        <f t="shared" si="20"/>
        <v>787185</v>
      </c>
      <c r="BN10" s="125">
        <v>458150</v>
      </c>
      <c r="BO10" s="126">
        <v>416500</v>
      </c>
      <c r="BP10" s="127">
        <f t="shared" si="21"/>
        <v>437325</v>
      </c>
      <c r="BQ10" s="125">
        <v>981750</v>
      </c>
      <c r="BR10" s="126">
        <v>892500</v>
      </c>
      <c r="BS10" s="127">
        <f t="shared" si="22"/>
        <v>937125</v>
      </c>
      <c r="BT10" s="125">
        <v>1001385</v>
      </c>
      <c r="BU10" s="126">
        <v>910350</v>
      </c>
      <c r="BV10" s="127">
        <f t="shared" si="23"/>
        <v>955867.5</v>
      </c>
      <c r="BW10" s="125">
        <v>985677</v>
      </c>
      <c r="BX10" s="126">
        <v>896070</v>
      </c>
      <c r="BY10" s="127">
        <f t="shared" si="24"/>
        <v>940873.5</v>
      </c>
      <c r="BZ10" s="125">
        <v>484330</v>
      </c>
      <c r="CA10" s="126">
        <v>440300</v>
      </c>
      <c r="CB10" s="127">
        <f t="shared" si="25"/>
        <v>462315</v>
      </c>
      <c r="CC10" s="125">
        <v>988295</v>
      </c>
      <c r="CD10" s="126">
        <v>898450</v>
      </c>
      <c r="CE10" s="127">
        <f t="shared" si="26"/>
        <v>943372.5</v>
      </c>
      <c r="CF10" s="125">
        <v>1007930</v>
      </c>
      <c r="CG10" s="126">
        <v>916300</v>
      </c>
      <c r="CH10" s="127">
        <f t="shared" si="27"/>
        <v>962115</v>
      </c>
    </row>
    <row r="11" spans="1:86" customFormat="1" x14ac:dyDescent="0.3">
      <c r="A11" s="23" t="s">
        <v>14</v>
      </c>
      <c r="B11" s="26" t="s">
        <v>15</v>
      </c>
      <c r="C11" s="125">
        <v>647835.51709800004</v>
      </c>
      <c r="D11" s="126">
        <v>588941.37918000005</v>
      </c>
      <c r="E11" s="127">
        <f t="shared" si="0"/>
        <v>618388.4</v>
      </c>
      <c r="F11" s="125">
        <v>661056.65010000009</v>
      </c>
      <c r="G11" s="126">
        <v>600960.59100000001</v>
      </c>
      <c r="H11" s="127">
        <f t="shared" si="1"/>
        <v>631008.6</v>
      </c>
      <c r="I11" s="125">
        <v>1825447.6240000001</v>
      </c>
      <c r="J11" s="126">
        <v>1659497.84</v>
      </c>
      <c r="K11" s="127">
        <f t="shared" si="2"/>
        <v>1742472.7</v>
      </c>
      <c r="L11" s="125">
        <v>1362633.5260999999</v>
      </c>
      <c r="M11" s="126">
        <v>1238757.7509999999</v>
      </c>
      <c r="N11" s="127">
        <f t="shared" si="3"/>
        <v>1300695.6000000001</v>
      </c>
      <c r="O11" s="125">
        <v>1297745.8725000001</v>
      </c>
      <c r="P11" s="126">
        <v>1179768.9750000001</v>
      </c>
      <c r="Q11" s="127">
        <f t="shared" si="4"/>
        <v>1238757.3999999999</v>
      </c>
      <c r="R11" s="125">
        <v>1999756.1584000001</v>
      </c>
      <c r="S11" s="126">
        <v>1817960.1440000001</v>
      </c>
      <c r="T11" s="127">
        <f t="shared" si="5"/>
        <v>1908858.2</v>
      </c>
      <c r="U11" s="125">
        <v>2007167.3237000001</v>
      </c>
      <c r="V11" s="126">
        <v>1824697.567</v>
      </c>
      <c r="W11" s="127">
        <f t="shared" si="6"/>
        <v>1915932.4</v>
      </c>
      <c r="X11" s="125">
        <v>1932826.7265999999</v>
      </c>
      <c r="Y11" s="126">
        <v>1757115.2059999998</v>
      </c>
      <c r="Z11" s="127">
        <f t="shared" si="7"/>
        <v>1844971</v>
      </c>
      <c r="AA11" s="125">
        <v>2379709.7708999999</v>
      </c>
      <c r="AB11" s="126">
        <v>2163372.5190000003</v>
      </c>
      <c r="AC11" s="127">
        <f t="shared" si="8"/>
        <v>2271541.1</v>
      </c>
      <c r="AD11" s="125">
        <v>1567028.7709999999</v>
      </c>
      <c r="AE11" s="126">
        <v>1424571.61</v>
      </c>
      <c r="AF11" s="127">
        <f t="shared" si="9"/>
        <v>1495800.2</v>
      </c>
      <c r="AG11" s="125">
        <v>1297745.8725000001</v>
      </c>
      <c r="AH11" s="126">
        <v>1179768.9750000001</v>
      </c>
      <c r="AI11" s="127">
        <f t="shared" si="10"/>
        <v>1238757.3999999999</v>
      </c>
      <c r="AJ11" s="125">
        <v>1297745.8725000001</v>
      </c>
      <c r="AK11" s="126">
        <v>1179768.9750000001</v>
      </c>
      <c r="AL11" s="127">
        <f t="shared" si="11"/>
        <v>1238757.3999999999</v>
      </c>
      <c r="AM11" s="125">
        <v>2286781.5047000004</v>
      </c>
      <c r="AN11" s="126">
        <v>2078892.277</v>
      </c>
      <c r="AO11" s="127">
        <f t="shared" si="12"/>
        <v>2182836.9</v>
      </c>
      <c r="AP11" s="125">
        <v>2286781.5047000004</v>
      </c>
      <c r="AQ11" s="126">
        <v>2078892.277</v>
      </c>
      <c r="AR11" s="127">
        <f t="shared" si="13"/>
        <v>2182836.9</v>
      </c>
      <c r="AS11" s="125">
        <v>2286781.5047000004</v>
      </c>
      <c r="AT11" s="126">
        <v>2078892.277</v>
      </c>
      <c r="AU11" s="127">
        <f t="shared" si="14"/>
        <v>2182836.9</v>
      </c>
      <c r="AV11" s="125">
        <v>1583676.8947999999</v>
      </c>
      <c r="AW11" s="126">
        <v>1439706.2679999999</v>
      </c>
      <c r="AX11" s="127">
        <f t="shared" si="15"/>
        <v>1511691.6</v>
      </c>
      <c r="AY11" s="125">
        <v>2286781.5047000004</v>
      </c>
      <c r="AZ11" s="126">
        <v>2078892.277</v>
      </c>
      <c r="BA11" s="127">
        <f t="shared" si="16"/>
        <v>2182836.9</v>
      </c>
      <c r="BB11" s="125">
        <v>922314.98589999997</v>
      </c>
      <c r="BC11" s="126">
        <v>838468.16899999999</v>
      </c>
      <c r="BD11" s="127">
        <f t="shared" si="17"/>
        <v>880391.6</v>
      </c>
      <c r="BE11" s="125">
        <v>873991.94189999998</v>
      </c>
      <c r="BF11" s="126">
        <v>794538.12899999996</v>
      </c>
      <c r="BG11" s="127">
        <f t="shared" si="18"/>
        <v>834265</v>
      </c>
      <c r="BH11" s="125">
        <v>1016585.2389</v>
      </c>
      <c r="BI11" s="126">
        <v>924168.39899999998</v>
      </c>
      <c r="BJ11" s="127">
        <f t="shared" si="19"/>
        <v>970376.8</v>
      </c>
      <c r="BK11" s="125">
        <v>1016585.2389</v>
      </c>
      <c r="BL11" s="126">
        <v>924168.39899999998</v>
      </c>
      <c r="BM11" s="127">
        <f t="shared" si="20"/>
        <v>970376.8</v>
      </c>
      <c r="BN11" s="125">
        <v>872933.61539999989</v>
      </c>
      <c r="BO11" s="126">
        <v>793576.01399999997</v>
      </c>
      <c r="BP11" s="127">
        <f t="shared" si="21"/>
        <v>833254.8</v>
      </c>
      <c r="BQ11" s="125">
        <v>1932826.7265999999</v>
      </c>
      <c r="BR11" s="126">
        <v>1757115.2059999998</v>
      </c>
      <c r="BS11" s="127">
        <f t="shared" si="22"/>
        <v>1844971</v>
      </c>
      <c r="BT11" s="125">
        <v>2007167.3237000001</v>
      </c>
      <c r="BU11" s="126">
        <v>1824697.567</v>
      </c>
      <c r="BV11" s="127">
        <f t="shared" si="23"/>
        <v>1915932.4</v>
      </c>
      <c r="BW11" s="125">
        <v>1825447.6240000001</v>
      </c>
      <c r="BX11" s="126">
        <v>1659497.84</v>
      </c>
      <c r="BY11" s="127">
        <f t="shared" si="24"/>
        <v>1742472.7</v>
      </c>
      <c r="BZ11" s="125">
        <v>1932826.7265999999</v>
      </c>
      <c r="CA11" s="126">
        <v>1757115.2059999998</v>
      </c>
      <c r="CB11" s="127">
        <f t="shared" si="25"/>
        <v>1844971</v>
      </c>
      <c r="CC11" s="125">
        <v>2029468.06293</v>
      </c>
      <c r="CD11" s="126">
        <v>1844970.9663</v>
      </c>
      <c r="CE11" s="127">
        <f t="shared" si="26"/>
        <v>1937219.5</v>
      </c>
      <c r="CF11" s="125">
        <v>2164765.9337920002</v>
      </c>
      <c r="CG11" s="126">
        <v>1967969.0307200002</v>
      </c>
      <c r="CH11" s="127">
        <f t="shared" si="27"/>
        <v>2066367.5</v>
      </c>
    </row>
    <row r="12" spans="1:86" customFormat="1" x14ac:dyDescent="0.3">
      <c r="A12" s="25" t="s">
        <v>16</v>
      </c>
      <c r="B12" s="26" t="s">
        <v>17</v>
      </c>
      <c r="C12" s="125">
        <v>411125.97880199994</v>
      </c>
      <c r="D12" s="126">
        <v>373750.88981999998</v>
      </c>
      <c r="E12" s="127">
        <f t="shared" si="0"/>
        <v>392438.4</v>
      </c>
      <c r="F12" s="125">
        <v>419516.30489999999</v>
      </c>
      <c r="G12" s="126">
        <v>381378.45899999997</v>
      </c>
      <c r="H12" s="127">
        <f t="shared" si="1"/>
        <v>400447.4</v>
      </c>
      <c r="I12" s="125">
        <v>822776.13879999984</v>
      </c>
      <c r="J12" s="126">
        <v>747978.30799999996</v>
      </c>
      <c r="K12" s="127">
        <f t="shared" si="2"/>
        <v>785377.2</v>
      </c>
      <c r="L12" s="125">
        <v>768859.08329999994</v>
      </c>
      <c r="M12" s="126">
        <v>698962.80299999996</v>
      </c>
      <c r="N12" s="127">
        <f t="shared" si="3"/>
        <v>733910.9</v>
      </c>
      <c r="O12" s="125">
        <v>732246.74600000004</v>
      </c>
      <c r="P12" s="126">
        <v>665678.86</v>
      </c>
      <c r="Q12" s="127">
        <f t="shared" si="4"/>
        <v>698962.8</v>
      </c>
      <c r="R12" s="125">
        <v>1055266.7124999999</v>
      </c>
      <c r="S12" s="126">
        <v>959333.375</v>
      </c>
      <c r="T12" s="127">
        <f t="shared" si="5"/>
        <v>1007300</v>
      </c>
      <c r="U12" s="125">
        <v>904680.53059999994</v>
      </c>
      <c r="V12" s="126">
        <v>822436.84600000002</v>
      </c>
      <c r="W12" s="127">
        <f t="shared" si="6"/>
        <v>863558.7</v>
      </c>
      <c r="X12" s="125">
        <v>871174.05760000006</v>
      </c>
      <c r="Y12" s="126">
        <v>791976.41599999997</v>
      </c>
      <c r="Z12" s="127">
        <f t="shared" si="7"/>
        <v>831575.2</v>
      </c>
      <c r="AA12" s="125">
        <v>1255767.0278999999</v>
      </c>
      <c r="AB12" s="126">
        <v>1141606.389</v>
      </c>
      <c r="AC12" s="127">
        <f t="shared" si="8"/>
        <v>1198686.7</v>
      </c>
      <c r="AD12" s="125">
        <v>884187.87380000006</v>
      </c>
      <c r="AE12" s="126">
        <v>803807.15799999994</v>
      </c>
      <c r="AF12" s="127">
        <f t="shared" si="9"/>
        <v>843997.5</v>
      </c>
      <c r="AG12" s="125">
        <v>732246.74600000004</v>
      </c>
      <c r="AH12" s="126">
        <v>665678.86</v>
      </c>
      <c r="AI12" s="127">
        <f t="shared" si="10"/>
        <v>698962.8</v>
      </c>
      <c r="AJ12" s="125">
        <v>732246.74600000004</v>
      </c>
      <c r="AK12" s="126">
        <v>665678.86</v>
      </c>
      <c r="AL12" s="127">
        <f t="shared" si="11"/>
        <v>698962.8</v>
      </c>
      <c r="AM12" s="125">
        <v>1030710.6578999999</v>
      </c>
      <c r="AN12" s="126">
        <v>937009.68900000001</v>
      </c>
      <c r="AO12" s="127">
        <f t="shared" si="12"/>
        <v>983860.2</v>
      </c>
      <c r="AP12" s="125">
        <v>1030710.6578999999</v>
      </c>
      <c r="AQ12" s="126">
        <v>937009.68900000001</v>
      </c>
      <c r="AR12" s="127">
        <f t="shared" si="13"/>
        <v>983860.2</v>
      </c>
      <c r="AS12" s="125">
        <v>1030710.6578999999</v>
      </c>
      <c r="AT12" s="126">
        <v>937009.68900000001</v>
      </c>
      <c r="AU12" s="127">
        <f t="shared" si="14"/>
        <v>983860.2</v>
      </c>
      <c r="AV12" s="125">
        <v>865700.99770000007</v>
      </c>
      <c r="AW12" s="126">
        <v>787000.90700000001</v>
      </c>
      <c r="AX12" s="127">
        <f t="shared" si="15"/>
        <v>826351</v>
      </c>
      <c r="AY12" s="125">
        <v>1030710.6578999999</v>
      </c>
      <c r="AZ12" s="126">
        <v>937009.68900000001</v>
      </c>
      <c r="BA12" s="127">
        <f t="shared" si="16"/>
        <v>983860.2</v>
      </c>
      <c r="BB12" s="125">
        <v>643823.92689999996</v>
      </c>
      <c r="BC12" s="126">
        <v>585294.47899999993</v>
      </c>
      <c r="BD12" s="127">
        <f t="shared" si="17"/>
        <v>614559.19999999995</v>
      </c>
      <c r="BE12" s="125">
        <v>667835.69929999998</v>
      </c>
      <c r="BF12" s="126">
        <v>607123.36300000001</v>
      </c>
      <c r="BG12" s="127">
        <f t="shared" si="18"/>
        <v>637479.5</v>
      </c>
      <c r="BH12" s="125">
        <v>680548.5763999999</v>
      </c>
      <c r="BI12" s="126">
        <v>618680.52399999998</v>
      </c>
      <c r="BJ12" s="127">
        <f t="shared" si="19"/>
        <v>649614.6</v>
      </c>
      <c r="BK12" s="125">
        <v>680548.5763999999</v>
      </c>
      <c r="BL12" s="126">
        <v>618680.52399999998</v>
      </c>
      <c r="BM12" s="127">
        <f t="shared" si="20"/>
        <v>649614.6</v>
      </c>
      <c r="BN12" s="125">
        <v>577365.34239999996</v>
      </c>
      <c r="BO12" s="126">
        <v>524877.58400000003</v>
      </c>
      <c r="BP12" s="127">
        <f t="shared" si="21"/>
        <v>551121.5</v>
      </c>
      <c r="BQ12" s="125">
        <v>871174.05760000006</v>
      </c>
      <c r="BR12" s="126">
        <v>791976.41599999997</v>
      </c>
      <c r="BS12" s="127">
        <f t="shared" si="22"/>
        <v>831575.2</v>
      </c>
      <c r="BT12" s="125">
        <v>904680.53059999994</v>
      </c>
      <c r="BU12" s="126">
        <v>822436.84600000002</v>
      </c>
      <c r="BV12" s="127">
        <f t="shared" si="23"/>
        <v>863558.7</v>
      </c>
      <c r="BW12" s="125">
        <v>822776.13879999984</v>
      </c>
      <c r="BX12" s="126">
        <v>747978.30799999996</v>
      </c>
      <c r="BY12" s="127">
        <f t="shared" si="24"/>
        <v>785377.2</v>
      </c>
      <c r="BZ12" s="125">
        <v>871174.05760000006</v>
      </c>
      <c r="CA12" s="126">
        <v>791976.41599999997</v>
      </c>
      <c r="CB12" s="127">
        <f t="shared" si="25"/>
        <v>831575.2</v>
      </c>
      <c r="CC12" s="125">
        <v>914732.76047999994</v>
      </c>
      <c r="CD12" s="126">
        <v>831575.23679999996</v>
      </c>
      <c r="CE12" s="127">
        <f t="shared" si="26"/>
        <v>873154</v>
      </c>
      <c r="CF12" s="125">
        <v>975714.94451200007</v>
      </c>
      <c r="CG12" s="126">
        <v>887013.58591999998</v>
      </c>
      <c r="CH12" s="127">
        <f t="shared" si="27"/>
        <v>931364.3</v>
      </c>
    </row>
    <row r="13" spans="1:86" customFormat="1" x14ac:dyDescent="0.3">
      <c r="A13" s="23" t="s">
        <v>18</v>
      </c>
      <c r="B13" s="26" t="s">
        <v>19</v>
      </c>
      <c r="C13" s="125">
        <v>272008.25482600002</v>
      </c>
      <c r="D13" s="126">
        <v>247280.23165999999</v>
      </c>
      <c r="E13" s="127">
        <f t="shared" si="0"/>
        <v>259644.2</v>
      </c>
      <c r="F13" s="125">
        <v>277559.4437</v>
      </c>
      <c r="G13" s="126">
        <v>252326.76699999999</v>
      </c>
      <c r="H13" s="127">
        <f t="shared" si="1"/>
        <v>264943.09999999998</v>
      </c>
      <c r="I13" s="125">
        <v>424243.49660000001</v>
      </c>
      <c r="J13" s="126">
        <v>385675.90600000002</v>
      </c>
      <c r="K13" s="127">
        <f t="shared" si="2"/>
        <v>404959.7</v>
      </c>
      <c r="L13" s="125">
        <v>396443.34730000002</v>
      </c>
      <c r="M13" s="126">
        <v>360403.04300000001</v>
      </c>
      <c r="N13" s="127">
        <f t="shared" si="3"/>
        <v>378423.2</v>
      </c>
      <c r="O13" s="125">
        <v>377564.81839999999</v>
      </c>
      <c r="P13" s="126">
        <v>343240.74399999995</v>
      </c>
      <c r="Q13" s="127">
        <f t="shared" si="4"/>
        <v>360402.8</v>
      </c>
      <c r="R13" s="125">
        <v>366512.14600000001</v>
      </c>
      <c r="S13" s="126">
        <v>333192.86</v>
      </c>
      <c r="T13" s="127">
        <f t="shared" si="5"/>
        <v>349852.5</v>
      </c>
      <c r="U13" s="125">
        <v>466475.76360000001</v>
      </c>
      <c r="V13" s="126">
        <v>424068.87600000005</v>
      </c>
      <c r="W13" s="127">
        <f t="shared" si="6"/>
        <v>445272.3</v>
      </c>
      <c r="X13" s="125">
        <v>449199.84340000001</v>
      </c>
      <c r="Y13" s="126">
        <v>408363.49399999995</v>
      </c>
      <c r="Z13" s="127">
        <f t="shared" si="7"/>
        <v>428781.7</v>
      </c>
      <c r="AA13" s="125">
        <v>436150.02970000001</v>
      </c>
      <c r="AB13" s="126">
        <v>396500.027</v>
      </c>
      <c r="AC13" s="127">
        <f t="shared" si="8"/>
        <v>416325</v>
      </c>
      <c r="AD13" s="125">
        <v>455909.77739999996</v>
      </c>
      <c r="AE13" s="126">
        <v>414463.43400000001</v>
      </c>
      <c r="AF13" s="127">
        <f t="shared" si="9"/>
        <v>435186.6</v>
      </c>
      <c r="AG13" s="125">
        <v>377564.81839999999</v>
      </c>
      <c r="AH13" s="126">
        <v>343240.74399999995</v>
      </c>
      <c r="AI13" s="127">
        <f t="shared" si="10"/>
        <v>360402.8</v>
      </c>
      <c r="AJ13" s="125">
        <v>377564.81839999999</v>
      </c>
      <c r="AK13" s="126">
        <v>343240.74399999995</v>
      </c>
      <c r="AL13" s="127">
        <f t="shared" si="11"/>
        <v>360402.8</v>
      </c>
      <c r="AM13" s="125">
        <v>531459.89049999998</v>
      </c>
      <c r="AN13" s="126">
        <v>483145.35499999998</v>
      </c>
      <c r="AO13" s="127">
        <f t="shared" si="12"/>
        <v>507302.6</v>
      </c>
      <c r="AP13" s="125">
        <v>531459.89049999998</v>
      </c>
      <c r="AQ13" s="126">
        <v>483145.35499999998</v>
      </c>
      <c r="AR13" s="127">
        <f t="shared" si="13"/>
        <v>507302.6</v>
      </c>
      <c r="AS13" s="125">
        <v>531459.89049999998</v>
      </c>
      <c r="AT13" s="126">
        <v>483145.35499999998</v>
      </c>
      <c r="AU13" s="127">
        <f t="shared" si="14"/>
        <v>507302.6</v>
      </c>
      <c r="AV13" s="125">
        <v>419349.27649999998</v>
      </c>
      <c r="AW13" s="126">
        <v>381226.61499999999</v>
      </c>
      <c r="AX13" s="127">
        <f t="shared" si="15"/>
        <v>400287.9</v>
      </c>
      <c r="AY13" s="125">
        <v>531459.89049999998</v>
      </c>
      <c r="AZ13" s="126">
        <v>483145.35499999998</v>
      </c>
      <c r="BA13" s="127">
        <f t="shared" si="16"/>
        <v>507302.6</v>
      </c>
      <c r="BB13" s="125">
        <v>464151.76500000001</v>
      </c>
      <c r="BC13" s="126">
        <v>421956.15</v>
      </c>
      <c r="BD13" s="127">
        <f t="shared" si="17"/>
        <v>443054</v>
      </c>
      <c r="BE13" s="125">
        <v>333070.46850000002</v>
      </c>
      <c r="BF13" s="126">
        <v>302791.33500000002</v>
      </c>
      <c r="BG13" s="127">
        <f t="shared" si="18"/>
        <v>317930.90000000002</v>
      </c>
      <c r="BH13" s="125">
        <v>519310.01430000004</v>
      </c>
      <c r="BI13" s="126">
        <v>472100.01300000004</v>
      </c>
      <c r="BJ13" s="127">
        <f t="shared" si="19"/>
        <v>495705</v>
      </c>
      <c r="BK13" s="125">
        <v>519310.01430000004</v>
      </c>
      <c r="BL13" s="126">
        <v>472100.01300000004</v>
      </c>
      <c r="BM13" s="127">
        <f t="shared" si="20"/>
        <v>495705</v>
      </c>
      <c r="BN13" s="125">
        <v>299805.89869999996</v>
      </c>
      <c r="BO13" s="126">
        <v>272550.81699999998</v>
      </c>
      <c r="BP13" s="127">
        <f t="shared" si="21"/>
        <v>286178.40000000002</v>
      </c>
      <c r="BQ13" s="125">
        <v>449199.84340000001</v>
      </c>
      <c r="BR13" s="126">
        <v>408363.49399999995</v>
      </c>
      <c r="BS13" s="127">
        <f t="shared" si="22"/>
        <v>428781.7</v>
      </c>
      <c r="BT13" s="125">
        <v>466475.76360000001</v>
      </c>
      <c r="BU13" s="126">
        <v>424068.87600000005</v>
      </c>
      <c r="BV13" s="127">
        <f t="shared" si="23"/>
        <v>445272.3</v>
      </c>
      <c r="BW13" s="125">
        <v>424243.49660000001</v>
      </c>
      <c r="BX13" s="126">
        <v>385675.90600000002</v>
      </c>
      <c r="BY13" s="127">
        <f t="shared" si="24"/>
        <v>404959.7</v>
      </c>
      <c r="BZ13" s="125">
        <v>449199.84340000001</v>
      </c>
      <c r="CA13" s="126">
        <v>408363.49399999995</v>
      </c>
      <c r="CB13" s="127">
        <f t="shared" si="25"/>
        <v>428781.7</v>
      </c>
      <c r="CC13" s="125">
        <v>471659.83556999994</v>
      </c>
      <c r="CD13" s="126">
        <v>428781.66869999998</v>
      </c>
      <c r="CE13" s="127">
        <f t="shared" si="26"/>
        <v>450220.79999999999</v>
      </c>
      <c r="CF13" s="125">
        <v>503103.824608</v>
      </c>
      <c r="CG13" s="126">
        <v>457367.11327999993</v>
      </c>
      <c r="CH13" s="127">
        <f t="shared" si="27"/>
        <v>480235.5</v>
      </c>
    </row>
    <row r="14" spans="1:86" customFormat="1" x14ac:dyDescent="0.3">
      <c r="A14" s="25" t="s">
        <v>20</v>
      </c>
      <c r="B14" s="26" t="s">
        <v>21</v>
      </c>
      <c r="C14" s="125">
        <v>392023.89102799998</v>
      </c>
      <c r="D14" s="126">
        <v>356385.35547999997</v>
      </c>
      <c r="E14" s="127">
        <f t="shared" si="0"/>
        <v>374204.6</v>
      </c>
      <c r="F14" s="125">
        <v>400024.3786</v>
      </c>
      <c r="G14" s="126">
        <v>363658.52600000001</v>
      </c>
      <c r="H14" s="127">
        <f t="shared" si="1"/>
        <v>381841.5</v>
      </c>
      <c r="I14" s="125">
        <v>750402.44510000001</v>
      </c>
      <c r="J14" s="126">
        <v>682184.04099999997</v>
      </c>
      <c r="K14" s="127">
        <f t="shared" si="2"/>
        <v>716293.2</v>
      </c>
      <c r="L14" s="125">
        <v>701228.42020000005</v>
      </c>
      <c r="M14" s="126">
        <v>637480.3820000001</v>
      </c>
      <c r="N14" s="127">
        <f t="shared" si="3"/>
        <v>669354.4</v>
      </c>
      <c r="O14" s="125">
        <v>667835.69929999998</v>
      </c>
      <c r="P14" s="126">
        <v>607123.36300000001</v>
      </c>
      <c r="Q14" s="127">
        <f t="shared" si="4"/>
        <v>637479.5</v>
      </c>
      <c r="R14" s="125" t="s">
        <v>637</v>
      </c>
      <c r="S14" s="125" t="s">
        <v>637</v>
      </c>
      <c r="T14" s="127" t="s">
        <v>637</v>
      </c>
      <c r="U14" s="125">
        <v>825103.0172</v>
      </c>
      <c r="V14" s="126">
        <v>750093.652</v>
      </c>
      <c r="W14" s="127">
        <f t="shared" si="6"/>
        <v>787598.3</v>
      </c>
      <c r="X14" s="125">
        <v>794544.01950000005</v>
      </c>
      <c r="Y14" s="126">
        <v>722312.745</v>
      </c>
      <c r="Z14" s="127">
        <f t="shared" si="7"/>
        <v>758428.4</v>
      </c>
      <c r="AA14" s="125">
        <v>746838.69260000007</v>
      </c>
      <c r="AB14" s="126">
        <v>678944.26600000006</v>
      </c>
      <c r="AC14" s="127">
        <f t="shared" si="8"/>
        <v>712891.5</v>
      </c>
      <c r="AD14" s="125">
        <v>806411.6753</v>
      </c>
      <c r="AE14" s="126">
        <v>733101.52299999993</v>
      </c>
      <c r="AF14" s="127">
        <f t="shared" si="9"/>
        <v>769756.6</v>
      </c>
      <c r="AG14" s="125">
        <v>667835.69929999998</v>
      </c>
      <c r="AH14" s="126">
        <v>607123.36300000001</v>
      </c>
      <c r="AI14" s="127">
        <f t="shared" si="10"/>
        <v>637479.5</v>
      </c>
      <c r="AJ14" s="125">
        <v>667835.69929999998</v>
      </c>
      <c r="AK14" s="126">
        <v>607123.36300000001</v>
      </c>
      <c r="AL14" s="127">
        <f t="shared" si="11"/>
        <v>637479.5</v>
      </c>
      <c r="AM14" s="125">
        <v>940045.91450000007</v>
      </c>
      <c r="AN14" s="126">
        <v>854587.19500000007</v>
      </c>
      <c r="AO14" s="127">
        <f t="shared" si="12"/>
        <v>897316.6</v>
      </c>
      <c r="AP14" s="125">
        <v>940045.91450000007</v>
      </c>
      <c r="AQ14" s="126">
        <v>854587.19500000007</v>
      </c>
      <c r="AR14" s="127">
        <f t="shared" si="13"/>
        <v>897316.6</v>
      </c>
      <c r="AS14" s="125">
        <v>940045.91450000007</v>
      </c>
      <c r="AT14" s="126">
        <v>854587.19500000007</v>
      </c>
      <c r="AU14" s="127">
        <f t="shared" si="14"/>
        <v>897316.6</v>
      </c>
      <c r="AV14" s="125">
        <v>641730.31230000011</v>
      </c>
      <c r="AW14" s="126">
        <v>583391.19299999997</v>
      </c>
      <c r="AX14" s="127">
        <f t="shared" si="15"/>
        <v>612560.80000000005</v>
      </c>
      <c r="AY14" s="125">
        <v>940045.91450000007</v>
      </c>
      <c r="AZ14" s="126">
        <v>854587.19500000007</v>
      </c>
      <c r="BA14" s="127">
        <f t="shared" si="16"/>
        <v>897316.6</v>
      </c>
      <c r="BB14" s="125">
        <v>678046.03019999992</v>
      </c>
      <c r="BC14" s="126">
        <v>616405.48199999996</v>
      </c>
      <c r="BD14" s="127">
        <f t="shared" si="17"/>
        <v>647225.80000000005</v>
      </c>
      <c r="BE14" s="125">
        <v>661056.65010000009</v>
      </c>
      <c r="BF14" s="126">
        <v>600960.59100000001</v>
      </c>
      <c r="BG14" s="127">
        <f t="shared" si="18"/>
        <v>631008.6</v>
      </c>
      <c r="BH14" s="125">
        <v>682243.33869999996</v>
      </c>
      <c r="BI14" s="126">
        <v>620221.21699999995</v>
      </c>
      <c r="BJ14" s="127">
        <f t="shared" si="19"/>
        <v>651232.30000000005</v>
      </c>
      <c r="BK14" s="125">
        <v>682243.33869999996</v>
      </c>
      <c r="BL14" s="126">
        <v>620221.21699999995</v>
      </c>
      <c r="BM14" s="127">
        <f t="shared" si="20"/>
        <v>651232.30000000005</v>
      </c>
      <c r="BN14" s="125">
        <v>491554.50190000003</v>
      </c>
      <c r="BO14" s="126">
        <v>446867.72899999999</v>
      </c>
      <c r="BP14" s="127">
        <f t="shared" si="21"/>
        <v>469211.1</v>
      </c>
      <c r="BQ14" s="125">
        <v>794544.01950000005</v>
      </c>
      <c r="BR14" s="126">
        <v>722312.745</v>
      </c>
      <c r="BS14" s="127">
        <f t="shared" si="22"/>
        <v>758428.4</v>
      </c>
      <c r="BT14" s="125">
        <v>825103.0172</v>
      </c>
      <c r="BU14" s="126">
        <v>750093.652</v>
      </c>
      <c r="BV14" s="127">
        <f t="shared" si="23"/>
        <v>787598.3</v>
      </c>
      <c r="BW14" s="125">
        <v>750402.44510000001</v>
      </c>
      <c r="BX14" s="126">
        <v>682184.04099999997</v>
      </c>
      <c r="BY14" s="127">
        <f t="shared" si="24"/>
        <v>716293.2</v>
      </c>
      <c r="BZ14" s="125">
        <v>794544.01950000005</v>
      </c>
      <c r="CA14" s="126">
        <v>722312.745</v>
      </c>
      <c r="CB14" s="127">
        <f t="shared" si="25"/>
        <v>758428.4</v>
      </c>
      <c r="CC14" s="125">
        <v>834271.2204750001</v>
      </c>
      <c r="CD14" s="126">
        <v>758428.38225000002</v>
      </c>
      <c r="CE14" s="127">
        <f t="shared" si="26"/>
        <v>796349.8</v>
      </c>
      <c r="CF14" s="125">
        <v>889889.30183999997</v>
      </c>
      <c r="CG14" s="126">
        <v>808990.27439999999</v>
      </c>
      <c r="CH14" s="127">
        <f t="shared" si="27"/>
        <v>849439.8</v>
      </c>
    </row>
    <row r="15" spans="1:86" customFormat="1" x14ac:dyDescent="0.3">
      <c r="A15" s="23" t="s">
        <v>22</v>
      </c>
      <c r="B15" s="26" t="s">
        <v>23</v>
      </c>
      <c r="C15" s="125">
        <v>392023.89102799998</v>
      </c>
      <c r="D15" s="126">
        <v>356385.35547999997</v>
      </c>
      <c r="E15" s="127">
        <f t="shared" si="0"/>
        <v>374204.6</v>
      </c>
      <c r="F15" s="125">
        <v>400024.3786</v>
      </c>
      <c r="G15" s="126">
        <v>363658.52600000001</v>
      </c>
      <c r="H15" s="127">
        <f t="shared" si="1"/>
        <v>381841.5</v>
      </c>
      <c r="I15" s="125">
        <v>750402.44510000001</v>
      </c>
      <c r="J15" s="126">
        <v>682184.04099999997</v>
      </c>
      <c r="K15" s="127">
        <f t="shared" si="2"/>
        <v>716293.2</v>
      </c>
      <c r="L15" s="125">
        <v>701228.42020000005</v>
      </c>
      <c r="M15" s="126">
        <v>637480.3820000001</v>
      </c>
      <c r="N15" s="127">
        <f t="shared" si="3"/>
        <v>669354.4</v>
      </c>
      <c r="O15" s="125">
        <v>667835.69929999998</v>
      </c>
      <c r="P15" s="126">
        <v>607123.36300000001</v>
      </c>
      <c r="Q15" s="127">
        <f t="shared" si="4"/>
        <v>637479.5</v>
      </c>
      <c r="R15" s="125" t="s">
        <v>637</v>
      </c>
      <c r="S15" s="125" t="s">
        <v>637</v>
      </c>
      <c r="T15" s="127" t="s">
        <v>637</v>
      </c>
      <c r="U15" s="125">
        <v>825103.0172</v>
      </c>
      <c r="V15" s="126">
        <v>750093.652</v>
      </c>
      <c r="W15" s="127">
        <f t="shared" si="6"/>
        <v>787598.3</v>
      </c>
      <c r="X15" s="125">
        <v>794544.01950000005</v>
      </c>
      <c r="Y15" s="126">
        <v>722312.745</v>
      </c>
      <c r="Z15" s="127">
        <f t="shared" si="7"/>
        <v>758428.4</v>
      </c>
      <c r="AA15" s="125">
        <v>774205.43200000003</v>
      </c>
      <c r="AB15" s="126">
        <v>703823.12</v>
      </c>
      <c r="AC15" s="127">
        <f t="shared" si="8"/>
        <v>739014.3</v>
      </c>
      <c r="AD15" s="125">
        <v>806411.6753</v>
      </c>
      <c r="AE15" s="126">
        <v>733101.52299999993</v>
      </c>
      <c r="AF15" s="127">
        <f t="shared" si="9"/>
        <v>769756.6</v>
      </c>
      <c r="AG15" s="125">
        <v>667835.69929999998</v>
      </c>
      <c r="AH15" s="126">
        <v>607123.36300000001</v>
      </c>
      <c r="AI15" s="127">
        <f t="shared" si="10"/>
        <v>637479.5</v>
      </c>
      <c r="AJ15" s="125">
        <v>667835.69929999998</v>
      </c>
      <c r="AK15" s="126">
        <v>607123.36300000001</v>
      </c>
      <c r="AL15" s="127">
        <f t="shared" si="11"/>
        <v>637479.5</v>
      </c>
      <c r="AM15" s="125">
        <v>940045.91450000007</v>
      </c>
      <c r="AN15" s="126">
        <v>854587.19500000007</v>
      </c>
      <c r="AO15" s="127">
        <f t="shared" si="12"/>
        <v>897316.6</v>
      </c>
      <c r="AP15" s="125">
        <v>940045.91450000007</v>
      </c>
      <c r="AQ15" s="126">
        <v>854587.19500000007</v>
      </c>
      <c r="AR15" s="127">
        <f t="shared" si="13"/>
        <v>897316.6</v>
      </c>
      <c r="AS15" s="125">
        <v>940045.91450000007</v>
      </c>
      <c r="AT15" s="126">
        <v>854587.19500000007</v>
      </c>
      <c r="AU15" s="127">
        <f t="shared" si="14"/>
        <v>897316.6</v>
      </c>
      <c r="AV15" s="125">
        <v>641730.31230000011</v>
      </c>
      <c r="AW15" s="126">
        <v>583391.19299999997</v>
      </c>
      <c r="AX15" s="127">
        <f t="shared" si="15"/>
        <v>612560.80000000005</v>
      </c>
      <c r="AY15" s="125">
        <v>940045.91450000007</v>
      </c>
      <c r="AZ15" s="126">
        <v>854587.19500000007</v>
      </c>
      <c r="BA15" s="127">
        <f t="shared" si="16"/>
        <v>897316.6</v>
      </c>
      <c r="BB15" s="125">
        <v>678046.03019999992</v>
      </c>
      <c r="BC15" s="126">
        <v>616405.48199999996</v>
      </c>
      <c r="BD15" s="127">
        <f t="shared" si="17"/>
        <v>647225.80000000005</v>
      </c>
      <c r="BE15" s="125">
        <v>661056.65010000009</v>
      </c>
      <c r="BF15" s="126">
        <v>600960.59100000001</v>
      </c>
      <c r="BG15" s="127">
        <f t="shared" si="18"/>
        <v>631008.6</v>
      </c>
      <c r="BH15" s="125">
        <v>682243.33869999996</v>
      </c>
      <c r="BI15" s="126">
        <v>620221.21699999995</v>
      </c>
      <c r="BJ15" s="127">
        <f t="shared" si="19"/>
        <v>651232.30000000005</v>
      </c>
      <c r="BK15" s="125">
        <v>682243.33869999996</v>
      </c>
      <c r="BL15" s="126">
        <v>620221.21699999995</v>
      </c>
      <c r="BM15" s="127">
        <f t="shared" si="20"/>
        <v>651232.30000000005</v>
      </c>
      <c r="BN15" s="125">
        <v>491554.50190000003</v>
      </c>
      <c r="BO15" s="126">
        <v>446867.72899999999</v>
      </c>
      <c r="BP15" s="127">
        <f t="shared" si="21"/>
        <v>469211.1</v>
      </c>
      <c r="BQ15" s="125">
        <v>794544.01950000005</v>
      </c>
      <c r="BR15" s="126">
        <v>722312.745</v>
      </c>
      <c r="BS15" s="127">
        <f t="shared" si="22"/>
        <v>758428.4</v>
      </c>
      <c r="BT15" s="125">
        <v>825103.0172</v>
      </c>
      <c r="BU15" s="126">
        <v>750093.652</v>
      </c>
      <c r="BV15" s="127">
        <f t="shared" si="23"/>
        <v>787598.3</v>
      </c>
      <c r="BW15" s="125">
        <v>750402.44510000001</v>
      </c>
      <c r="BX15" s="126">
        <v>682184.04099999997</v>
      </c>
      <c r="BY15" s="127">
        <f t="shared" si="24"/>
        <v>716293.2</v>
      </c>
      <c r="BZ15" s="125">
        <v>794544.01950000005</v>
      </c>
      <c r="CA15" s="126">
        <v>722312.745</v>
      </c>
      <c r="CB15" s="127">
        <f t="shared" si="25"/>
        <v>758428.4</v>
      </c>
      <c r="CC15" s="125">
        <v>834271.2204750001</v>
      </c>
      <c r="CD15" s="126">
        <v>758428.38225000002</v>
      </c>
      <c r="CE15" s="127">
        <f t="shared" si="26"/>
        <v>796349.8</v>
      </c>
      <c r="CF15" s="125">
        <v>889889.30183999997</v>
      </c>
      <c r="CG15" s="126">
        <v>808990.27439999999</v>
      </c>
      <c r="CH15" s="127">
        <f t="shared" si="27"/>
        <v>849439.8</v>
      </c>
    </row>
    <row r="16" spans="1:86" customFormat="1" x14ac:dyDescent="0.3">
      <c r="A16" s="25" t="s">
        <v>24</v>
      </c>
      <c r="B16" s="26" t="s">
        <v>25</v>
      </c>
      <c r="C16" s="125">
        <v>150535</v>
      </c>
      <c r="D16" s="126">
        <v>136850</v>
      </c>
      <c r="E16" s="127">
        <f t="shared" si="0"/>
        <v>143692.5</v>
      </c>
      <c r="F16" s="125">
        <v>143990</v>
      </c>
      <c r="G16" s="126">
        <v>130900</v>
      </c>
      <c r="H16" s="127">
        <f t="shared" si="1"/>
        <v>137445</v>
      </c>
      <c r="I16" s="125">
        <v>209440</v>
      </c>
      <c r="J16" s="126">
        <v>190400</v>
      </c>
      <c r="K16" s="127">
        <f t="shared" si="2"/>
        <v>199920</v>
      </c>
      <c r="L16" s="125">
        <v>176715</v>
      </c>
      <c r="M16" s="126">
        <v>160650</v>
      </c>
      <c r="N16" s="127">
        <f t="shared" si="3"/>
        <v>168682.5</v>
      </c>
      <c r="O16" s="125">
        <v>154462</v>
      </c>
      <c r="P16" s="126">
        <v>140420</v>
      </c>
      <c r="Q16" s="127">
        <f t="shared" si="4"/>
        <v>147441</v>
      </c>
      <c r="R16" s="125">
        <v>137445</v>
      </c>
      <c r="S16" s="126">
        <v>124950</v>
      </c>
      <c r="T16" s="127">
        <f t="shared" si="5"/>
        <v>131197.5</v>
      </c>
      <c r="U16" s="125">
        <v>91630</v>
      </c>
      <c r="V16" s="126">
        <v>83300</v>
      </c>
      <c r="W16" s="127">
        <f t="shared" si="6"/>
        <v>87465</v>
      </c>
      <c r="X16" s="125">
        <v>150535</v>
      </c>
      <c r="Y16" s="126">
        <v>136850</v>
      </c>
      <c r="Z16" s="127">
        <f t="shared" si="7"/>
        <v>143692.5</v>
      </c>
      <c r="AA16" s="125">
        <v>213367</v>
      </c>
      <c r="AB16" s="126">
        <v>193970</v>
      </c>
      <c r="AC16" s="127">
        <f t="shared" si="8"/>
        <v>203668.5</v>
      </c>
      <c r="AD16" s="125">
        <v>175406</v>
      </c>
      <c r="AE16" s="126">
        <v>159460</v>
      </c>
      <c r="AF16" s="127">
        <f t="shared" si="9"/>
        <v>167433</v>
      </c>
      <c r="AG16" s="125">
        <v>147917</v>
      </c>
      <c r="AH16" s="126">
        <v>134470</v>
      </c>
      <c r="AI16" s="127">
        <f t="shared" si="10"/>
        <v>141193.5</v>
      </c>
      <c r="AJ16" s="125">
        <v>142681</v>
      </c>
      <c r="AK16" s="126">
        <v>129710</v>
      </c>
      <c r="AL16" s="127">
        <f t="shared" si="11"/>
        <v>136195.5</v>
      </c>
      <c r="AM16" s="125">
        <v>154462</v>
      </c>
      <c r="AN16" s="126">
        <v>140420</v>
      </c>
      <c r="AO16" s="127">
        <f t="shared" si="12"/>
        <v>147441</v>
      </c>
      <c r="AP16" s="125">
        <v>213367</v>
      </c>
      <c r="AQ16" s="126">
        <v>193970</v>
      </c>
      <c r="AR16" s="127">
        <f t="shared" si="13"/>
        <v>203668.5</v>
      </c>
      <c r="AS16" s="125">
        <v>149226</v>
      </c>
      <c r="AT16" s="126">
        <v>135660</v>
      </c>
      <c r="AU16" s="127">
        <f t="shared" si="14"/>
        <v>142443</v>
      </c>
      <c r="AV16" s="125">
        <v>218603</v>
      </c>
      <c r="AW16" s="126">
        <v>198730</v>
      </c>
      <c r="AX16" s="127">
        <f t="shared" si="15"/>
        <v>208666.5</v>
      </c>
      <c r="AY16" s="125">
        <v>155771</v>
      </c>
      <c r="AZ16" s="126">
        <v>141610</v>
      </c>
      <c r="BA16" s="127">
        <f t="shared" si="16"/>
        <v>148690.5</v>
      </c>
      <c r="BB16" s="125">
        <v>150535</v>
      </c>
      <c r="BC16" s="126">
        <v>136850</v>
      </c>
      <c r="BD16" s="127">
        <f t="shared" si="17"/>
        <v>143692.5</v>
      </c>
      <c r="BE16" s="125">
        <v>147917</v>
      </c>
      <c r="BF16" s="126">
        <v>134470</v>
      </c>
      <c r="BG16" s="127">
        <f t="shared" si="18"/>
        <v>141193.5</v>
      </c>
      <c r="BH16" s="125">
        <v>154462</v>
      </c>
      <c r="BI16" s="126">
        <v>140420</v>
      </c>
      <c r="BJ16" s="127">
        <f t="shared" si="19"/>
        <v>147441</v>
      </c>
      <c r="BK16" s="125">
        <v>198968</v>
      </c>
      <c r="BL16" s="126">
        <v>180880</v>
      </c>
      <c r="BM16" s="127">
        <f t="shared" si="20"/>
        <v>189924</v>
      </c>
      <c r="BN16" s="125">
        <v>143990</v>
      </c>
      <c r="BO16" s="126">
        <v>130900</v>
      </c>
      <c r="BP16" s="127">
        <f t="shared" si="21"/>
        <v>137445</v>
      </c>
      <c r="BQ16" s="125">
        <v>209440</v>
      </c>
      <c r="BR16" s="126">
        <v>190400</v>
      </c>
      <c r="BS16" s="127">
        <f t="shared" si="22"/>
        <v>199920</v>
      </c>
      <c r="BT16" s="125">
        <v>226457</v>
      </c>
      <c r="BU16" s="126">
        <v>205870</v>
      </c>
      <c r="BV16" s="127">
        <f t="shared" si="23"/>
        <v>216163.5</v>
      </c>
      <c r="BW16" s="125">
        <v>215985</v>
      </c>
      <c r="BX16" s="126">
        <v>196350</v>
      </c>
      <c r="BY16" s="127">
        <f t="shared" si="24"/>
        <v>206167.5</v>
      </c>
      <c r="BZ16" s="125">
        <v>154462</v>
      </c>
      <c r="CA16" s="126">
        <v>140420</v>
      </c>
      <c r="CB16" s="127">
        <f t="shared" si="25"/>
        <v>147441</v>
      </c>
      <c r="CC16" s="125">
        <v>215985</v>
      </c>
      <c r="CD16" s="126">
        <v>196350</v>
      </c>
      <c r="CE16" s="127">
        <f t="shared" si="26"/>
        <v>206167.5</v>
      </c>
      <c r="CF16" s="125">
        <v>219912</v>
      </c>
      <c r="CG16" s="126">
        <v>199920</v>
      </c>
      <c r="CH16" s="127">
        <f t="shared" si="27"/>
        <v>209916</v>
      </c>
    </row>
    <row r="17" spans="1:86" customFormat="1" x14ac:dyDescent="0.3">
      <c r="A17" s="23" t="s">
        <v>26</v>
      </c>
      <c r="B17" s="26" t="s">
        <v>27</v>
      </c>
      <c r="C17" s="125">
        <v>154331.1</v>
      </c>
      <c r="D17" s="126">
        <v>140301</v>
      </c>
      <c r="E17" s="127">
        <f t="shared" si="0"/>
        <v>147316.1</v>
      </c>
      <c r="F17" s="125">
        <v>124355</v>
      </c>
      <c r="G17" s="126">
        <v>113050</v>
      </c>
      <c r="H17" s="127">
        <f t="shared" si="1"/>
        <v>118702.5</v>
      </c>
      <c r="I17" s="125">
        <v>327250</v>
      </c>
      <c r="J17" s="126">
        <v>297500</v>
      </c>
      <c r="K17" s="127">
        <f t="shared" si="2"/>
        <v>312375</v>
      </c>
      <c r="L17" s="125">
        <v>185878</v>
      </c>
      <c r="M17" s="126">
        <v>168980</v>
      </c>
      <c r="N17" s="127">
        <f t="shared" si="3"/>
        <v>177429</v>
      </c>
      <c r="O17" s="125">
        <v>155771</v>
      </c>
      <c r="P17" s="126">
        <v>141610</v>
      </c>
      <c r="Q17" s="127">
        <f t="shared" si="4"/>
        <v>148690.5</v>
      </c>
      <c r="R17" s="125">
        <v>121737</v>
      </c>
      <c r="S17" s="126">
        <v>110670</v>
      </c>
      <c r="T17" s="127">
        <f t="shared" si="5"/>
        <v>116203.5</v>
      </c>
      <c r="U17" s="125">
        <v>62832</v>
      </c>
      <c r="V17" s="126">
        <v>57120</v>
      </c>
      <c r="W17" s="127">
        <f t="shared" si="6"/>
        <v>59976</v>
      </c>
      <c r="X17" s="125">
        <v>128282</v>
      </c>
      <c r="Y17" s="126">
        <v>116620</v>
      </c>
      <c r="Z17" s="127">
        <f t="shared" si="7"/>
        <v>122451</v>
      </c>
      <c r="AA17" s="125">
        <v>329868</v>
      </c>
      <c r="AB17" s="126">
        <v>299880</v>
      </c>
      <c r="AC17" s="127">
        <f t="shared" si="8"/>
        <v>314874</v>
      </c>
      <c r="AD17" s="125">
        <v>185878</v>
      </c>
      <c r="AE17" s="126">
        <v>168980</v>
      </c>
      <c r="AF17" s="127">
        <f t="shared" si="9"/>
        <v>177429</v>
      </c>
      <c r="AG17" s="125">
        <v>127627.5</v>
      </c>
      <c r="AH17" s="126">
        <v>116025</v>
      </c>
      <c r="AI17" s="127">
        <f t="shared" si="10"/>
        <v>121826.3</v>
      </c>
      <c r="AJ17" s="125">
        <v>121737</v>
      </c>
      <c r="AK17" s="126">
        <v>110670</v>
      </c>
      <c r="AL17" s="127">
        <f t="shared" si="11"/>
        <v>116203.5</v>
      </c>
      <c r="AM17" s="125">
        <v>129591</v>
      </c>
      <c r="AN17" s="126">
        <v>117810</v>
      </c>
      <c r="AO17" s="127">
        <f t="shared" si="12"/>
        <v>123700.5</v>
      </c>
      <c r="AP17" s="125">
        <v>329868</v>
      </c>
      <c r="AQ17" s="126">
        <v>299880</v>
      </c>
      <c r="AR17" s="127">
        <f t="shared" si="13"/>
        <v>314874</v>
      </c>
      <c r="AS17" s="125">
        <v>128282</v>
      </c>
      <c r="AT17" s="126">
        <v>116620</v>
      </c>
      <c r="AU17" s="127">
        <f t="shared" si="14"/>
        <v>122451</v>
      </c>
      <c r="AV17" s="125">
        <v>333795</v>
      </c>
      <c r="AW17" s="126">
        <v>303450</v>
      </c>
      <c r="AX17" s="127">
        <f t="shared" si="15"/>
        <v>318622.5</v>
      </c>
      <c r="AY17" s="125">
        <v>133518</v>
      </c>
      <c r="AZ17" s="126">
        <v>121380</v>
      </c>
      <c r="BA17" s="127">
        <f t="shared" si="16"/>
        <v>127449</v>
      </c>
      <c r="BB17" s="125">
        <v>126973</v>
      </c>
      <c r="BC17" s="126">
        <v>115430</v>
      </c>
      <c r="BD17" s="127">
        <f t="shared" si="17"/>
        <v>121201.5</v>
      </c>
      <c r="BE17" s="125">
        <v>143990</v>
      </c>
      <c r="BF17" s="126">
        <v>130900</v>
      </c>
      <c r="BG17" s="127">
        <f t="shared" si="18"/>
        <v>137445</v>
      </c>
      <c r="BH17" s="125">
        <v>129591</v>
      </c>
      <c r="BI17" s="126">
        <v>117810</v>
      </c>
      <c r="BJ17" s="127">
        <f t="shared" si="19"/>
        <v>123700.5</v>
      </c>
      <c r="BK17" s="125">
        <v>324632</v>
      </c>
      <c r="BL17" s="126">
        <v>295120</v>
      </c>
      <c r="BM17" s="127">
        <f t="shared" si="20"/>
        <v>309876</v>
      </c>
      <c r="BN17" s="125">
        <v>124355</v>
      </c>
      <c r="BO17" s="126">
        <v>113050</v>
      </c>
      <c r="BP17" s="127">
        <f t="shared" si="21"/>
        <v>118702.5</v>
      </c>
      <c r="BQ17" s="125">
        <v>327250</v>
      </c>
      <c r="BR17" s="126">
        <v>297500</v>
      </c>
      <c r="BS17" s="127">
        <f t="shared" si="22"/>
        <v>312375</v>
      </c>
      <c r="BT17" s="125">
        <v>340340</v>
      </c>
      <c r="BU17" s="126">
        <v>309400</v>
      </c>
      <c r="BV17" s="127">
        <f t="shared" si="23"/>
        <v>324870</v>
      </c>
      <c r="BW17" s="125">
        <v>333795</v>
      </c>
      <c r="BX17" s="126">
        <v>303450</v>
      </c>
      <c r="BY17" s="127">
        <f t="shared" si="24"/>
        <v>318622.5</v>
      </c>
      <c r="BZ17" s="125">
        <v>137445</v>
      </c>
      <c r="CA17" s="126">
        <v>124950</v>
      </c>
      <c r="CB17" s="127">
        <f t="shared" si="25"/>
        <v>131197.5</v>
      </c>
      <c r="CC17" s="125">
        <v>324632</v>
      </c>
      <c r="CD17" s="126">
        <v>295120</v>
      </c>
      <c r="CE17" s="127">
        <f t="shared" si="26"/>
        <v>309876</v>
      </c>
      <c r="CF17" s="125">
        <v>346885</v>
      </c>
      <c r="CG17" s="126">
        <v>315350</v>
      </c>
      <c r="CH17" s="127">
        <f t="shared" si="27"/>
        <v>331117.5</v>
      </c>
    </row>
    <row r="18" spans="1:86" customFormat="1" x14ac:dyDescent="0.3">
      <c r="A18" s="25" t="s">
        <v>28</v>
      </c>
      <c r="B18" s="26" t="s">
        <v>29</v>
      </c>
      <c r="C18" s="125">
        <v>1123406.5242399999</v>
      </c>
      <c r="D18" s="126">
        <v>1021278.6584</v>
      </c>
      <c r="E18" s="127">
        <f t="shared" si="0"/>
        <v>1072342.6000000001</v>
      </c>
      <c r="F18" s="125">
        <v>1146333.1879999998</v>
      </c>
      <c r="G18" s="126">
        <v>1042121.0800000001</v>
      </c>
      <c r="H18" s="127">
        <f t="shared" si="1"/>
        <v>1094227.1000000001</v>
      </c>
      <c r="I18" s="125">
        <v>1851260.7113000001</v>
      </c>
      <c r="J18" s="126">
        <v>1682964.2829999998</v>
      </c>
      <c r="K18" s="127">
        <f t="shared" si="2"/>
        <v>1767112.5</v>
      </c>
      <c r="L18" s="125">
        <v>1495088.4872000001</v>
      </c>
      <c r="M18" s="126">
        <v>1359171.352</v>
      </c>
      <c r="N18" s="127">
        <f t="shared" si="3"/>
        <v>1427129.9</v>
      </c>
      <c r="O18" s="125">
        <v>1495088.4872000001</v>
      </c>
      <c r="P18" s="126">
        <v>1359171.352</v>
      </c>
      <c r="Q18" s="127">
        <f t="shared" si="4"/>
        <v>1427129.9</v>
      </c>
      <c r="R18" s="125">
        <v>1647020.9756</v>
      </c>
      <c r="S18" s="126">
        <v>1497291.7959999999</v>
      </c>
      <c r="T18" s="127">
        <f t="shared" si="5"/>
        <v>1572156.4</v>
      </c>
      <c r="U18" s="125">
        <v>2721216.6135</v>
      </c>
      <c r="V18" s="126">
        <v>2473833.2850000001</v>
      </c>
      <c r="W18" s="127">
        <f t="shared" si="6"/>
        <v>2597524.9</v>
      </c>
      <c r="X18" s="125">
        <v>2620430.8130000001</v>
      </c>
      <c r="Y18" s="126">
        <v>2382209.83</v>
      </c>
      <c r="Z18" s="127">
        <f t="shared" si="7"/>
        <v>2501320.2999999998</v>
      </c>
      <c r="AA18" s="125">
        <v>1818559.1424</v>
      </c>
      <c r="AB18" s="126">
        <v>1653235.584</v>
      </c>
      <c r="AC18" s="127">
        <f t="shared" si="8"/>
        <v>1735897.4</v>
      </c>
      <c r="AD18" s="125">
        <v>1850717.8690000002</v>
      </c>
      <c r="AE18" s="126">
        <v>1682470.79</v>
      </c>
      <c r="AF18" s="127">
        <f t="shared" si="9"/>
        <v>1766594.3</v>
      </c>
      <c r="AG18" s="125">
        <v>1495088.4872000001</v>
      </c>
      <c r="AH18" s="126">
        <v>1359171.352</v>
      </c>
      <c r="AI18" s="127">
        <f t="shared" si="10"/>
        <v>1427129.9</v>
      </c>
      <c r="AJ18" s="125">
        <v>1495088.4872000001</v>
      </c>
      <c r="AK18" s="126">
        <v>1359171.352</v>
      </c>
      <c r="AL18" s="127">
        <f t="shared" si="11"/>
        <v>1427129.9</v>
      </c>
      <c r="AM18" s="125">
        <v>2476962.0567999999</v>
      </c>
      <c r="AN18" s="126">
        <v>2251783.6880000001</v>
      </c>
      <c r="AO18" s="127">
        <f t="shared" si="12"/>
        <v>2364372.9</v>
      </c>
      <c r="AP18" s="125">
        <v>2476962.0567999999</v>
      </c>
      <c r="AQ18" s="126">
        <v>2251783.6880000001</v>
      </c>
      <c r="AR18" s="127">
        <f t="shared" si="13"/>
        <v>2364372.9</v>
      </c>
      <c r="AS18" s="125">
        <v>2476962.0567999999</v>
      </c>
      <c r="AT18" s="126">
        <v>2251783.6880000001</v>
      </c>
      <c r="AU18" s="127">
        <f t="shared" si="14"/>
        <v>2364372.9</v>
      </c>
      <c r="AV18" s="125">
        <v>1832186.3559999999</v>
      </c>
      <c r="AW18" s="126">
        <v>1665623.96</v>
      </c>
      <c r="AX18" s="127">
        <f t="shared" si="15"/>
        <v>1748905.2</v>
      </c>
      <c r="AY18" s="125">
        <v>2476962.0567999999</v>
      </c>
      <c r="AZ18" s="126">
        <v>2251783.6880000001</v>
      </c>
      <c r="BA18" s="127">
        <f t="shared" si="16"/>
        <v>2364372.9</v>
      </c>
      <c r="BB18" s="125">
        <v>1680377.699</v>
      </c>
      <c r="BC18" s="126">
        <v>1527616.09</v>
      </c>
      <c r="BD18" s="127">
        <f t="shared" si="17"/>
        <v>1603996.9</v>
      </c>
      <c r="BE18" s="125">
        <v>1832186.3559999999</v>
      </c>
      <c r="BF18" s="126">
        <v>1665623.96</v>
      </c>
      <c r="BG18" s="127">
        <f t="shared" si="18"/>
        <v>1748905.2</v>
      </c>
      <c r="BH18" s="125">
        <v>1704412.5097999999</v>
      </c>
      <c r="BI18" s="126">
        <v>1549465.9180000001</v>
      </c>
      <c r="BJ18" s="127">
        <f t="shared" si="19"/>
        <v>1626939.2</v>
      </c>
      <c r="BK18" s="125">
        <v>1704412.5097999999</v>
      </c>
      <c r="BL18" s="126">
        <v>1549465.9180000001</v>
      </c>
      <c r="BM18" s="127">
        <f t="shared" si="20"/>
        <v>1626939.2</v>
      </c>
      <c r="BN18" s="125">
        <v>1704412.5097999999</v>
      </c>
      <c r="BO18" s="126">
        <v>1549465.9180000001</v>
      </c>
      <c r="BP18" s="127">
        <f t="shared" si="21"/>
        <v>1626939.2</v>
      </c>
      <c r="BQ18" s="125">
        <v>2620430.8130000001</v>
      </c>
      <c r="BR18" s="126">
        <v>2382209.83</v>
      </c>
      <c r="BS18" s="127">
        <f t="shared" si="22"/>
        <v>2501320.2999999998</v>
      </c>
      <c r="BT18" s="125">
        <v>2572228.7205999997</v>
      </c>
      <c r="BU18" s="126">
        <v>2338389.7459999998</v>
      </c>
      <c r="BV18" s="127">
        <f t="shared" si="23"/>
        <v>2455309.2000000002</v>
      </c>
      <c r="BW18" s="125">
        <v>1851260.7113000001</v>
      </c>
      <c r="BX18" s="126">
        <v>1682964.2829999998</v>
      </c>
      <c r="BY18" s="127">
        <f t="shared" si="24"/>
        <v>1767112.5</v>
      </c>
      <c r="BZ18" s="125">
        <v>2476962.0567999999</v>
      </c>
      <c r="CA18" s="126">
        <v>2251783.6880000001</v>
      </c>
      <c r="CB18" s="127">
        <f t="shared" si="25"/>
        <v>2364372.9</v>
      </c>
      <c r="CC18" s="125">
        <v>2600810.1596400002</v>
      </c>
      <c r="CD18" s="126">
        <v>2364372.8723999998</v>
      </c>
      <c r="CE18" s="127">
        <f t="shared" si="26"/>
        <v>2482591.5</v>
      </c>
      <c r="CF18" s="125">
        <v>2774197.5036160001</v>
      </c>
      <c r="CG18" s="126">
        <v>2521997.7305600001</v>
      </c>
      <c r="CH18" s="127">
        <f t="shared" si="27"/>
        <v>2648097.6</v>
      </c>
    </row>
    <row r="19" spans="1:86" customFormat="1" x14ac:dyDescent="0.3">
      <c r="A19" s="23" t="s">
        <v>30</v>
      </c>
      <c r="B19" s="26" t="s">
        <v>31</v>
      </c>
      <c r="C19" s="125">
        <v>186912.11</v>
      </c>
      <c r="D19" s="126">
        <v>169920.1</v>
      </c>
      <c r="E19" s="127">
        <f t="shared" si="0"/>
        <v>178416.1</v>
      </c>
      <c r="F19" s="125">
        <v>150535</v>
      </c>
      <c r="G19" s="126">
        <v>136850</v>
      </c>
      <c r="H19" s="127">
        <f t="shared" si="1"/>
        <v>143692.5</v>
      </c>
      <c r="I19" s="125">
        <v>916300</v>
      </c>
      <c r="J19" s="126">
        <v>833000</v>
      </c>
      <c r="K19" s="127">
        <f t="shared" si="2"/>
        <v>874650</v>
      </c>
      <c r="L19" s="125">
        <v>202895</v>
      </c>
      <c r="M19" s="126">
        <v>184450</v>
      </c>
      <c r="N19" s="127">
        <f t="shared" si="3"/>
        <v>193672.5</v>
      </c>
      <c r="O19" s="125">
        <v>193732</v>
      </c>
      <c r="P19" s="126">
        <v>176120</v>
      </c>
      <c r="Q19" s="127">
        <f t="shared" si="4"/>
        <v>184926</v>
      </c>
      <c r="R19" s="125">
        <v>143990</v>
      </c>
      <c r="S19" s="126">
        <v>130900</v>
      </c>
      <c r="T19" s="127">
        <f t="shared" si="5"/>
        <v>137445</v>
      </c>
      <c r="U19" s="125">
        <v>85085</v>
      </c>
      <c r="V19" s="126">
        <v>77350</v>
      </c>
      <c r="W19" s="127">
        <f t="shared" si="6"/>
        <v>81217.5</v>
      </c>
      <c r="X19" s="125">
        <v>151844</v>
      </c>
      <c r="Y19" s="126">
        <v>138040</v>
      </c>
      <c r="Z19" s="127">
        <f t="shared" si="7"/>
        <v>144942</v>
      </c>
      <c r="AA19" s="125">
        <v>916300</v>
      </c>
      <c r="AB19" s="126">
        <v>833000</v>
      </c>
      <c r="AC19" s="127">
        <f t="shared" si="8"/>
        <v>874650</v>
      </c>
      <c r="AD19" s="125">
        <v>204204</v>
      </c>
      <c r="AE19" s="126">
        <v>185640</v>
      </c>
      <c r="AF19" s="127">
        <f t="shared" si="9"/>
        <v>194922</v>
      </c>
      <c r="AG19" s="125">
        <v>147917</v>
      </c>
      <c r="AH19" s="126">
        <v>134470</v>
      </c>
      <c r="AI19" s="127">
        <f t="shared" si="10"/>
        <v>141193.5</v>
      </c>
      <c r="AJ19" s="125">
        <v>147917</v>
      </c>
      <c r="AK19" s="126">
        <v>134470</v>
      </c>
      <c r="AL19" s="127">
        <f t="shared" si="11"/>
        <v>141193.5</v>
      </c>
      <c r="AM19" s="125">
        <v>154462</v>
      </c>
      <c r="AN19" s="126">
        <v>140420</v>
      </c>
      <c r="AO19" s="127">
        <f t="shared" si="12"/>
        <v>147441</v>
      </c>
      <c r="AP19" s="125">
        <v>942480</v>
      </c>
      <c r="AQ19" s="126">
        <v>856800</v>
      </c>
      <c r="AR19" s="127">
        <f t="shared" si="13"/>
        <v>899640</v>
      </c>
      <c r="AS19" s="125">
        <v>150535</v>
      </c>
      <c r="AT19" s="126">
        <v>136850</v>
      </c>
      <c r="AU19" s="127">
        <f t="shared" si="14"/>
        <v>143692.5</v>
      </c>
      <c r="AV19" s="125">
        <v>962115</v>
      </c>
      <c r="AW19" s="126">
        <v>874650</v>
      </c>
      <c r="AX19" s="127">
        <f t="shared" si="15"/>
        <v>918382.5</v>
      </c>
      <c r="AY19" s="125">
        <v>158389</v>
      </c>
      <c r="AZ19" s="126">
        <v>143990</v>
      </c>
      <c r="BA19" s="127">
        <f t="shared" si="16"/>
        <v>151189.5</v>
      </c>
      <c r="BB19" s="125">
        <v>154462</v>
      </c>
      <c r="BC19" s="126">
        <v>140420</v>
      </c>
      <c r="BD19" s="127">
        <f t="shared" si="17"/>
        <v>147441</v>
      </c>
      <c r="BE19" s="125">
        <v>176715</v>
      </c>
      <c r="BF19" s="126">
        <v>160650</v>
      </c>
      <c r="BG19" s="127">
        <f t="shared" si="18"/>
        <v>168682.5</v>
      </c>
      <c r="BH19" s="125">
        <v>154462</v>
      </c>
      <c r="BI19" s="126">
        <v>140420</v>
      </c>
      <c r="BJ19" s="127">
        <f t="shared" si="19"/>
        <v>147441</v>
      </c>
      <c r="BK19" s="125">
        <v>850850</v>
      </c>
      <c r="BL19" s="126">
        <v>773500</v>
      </c>
      <c r="BM19" s="127">
        <f t="shared" si="20"/>
        <v>812175</v>
      </c>
      <c r="BN19" s="125">
        <v>150535</v>
      </c>
      <c r="BO19" s="126">
        <v>136850</v>
      </c>
      <c r="BP19" s="127">
        <f t="shared" si="21"/>
        <v>143692.5</v>
      </c>
      <c r="BQ19" s="125">
        <v>916300</v>
      </c>
      <c r="BR19" s="126">
        <v>833000</v>
      </c>
      <c r="BS19" s="127">
        <f t="shared" si="22"/>
        <v>874650</v>
      </c>
      <c r="BT19" s="125">
        <v>962115</v>
      </c>
      <c r="BU19" s="126">
        <v>874650</v>
      </c>
      <c r="BV19" s="127">
        <f t="shared" si="23"/>
        <v>918382.5</v>
      </c>
      <c r="BW19" s="125">
        <v>946407</v>
      </c>
      <c r="BX19" s="126">
        <v>860370</v>
      </c>
      <c r="BY19" s="127">
        <f t="shared" si="24"/>
        <v>903388.5</v>
      </c>
      <c r="BZ19" s="125">
        <v>147917</v>
      </c>
      <c r="CA19" s="126">
        <v>134470</v>
      </c>
      <c r="CB19" s="127">
        <f t="shared" si="25"/>
        <v>141193.5</v>
      </c>
      <c r="CC19" s="125">
        <v>952952</v>
      </c>
      <c r="CD19" s="126">
        <v>866320</v>
      </c>
      <c r="CE19" s="127">
        <f t="shared" si="26"/>
        <v>909636</v>
      </c>
      <c r="CF19" s="125">
        <v>979132</v>
      </c>
      <c r="CG19" s="126">
        <v>890120</v>
      </c>
      <c r="CH19" s="127">
        <f t="shared" si="27"/>
        <v>934626</v>
      </c>
    </row>
    <row r="20" spans="1:86" customFormat="1" x14ac:dyDescent="0.3">
      <c r="A20" s="25" t="s">
        <v>32</v>
      </c>
      <c r="B20" s="27" t="s">
        <v>33</v>
      </c>
      <c r="C20" s="125">
        <v>163625</v>
      </c>
      <c r="D20" s="126">
        <v>148750</v>
      </c>
      <c r="E20" s="127">
        <f t="shared" si="0"/>
        <v>156187.5</v>
      </c>
      <c r="F20" s="125">
        <v>233002</v>
      </c>
      <c r="G20" s="126">
        <v>211820</v>
      </c>
      <c r="H20" s="127">
        <f t="shared" si="1"/>
        <v>222411</v>
      </c>
      <c r="I20" s="125">
        <v>916300</v>
      </c>
      <c r="J20" s="126">
        <v>833000</v>
      </c>
      <c r="K20" s="127">
        <f t="shared" si="2"/>
        <v>874650</v>
      </c>
      <c r="L20" s="125">
        <v>174097</v>
      </c>
      <c r="M20" s="126">
        <v>158270</v>
      </c>
      <c r="N20" s="127">
        <f t="shared" si="3"/>
        <v>166183.5</v>
      </c>
      <c r="O20" s="125">
        <v>170170</v>
      </c>
      <c r="P20" s="126">
        <v>154700</v>
      </c>
      <c r="Q20" s="127">
        <f t="shared" si="4"/>
        <v>162435</v>
      </c>
      <c r="R20" s="125">
        <v>226457</v>
      </c>
      <c r="S20" s="126">
        <v>205870</v>
      </c>
      <c r="T20" s="127">
        <f t="shared" si="5"/>
        <v>216163.5</v>
      </c>
      <c r="U20" s="125">
        <v>143990</v>
      </c>
      <c r="V20" s="126">
        <v>130900</v>
      </c>
      <c r="W20" s="127">
        <f t="shared" si="6"/>
        <v>137445</v>
      </c>
      <c r="X20" s="125">
        <v>235620</v>
      </c>
      <c r="Y20" s="126">
        <v>214200</v>
      </c>
      <c r="Z20" s="127">
        <f t="shared" si="7"/>
        <v>224910</v>
      </c>
      <c r="AA20" s="125">
        <v>916300</v>
      </c>
      <c r="AB20" s="126">
        <v>833000</v>
      </c>
      <c r="AC20" s="127">
        <f t="shared" si="8"/>
        <v>874650</v>
      </c>
      <c r="AD20" s="125">
        <v>176715</v>
      </c>
      <c r="AE20" s="126">
        <v>160650</v>
      </c>
      <c r="AF20" s="127">
        <f t="shared" si="9"/>
        <v>168682.5</v>
      </c>
      <c r="AG20" s="125">
        <v>233002</v>
      </c>
      <c r="AH20" s="126">
        <v>211820</v>
      </c>
      <c r="AI20" s="127">
        <f t="shared" si="10"/>
        <v>222411</v>
      </c>
      <c r="AJ20" s="125">
        <v>233002</v>
      </c>
      <c r="AK20" s="126">
        <v>211820</v>
      </c>
      <c r="AL20" s="127">
        <f t="shared" si="11"/>
        <v>222411</v>
      </c>
      <c r="AM20" s="125">
        <v>239547</v>
      </c>
      <c r="AN20" s="126">
        <v>217770</v>
      </c>
      <c r="AO20" s="127">
        <f t="shared" si="12"/>
        <v>228658.5</v>
      </c>
      <c r="AP20" s="125">
        <v>942480</v>
      </c>
      <c r="AQ20" s="126">
        <v>856800</v>
      </c>
      <c r="AR20" s="127">
        <f t="shared" si="13"/>
        <v>899640</v>
      </c>
      <c r="AS20" s="125">
        <v>230384</v>
      </c>
      <c r="AT20" s="126">
        <v>209440</v>
      </c>
      <c r="AU20" s="127">
        <f t="shared" si="14"/>
        <v>219912</v>
      </c>
      <c r="AV20" s="125">
        <v>962115</v>
      </c>
      <c r="AW20" s="126">
        <v>874650</v>
      </c>
      <c r="AX20" s="127">
        <f t="shared" si="15"/>
        <v>918382.5</v>
      </c>
      <c r="AY20" s="125">
        <v>244783</v>
      </c>
      <c r="AZ20" s="126">
        <v>222530</v>
      </c>
      <c r="BA20" s="127">
        <f t="shared" si="16"/>
        <v>233656.5</v>
      </c>
      <c r="BB20" s="125">
        <v>242165</v>
      </c>
      <c r="BC20" s="126">
        <v>220150</v>
      </c>
      <c r="BD20" s="127">
        <f t="shared" si="17"/>
        <v>231157.5</v>
      </c>
      <c r="BE20" s="125">
        <v>150535</v>
      </c>
      <c r="BF20" s="126">
        <v>136850</v>
      </c>
      <c r="BG20" s="127">
        <f t="shared" si="18"/>
        <v>143692.5</v>
      </c>
      <c r="BH20" s="125">
        <v>239547</v>
      </c>
      <c r="BI20" s="126">
        <v>217770</v>
      </c>
      <c r="BJ20" s="127">
        <f t="shared" si="19"/>
        <v>228658.5</v>
      </c>
      <c r="BK20" s="125">
        <v>824670</v>
      </c>
      <c r="BL20" s="126">
        <v>749700</v>
      </c>
      <c r="BM20" s="127">
        <f t="shared" si="20"/>
        <v>787185</v>
      </c>
      <c r="BN20" s="125">
        <v>233002</v>
      </c>
      <c r="BO20" s="126">
        <v>211820</v>
      </c>
      <c r="BP20" s="127">
        <f t="shared" si="21"/>
        <v>222411</v>
      </c>
      <c r="BQ20" s="125">
        <v>916300</v>
      </c>
      <c r="BR20" s="126">
        <v>833000</v>
      </c>
      <c r="BS20" s="127">
        <f t="shared" si="22"/>
        <v>874650</v>
      </c>
      <c r="BT20" s="125">
        <v>955570</v>
      </c>
      <c r="BU20" s="126">
        <v>868700</v>
      </c>
      <c r="BV20" s="127">
        <f t="shared" si="23"/>
        <v>912135</v>
      </c>
      <c r="BW20" s="125">
        <v>939862</v>
      </c>
      <c r="BX20" s="126">
        <v>854420</v>
      </c>
      <c r="BY20" s="127">
        <f t="shared" si="24"/>
        <v>897141</v>
      </c>
      <c r="BZ20" s="125">
        <v>242165</v>
      </c>
      <c r="CA20" s="126">
        <v>220150</v>
      </c>
      <c r="CB20" s="127">
        <f t="shared" si="25"/>
        <v>231157.5</v>
      </c>
      <c r="CC20" s="125">
        <v>972587</v>
      </c>
      <c r="CD20" s="126">
        <v>884170</v>
      </c>
      <c r="CE20" s="127">
        <f t="shared" si="26"/>
        <v>928378.5</v>
      </c>
      <c r="CF20" s="125">
        <v>939862</v>
      </c>
      <c r="CG20" s="126">
        <v>854420</v>
      </c>
      <c r="CH20" s="127">
        <f t="shared" si="27"/>
        <v>897141</v>
      </c>
    </row>
    <row r="21" spans="1:86" customFormat="1" x14ac:dyDescent="0.3">
      <c r="A21" s="23" t="s">
        <v>34</v>
      </c>
      <c r="B21" s="27" t="s">
        <v>35</v>
      </c>
      <c r="C21" s="125">
        <v>232556.66510999997</v>
      </c>
      <c r="D21" s="126">
        <v>211415.15009999997</v>
      </c>
      <c r="E21" s="127">
        <f t="shared" si="0"/>
        <v>221985.9</v>
      </c>
      <c r="F21" s="125">
        <v>237302.71949999998</v>
      </c>
      <c r="G21" s="126">
        <v>215729.745</v>
      </c>
      <c r="H21" s="127">
        <f t="shared" si="1"/>
        <v>226516.2</v>
      </c>
      <c r="I21" s="125">
        <v>626493.29049999989</v>
      </c>
      <c r="J21" s="126">
        <v>569539.35499999998</v>
      </c>
      <c r="K21" s="127">
        <f t="shared" si="2"/>
        <v>598016.30000000005</v>
      </c>
      <c r="L21" s="125">
        <v>382649.1053</v>
      </c>
      <c r="M21" s="126">
        <v>347862.82300000003</v>
      </c>
      <c r="N21" s="127">
        <f t="shared" si="3"/>
        <v>365256</v>
      </c>
      <c r="O21" s="125">
        <v>364428.61069999996</v>
      </c>
      <c r="P21" s="126">
        <v>331298.73699999996</v>
      </c>
      <c r="Q21" s="127">
        <f t="shared" si="4"/>
        <v>347863.7</v>
      </c>
      <c r="R21" s="125" t="s">
        <v>637</v>
      </c>
      <c r="S21" s="125" t="s">
        <v>637</v>
      </c>
      <c r="T21" s="127" t="s">
        <v>637</v>
      </c>
      <c r="U21" s="125">
        <v>688858.23930000002</v>
      </c>
      <c r="V21" s="126">
        <v>626234.76299999992</v>
      </c>
      <c r="W21" s="127">
        <f t="shared" si="6"/>
        <v>657546.5</v>
      </c>
      <c r="X21" s="125">
        <v>663344.65119999996</v>
      </c>
      <c r="Y21" s="126">
        <v>603040.59199999995</v>
      </c>
      <c r="Z21" s="127">
        <f t="shared" si="7"/>
        <v>633192.6</v>
      </c>
      <c r="AA21" s="125">
        <v>647854.20700000005</v>
      </c>
      <c r="AB21" s="126">
        <v>588958.37</v>
      </c>
      <c r="AC21" s="127">
        <f t="shared" si="8"/>
        <v>618406.30000000005</v>
      </c>
      <c r="AD21" s="125">
        <v>440047.83899999998</v>
      </c>
      <c r="AE21" s="126">
        <v>400043.49</v>
      </c>
      <c r="AF21" s="127">
        <f t="shared" si="9"/>
        <v>420045.7</v>
      </c>
      <c r="AG21" s="125">
        <v>364428.61069999996</v>
      </c>
      <c r="AH21" s="126">
        <v>331298.73699999996</v>
      </c>
      <c r="AI21" s="127">
        <f t="shared" si="10"/>
        <v>347863.7</v>
      </c>
      <c r="AJ21" s="125">
        <v>364428.61069999996</v>
      </c>
      <c r="AK21" s="126">
        <v>331298.73699999996</v>
      </c>
      <c r="AL21" s="127">
        <f t="shared" si="11"/>
        <v>347863.7</v>
      </c>
      <c r="AM21" s="125">
        <v>784821.81469999999</v>
      </c>
      <c r="AN21" s="126">
        <v>713474.37700000009</v>
      </c>
      <c r="AO21" s="127">
        <f t="shared" si="12"/>
        <v>749148.1</v>
      </c>
      <c r="AP21" s="125">
        <v>784821.81469999999</v>
      </c>
      <c r="AQ21" s="126">
        <v>713474.37700000009</v>
      </c>
      <c r="AR21" s="127">
        <f t="shared" si="13"/>
        <v>749148.1</v>
      </c>
      <c r="AS21" s="125">
        <v>784821.81469999999</v>
      </c>
      <c r="AT21" s="126">
        <v>713474.37700000009</v>
      </c>
      <c r="AU21" s="127">
        <f t="shared" si="14"/>
        <v>749148.1</v>
      </c>
      <c r="AV21" s="125">
        <v>501312.70419999998</v>
      </c>
      <c r="AW21" s="126">
        <v>455738.82199999999</v>
      </c>
      <c r="AX21" s="127">
        <f t="shared" si="15"/>
        <v>478525.8</v>
      </c>
      <c r="AY21" s="125">
        <v>784821.81469999999</v>
      </c>
      <c r="AZ21" s="126">
        <v>713474.37700000009</v>
      </c>
      <c r="BA21" s="127">
        <f t="shared" si="16"/>
        <v>749148.1</v>
      </c>
      <c r="BB21" s="125">
        <v>457735.57059999998</v>
      </c>
      <c r="BC21" s="126">
        <v>416123.24600000004</v>
      </c>
      <c r="BD21" s="127">
        <f t="shared" si="17"/>
        <v>436929.4</v>
      </c>
      <c r="BE21" s="125">
        <v>447060.152</v>
      </c>
      <c r="BF21" s="126">
        <v>406418.32</v>
      </c>
      <c r="BG21" s="127">
        <f t="shared" si="18"/>
        <v>426739.20000000001</v>
      </c>
      <c r="BH21" s="125">
        <v>470366.37339999998</v>
      </c>
      <c r="BI21" s="126">
        <v>427605.79399999999</v>
      </c>
      <c r="BJ21" s="127">
        <f t="shared" si="19"/>
        <v>448986.1</v>
      </c>
      <c r="BK21" s="125">
        <v>470366.37339999998</v>
      </c>
      <c r="BL21" s="126">
        <v>427605.79399999999</v>
      </c>
      <c r="BM21" s="127">
        <f t="shared" si="20"/>
        <v>448986.1</v>
      </c>
      <c r="BN21" s="125">
        <v>341122.38930000004</v>
      </c>
      <c r="BO21" s="126">
        <v>310111.26300000004</v>
      </c>
      <c r="BP21" s="127">
        <f t="shared" si="21"/>
        <v>325616.8</v>
      </c>
      <c r="BQ21" s="125">
        <v>663344.65119999996</v>
      </c>
      <c r="BR21" s="126">
        <v>603040.59199999995</v>
      </c>
      <c r="BS21" s="127">
        <f t="shared" si="22"/>
        <v>633192.6</v>
      </c>
      <c r="BT21" s="125">
        <v>688858.23930000002</v>
      </c>
      <c r="BU21" s="126">
        <v>626234.76299999992</v>
      </c>
      <c r="BV21" s="127">
        <f t="shared" si="23"/>
        <v>657546.5</v>
      </c>
      <c r="BW21" s="125">
        <v>626493.29049999989</v>
      </c>
      <c r="BX21" s="126">
        <v>569539.35499999998</v>
      </c>
      <c r="BY21" s="127">
        <f t="shared" si="24"/>
        <v>598016.30000000005</v>
      </c>
      <c r="BZ21" s="125">
        <v>663344.65119999996</v>
      </c>
      <c r="CA21" s="126">
        <v>603040.59199999995</v>
      </c>
      <c r="CB21" s="127">
        <f t="shared" si="25"/>
        <v>633192.6</v>
      </c>
      <c r="CC21" s="125">
        <v>696511.88376000011</v>
      </c>
      <c r="CD21" s="126">
        <v>633192.62159999995</v>
      </c>
      <c r="CE21" s="127">
        <f t="shared" si="26"/>
        <v>664852.30000000005</v>
      </c>
      <c r="CF21" s="125">
        <v>742946.00934400002</v>
      </c>
      <c r="CG21" s="126">
        <v>675405.46304000006</v>
      </c>
      <c r="CH21" s="127">
        <f t="shared" si="27"/>
        <v>709175.7</v>
      </c>
    </row>
    <row r="22" spans="1:86" customFormat="1" x14ac:dyDescent="0.3">
      <c r="A22" s="25" t="s">
        <v>36</v>
      </c>
      <c r="B22" s="27" t="s">
        <v>37</v>
      </c>
      <c r="C22" s="125">
        <v>232556.66510999997</v>
      </c>
      <c r="D22" s="126">
        <v>211415.15009999997</v>
      </c>
      <c r="E22" s="127">
        <f t="shared" si="0"/>
        <v>221985.9</v>
      </c>
      <c r="F22" s="125">
        <v>237302.71949999998</v>
      </c>
      <c r="G22" s="126">
        <v>215729.745</v>
      </c>
      <c r="H22" s="127">
        <f t="shared" si="1"/>
        <v>226516.2</v>
      </c>
      <c r="I22" s="125">
        <v>705428.60850000009</v>
      </c>
      <c r="J22" s="126">
        <v>641298.73499999999</v>
      </c>
      <c r="K22" s="127">
        <f t="shared" si="2"/>
        <v>673363.7</v>
      </c>
      <c r="L22" s="125">
        <v>382649.1053</v>
      </c>
      <c r="M22" s="126">
        <v>347862.82300000003</v>
      </c>
      <c r="N22" s="127">
        <f t="shared" si="3"/>
        <v>365256</v>
      </c>
      <c r="O22" s="125">
        <v>364428.61069999996</v>
      </c>
      <c r="P22" s="126">
        <v>331298.73699999996</v>
      </c>
      <c r="Q22" s="127">
        <f t="shared" si="4"/>
        <v>347863.7</v>
      </c>
      <c r="R22" s="125" t="s">
        <v>637</v>
      </c>
      <c r="S22" s="125" t="s">
        <v>637</v>
      </c>
      <c r="T22" s="127" t="s">
        <v>637</v>
      </c>
      <c r="U22" s="125">
        <v>775651.09160000004</v>
      </c>
      <c r="V22" s="126">
        <v>705137.35600000003</v>
      </c>
      <c r="W22" s="127">
        <f t="shared" si="6"/>
        <v>740394.2</v>
      </c>
      <c r="X22" s="125">
        <v>746923.64670000004</v>
      </c>
      <c r="Y22" s="126">
        <v>679021.49700000009</v>
      </c>
      <c r="Z22" s="127">
        <f t="shared" si="7"/>
        <v>712972.6</v>
      </c>
      <c r="AA22" s="125">
        <v>582900.31799999997</v>
      </c>
      <c r="AB22" s="126">
        <v>529909.38</v>
      </c>
      <c r="AC22" s="127">
        <f t="shared" si="8"/>
        <v>556404.80000000005</v>
      </c>
      <c r="AD22" s="125">
        <v>440047.83899999998</v>
      </c>
      <c r="AE22" s="126">
        <v>400043.49</v>
      </c>
      <c r="AF22" s="127">
        <f t="shared" si="9"/>
        <v>420045.7</v>
      </c>
      <c r="AG22" s="125">
        <v>364428.61069999996</v>
      </c>
      <c r="AH22" s="126">
        <v>331298.73699999996</v>
      </c>
      <c r="AI22" s="127">
        <f t="shared" si="10"/>
        <v>347863.7</v>
      </c>
      <c r="AJ22" s="125">
        <v>364428.61069999996</v>
      </c>
      <c r="AK22" s="126">
        <v>331298.73699999996</v>
      </c>
      <c r="AL22" s="127">
        <f t="shared" si="11"/>
        <v>347863.7</v>
      </c>
      <c r="AM22" s="125">
        <v>883705.50729999994</v>
      </c>
      <c r="AN22" s="126">
        <v>803368.64299999992</v>
      </c>
      <c r="AO22" s="127">
        <f t="shared" si="12"/>
        <v>843537.1</v>
      </c>
      <c r="AP22" s="125">
        <v>883705.50729999994</v>
      </c>
      <c r="AQ22" s="126">
        <v>803368.64299999992</v>
      </c>
      <c r="AR22" s="127">
        <f t="shared" si="13"/>
        <v>843537.1</v>
      </c>
      <c r="AS22" s="125">
        <v>883705.50729999994</v>
      </c>
      <c r="AT22" s="126">
        <v>803368.64299999992</v>
      </c>
      <c r="AU22" s="127">
        <f t="shared" si="14"/>
        <v>843537.1</v>
      </c>
      <c r="AV22" s="125">
        <v>553699.14600000007</v>
      </c>
      <c r="AW22" s="126">
        <v>503362.86</v>
      </c>
      <c r="AX22" s="127">
        <f t="shared" si="15"/>
        <v>528531</v>
      </c>
      <c r="AY22" s="125">
        <v>883705.50729999994</v>
      </c>
      <c r="AZ22" s="126">
        <v>803368.64299999992</v>
      </c>
      <c r="BA22" s="127">
        <f t="shared" si="16"/>
        <v>843537.1</v>
      </c>
      <c r="BB22" s="125">
        <v>457735.57059999998</v>
      </c>
      <c r="BC22" s="126">
        <v>416123.24600000004</v>
      </c>
      <c r="BD22" s="127">
        <f t="shared" si="17"/>
        <v>436929.4</v>
      </c>
      <c r="BE22" s="125">
        <v>447060.152</v>
      </c>
      <c r="BF22" s="126">
        <v>406418.32</v>
      </c>
      <c r="BG22" s="127">
        <f t="shared" si="18"/>
        <v>426739.20000000001</v>
      </c>
      <c r="BH22" s="125">
        <v>470791.14390000002</v>
      </c>
      <c r="BI22" s="126">
        <v>427991.94899999996</v>
      </c>
      <c r="BJ22" s="127">
        <f t="shared" si="19"/>
        <v>449391.5</v>
      </c>
      <c r="BK22" s="125">
        <v>470791.14390000002</v>
      </c>
      <c r="BL22" s="126">
        <v>427991.94899999996</v>
      </c>
      <c r="BM22" s="127">
        <f t="shared" si="20"/>
        <v>449391.5</v>
      </c>
      <c r="BN22" s="125">
        <v>341122.38930000004</v>
      </c>
      <c r="BO22" s="126">
        <v>310111.26300000004</v>
      </c>
      <c r="BP22" s="127">
        <f t="shared" si="21"/>
        <v>325616.8</v>
      </c>
      <c r="BQ22" s="125">
        <v>746923.64670000004</v>
      </c>
      <c r="BR22" s="126">
        <v>679021.49700000009</v>
      </c>
      <c r="BS22" s="127">
        <f t="shared" si="22"/>
        <v>712972.6</v>
      </c>
      <c r="BT22" s="125">
        <v>775651.09160000004</v>
      </c>
      <c r="BU22" s="126">
        <v>705137.35600000003</v>
      </c>
      <c r="BV22" s="127">
        <f t="shared" si="23"/>
        <v>740394.2</v>
      </c>
      <c r="BW22" s="125">
        <v>705428.60850000009</v>
      </c>
      <c r="BX22" s="126">
        <v>641298.73499999999</v>
      </c>
      <c r="BY22" s="127">
        <f t="shared" si="24"/>
        <v>673363.7</v>
      </c>
      <c r="BZ22" s="125">
        <v>746923.64670000004</v>
      </c>
      <c r="CA22" s="126">
        <v>679021.49700000009</v>
      </c>
      <c r="CB22" s="127">
        <f t="shared" si="25"/>
        <v>712972.6</v>
      </c>
      <c r="CC22" s="125">
        <v>784269.82903500006</v>
      </c>
      <c r="CD22" s="126">
        <v>712972.57184999995</v>
      </c>
      <c r="CE22" s="127">
        <f t="shared" si="26"/>
        <v>748621.2</v>
      </c>
      <c r="CF22" s="125">
        <v>836554.48430400004</v>
      </c>
      <c r="CG22" s="126">
        <v>760504.07663999998</v>
      </c>
      <c r="CH22" s="127">
        <f t="shared" si="27"/>
        <v>798529.3</v>
      </c>
    </row>
    <row r="23" spans="1:86" customFormat="1" x14ac:dyDescent="0.3">
      <c r="A23" s="23" t="s">
        <v>38</v>
      </c>
      <c r="B23" s="27" t="s">
        <v>39</v>
      </c>
      <c r="C23" s="125">
        <v>1265520.017762</v>
      </c>
      <c r="D23" s="126">
        <v>1150472.74342</v>
      </c>
      <c r="E23" s="127">
        <f t="shared" si="0"/>
        <v>1207996.3999999999</v>
      </c>
      <c r="F23" s="125">
        <v>1291346.9569000001</v>
      </c>
      <c r="G23" s="126">
        <v>1173951.7790000001</v>
      </c>
      <c r="H23" s="127">
        <f t="shared" si="1"/>
        <v>1232649.3999999999</v>
      </c>
      <c r="I23" s="125">
        <v>2268968.5017999997</v>
      </c>
      <c r="J23" s="126">
        <v>2062698.638</v>
      </c>
      <c r="K23" s="127">
        <f t="shared" si="2"/>
        <v>2165833.6</v>
      </c>
      <c r="L23" s="125">
        <v>1682399.3185999999</v>
      </c>
      <c r="M23" s="126">
        <v>1529453.926</v>
      </c>
      <c r="N23" s="127">
        <f t="shared" si="3"/>
        <v>1605926.6</v>
      </c>
      <c r="O23" s="125">
        <v>1682399.3185999999</v>
      </c>
      <c r="P23" s="126">
        <v>1529453.926</v>
      </c>
      <c r="Q23" s="127">
        <f t="shared" si="4"/>
        <v>1605926.6</v>
      </c>
      <c r="R23" s="125">
        <v>1852926.6756</v>
      </c>
      <c r="S23" s="126">
        <v>1684478.7959999999</v>
      </c>
      <c r="T23" s="127">
        <f t="shared" si="5"/>
        <v>1768702.7</v>
      </c>
      <c r="U23" s="125">
        <v>3846462.466</v>
      </c>
      <c r="V23" s="126">
        <v>3496784.06</v>
      </c>
      <c r="W23" s="127">
        <f t="shared" si="6"/>
        <v>3671623.3</v>
      </c>
      <c r="X23" s="125">
        <v>3704000.1998999999</v>
      </c>
      <c r="Y23" s="126">
        <v>3367272.909</v>
      </c>
      <c r="Z23" s="127">
        <f t="shared" si="7"/>
        <v>3535636.6</v>
      </c>
      <c r="AA23" s="125">
        <v>2268893.6269999999</v>
      </c>
      <c r="AB23" s="126">
        <v>2062630.57</v>
      </c>
      <c r="AC23" s="127">
        <f t="shared" si="8"/>
        <v>2165762.1</v>
      </c>
      <c r="AD23" s="125">
        <v>2080021.9440000001</v>
      </c>
      <c r="AE23" s="126">
        <v>1890929.04</v>
      </c>
      <c r="AF23" s="127">
        <f t="shared" si="9"/>
        <v>1985475.5</v>
      </c>
      <c r="AG23" s="125">
        <v>1682399.3185999999</v>
      </c>
      <c r="AH23" s="126">
        <v>1529453.926</v>
      </c>
      <c r="AI23" s="127">
        <f t="shared" si="10"/>
        <v>1605926.6</v>
      </c>
      <c r="AJ23" s="125">
        <v>1682399.3185999999</v>
      </c>
      <c r="AK23" s="126">
        <v>1529453.926</v>
      </c>
      <c r="AL23" s="127">
        <f t="shared" si="11"/>
        <v>1605926.6</v>
      </c>
      <c r="AM23" s="125">
        <v>3704000.1998999999</v>
      </c>
      <c r="AN23" s="126">
        <v>3367272.909</v>
      </c>
      <c r="AO23" s="127">
        <f t="shared" si="12"/>
        <v>3535636.6</v>
      </c>
      <c r="AP23" s="125">
        <v>3704000.1998999999</v>
      </c>
      <c r="AQ23" s="126">
        <v>3367272.909</v>
      </c>
      <c r="AR23" s="127">
        <f t="shared" si="13"/>
        <v>3535636.6</v>
      </c>
      <c r="AS23" s="125">
        <v>3704000.1998999999</v>
      </c>
      <c r="AT23" s="126">
        <v>3367272.909</v>
      </c>
      <c r="AU23" s="127">
        <f t="shared" si="14"/>
        <v>3535636.6</v>
      </c>
      <c r="AV23" s="125">
        <v>1851073.5242999999</v>
      </c>
      <c r="AW23" s="126">
        <v>1682794.1129999999</v>
      </c>
      <c r="AX23" s="127">
        <f t="shared" si="15"/>
        <v>1766933.8</v>
      </c>
      <c r="AY23" s="125">
        <v>3704000.1998999999</v>
      </c>
      <c r="AZ23" s="126">
        <v>3367272.909</v>
      </c>
      <c r="BA23" s="127">
        <f t="shared" si="16"/>
        <v>3535636.6</v>
      </c>
      <c r="BB23" s="125">
        <v>1851073.5242999999</v>
      </c>
      <c r="BC23" s="126">
        <v>1682794.1129999999</v>
      </c>
      <c r="BD23" s="127">
        <f t="shared" si="17"/>
        <v>1766933.8</v>
      </c>
      <c r="BE23" s="125">
        <v>1851073.5242999999</v>
      </c>
      <c r="BF23" s="126">
        <v>1682794.1129999999</v>
      </c>
      <c r="BG23" s="127">
        <f t="shared" si="18"/>
        <v>1766933.8</v>
      </c>
      <c r="BH23" s="125">
        <v>1851073.5242999999</v>
      </c>
      <c r="BI23" s="126">
        <v>1682794.1129999999</v>
      </c>
      <c r="BJ23" s="127">
        <f t="shared" si="19"/>
        <v>1766933.8</v>
      </c>
      <c r="BK23" s="125">
        <v>1851073.5242999999</v>
      </c>
      <c r="BL23" s="126">
        <v>1682794.1129999999</v>
      </c>
      <c r="BM23" s="127">
        <f t="shared" si="20"/>
        <v>1766933.8</v>
      </c>
      <c r="BN23" s="125">
        <v>1871832.5626000001</v>
      </c>
      <c r="BO23" s="126">
        <v>1701665.966</v>
      </c>
      <c r="BP23" s="127">
        <f t="shared" si="21"/>
        <v>1786749.3</v>
      </c>
      <c r="BQ23" s="125">
        <v>3704000.1998999999</v>
      </c>
      <c r="BR23" s="126">
        <v>3367272.909</v>
      </c>
      <c r="BS23" s="127">
        <f t="shared" si="22"/>
        <v>3535636.6</v>
      </c>
      <c r="BT23" s="125">
        <v>3846462.466</v>
      </c>
      <c r="BU23" s="126">
        <v>3496784.06</v>
      </c>
      <c r="BV23" s="127">
        <f t="shared" si="23"/>
        <v>3671623.3</v>
      </c>
      <c r="BW23" s="125">
        <v>2268968.5017999997</v>
      </c>
      <c r="BX23" s="126">
        <v>2062698.638</v>
      </c>
      <c r="BY23" s="127">
        <f t="shared" si="24"/>
        <v>2165833.6</v>
      </c>
      <c r="BZ23" s="125">
        <v>3704000.1998999999</v>
      </c>
      <c r="CA23" s="126">
        <v>3367272.909</v>
      </c>
      <c r="CB23" s="127">
        <f t="shared" si="25"/>
        <v>3535636.6</v>
      </c>
      <c r="CC23" s="125">
        <v>3889200.2098949999</v>
      </c>
      <c r="CD23" s="126">
        <v>3535636.5544499997</v>
      </c>
      <c r="CE23" s="127">
        <f t="shared" si="26"/>
        <v>3712418.4</v>
      </c>
      <c r="CF23" s="125">
        <v>4148480.223888</v>
      </c>
      <c r="CG23" s="126">
        <v>3771345.6580800004</v>
      </c>
      <c r="CH23" s="127">
        <f t="shared" si="27"/>
        <v>3959912.9</v>
      </c>
    </row>
    <row r="24" spans="1:86" customFormat="1" x14ac:dyDescent="0.3">
      <c r="A24" s="25" t="s">
        <v>40</v>
      </c>
      <c r="B24" s="27" t="s">
        <v>41</v>
      </c>
      <c r="C24" s="125">
        <v>1094954.4746139999</v>
      </c>
      <c r="D24" s="126">
        <v>995413.15873999998</v>
      </c>
      <c r="E24" s="127">
        <f t="shared" si="0"/>
        <v>1045183.8</v>
      </c>
      <c r="F24" s="125">
        <v>1117300.4842999999</v>
      </c>
      <c r="G24" s="126">
        <v>1015727.713</v>
      </c>
      <c r="H24" s="127">
        <f t="shared" si="1"/>
        <v>1066514.1000000001</v>
      </c>
      <c r="I24" s="125">
        <v>2494266.7749999999</v>
      </c>
      <c r="J24" s="126">
        <v>2267515.25</v>
      </c>
      <c r="K24" s="127">
        <f t="shared" si="2"/>
        <v>2380891</v>
      </c>
      <c r="L24" s="125">
        <v>1645149.1055999999</v>
      </c>
      <c r="M24" s="126">
        <v>1495590.0959999999</v>
      </c>
      <c r="N24" s="127">
        <f t="shared" si="3"/>
        <v>1570369.6</v>
      </c>
      <c r="O24" s="125">
        <v>1645149.1055999999</v>
      </c>
      <c r="P24" s="126">
        <v>1495590.0959999999</v>
      </c>
      <c r="Q24" s="127">
        <f t="shared" si="4"/>
        <v>1570369.6</v>
      </c>
      <c r="R24" s="125">
        <v>1864008.1459999999</v>
      </c>
      <c r="S24" s="126">
        <v>1694552.8599999999</v>
      </c>
      <c r="T24" s="127">
        <f t="shared" si="5"/>
        <v>1779280.5</v>
      </c>
      <c r="U24" s="125">
        <v>3867902.5769999996</v>
      </c>
      <c r="V24" s="126">
        <v>3516275.07</v>
      </c>
      <c r="W24" s="127">
        <f t="shared" si="6"/>
        <v>3692088.8</v>
      </c>
      <c r="X24" s="125">
        <v>3724646.926</v>
      </c>
      <c r="Y24" s="126">
        <v>3386042.66</v>
      </c>
      <c r="Z24" s="127">
        <f t="shared" si="7"/>
        <v>3555344.8</v>
      </c>
      <c r="AA24" s="125">
        <v>2267021.7570000002</v>
      </c>
      <c r="AB24" s="126">
        <v>2060928.87</v>
      </c>
      <c r="AC24" s="127">
        <f t="shared" si="8"/>
        <v>2163975.2999999998</v>
      </c>
      <c r="AD24" s="125">
        <v>2080021.9440000001</v>
      </c>
      <c r="AE24" s="126">
        <v>1890929.04</v>
      </c>
      <c r="AF24" s="127">
        <f t="shared" si="9"/>
        <v>1985475.5</v>
      </c>
      <c r="AG24" s="125">
        <v>1645149.1055999999</v>
      </c>
      <c r="AH24" s="126">
        <v>1495590.0959999999</v>
      </c>
      <c r="AI24" s="127">
        <f t="shared" si="10"/>
        <v>1570369.6</v>
      </c>
      <c r="AJ24" s="125">
        <v>1645149.1055999999</v>
      </c>
      <c r="AK24" s="126">
        <v>1495590.0959999999</v>
      </c>
      <c r="AL24" s="127">
        <f t="shared" si="11"/>
        <v>1570369.6</v>
      </c>
      <c r="AM24" s="125">
        <v>3724646.926</v>
      </c>
      <c r="AN24" s="126">
        <v>3386042.66</v>
      </c>
      <c r="AO24" s="127">
        <f t="shared" si="12"/>
        <v>3555344.8</v>
      </c>
      <c r="AP24" s="125">
        <v>3724646.926</v>
      </c>
      <c r="AQ24" s="126">
        <v>3386042.66</v>
      </c>
      <c r="AR24" s="127">
        <f t="shared" si="13"/>
        <v>3555344.8</v>
      </c>
      <c r="AS24" s="125">
        <v>3724646.926</v>
      </c>
      <c r="AT24" s="126">
        <v>3386042.66</v>
      </c>
      <c r="AU24" s="127">
        <f t="shared" si="14"/>
        <v>3555344.8</v>
      </c>
      <c r="AV24" s="125">
        <v>1852945.3943</v>
      </c>
      <c r="AW24" s="126">
        <v>1684495.8130000001</v>
      </c>
      <c r="AX24" s="127">
        <f t="shared" si="15"/>
        <v>1768720.6</v>
      </c>
      <c r="AY24" s="125">
        <v>3724646.926</v>
      </c>
      <c r="AZ24" s="126">
        <v>3386042.66</v>
      </c>
      <c r="BA24" s="127">
        <f t="shared" si="16"/>
        <v>3555344.8</v>
      </c>
      <c r="BB24" s="125">
        <v>1852945.3943</v>
      </c>
      <c r="BC24" s="126">
        <v>1684495.8130000001</v>
      </c>
      <c r="BD24" s="127">
        <f t="shared" si="17"/>
        <v>1768720.6</v>
      </c>
      <c r="BE24" s="125">
        <v>1852945.3943</v>
      </c>
      <c r="BF24" s="126">
        <v>1684495.8130000001</v>
      </c>
      <c r="BG24" s="127">
        <f t="shared" si="18"/>
        <v>1768720.6</v>
      </c>
      <c r="BH24" s="125">
        <v>1852945.3943</v>
      </c>
      <c r="BI24" s="126">
        <v>1684495.8130000001</v>
      </c>
      <c r="BJ24" s="127">
        <f t="shared" si="19"/>
        <v>1768720.6</v>
      </c>
      <c r="BK24" s="125">
        <v>1852945.3943</v>
      </c>
      <c r="BL24" s="126">
        <v>1684495.8130000001</v>
      </c>
      <c r="BM24" s="127">
        <f t="shared" si="20"/>
        <v>1768720.6</v>
      </c>
      <c r="BN24" s="125">
        <v>1852945.3943</v>
      </c>
      <c r="BO24" s="126">
        <v>1684495.8130000001</v>
      </c>
      <c r="BP24" s="127">
        <f t="shared" si="21"/>
        <v>1768720.6</v>
      </c>
      <c r="BQ24" s="125">
        <v>3724646.926</v>
      </c>
      <c r="BR24" s="126">
        <v>3386042.66</v>
      </c>
      <c r="BS24" s="127">
        <f t="shared" si="22"/>
        <v>3555344.8</v>
      </c>
      <c r="BT24" s="125">
        <v>3867902.5769999996</v>
      </c>
      <c r="BU24" s="126">
        <v>3516275.07</v>
      </c>
      <c r="BV24" s="127">
        <f t="shared" si="23"/>
        <v>3692088.8</v>
      </c>
      <c r="BW24" s="125">
        <v>2494266.7749999999</v>
      </c>
      <c r="BX24" s="126">
        <v>2267515.25</v>
      </c>
      <c r="BY24" s="127">
        <f t="shared" si="24"/>
        <v>2380891</v>
      </c>
      <c r="BZ24" s="125">
        <v>3724646.926</v>
      </c>
      <c r="CA24" s="126">
        <v>3386042.66</v>
      </c>
      <c r="CB24" s="127">
        <f t="shared" si="25"/>
        <v>3555344.8</v>
      </c>
      <c r="CC24" s="125">
        <v>3910879.2722999998</v>
      </c>
      <c r="CD24" s="126">
        <v>3555344.7930000001</v>
      </c>
      <c r="CE24" s="127">
        <f t="shared" si="26"/>
        <v>3733112</v>
      </c>
      <c r="CF24" s="125">
        <v>4171604.5571199995</v>
      </c>
      <c r="CG24" s="126">
        <v>3792367.7791999998</v>
      </c>
      <c r="CH24" s="127">
        <f t="shared" si="27"/>
        <v>3981986.2</v>
      </c>
    </row>
    <row r="25" spans="1:86" customFormat="1" x14ac:dyDescent="0.3">
      <c r="A25" s="23" t="s">
        <v>42</v>
      </c>
      <c r="B25" s="27" t="s">
        <v>43</v>
      </c>
      <c r="C25" s="125">
        <v>274083.98586800002</v>
      </c>
      <c r="D25" s="126">
        <v>249167.25988000003</v>
      </c>
      <c r="E25" s="127">
        <f t="shared" si="0"/>
        <v>261625.60000000001</v>
      </c>
      <c r="F25" s="125">
        <v>279677.53659999999</v>
      </c>
      <c r="G25" s="126">
        <v>254252.30599999998</v>
      </c>
      <c r="H25" s="127">
        <f t="shared" si="1"/>
        <v>266964.90000000002</v>
      </c>
      <c r="I25" s="125">
        <v>645476.93210000009</v>
      </c>
      <c r="J25" s="126">
        <v>586797.21100000001</v>
      </c>
      <c r="K25" s="127">
        <f t="shared" si="2"/>
        <v>616137.1</v>
      </c>
      <c r="L25" s="125">
        <v>471637.80510000006</v>
      </c>
      <c r="M25" s="126">
        <v>428761.64100000006</v>
      </c>
      <c r="N25" s="127">
        <f t="shared" si="3"/>
        <v>450199.7</v>
      </c>
      <c r="O25" s="125">
        <v>449179.68480000005</v>
      </c>
      <c r="P25" s="126">
        <v>408345.16800000001</v>
      </c>
      <c r="Q25" s="127">
        <f t="shared" si="4"/>
        <v>428762.4</v>
      </c>
      <c r="R25" s="125">
        <v>352510.55839999998</v>
      </c>
      <c r="S25" s="126">
        <v>320464.14399999997</v>
      </c>
      <c r="T25" s="127">
        <f t="shared" si="5"/>
        <v>336487.4</v>
      </c>
      <c r="U25" s="125">
        <v>709732.46960000007</v>
      </c>
      <c r="V25" s="126">
        <v>645211.33600000001</v>
      </c>
      <c r="W25" s="127">
        <f t="shared" si="6"/>
        <v>677471.9</v>
      </c>
      <c r="X25" s="125">
        <v>683447.09510000004</v>
      </c>
      <c r="Y25" s="126">
        <v>621315.54099999997</v>
      </c>
      <c r="Z25" s="127">
        <f t="shared" si="7"/>
        <v>652381.30000000005</v>
      </c>
      <c r="AA25" s="125">
        <v>419487.50689999992</v>
      </c>
      <c r="AB25" s="126">
        <v>381352.27899999998</v>
      </c>
      <c r="AC25" s="127">
        <f t="shared" si="8"/>
        <v>400419.9</v>
      </c>
      <c r="AD25" s="125">
        <v>542384.4118</v>
      </c>
      <c r="AE25" s="126">
        <v>493076.73800000001</v>
      </c>
      <c r="AF25" s="127">
        <f t="shared" si="9"/>
        <v>517730.6</v>
      </c>
      <c r="AG25" s="125">
        <v>449179.68480000005</v>
      </c>
      <c r="AH25" s="126">
        <v>408345.16800000001</v>
      </c>
      <c r="AI25" s="127">
        <f t="shared" si="10"/>
        <v>428762.4</v>
      </c>
      <c r="AJ25" s="125">
        <v>449179.68480000005</v>
      </c>
      <c r="AK25" s="126">
        <v>408345.16800000001</v>
      </c>
      <c r="AL25" s="127">
        <f t="shared" si="11"/>
        <v>428762.4</v>
      </c>
      <c r="AM25" s="125">
        <v>808604.64299999992</v>
      </c>
      <c r="AN25" s="126">
        <v>735095.13</v>
      </c>
      <c r="AO25" s="127">
        <f t="shared" si="12"/>
        <v>771849.9</v>
      </c>
      <c r="AP25" s="125">
        <v>808604.64299999992</v>
      </c>
      <c r="AQ25" s="126">
        <v>735095.13</v>
      </c>
      <c r="AR25" s="127">
        <f t="shared" si="13"/>
        <v>771849.9</v>
      </c>
      <c r="AS25" s="125">
        <v>808604.64299999992</v>
      </c>
      <c r="AT25" s="126">
        <v>735095.13</v>
      </c>
      <c r="AU25" s="127">
        <f t="shared" si="14"/>
        <v>771849.9</v>
      </c>
      <c r="AV25" s="125">
        <v>596618.24529999995</v>
      </c>
      <c r="AW25" s="126">
        <v>542380.223</v>
      </c>
      <c r="AX25" s="127">
        <f t="shared" si="15"/>
        <v>569499.19999999995</v>
      </c>
      <c r="AY25" s="125">
        <v>808604.64299999992</v>
      </c>
      <c r="AZ25" s="126">
        <v>735095.13</v>
      </c>
      <c r="BA25" s="127">
        <f t="shared" si="16"/>
        <v>771849.9</v>
      </c>
      <c r="BB25" s="125">
        <v>453457.62769999995</v>
      </c>
      <c r="BC25" s="126">
        <v>412234.20699999999</v>
      </c>
      <c r="BD25" s="127">
        <f t="shared" si="17"/>
        <v>432845.9</v>
      </c>
      <c r="BE25" s="125">
        <v>449179.68480000005</v>
      </c>
      <c r="BF25" s="126">
        <v>408345.16800000001</v>
      </c>
      <c r="BG25" s="127">
        <f t="shared" si="18"/>
        <v>428762.4</v>
      </c>
      <c r="BH25" s="125">
        <v>449179.68480000005</v>
      </c>
      <c r="BI25" s="126">
        <v>408345.16800000001</v>
      </c>
      <c r="BJ25" s="127">
        <f t="shared" si="19"/>
        <v>428762.4</v>
      </c>
      <c r="BK25" s="125">
        <v>449179.68480000005</v>
      </c>
      <c r="BL25" s="126">
        <v>408345.16800000001</v>
      </c>
      <c r="BM25" s="127">
        <f t="shared" si="20"/>
        <v>428762.4</v>
      </c>
      <c r="BN25" s="125">
        <v>397904.84580000001</v>
      </c>
      <c r="BO25" s="126">
        <v>361731.67800000001</v>
      </c>
      <c r="BP25" s="127">
        <f t="shared" si="21"/>
        <v>379818.3</v>
      </c>
      <c r="BQ25" s="125">
        <v>683447.09510000004</v>
      </c>
      <c r="BR25" s="126">
        <v>621315.54099999997</v>
      </c>
      <c r="BS25" s="127">
        <f t="shared" si="22"/>
        <v>652381.30000000005</v>
      </c>
      <c r="BT25" s="125">
        <v>709732.46960000007</v>
      </c>
      <c r="BU25" s="126">
        <v>645211.33600000001</v>
      </c>
      <c r="BV25" s="127">
        <f t="shared" si="23"/>
        <v>677471.9</v>
      </c>
      <c r="BW25" s="125">
        <v>645476.93210000009</v>
      </c>
      <c r="BX25" s="126">
        <v>586797.21100000001</v>
      </c>
      <c r="BY25" s="127">
        <f t="shared" si="24"/>
        <v>616137.1</v>
      </c>
      <c r="BZ25" s="125">
        <v>683447.09510000004</v>
      </c>
      <c r="CA25" s="126">
        <v>621315.54099999997</v>
      </c>
      <c r="CB25" s="127">
        <f t="shared" si="25"/>
        <v>652381.30000000005</v>
      </c>
      <c r="CC25" s="125">
        <v>717619.44985500001</v>
      </c>
      <c r="CD25" s="126">
        <v>652381.31805</v>
      </c>
      <c r="CE25" s="127">
        <f t="shared" si="26"/>
        <v>685000.4</v>
      </c>
      <c r="CF25" s="125">
        <v>765460.74651199998</v>
      </c>
      <c r="CG25" s="126">
        <v>695873.40591999993</v>
      </c>
      <c r="CH25" s="127">
        <f t="shared" si="27"/>
        <v>730667.1</v>
      </c>
    </row>
    <row r="26" spans="1:86" customFormat="1" x14ac:dyDescent="0.3">
      <c r="A26" s="28">
        <v>2</v>
      </c>
      <c r="B26" s="29" t="s">
        <v>44</v>
      </c>
      <c r="C26" s="30"/>
      <c r="D26" s="30"/>
      <c r="E26" s="30">
        <v>0</v>
      </c>
      <c r="F26" s="30"/>
      <c r="G26" s="30"/>
      <c r="H26" s="30">
        <v>0</v>
      </c>
      <c r="I26" s="30"/>
      <c r="J26" s="30"/>
      <c r="K26" s="30">
        <v>0</v>
      </c>
      <c r="L26" s="30"/>
      <c r="M26" s="30"/>
      <c r="N26" s="30">
        <v>0</v>
      </c>
      <c r="O26" s="30"/>
      <c r="P26" s="30"/>
      <c r="Q26" s="30">
        <v>0</v>
      </c>
      <c r="R26" s="30"/>
      <c r="S26" s="30"/>
      <c r="T26" s="30">
        <v>0</v>
      </c>
      <c r="U26" s="30"/>
      <c r="V26" s="30"/>
      <c r="W26" s="30">
        <v>0</v>
      </c>
      <c r="X26" s="30"/>
      <c r="Y26" s="30"/>
      <c r="Z26" s="30">
        <v>0</v>
      </c>
      <c r="AA26" s="30"/>
      <c r="AB26" s="30"/>
      <c r="AC26" s="30">
        <v>0</v>
      </c>
      <c r="AD26" s="30"/>
      <c r="AE26" s="30"/>
      <c r="AF26" s="30">
        <v>0</v>
      </c>
      <c r="AG26" s="30"/>
      <c r="AH26" s="30"/>
      <c r="AI26" s="30">
        <v>0</v>
      </c>
      <c r="AJ26" s="30"/>
      <c r="AK26" s="30"/>
      <c r="AL26" s="30">
        <v>0</v>
      </c>
      <c r="AM26" s="30"/>
      <c r="AN26" s="30"/>
      <c r="AO26" s="30">
        <v>0</v>
      </c>
      <c r="AP26" s="30"/>
      <c r="AQ26" s="30"/>
      <c r="AR26" s="30">
        <v>0</v>
      </c>
      <c r="AS26" s="30"/>
      <c r="AT26" s="30"/>
      <c r="AU26" s="30">
        <v>0</v>
      </c>
      <c r="AV26" s="30"/>
      <c r="AW26" s="30"/>
      <c r="AX26" s="30">
        <v>0</v>
      </c>
      <c r="AY26" s="30"/>
      <c r="AZ26" s="30"/>
      <c r="BA26" s="30">
        <v>0</v>
      </c>
      <c r="BB26" s="30"/>
      <c r="BC26" s="30"/>
      <c r="BD26" s="30">
        <v>0</v>
      </c>
      <c r="BE26" s="30"/>
      <c r="BF26" s="30"/>
      <c r="BG26" s="30">
        <v>0</v>
      </c>
      <c r="BH26" s="30"/>
      <c r="BI26" s="30"/>
      <c r="BJ26" s="30">
        <v>0</v>
      </c>
      <c r="BK26" s="30"/>
      <c r="BL26" s="30"/>
      <c r="BM26" s="30">
        <v>0</v>
      </c>
      <c r="BN26" s="30"/>
      <c r="BO26" s="30"/>
      <c r="BP26" s="30">
        <v>0</v>
      </c>
      <c r="BQ26" s="30"/>
      <c r="BR26" s="30"/>
      <c r="BS26" s="30">
        <v>0</v>
      </c>
      <c r="BT26" s="30"/>
      <c r="BU26" s="30"/>
      <c r="BV26" s="30">
        <v>0</v>
      </c>
      <c r="BW26" s="30"/>
      <c r="BX26" s="30"/>
      <c r="BY26" s="30">
        <v>0</v>
      </c>
      <c r="BZ26" s="30"/>
      <c r="CA26" s="30"/>
      <c r="CB26" s="30">
        <v>0</v>
      </c>
      <c r="CC26" s="30"/>
      <c r="CD26" s="30"/>
      <c r="CE26" s="30">
        <v>0</v>
      </c>
      <c r="CF26" s="30"/>
      <c r="CG26" s="30"/>
      <c r="CH26" s="30">
        <v>0</v>
      </c>
    </row>
    <row r="27" spans="1:86" customFormat="1" x14ac:dyDescent="0.3">
      <c r="A27" s="25" t="s">
        <v>45</v>
      </c>
      <c r="B27" s="26" t="s">
        <v>46</v>
      </c>
      <c r="C27" s="125">
        <v>915180.07981400006</v>
      </c>
      <c r="D27" s="126">
        <v>831981.89073999994</v>
      </c>
      <c r="E27" s="127">
        <f t="shared" ref="E27" si="28">ROUND(AVERAGE(C27:D27),1)</f>
        <v>873581</v>
      </c>
      <c r="F27" s="125">
        <v>933857.2243</v>
      </c>
      <c r="G27" s="126">
        <v>848961.1129999999</v>
      </c>
      <c r="H27" s="127">
        <f t="shared" ref="H27:H65" si="29">ROUND(AVERAGE(F27:G27),1)</f>
        <v>891409.2</v>
      </c>
      <c r="I27" s="125">
        <v>4140576.44</v>
      </c>
      <c r="J27" s="126">
        <v>3764160.4</v>
      </c>
      <c r="K27" s="127">
        <f t="shared" ref="K27:K65" si="30">ROUND(AVERAGE(I27:J27),1)</f>
        <v>3952368.4</v>
      </c>
      <c r="L27" s="125">
        <v>2805910.0915999995</v>
      </c>
      <c r="M27" s="126">
        <v>2550827.3559999997</v>
      </c>
      <c r="N27" s="127">
        <f t="shared" ref="N27:N65" si="31">ROUND(AVERAGE(L27:M27),1)</f>
        <v>2678368.7000000002</v>
      </c>
      <c r="O27" s="125">
        <v>2805910.0915999995</v>
      </c>
      <c r="P27" s="126">
        <v>2550827.3559999997</v>
      </c>
      <c r="Q27" s="127">
        <f t="shared" ref="Q27:Q65" si="32">ROUND(AVERAGE(O27:P27),1)</f>
        <v>2678368.7000000002</v>
      </c>
      <c r="R27" s="125">
        <v>2433206.3755999999</v>
      </c>
      <c r="S27" s="126">
        <v>2212005.7960000001</v>
      </c>
      <c r="T27" s="127">
        <f t="shared" ref="T27:T65" si="33">ROUND(AVERAGE(R27:S27),1)</f>
        <v>2322606.1</v>
      </c>
      <c r="U27" s="125">
        <v>5418912.4605</v>
      </c>
      <c r="V27" s="126">
        <v>4926284.0549999997</v>
      </c>
      <c r="W27" s="127">
        <f t="shared" ref="W27:W65" si="34">ROUND(AVERAGE(U27:V27),1)</f>
        <v>5172598.3</v>
      </c>
      <c r="X27" s="125">
        <v>5218211.9989999998</v>
      </c>
      <c r="Y27" s="126">
        <v>4743829.09</v>
      </c>
      <c r="Z27" s="127">
        <f t="shared" ref="Z27:Z65" si="35">ROUND(AVERAGE(X27:Y27),1)</f>
        <v>4981020.5</v>
      </c>
      <c r="AA27" s="125">
        <v>2526799.8755999999</v>
      </c>
      <c r="AB27" s="126">
        <v>2297090.7960000001</v>
      </c>
      <c r="AC27" s="127">
        <f t="shared" ref="AC27:AC65" si="36">ROUND(AVERAGE(AA27:AB27),1)</f>
        <v>2411945.2999999998</v>
      </c>
      <c r="AD27" s="125">
        <v>3724796.6755999997</v>
      </c>
      <c r="AE27" s="126">
        <v>3386178.7960000001</v>
      </c>
      <c r="AF27" s="127">
        <f t="shared" ref="AF27:AF65" si="37">ROUND(AVERAGE(AD27:AE27),1)</f>
        <v>3555487.7</v>
      </c>
      <c r="AG27" s="125">
        <v>1850717.8690000002</v>
      </c>
      <c r="AH27" s="126">
        <v>1682470.79</v>
      </c>
      <c r="AI27" s="127">
        <f t="shared" ref="AI27:AI65" si="38">ROUND(AVERAGE(AG27:AH27),1)</f>
        <v>1766594.3</v>
      </c>
      <c r="AJ27" s="125">
        <v>1850717.8690000002</v>
      </c>
      <c r="AK27" s="126">
        <v>1682470.79</v>
      </c>
      <c r="AL27" s="127">
        <f t="shared" ref="AL27:AL65" si="39">ROUND(AVERAGE(AJ27:AK27),1)</f>
        <v>1766594.3</v>
      </c>
      <c r="AM27" s="125">
        <v>3999362.5671999999</v>
      </c>
      <c r="AN27" s="126">
        <v>3635784.1519999998</v>
      </c>
      <c r="AO27" s="127">
        <f t="shared" ref="AO27:AO65" si="40">ROUND(AVERAGE(AM27:AN27),1)</f>
        <v>3817573.4</v>
      </c>
      <c r="AP27" s="125">
        <v>3999362.5671999999</v>
      </c>
      <c r="AQ27" s="126">
        <v>3635784.1519999998</v>
      </c>
      <c r="AR27" s="127">
        <f t="shared" ref="AR27:AR65" si="41">ROUND(AVERAGE(AP27:AQ27),1)</f>
        <v>3817573.4</v>
      </c>
      <c r="AS27" s="125">
        <v>3999362.5671999999</v>
      </c>
      <c r="AT27" s="126">
        <v>3635784.1519999998</v>
      </c>
      <c r="AU27" s="127">
        <f t="shared" ref="AU27:AU65" si="42">ROUND(AVERAGE(AS27:AT27),1)</f>
        <v>3817573.4</v>
      </c>
      <c r="AV27" s="125">
        <v>3096466.0726999994</v>
      </c>
      <c r="AW27" s="126">
        <v>2814969.1569999997</v>
      </c>
      <c r="AX27" s="127">
        <f t="shared" ref="AX27:AX65" si="43">ROUND(AVERAGE(AV27:AW27),1)</f>
        <v>2955717.6</v>
      </c>
      <c r="AY27" s="125">
        <v>3999362.5671999999</v>
      </c>
      <c r="AZ27" s="126">
        <v>3635784.1519999998</v>
      </c>
      <c r="BA27" s="127">
        <f t="shared" ref="BA27:BA65" si="44">ROUND(AVERAGE(AY27:AZ27),1)</f>
        <v>3817573.4</v>
      </c>
      <c r="BB27" s="125">
        <v>1853132.5813</v>
      </c>
      <c r="BC27" s="126">
        <v>1684665.983</v>
      </c>
      <c r="BD27" s="127">
        <f t="shared" ref="BD27:BD65" si="45">ROUND(AVERAGE(BB27:BC27),1)</f>
        <v>1768899.3</v>
      </c>
      <c r="BE27" s="125">
        <v>1869623.7559999998</v>
      </c>
      <c r="BF27" s="126">
        <v>1699657.96</v>
      </c>
      <c r="BG27" s="127">
        <f t="shared" ref="BG27:BG65" si="46">ROUND(AVERAGE(BE27:BF27),1)</f>
        <v>1784640.9</v>
      </c>
      <c r="BH27" s="125">
        <v>1869436.5690000001</v>
      </c>
      <c r="BI27" s="126">
        <v>1699487.79</v>
      </c>
      <c r="BJ27" s="127">
        <f t="shared" ref="BJ27:BJ65" si="47">ROUND(AVERAGE(BH27:BI27),1)</f>
        <v>1784462.2</v>
      </c>
      <c r="BK27" s="125">
        <v>1869436.5690000001</v>
      </c>
      <c r="BL27" s="126">
        <v>1699487.79</v>
      </c>
      <c r="BM27" s="127">
        <f t="shared" ref="BM27:BM65" si="48">ROUND(AVERAGE(BK27:BL27),1)</f>
        <v>1784462.2</v>
      </c>
      <c r="BN27" s="125">
        <v>1869436.5690000001</v>
      </c>
      <c r="BO27" s="126">
        <v>1699487.79</v>
      </c>
      <c r="BP27" s="127">
        <f t="shared" ref="BP27:BP65" si="49">ROUND(AVERAGE(BN27:BO27),1)</f>
        <v>1784462.2</v>
      </c>
      <c r="BQ27" s="125">
        <v>5218211.9989999998</v>
      </c>
      <c r="BR27" s="126">
        <v>4743829.09</v>
      </c>
      <c r="BS27" s="127">
        <f t="shared" ref="BS27:BS65" si="50">ROUND(AVERAGE(BQ27:BR27),1)</f>
        <v>4981020.5</v>
      </c>
      <c r="BT27" s="125">
        <v>5271956.2664999999</v>
      </c>
      <c r="BU27" s="126">
        <v>4792687.5149999997</v>
      </c>
      <c r="BV27" s="127">
        <f t="shared" ref="BV27:BV65" si="51">ROUND(AVERAGE(BT27:BU27),1)</f>
        <v>5032321.9000000004</v>
      </c>
      <c r="BW27" s="125">
        <v>4140576.44</v>
      </c>
      <c r="BX27" s="126">
        <v>3764160.4</v>
      </c>
      <c r="BY27" s="127">
        <f t="shared" ref="BY27:BY65" si="52">ROUND(AVERAGE(BW27:BX27),1)</f>
        <v>3952368.4</v>
      </c>
      <c r="BZ27" s="125">
        <v>5076698.6269999994</v>
      </c>
      <c r="CA27" s="126">
        <v>4615180.57</v>
      </c>
      <c r="CB27" s="127">
        <f t="shared" ref="CB27:CB65" si="53">ROUND(AVERAGE(BZ27:CA27),1)</f>
        <v>4845939.5999999996</v>
      </c>
      <c r="CC27" s="125">
        <v>5330533.5583499996</v>
      </c>
      <c r="CD27" s="126">
        <v>4845939.5985000003</v>
      </c>
      <c r="CE27" s="127">
        <f t="shared" ref="CE27:CE65" si="54">ROUND(AVERAGE(CC27:CD27),1)</f>
        <v>5088236.5999999996</v>
      </c>
      <c r="CF27" s="125">
        <v>5685902.4622400003</v>
      </c>
      <c r="CG27" s="126">
        <v>5169002.2384000001</v>
      </c>
      <c r="CH27" s="127">
        <f t="shared" ref="CH27:CH65" si="55">ROUND(AVERAGE(CF27:CG27),1)</f>
        <v>5427452.4000000004</v>
      </c>
    </row>
    <row r="28" spans="1:86" customFormat="1" x14ac:dyDescent="0.3">
      <c r="A28" s="25" t="s">
        <v>47</v>
      </c>
      <c r="B28" s="26" t="s">
        <v>48</v>
      </c>
      <c r="C28" s="125">
        <v>364850.29981399997</v>
      </c>
      <c r="D28" s="126">
        <v>331682.09074000001</v>
      </c>
      <c r="E28" s="127">
        <f t="shared" ref="E28:E65" si="56">ROUND(AVERAGE(C28:D28),1)</f>
        <v>348266.2</v>
      </c>
      <c r="F28" s="125">
        <v>372296.22430000006</v>
      </c>
      <c r="G28" s="126">
        <v>338451.11300000001</v>
      </c>
      <c r="H28" s="127">
        <f t="shared" si="29"/>
        <v>355373.7</v>
      </c>
      <c r="I28" s="125">
        <v>956899.94400000002</v>
      </c>
      <c r="J28" s="126">
        <v>869909.04</v>
      </c>
      <c r="K28" s="127">
        <f t="shared" si="30"/>
        <v>913404.5</v>
      </c>
      <c r="L28" s="125">
        <v>934025.69260000007</v>
      </c>
      <c r="M28" s="126">
        <v>849114.26600000006</v>
      </c>
      <c r="N28" s="127">
        <f t="shared" si="31"/>
        <v>891570</v>
      </c>
      <c r="O28" s="125">
        <v>934025.69260000007</v>
      </c>
      <c r="P28" s="126">
        <v>849114.26600000006</v>
      </c>
      <c r="Q28" s="127">
        <f t="shared" si="32"/>
        <v>891570</v>
      </c>
      <c r="R28" s="125">
        <v>881856.67570000002</v>
      </c>
      <c r="S28" s="126">
        <v>801687.8870000001</v>
      </c>
      <c r="T28" s="127">
        <f t="shared" si="33"/>
        <v>841772.3</v>
      </c>
      <c r="U28" s="125">
        <v>1110335.6879999998</v>
      </c>
      <c r="V28" s="126">
        <v>1009396.0800000001</v>
      </c>
      <c r="W28" s="127">
        <f t="shared" si="34"/>
        <v>1059865.8999999999</v>
      </c>
      <c r="X28" s="125">
        <v>1069212.1439999999</v>
      </c>
      <c r="Y28" s="126">
        <v>972011.04</v>
      </c>
      <c r="Z28" s="127">
        <f t="shared" si="35"/>
        <v>1020611.6</v>
      </c>
      <c r="AA28" s="125">
        <v>933501.5689999999</v>
      </c>
      <c r="AB28" s="126">
        <v>848637.79</v>
      </c>
      <c r="AC28" s="127">
        <f t="shared" si="36"/>
        <v>891069.7</v>
      </c>
      <c r="AD28" s="125">
        <v>956899.94400000002</v>
      </c>
      <c r="AE28" s="126">
        <v>869909.04</v>
      </c>
      <c r="AF28" s="127">
        <f t="shared" si="37"/>
        <v>913404.5</v>
      </c>
      <c r="AG28" s="125">
        <v>598786.73470000003</v>
      </c>
      <c r="AH28" s="126">
        <v>544351.57700000005</v>
      </c>
      <c r="AI28" s="127">
        <f t="shared" si="38"/>
        <v>571569.19999999995</v>
      </c>
      <c r="AJ28" s="125">
        <v>598786.73470000003</v>
      </c>
      <c r="AK28" s="126">
        <v>544351.57700000005</v>
      </c>
      <c r="AL28" s="127">
        <f t="shared" si="39"/>
        <v>571569.19999999995</v>
      </c>
      <c r="AM28" s="125">
        <v>956899.94400000002</v>
      </c>
      <c r="AN28" s="126">
        <v>869909.04</v>
      </c>
      <c r="AO28" s="127">
        <f t="shared" si="40"/>
        <v>913404.5</v>
      </c>
      <c r="AP28" s="125">
        <v>956899.94400000002</v>
      </c>
      <c r="AQ28" s="126">
        <v>869909.04</v>
      </c>
      <c r="AR28" s="127">
        <f t="shared" si="41"/>
        <v>913404.5</v>
      </c>
      <c r="AS28" s="125">
        <v>956899.94400000002</v>
      </c>
      <c r="AT28" s="126">
        <v>869909.04</v>
      </c>
      <c r="AU28" s="127">
        <f t="shared" si="42"/>
        <v>913404.5</v>
      </c>
      <c r="AV28" s="125">
        <v>934025.69260000007</v>
      </c>
      <c r="AW28" s="126">
        <v>849114.26600000006</v>
      </c>
      <c r="AX28" s="127">
        <f t="shared" si="43"/>
        <v>891570</v>
      </c>
      <c r="AY28" s="125">
        <v>956899.94400000002</v>
      </c>
      <c r="AZ28" s="126">
        <v>869909.04</v>
      </c>
      <c r="BA28" s="127">
        <f t="shared" si="44"/>
        <v>913404.5</v>
      </c>
      <c r="BB28" s="125">
        <v>646169.52399999998</v>
      </c>
      <c r="BC28" s="126">
        <v>587426.84</v>
      </c>
      <c r="BD28" s="127">
        <f t="shared" si="45"/>
        <v>616798.19999999995</v>
      </c>
      <c r="BE28" s="125">
        <v>654817.56339999998</v>
      </c>
      <c r="BF28" s="126">
        <v>595288.69400000002</v>
      </c>
      <c r="BG28" s="127">
        <f t="shared" si="46"/>
        <v>625053.1</v>
      </c>
      <c r="BH28" s="125">
        <v>649913.26399999997</v>
      </c>
      <c r="BI28" s="126">
        <v>590830.24</v>
      </c>
      <c r="BJ28" s="127">
        <f t="shared" si="47"/>
        <v>620371.80000000005</v>
      </c>
      <c r="BK28" s="125">
        <v>649913.26399999997</v>
      </c>
      <c r="BL28" s="126">
        <v>590830.24</v>
      </c>
      <c r="BM28" s="127">
        <f t="shared" si="48"/>
        <v>620371.80000000005</v>
      </c>
      <c r="BN28" s="125">
        <v>595217.2226000001</v>
      </c>
      <c r="BO28" s="126">
        <v>541106.56599999999</v>
      </c>
      <c r="BP28" s="127">
        <f t="shared" si="49"/>
        <v>568161.9</v>
      </c>
      <c r="BQ28" s="125">
        <v>1069212.1439999999</v>
      </c>
      <c r="BR28" s="126">
        <v>972011.04</v>
      </c>
      <c r="BS28" s="127">
        <f t="shared" si="50"/>
        <v>1020611.6</v>
      </c>
      <c r="BT28" s="125">
        <v>1063682.9279999998</v>
      </c>
      <c r="BU28" s="126">
        <v>966984.48</v>
      </c>
      <c r="BV28" s="127">
        <f t="shared" si="51"/>
        <v>1015333.7</v>
      </c>
      <c r="BW28" s="125">
        <v>956899.94400000002</v>
      </c>
      <c r="BX28" s="126">
        <v>869909.04</v>
      </c>
      <c r="BY28" s="127">
        <f t="shared" si="52"/>
        <v>913404.5</v>
      </c>
      <c r="BZ28" s="125">
        <v>1024287.264</v>
      </c>
      <c r="CA28" s="126">
        <v>931170.24</v>
      </c>
      <c r="CB28" s="127">
        <f t="shared" si="53"/>
        <v>977728.8</v>
      </c>
      <c r="CC28" s="125">
        <v>1075501.6272</v>
      </c>
      <c r="CD28" s="126">
        <v>977728.75200000009</v>
      </c>
      <c r="CE28" s="127">
        <f t="shared" si="54"/>
        <v>1026615.2</v>
      </c>
      <c r="CF28" s="125">
        <v>1147201.7356799999</v>
      </c>
      <c r="CG28" s="126">
        <v>1042910.6688</v>
      </c>
      <c r="CH28" s="127">
        <f t="shared" si="55"/>
        <v>1095056.2</v>
      </c>
    </row>
    <row r="29" spans="1:86" customFormat="1" x14ac:dyDescent="0.3">
      <c r="A29" s="25" t="s">
        <v>49</v>
      </c>
      <c r="B29" s="26" t="s">
        <v>50</v>
      </c>
      <c r="C29" s="125">
        <v>364813.61116199999</v>
      </c>
      <c r="D29" s="126">
        <v>331648.73742000002</v>
      </c>
      <c r="E29" s="127">
        <f t="shared" si="56"/>
        <v>348231.2</v>
      </c>
      <c r="F29" s="125">
        <v>372258.78689999995</v>
      </c>
      <c r="G29" s="126">
        <v>338417.07899999997</v>
      </c>
      <c r="H29" s="127">
        <f t="shared" si="29"/>
        <v>355337.9</v>
      </c>
      <c r="I29" s="125">
        <v>960643.68400000001</v>
      </c>
      <c r="J29" s="126">
        <v>873312.44</v>
      </c>
      <c r="K29" s="127">
        <f t="shared" si="30"/>
        <v>916978.1</v>
      </c>
      <c r="L29" s="125">
        <v>898272.97560000001</v>
      </c>
      <c r="M29" s="126">
        <v>816611.79600000009</v>
      </c>
      <c r="N29" s="127">
        <f t="shared" si="31"/>
        <v>857442.4</v>
      </c>
      <c r="O29" s="125">
        <v>898272.97560000001</v>
      </c>
      <c r="P29" s="126">
        <v>816611.79600000009</v>
      </c>
      <c r="Q29" s="127">
        <f t="shared" si="32"/>
        <v>857442.4</v>
      </c>
      <c r="R29" s="125">
        <v>808928.62049999996</v>
      </c>
      <c r="S29" s="126">
        <v>735389.65500000003</v>
      </c>
      <c r="T29" s="127">
        <f t="shared" si="33"/>
        <v>772159.1</v>
      </c>
      <c r="U29" s="125">
        <v>1062418.6957999999</v>
      </c>
      <c r="V29" s="126">
        <v>965835.17799999996</v>
      </c>
      <c r="W29" s="127">
        <f t="shared" si="34"/>
        <v>1014126.9</v>
      </c>
      <c r="X29" s="125">
        <v>1023070.5485</v>
      </c>
      <c r="Y29" s="126">
        <v>930064.13500000001</v>
      </c>
      <c r="Z29" s="127">
        <f t="shared" si="35"/>
        <v>976567.3</v>
      </c>
      <c r="AA29" s="125">
        <v>933501.5689999999</v>
      </c>
      <c r="AB29" s="126">
        <v>848637.79</v>
      </c>
      <c r="AC29" s="127">
        <f t="shared" si="36"/>
        <v>891069.7</v>
      </c>
      <c r="AD29" s="125">
        <v>960643.68400000001</v>
      </c>
      <c r="AE29" s="126">
        <v>873312.44</v>
      </c>
      <c r="AF29" s="127">
        <f t="shared" si="37"/>
        <v>916978.1</v>
      </c>
      <c r="AG29" s="125">
        <v>606673.06700000004</v>
      </c>
      <c r="AH29" s="126">
        <v>551520.97</v>
      </c>
      <c r="AI29" s="127">
        <f t="shared" si="38"/>
        <v>579097</v>
      </c>
      <c r="AJ29" s="125">
        <v>606673.06700000004</v>
      </c>
      <c r="AK29" s="126">
        <v>551520.97</v>
      </c>
      <c r="AL29" s="127">
        <f t="shared" si="39"/>
        <v>579097</v>
      </c>
      <c r="AM29" s="125">
        <v>960643.68400000001</v>
      </c>
      <c r="AN29" s="126">
        <v>873312.44</v>
      </c>
      <c r="AO29" s="127">
        <f t="shared" si="40"/>
        <v>916978.1</v>
      </c>
      <c r="AP29" s="125">
        <v>960643.68400000001</v>
      </c>
      <c r="AQ29" s="126">
        <v>873312.44</v>
      </c>
      <c r="AR29" s="127">
        <f t="shared" si="41"/>
        <v>916978.1</v>
      </c>
      <c r="AS29" s="125">
        <v>960643.68400000001</v>
      </c>
      <c r="AT29" s="126">
        <v>873312.44</v>
      </c>
      <c r="AU29" s="127">
        <f t="shared" si="42"/>
        <v>916978.1</v>
      </c>
      <c r="AV29" s="125">
        <v>898272.97560000001</v>
      </c>
      <c r="AW29" s="126">
        <v>816611.79600000009</v>
      </c>
      <c r="AX29" s="127">
        <f t="shared" si="43"/>
        <v>857442.4</v>
      </c>
      <c r="AY29" s="125">
        <v>960643.68400000001</v>
      </c>
      <c r="AZ29" s="126">
        <v>873312.44</v>
      </c>
      <c r="BA29" s="127">
        <f t="shared" si="44"/>
        <v>916978.1</v>
      </c>
      <c r="BB29" s="125">
        <v>646169.52399999998</v>
      </c>
      <c r="BC29" s="126">
        <v>587426.84</v>
      </c>
      <c r="BD29" s="127">
        <f t="shared" si="45"/>
        <v>616798.19999999995</v>
      </c>
      <c r="BE29" s="125">
        <v>667441.16669999994</v>
      </c>
      <c r="BF29" s="126">
        <v>606764.69699999993</v>
      </c>
      <c r="BG29" s="127">
        <f t="shared" si="46"/>
        <v>637102.9</v>
      </c>
      <c r="BH29" s="125">
        <v>673498.826</v>
      </c>
      <c r="BI29" s="126">
        <v>612271.66</v>
      </c>
      <c r="BJ29" s="127">
        <f t="shared" si="47"/>
        <v>642885.19999999995</v>
      </c>
      <c r="BK29" s="125">
        <v>673498.826</v>
      </c>
      <c r="BL29" s="126">
        <v>612271.66</v>
      </c>
      <c r="BM29" s="127">
        <f t="shared" si="48"/>
        <v>642885.19999999995</v>
      </c>
      <c r="BN29" s="125">
        <v>601806.20499999996</v>
      </c>
      <c r="BO29" s="126">
        <v>547096.55000000005</v>
      </c>
      <c r="BP29" s="127">
        <f t="shared" si="49"/>
        <v>574451.4</v>
      </c>
      <c r="BQ29" s="125">
        <v>1023070.5485</v>
      </c>
      <c r="BR29" s="126">
        <v>930064.13500000001</v>
      </c>
      <c r="BS29" s="127">
        <f t="shared" si="50"/>
        <v>976567.3</v>
      </c>
      <c r="BT29" s="125">
        <v>1062418.6957999999</v>
      </c>
      <c r="BU29" s="126">
        <v>965835.17799999996</v>
      </c>
      <c r="BV29" s="127">
        <f t="shared" si="51"/>
        <v>1014126.9</v>
      </c>
      <c r="BW29" s="125">
        <v>960643.68400000001</v>
      </c>
      <c r="BX29" s="126">
        <v>873312.44</v>
      </c>
      <c r="BY29" s="127">
        <f t="shared" si="52"/>
        <v>916978.1</v>
      </c>
      <c r="BZ29" s="125">
        <v>1023070.5485</v>
      </c>
      <c r="CA29" s="126">
        <v>930064.13500000001</v>
      </c>
      <c r="CB29" s="127">
        <f t="shared" si="53"/>
        <v>976567.3</v>
      </c>
      <c r="CC29" s="125">
        <v>1074224.075925</v>
      </c>
      <c r="CD29" s="126">
        <v>976567.34174999991</v>
      </c>
      <c r="CE29" s="127">
        <f t="shared" si="54"/>
        <v>1025395.7</v>
      </c>
      <c r="CF29" s="125">
        <v>1145839.0143200001</v>
      </c>
      <c r="CG29" s="126">
        <v>1041671.8312</v>
      </c>
      <c r="CH29" s="127">
        <f t="shared" si="55"/>
        <v>1093755.3999999999</v>
      </c>
    </row>
    <row r="30" spans="1:86" customFormat="1" x14ac:dyDescent="0.3">
      <c r="A30" s="25" t="s">
        <v>51</v>
      </c>
      <c r="B30" s="26" t="s">
        <v>52</v>
      </c>
      <c r="C30" s="125">
        <v>411540.84279000002</v>
      </c>
      <c r="D30" s="126">
        <v>374128.03889999999</v>
      </c>
      <c r="E30" s="127">
        <f t="shared" si="56"/>
        <v>392834.4</v>
      </c>
      <c r="F30" s="125">
        <v>419939.63550000003</v>
      </c>
      <c r="G30" s="126">
        <v>381763.30499999999</v>
      </c>
      <c r="H30" s="127">
        <f t="shared" si="29"/>
        <v>400851.5</v>
      </c>
      <c r="I30" s="125">
        <v>1880290.5352</v>
      </c>
      <c r="J30" s="126">
        <v>1709355.0320000001</v>
      </c>
      <c r="K30" s="127">
        <f t="shared" si="30"/>
        <v>1794822.8</v>
      </c>
      <c r="L30" s="125">
        <v>1757073.9724999999</v>
      </c>
      <c r="M30" s="126">
        <v>1597339.9750000001</v>
      </c>
      <c r="N30" s="127">
        <f t="shared" si="31"/>
        <v>1677207</v>
      </c>
      <c r="O30" s="125">
        <v>1673404.2632999998</v>
      </c>
      <c r="P30" s="126">
        <v>1521276.6029999999</v>
      </c>
      <c r="Q30" s="127">
        <f t="shared" si="32"/>
        <v>1597340.4</v>
      </c>
      <c r="R30" s="125">
        <v>1260966.5068000001</v>
      </c>
      <c r="S30" s="126">
        <v>1146333.1879999998</v>
      </c>
      <c r="T30" s="127">
        <f t="shared" si="33"/>
        <v>1203649.8</v>
      </c>
      <c r="U30" s="125">
        <v>2067468.8957999998</v>
      </c>
      <c r="V30" s="126">
        <v>1879517.1779999998</v>
      </c>
      <c r="W30" s="127">
        <f t="shared" si="34"/>
        <v>1973493</v>
      </c>
      <c r="X30" s="125">
        <v>1990896.4537</v>
      </c>
      <c r="Y30" s="126">
        <v>1809905.8670000001</v>
      </c>
      <c r="Z30" s="127">
        <f t="shared" si="35"/>
        <v>1900401.2</v>
      </c>
      <c r="AA30" s="125">
        <v>1500550.0279000001</v>
      </c>
      <c r="AB30" s="126">
        <v>1364136.3890000002</v>
      </c>
      <c r="AC30" s="127">
        <f t="shared" si="36"/>
        <v>1432343.2</v>
      </c>
      <c r="AD30" s="125">
        <v>2020636.1482999998</v>
      </c>
      <c r="AE30" s="126">
        <v>1836941.953</v>
      </c>
      <c r="AF30" s="127">
        <f t="shared" si="37"/>
        <v>1928789.1</v>
      </c>
      <c r="AG30" s="125">
        <v>1052604.3374000001</v>
      </c>
      <c r="AH30" s="126">
        <v>956913.03399999999</v>
      </c>
      <c r="AI30" s="127">
        <f t="shared" si="38"/>
        <v>1004758.7</v>
      </c>
      <c r="AJ30" s="125">
        <v>1052604.3374000001</v>
      </c>
      <c r="AK30" s="126">
        <v>956913.03399999999</v>
      </c>
      <c r="AL30" s="127">
        <f t="shared" si="39"/>
        <v>1004758.7</v>
      </c>
      <c r="AM30" s="125">
        <v>2355483.4534</v>
      </c>
      <c r="AN30" s="126">
        <v>2141348.594</v>
      </c>
      <c r="AO30" s="127">
        <f t="shared" si="40"/>
        <v>2248416</v>
      </c>
      <c r="AP30" s="125">
        <v>2355483.4534</v>
      </c>
      <c r="AQ30" s="126">
        <v>2141348.594</v>
      </c>
      <c r="AR30" s="127">
        <f t="shared" si="41"/>
        <v>2248416</v>
      </c>
      <c r="AS30" s="125">
        <v>2355483.4534</v>
      </c>
      <c r="AT30" s="126">
        <v>2141348.594</v>
      </c>
      <c r="AU30" s="127">
        <f t="shared" si="42"/>
        <v>2248416</v>
      </c>
      <c r="AV30" s="125">
        <v>920660.54079999996</v>
      </c>
      <c r="AW30" s="126">
        <v>836964.12799999991</v>
      </c>
      <c r="AX30" s="127">
        <f t="shared" si="43"/>
        <v>878812.3</v>
      </c>
      <c r="AY30" s="125">
        <v>2355483.4534</v>
      </c>
      <c r="AZ30" s="126">
        <v>2141348.594</v>
      </c>
      <c r="BA30" s="127">
        <f t="shared" si="44"/>
        <v>2248416</v>
      </c>
      <c r="BB30" s="125">
        <v>887663.79239999992</v>
      </c>
      <c r="BC30" s="126">
        <v>806967.08400000003</v>
      </c>
      <c r="BD30" s="127">
        <f t="shared" si="45"/>
        <v>847315.4</v>
      </c>
      <c r="BE30" s="125">
        <v>845176.66310000001</v>
      </c>
      <c r="BF30" s="126">
        <v>768342.42100000009</v>
      </c>
      <c r="BG30" s="127">
        <f t="shared" si="46"/>
        <v>806759.5</v>
      </c>
      <c r="BH30" s="125">
        <v>985228.53659999999</v>
      </c>
      <c r="BI30" s="126">
        <v>895662.3060000001</v>
      </c>
      <c r="BJ30" s="127">
        <f t="shared" si="47"/>
        <v>940445.4</v>
      </c>
      <c r="BK30" s="125">
        <v>985228.53659999999</v>
      </c>
      <c r="BL30" s="126">
        <v>895662.3060000001</v>
      </c>
      <c r="BM30" s="127">
        <f t="shared" si="48"/>
        <v>940445.4</v>
      </c>
      <c r="BN30" s="125">
        <v>635419.23060000001</v>
      </c>
      <c r="BO30" s="126">
        <v>577653.84600000002</v>
      </c>
      <c r="BP30" s="127">
        <f t="shared" si="49"/>
        <v>606536.5</v>
      </c>
      <c r="BQ30" s="125">
        <v>1990896.4537</v>
      </c>
      <c r="BR30" s="126">
        <v>1809905.8670000001</v>
      </c>
      <c r="BS30" s="127">
        <f t="shared" si="50"/>
        <v>1900401.2</v>
      </c>
      <c r="BT30" s="125">
        <v>2067468.8957999998</v>
      </c>
      <c r="BU30" s="126">
        <v>1879517.1779999998</v>
      </c>
      <c r="BV30" s="127">
        <f t="shared" si="51"/>
        <v>1973493</v>
      </c>
      <c r="BW30" s="125">
        <v>1880290.5352</v>
      </c>
      <c r="BX30" s="126">
        <v>1709355.0320000001</v>
      </c>
      <c r="BY30" s="127">
        <f t="shared" si="52"/>
        <v>1794822.8</v>
      </c>
      <c r="BZ30" s="125">
        <v>1990896.4537</v>
      </c>
      <c r="CA30" s="126">
        <v>1809905.8670000001</v>
      </c>
      <c r="CB30" s="127">
        <f t="shared" si="53"/>
        <v>1900401.2</v>
      </c>
      <c r="CC30" s="125">
        <v>2090441.276385</v>
      </c>
      <c r="CD30" s="126">
        <v>1900401.16035</v>
      </c>
      <c r="CE30" s="127">
        <f t="shared" si="54"/>
        <v>1995421.2</v>
      </c>
      <c r="CF30" s="125">
        <v>2229804.0281440001</v>
      </c>
      <c r="CG30" s="126">
        <v>2027094.5710400001</v>
      </c>
      <c r="CH30" s="127">
        <f t="shared" si="55"/>
        <v>2128449.2999999998</v>
      </c>
    </row>
    <row r="31" spans="1:86" customFormat="1" x14ac:dyDescent="0.3">
      <c r="A31" s="25" t="s">
        <v>53</v>
      </c>
      <c r="B31" s="26" t="s">
        <v>54</v>
      </c>
      <c r="C31" s="125">
        <v>353430</v>
      </c>
      <c r="D31" s="126">
        <v>321300</v>
      </c>
      <c r="E31" s="127">
        <f t="shared" si="56"/>
        <v>337365</v>
      </c>
      <c r="F31" s="125">
        <v>248710</v>
      </c>
      <c r="G31" s="126">
        <v>226100</v>
      </c>
      <c r="H31" s="127">
        <f t="shared" si="29"/>
        <v>237405</v>
      </c>
      <c r="I31" s="125">
        <v>458150</v>
      </c>
      <c r="J31" s="126">
        <v>416500</v>
      </c>
      <c r="K31" s="127">
        <f t="shared" si="30"/>
        <v>437325</v>
      </c>
      <c r="L31" s="125">
        <v>405790</v>
      </c>
      <c r="M31" s="126">
        <v>368900</v>
      </c>
      <c r="N31" s="127">
        <f t="shared" si="31"/>
        <v>387345</v>
      </c>
      <c r="O31" s="125">
        <v>373065</v>
      </c>
      <c r="P31" s="126">
        <v>339150</v>
      </c>
      <c r="Q31" s="127">
        <f t="shared" si="32"/>
        <v>356107.5</v>
      </c>
      <c r="R31" s="125">
        <v>239547</v>
      </c>
      <c r="S31" s="126">
        <v>217770</v>
      </c>
      <c r="T31" s="127">
        <f t="shared" si="33"/>
        <v>228658.5</v>
      </c>
      <c r="U31" s="125">
        <v>193732</v>
      </c>
      <c r="V31" s="126">
        <v>176120</v>
      </c>
      <c r="W31" s="127">
        <f t="shared" si="34"/>
        <v>184926</v>
      </c>
      <c r="X31" s="125">
        <v>248710</v>
      </c>
      <c r="Y31" s="126">
        <v>226100</v>
      </c>
      <c r="Z31" s="127">
        <f t="shared" si="35"/>
        <v>237405</v>
      </c>
      <c r="AA31" s="125">
        <v>458150</v>
      </c>
      <c r="AB31" s="126">
        <v>416500</v>
      </c>
      <c r="AC31" s="127">
        <f t="shared" si="36"/>
        <v>437325</v>
      </c>
      <c r="AD31" s="125">
        <v>407099</v>
      </c>
      <c r="AE31" s="126">
        <v>370090</v>
      </c>
      <c r="AF31" s="127">
        <f t="shared" si="37"/>
        <v>388594.5</v>
      </c>
      <c r="AG31" s="125">
        <v>242165</v>
      </c>
      <c r="AH31" s="126">
        <v>220150</v>
      </c>
      <c r="AI31" s="127">
        <f t="shared" si="38"/>
        <v>231157.5</v>
      </c>
      <c r="AJ31" s="125">
        <v>246092</v>
      </c>
      <c r="AK31" s="126">
        <v>223720</v>
      </c>
      <c r="AL31" s="127">
        <f t="shared" si="39"/>
        <v>234906</v>
      </c>
      <c r="AM31" s="125">
        <v>257873</v>
      </c>
      <c r="AN31" s="126">
        <v>234430</v>
      </c>
      <c r="AO31" s="127">
        <f t="shared" si="40"/>
        <v>246151.5</v>
      </c>
      <c r="AP31" s="125">
        <v>477785</v>
      </c>
      <c r="AQ31" s="126">
        <v>434350</v>
      </c>
      <c r="AR31" s="127">
        <f t="shared" si="41"/>
        <v>456067.5</v>
      </c>
      <c r="AS31" s="125">
        <v>243474</v>
      </c>
      <c r="AT31" s="126">
        <v>221340</v>
      </c>
      <c r="AU31" s="127">
        <f t="shared" si="42"/>
        <v>232407</v>
      </c>
      <c r="AV31" s="125">
        <v>475167</v>
      </c>
      <c r="AW31" s="126">
        <v>431970</v>
      </c>
      <c r="AX31" s="127">
        <f t="shared" si="43"/>
        <v>453568.5</v>
      </c>
      <c r="AY31" s="125">
        <v>265727</v>
      </c>
      <c r="AZ31" s="126">
        <v>241570</v>
      </c>
      <c r="BA31" s="127">
        <f t="shared" si="44"/>
        <v>253648.5</v>
      </c>
      <c r="BB31" s="125">
        <v>252637</v>
      </c>
      <c r="BC31" s="126">
        <v>229670</v>
      </c>
      <c r="BD31" s="127">
        <f t="shared" si="45"/>
        <v>241153.5</v>
      </c>
      <c r="BE31" s="125">
        <v>327250</v>
      </c>
      <c r="BF31" s="126">
        <v>297500</v>
      </c>
      <c r="BG31" s="127">
        <f t="shared" si="46"/>
        <v>312375</v>
      </c>
      <c r="BH31" s="125">
        <v>257873</v>
      </c>
      <c r="BI31" s="126">
        <v>234430</v>
      </c>
      <c r="BJ31" s="127">
        <f t="shared" si="47"/>
        <v>246151.5</v>
      </c>
      <c r="BK31" s="125">
        <v>451605</v>
      </c>
      <c r="BL31" s="126">
        <v>410550</v>
      </c>
      <c r="BM31" s="127">
        <f t="shared" si="48"/>
        <v>431077.5</v>
      </c>
      <c r="BN31" s="125">
        <v>242165</v>
      </c>
      <c r="BO31" s="126">
        <v>220150</v>
      </c>
      <c r="BP31" s="127">
        <f t="shared" si="49"/>
        <v>231157.5</v>
      </c>
      <c r="BQ31" s="125">
        <v>458150</v>
      </c>
      <c r="BR31" s="126">
        <v>416500</v>
      </c>
      <c r="BS31" s="127">
        <f t="shared" si="50"/>
        <v>437325</v>
      </c>
      <c r="BT31" s="125">
        <v>481712</v>
      </c>
      <c r="BU31" s="126">
        <v>437920</v>
      </c>
      <c r="BV31" s="127">
        <f t="shared" si="51"/>
        <v>459816</v>
      </c>
      <c r="BW31" s="125">
        <v>475167</v>
      </c>
      <c r="BX31" s="126">
        <v>431970</v>
      </c>
      <c r="BY31" s="127">
        <f t="shared" si="52"/>
        <v>453568.5</v>
      </c>
      <c r="BZ31" s="125">
        <v>257873</v>
      </c>
      <c r="CA31" s="126">
        <v>234430</v>
      </c>
      <c r="CB31" s="127">
        <f t="shared" si="53"/>
        <v>246151.5</v>
      </c>
      <c r="CC31" s="125">
        <v>466004</v>
      </c>
      <c r="CD31" s="126">
        <v>423640</v>
      </c>
      <c r="CE31" s="127">
        <f t="shared" si="54"/>
        <v>444822</v>
      </c>
      <c r="CF31" s="125">
        <v>458150</v>
      </c>
      <c r="CG31" s="126">
        <v>416500</v>
      </c>
      <c r="CH31" s="127">
        <f t="shared" si="55"/>
        <v>437325</v>
      </c>
    </row>
    <row r="32" spans="1:86" customFormat="1" x14ac:dyDescent="0.3">
      <c r="A32" s="25" t="s">
        <v>55</v>
      </c>
      <c r="B32" s="26" t="s">
        <v>56</v>
      </c>
      <c r="C32" s="125">
        <v>392700</v>
      </c>
      <c r="D32" s="126">
        <v>357000</v>
      </c>
      <c r="E32" s="127">
        <f t="shared" si="56"/>
        <v>374850</v>
      </c>
      <c r="F32" s="125">
        <v>109956</v>
      </c>
      <c r="G32" s="126">
        <v>99960</v>
      </c>
      <c r="H32" s="127">
        <f t="shared" si="29"/>
        <v>104958</v>
      </c>
      <c r="I32" s="125">
        <v>363902</v>
      </c>
      <c r="J32" s="126">
        <v>330820</v>
      </c>
      <c r="K32" s="127">
        <f t="shared" si="30"/>
        <v>347361</v>
      </c>
      <c r="L32" s="125">
        <v>471240</v>
      </c>
      <c r="M32" s="126">
        <v>428400</v>
      </c>
      <c r="N32" s="127">
        <f t="shared" si="31"/>
        <v>449820</v>
      </c>
      <c r="O32" s="125">
        <v>405790</v>
      </c>
      <c r="P32" s="126">
        <v>368900</v>
      </c>
      <c r="Q32" s="127">
        <f t="shared" si="32"/>
        <v>387345</v>
      </c>
      <c r="R32" s="125">
        <v>103411</v>
      </c>
      <c r="S32" s="126">
        <v>94010</v>
      </c>
      <c r="T32" s="127">
        <f t="shared" si="33"/>
        <v>98710.5</v>
      </c>
      <c r="U32" s="125">
        <v>62832</v>
      </c>
      <c r="V32" s="126">
        <v>57120</v>
      </c>
      <c r="W32" s="127">
        <f t="shared" si="34"/>
        <v>59976</v>
      </c>
      <c r="X32" s="125">
        <v>109956</v>
      </c>
      <c r="Y32" s="126">
        <v>99960</v>
      </c>
      <c r="Z32" s="127">
        <f t="shared" si="35"/>
        <v>104958</v>
      </c>
      <c r="AA32" s="125">
        <v>363902</v>
      </c>
      <c r="AB32" s="126">
        <v>330820</v>
      </c>
      <c r="AC32" s="127">
        <f t="shared" si="36"/>
        <v>347361</v>
      </c>
      <c r="AD32" s="125">
        <v>471240</v>
      </c>
      <c r="AE32" s="126">
        <v>428400</v>
      </c>
      <c r="AF32" s="127">
        <f t="shared" si="37"/>
        <v>449820</v>
      </c>
      <c r="AG32" s="125">
        <v>109956</v>
      </c>
      <c r="AH32" s="126">
        <v>99960</v>
      </c>
      <c r="AI32" s="127">
        <f t="shared" si="38"/>
        <v>104958</v>
      </c>
      <c r="AJ32" s="125">
        <v>108647</v>
      </c>
      <c r="AK32" s="126">
        <v>98770</v>
      </c>
      <c r="AL32" s="127">
        <f t="shared" si="39"/>
        <v>103708.5</v>
      </c>
      <c r="AM32" s="125">
        <v>116501</v>
      </c>
      <c r="AN32" s="126">
        <v>105910</v>
      </c>
      <c r="AO32" s="127">
        <f t="shared" si="40"/>
        <v>111205.5</v>
      </c>
      <c r="AP32" s="125">
        <v>363902</v>
      </c>
      <c r="AQ32" s="126">
        <v>330820</v>
      </c>
      <c r="AR32" s="127">
        <f t="shared" si="41"/>
        <v>347361</v>
      </c>
      <c r="AS32" s="125">
        <v>109956</v>
      </c>
      <c r="AT32" s="126">
        <v>99960</v>
      </c>
      <c r="AU32" s="127">
        <f t="shared" si="42"/>
        <v>104958</v>
      </c>
      <c r="AV32" s="125">
        <v>359975</v>
      </c>
      <c r="AW32" s="126">
        <v>327250</v>
      </c>
      <c r="AX32" s="127">
        <f t="shared" si="43"/>
        <v>343612.5</v>
      </c>
      <c r="AY32" s="125">
        <v>123046</v>
      </c>
      <c r="AZ32" s="126">
        <v>111860</v>
      </c>
      <c r="BA32" s="127">
        <f t="shared" si="44"/>
        <v>117453</v>
      </c>
      <c r="BB32" s="125">
        <v>113883</v>
      </c>
      <c r="BC32" s="126">
        <v>103530</v>
      </c>
      <c r="BD32" s="127">
        <f t="shared" si="45"/>
        <v>108706.5</v>
      </c>
      <c r="BE32" s="125">
        <v>370447</v>
      </c>
      <c r="BF32" s="126">
        <v>336770</v>
      </c>
      <c r="BG32" s="127">
        <f t="shared" si="46"/>
        <v>353608.5</v>
      </c>
      <c r="BH32" s="125">
        <v>116501</v>
      </c>
      <c r="BI32" s="126">
        <v>105910</v>
      </c>
      <c r="BJ32" s="127">
        <f t="shared" si="47"/>
        <v>111205.5</v>
      </c>
      <c r="BK32" s="125">
        <v>333795</v>
      </c>
      <c r="BL32" s="126">
        <v>303450</v>
      </c>
      <c r="BM32" s="127">
        <f t="shared" si="48"/>
        <v>318622.5</v>
      </c>
      <c r="BN32" s="125">
        <v>108647</v>
      </c>
      <c r="BO32" s="126">
        <v>98770</v>
      </c>
      <c r="BP32" s="127">
        <f t="shared" si="49"/>
        <v>103708.5</v>
      </c>
      <c r="BQ32" s="125">
        <v>363902</v>
      </c>
      <c r="BR32" s="126">
        <v>330820</v>
      </c>
      <c r="BS32" s="127">
        <f t="shared" si="50"/>
        <v>347361</v>
      </c>
      <c r="BT32" s="125">
        <v>373065</v>
      </c>
      <c r="BU32" s="126">
        <v>339150</v>
      </c>
      <c r="BV32" s="127">
        <f t="shared" si="51"/>
        <v>356107.5</v>
      </c>
      <c r="BW32" s="125">
        <v>346885</v>
      </c>
      <c r="BX32" s="126">
        <v>315350</v>
      </c>
      <c r="BY32" s="127">
        <f t="shared" si="52"/>
        <v>331117.5</v>
      </c>
      <c r="BZ32" s="125">
        <v>119119</v>
      </c>
      <c r="CA32" s="126">
        <v>108290</v>
      </c>
      <c r="CB32" s="127">
        <f t="shared" si="53"/>
        <v>113704.5</v>
      </c>
      <c r="CC32" s="125">
        <v>357357</v>
      </c>
      <c r="CD32" s="126">
        <v>324870</v>
      </c>
      <c r="CE32" s="127">
        <f t="shared" si="54"/>
        <v>341113.5</v>
      </c>
      <c r="CF32" s="125">
        <v>384846</v>
      </c>
      <c r="CG32" s="126">
        <v>349860</v>
      </c>
      <c r="CH32" s="127">
        <f t="shared" si="55"/>
        <v>367353</v>
      </c>
    </row>
    <row r="33" spans="1:86" customFormat="1" x14ac:dyDescent="0.3">
      <c r="A33" s="25" t="s">
        <v>57</v>
      </c>
      <c r="B33" s="26" t="s">
        <v>58</v>
      </c>
      <c r="C33" s="125">
        <v>853414.73417200008</v>
      </c>
      <c r="D33" s="126">
        <v>775831.57652000012</v>
      </c>
      <c r="E33" s="127">
        <f t="shared" si="56"/>
        <v>814623.2</v>
      </c>
      <c r="F33" s="125">
        <v>870831.36139999994</v>
      </c>
      <c r="G33" s="126">
        <v>791664.87399999995</v>
      </c>
      <c r="H33" s="127">
        <f t="shared" si="29"/>
        <v>831248.1</v>
      </c>
      <c r="I33" s="125">
        <v>3096072.98</v>
      </c>
      <c r="J33" s="126">
        <v>2814611.8</v>
      </c>
      <c r="K33" s="127">
        <f t="shared" si="30"/>
        <v>2955342.4</v>
      </c>
      <c r="L33" s="125">
        <v>1855397.5440000002</v>
      </c>
      <c r="M33" s="126">
        <v>1686725.04</v>
      </c>
      <c r="N33" s="127">
        <f t="shared" si="31"/>
        <v>1771061.3</v>
      </c>
      <c r="O33" s="125">
        <v>1855397.5440000002</v>
      </c>
      <c r="P33" s="126">
        <v>1686725.04</v>
      </c>
      <c r="Q33" s="127">
        <f t="shared" si="32"/>
        <v>1771061.3</v>
      </c>
      <c r="R33" s="125" t="s">
        <v>637</v>
      </c>
      <c r="S33" s="125" t="s">
        <v>637</v>
      </c>
      <c r="T33" s="127" t="s">
        <v>637</v>
      </c>
      <c r="U33" s="125">
        <v>3345780.4380000001</v>
      </c>
      <c r="V33" s="126">
        <v>3041618.58</v>
      </c>
      <c r="W33" s="127">
        <f t="shared" si="34"/>
        <v>3193699.5</v>
      </c>
      <c r="X33" s="125">
        <v>3221862.6440000003</v>
      </c>
      <c r="Y33" s="126">
        <v>2928966.04</v>
      </c>
      <c r="Z33" s="127">
        <f t="shared" si="35"/>
        <v>3075414.3</v>
      </c>
      <c r="AA33" s="125">
        <v>1871495.6259999999</v>
      </c>
      <c r="AB33" s="126">
        <v>1701359.66</v>
      </c>
      <c r="AC33" s="127">
        <f t="shared" si="36"/>
        <v>1786427.6</v>
      </c>
      <c r="AD33" s="125">
        <v>2474799.327</v>
      </c>
      <c r="AE33" s="126">
        <v>2249817.5699999998</v>
      </c>
      <c r="AF33" s="127">
        <f t="shared" si="37"/>
        <v>2362308.4</v>
      </c>
      <c r="AG33" s="125">
        <v>1121006.7868999999</v>
      </c>
      <c r="AH33" s="126">
        <v>1019097.0789999999</v>
      </c>
      <c r="AI33" s="127">
        <f t="shared" si="38"/>
        <v>1070051.8999999999</v>
      </c>
      <c r="AJ33" s="125">
        <v>1121006.7868999999</v>
      </c>
      <c r="AK33" s="126">
        <v>1019097.0789999999</v>
      </c>
      <c r="AL33" s="127">
        <f t="shared" si="39"/>
        <v>1070051.8999999999</v>
      </c>
      <c r="AM33" s="125">
        <v>3096072.98</v>
      </c>
      <c r="AN33" s="126">
        <v>2814611.8</v>
      </c>
      <c r="AO33" s="127">
        <f t="shared" si="40"/>
        <v>2955342.4</v>
      </c>
      <c r="AP33" s="125">
        <v>3096072.98</v>
      </c>
      <c r="AQ33" s="126">
        <v>2814611.8</v>
      </c>
      <c r="AR33" s="127">
        <f t="shared" si="41"/>
        <v>2955342.4</v>
      </c>
      <c r="AS33" s="125">
        <v>3096072.98</v>
      </c>
      <c r="AT33" s="126">
        <v>2814611.8</v>
      </c>
      <c r="AU33" s="127">
        <f t="shared" si="42"/>
        <v>2955342.4</v>
      </c>
      <c r="AV33" s="125">
        <v>2098759.3626999999</v>
      </c>
      <c r="AW33" s="126">
        <v>1907963.057</v>
      </c>
      <c r="AX33" s="127">
        <f t="shared" si="43"/>
        <v>2003361.2</v>
      </c>
      <c r="AY33" s="125">
        <v>3096072.98</v>
      </c>
      <c r="AZ33" s="126">
        <v>2814611.8</v>
      </c>
      <c r="BA33" s="127">
        <f t="shared" si="44"/>
        <v>2955342.4</v>
      </c>
      <c r="BB33" s="125">
        <v>1272497.2259999998</v>
      </c>
      <c r="BC33" s="126">
        <v>1156815.6599999999</v>
      </c>
      <c r="BD33" s="127">
        <f t="shared" si="45"/>
        <v>1214656.3999999999</v>
      </c>
      <c r="BE33" s="125">
        <v>1272497.2259999998</v>
      </c>
      <c r="BF33" s="126">
        <v>1156815.6599999999</v>
      </c>
      <c r="BG33" s="127">
        <f t="shared" si="46"/>
        <v>1214656.3999999999</v>
      </c>
      <c r="BH33" s="125">
        <v>1307875.5690000001</v>
      </c>
      <c r="BI33" s="126">
        <v>1188977.79</v>
      </c>
      <c r="BJ33" s="127">
        <f t="shared" si="47"/>
        <v>1248426.7</v>
      </c>
      <c r="BK33" s="125">
        <v>1307875.5690000001</v>
      </c>
      <c r="BL33" s="126">
        <v>1188977.79</v>
      </c>
      <c r="BM33" s="127">
        <f t="shared" si="48"/>
        <v>1248426.7</v>
      </c>
      <c r="BN33" s="125">
        <v>1146520.375</v>
      </c>
      <c r="BO33" s="126">
        <v>1042291.25</v>
      </c>
      <c r="BP33" s="127">
        <f t="shared" si="49"/>
        <v>1094405.8</v>
      </c>
      <c r="BQ33" s="125">
        <v>3221862.6440000003</v>
      </c>
      <c r="BR33" s="126">
        <v>2928966.04</v>
      </c>
      <c r="BS33" s="127">
        <f t="shared" si="50"/>
        <v>3075414.3</v>
      </c>
      <c r="BT33" s="125">
        <v>3226621.5134999999</v>
      </c>
      <c r="BU33" s="126">
        <v>2933292.2850000001</v>
      </c>
      <c r="BV33" s="127">
        <f t="shared" si="51"/>
        <v>3079956.9</v>
      </c>
      <c r="BW33" s="125">
        <v>3096072.98</v>
      </c>
      <c r="BX33" s="126">
        <v>2814611.8</v>
      </c>
      <c r="BY33" s="127">
        <f t="shared" si="52"/>
        <v>2955342.4</v>
      </c>
      <c r="BZ33" s="125">
        <v>3107117.0130000003</v>
      </c>
      <c r="CA33" s="126">
        <v>2824651.83</v>
      </c>
      <c r="CB33" s="127">
        <f t="shared" si="53"/>
        <v>2965884.4</v>
      </c>
      <c r="CC33" s="125">
        <v>3262472.8636499997</v>
      </c>
      <c r="CD33" s="126">
        <v>2965884.4215000002</v>
      </c>
      <c r="CE33" s="127">
        <f t="shared" si="54"/>
        <v>3114178.6</v>
      </c>
      <c r="CF33" s="125">
        <v>3479971.0545599996</v>
      </c>
      <c r="CG33" s="126">
        <v>3163610.0496</v>
      </c>
      <c r="CH33" s="127">
        <f t="shared" si="55"/>
        <v>3321790.6</v>
      </c>
    </row>
    <row r="34" spans="1:86" customFormat="1" x14ac:dyDescent="0.3">
      <c r="A34" s="25" t="s">
        <v>59</v>
      </c>
      <c r="B34" s="26" t="s">
        <v>60</v>
      </c>
      <c r="C34" s="125">
        <v>648872.67706799996</v>
      </c>
      <c r="D34" s="126">
        <v>589884.25188</v>
      </c>
      <c r="E34" s="127">
        <f t="shared" si="56"/>
        <v>619378.5</v>
      </c>
      <c r="F34" s="125">
        <v>662114.97660000005</v>
      </c>
      <c r="G34" s="126">
        <v>601922.70600000001</v>
      </c>
      <c r="H34" s="127">
        <f t="shared" si="29"/>
        <v>632018.80000000005</v>
      </c>
      <c r="I34" s="125">
        <v>1920049.054</v>
      </c>
      <c r="J34" s="126">
        <v>1745499.1400000001</v>
      </c>
      <c r="K34" s="127">
        <f t="shared" si="30"/>
        <v>1832774.1</v>
      </c>
      <c r="L34" s="125">
        <v>1794227.7122000002</v>
      </c>
      <c r="M34" s="126">
        <v>1631116.102</v>
      </c>
      <c r="N34" s="127">
        <f t="shared" si="31"/>
        <v>1712671.9</v>
      </c>
      <c r="O34" s="125">
        <v>1708788.3659000001</v>
      </c>
      <c r="P34" s="126">
        <v>1553443.969</v>
      </c>
      <c r="Q34" s="127">
        <f t="shared" si="32"/>
        <v>1631116.2</v>
      </c>
      <c r="R34" s="125">
        <v>1026851.7259</v>
      </c>
      <c r="S34" s="126">
        <v>933501.5689999999</v>
      </c>
      <c r="T34" s="127">
        <f t="shared" si="33"/>
        <v>980176.6</v>
      </c>
      <c r="U34" s="125">
        <v>2111184.2598000001</v>
      </c>
      <c r="V34" s="126">
        <v>1919258.4180000001</v>
      </c>
      <c r="W34" s="127">
        <f t="shared" si="34"/>
        <v>2015221.3</v>
      </c>
      <c r="X34" s="125">
        <v>2032991.9302000001</v>
      </c>
      <c r="Y34" s="126">
        <v>1848174.4820000001</v>
      </c>
      <c r="Z34" s="127">
        <f t="shared" si="35"/>
        <v>1940583.2</v>
      </c>
      <c r="AA34" s="125">
        <v>1221953.8562</v>
      </c>
      <c r="AB34" s="126">
        <v>1110867.142</v>
      </c>
      <c r="AC34" s="127">
        <f t="shared" si="36"/>
        <v>1166410.5</v>
      </c>
      <c r="AD34" s="125">
        <v>2063360.8610999999</v>
      </c>
      <c r="AE34" s="126">
        <v>1875782.6009999998</v>
      </c>
      <c r="AF34" s="127">
        <f t="shared" si="37"/>
        <v>1969571.7</v>
      </c>
      <c r="AG34" s="125">
        <v>987134.96420000005</v>
      </c>
      <c r="AH34" s="126">
        <v>897395.42200000002</v>
      </c>
      <c r="AI34" s="127">
        <f t="shared" si="38"/>
        <v>942265.2</v>
      </c>
      <c r="AJ34" s="125">
        <v>987134.96420000005</v>
      </c>
      <c r="AK34" s="126">
        <v>897395.42200000002</v>
      </c>
      <c r="AL34" s="127">
        <f t="shared" si="39"/>
        <v>942265.2</v>
      </c>
      <c r="AM34" s="125">
        <v>2405289.5943999998</v>
      </c>
      <c r="AN34" s="126">
        <v>2186626.9040000001</v>
      </c>
      <c r="AO34" s="127">
        <f t="shared" si="40"/>
        <v>2295958.2000000002</v>
      </c>
      <c r="AP34" s="125">
        <v>2405289.5943999998</v>
      </c>
      <c r="AQ34" s="126">
        <v>2186626.9040000001</v>
      </c>
      <c r="AR34" s="127">
        <f t="shared" si="41"/>
        <v>2295958.2000000002</v>
      </c>
      <c r="AS34" s="125">
        <v>2405289.5943999998</v>
      </c>
      <c r="AT34" s="126">
        <v>2186626.9040000001</v>
      </c>
      <c r="AU34" s="127">
        <f t="shared" si="42"/>
        <v>2295958.2000000002</v>
      </c>
      <c r="AV34" s="125">
        <v>992776.49239999999</v>
      </c>
      <c r="AW34" s="126">
        <v>902524.08400000003</v>
      </c>
      <c r="AX34" s="127">
        <f t="shared" si="43"/>
        <v>947650.3</v>
      </c>
      <c r="AY34" s="125">
        <v>2405289.5943999998</v>
      </c>
      <c r="AZ34" s="126">
        <v>2186626.9040000001</v>
      </c>
      <c r="BA34" s="127">
        <f t="shared" si="44"/>
        <v>2295958.2000000002</v>
      </c>
      <c r="BB34" s="125">
        <v>901567.46679999994</v>
      </c>
      <c r="BC34" s="126">
        <v>819606.78799999994</v>
      </c>
      <c r="BD34" s="127">
        <f t="shared" si="45"/>
        <v>860587.1</v>
      </c>
      <c r="BE34" s="125">
        <v>967536.48530000006</v>
      </c>
      <c r="BF34" s="126">
        <v>879578.62299999991</v>
      </c>
      <c r="BG34" s="127">
        <f t="shared" si="46"/>
        <v>923557.6</v>
      </c>
      <c r="BH34" s="125">
        <v>893061.97750000004</v>
      </c>
      <c r="BI34" s="126">
        <v>811874.52500000002</v>
      </c>
      <c r="BJ34" s="127">
        <f t="shared" si="47"/>
        <v>852468.3</v>
      </c>
      <c r="BK34" s="125">
        <v>893061.97750000004</v>
      </c>
      <c r="BL34" s="126">
        <v>811874.52500000002</v>
      </c>
      <c r="BM34" s="127">
        <f t="shared" si="48"/>
        <v>852468.3</v>
      </c>
      <c r="BN34" s="125">
        <v>662114.97660000005</v>
      </c>
      <c r="BO34" s="126">
        <v>601922.70600000001</v>
      </c>
      <c r="BP34" s="127">
        <f t="shared" si="49"/>
        <v>632018.80000000005</v>
      </c>
      <c r="BQ34" s="125">
        <v>2032991.9302000001</v>
      </c>
      <c r="BR34" s="126">
        <v>1848174.4820000001</v>
      </c>
      <c r="BS34" s="127">
        <f t="shared" si="50"/>
        <v>1940583.2</v>
      </c>
      <c r="BT34" s="125">
        <v>2111184.2598000001</v>
      </c>
      <c r="BU34" s="126">
        <v>1919258.4180000001</v>
      </c>
      <c r="BV34" s="127">
        <f t="shared" si="51"/>
        <v>2015221.3</v>
      </c>
      <c r="BW34" s="125">
        <v>1920049.054</v>
      </c>
      <c r="BX34" s="126">
        <v>1745499.1400000001</v>
      </c>
      <c r="BY34" s="127">
        <f t="shared" si="52"/>
        <v>1832774.1</v>
      </c>
      <c r="BZ34" s="125">
        <v>2032991.9302000001</v>
      </c>
      <c r="CA34" s="126">
        <v>1848174.4820000001</v>
      </c>
      <c r="CB34" s="127">
        <f t="shared" si="53"/>
        <v>1940583.2</v>
      </c>
      <c r="CC34" s="125">
        <v>2134641.5267099999</v>
      </c>
      <c r="CD34" s="126">
        <v>1940583.2061000001</v>
      </c>
      <c r="CE34" s="127">
        <f t="shared" si="54"/>
        <v>2037612.4</v>
      </c>
      <c r="CF34" s="125">
        <v>2276950.9618240003</v>
      </c>
      <c r="CG34" s="126">
        <v>2069955.4198400001</v>
      </c>
      <c r="CH34" s="127">
        <f t="shared" si="55"/>
        <v>2173453.2000000002</v>
      </c>
    </row>
    <row r="35" spans="1:86" customFormat="1" x14ac:dyDescent="0.3">
      <c r="A35" s="25" t="s">
        <v>61</v>
      </c>
      <c r="B35" s="26" t="s">
        <v>62</v>
      </c>
      <c r="C35" s="125">
        <v>412990.04454399995</v>
      </c>
      <c r="D35" s="126">
        <v>375445.49503999995</v>
      </c>
      <c r="E35" s="127">
        <f t="shared" si="56"/>
        <v>394217.8</v>
      </c>
      <c r="F35" s="125">
        <v>421418.41279999999</v>
      </c>
      <c r="G35" s="126">
        <v>383107.64800000004</v>
      </c>
      <c r="H35" s="127">
        <f t="shared" si="29"/>
        <v>402263</v>
      </c>
      <c r="I35" s="125">
        <v>928004.03079999995</v>
      </c>
      <c r="J35" s="126">
        <v>843640.02799999993</v>
      </c>
      <c r="K35" s="127">
        <f t="shared" si="30"/>
        <v>885822</v>
      </c>
      <c r="L35" s="125">
        <v>867191.29420000012</v>
      </c>
      <c r="M35" s="126">
        <v>788355.72200000007</v>
      </c>
      <c r="N35" s="127">
        <f t="shared" si="31"/>
        <v>827773.5</v>
      </c>
      <c r="O35" s="125">
        <v>825896.40210000006</v>
      </c>
      <c r="P35" s="126">
        <v>750814.91100000008</v>
      </c>
      <c r="Q35" s="127">
        <f t="shared" si="32"/>
        <v>788355.7</v>
      </c>
      <c r="R35" s="125">
        <v>596714.71860000002</v>
      </c>
      <c r="S35" s="126">
        <v>542467.92599999998</v>
      </c>
      <c r="T35" s="127">
        <f t="shared" si="33"/>
        <v>569591.30000000005</v>
      </c>
      <c r="U35" s="125">
        <v>1020383.6951</v>
      </c>
      <c r="V35" s="126">
        <v>927621.54099999997</v>
      </c>
      <c r="W35" s="127">
        <f t="shared" si="34"/>
        <v>974002.6</v>
      </c>
      <c r="X35" s="125">
        <v>982592.0797</v>
      </c>
      <c r="Y35" s="126">
        <v>893265.527</v>
      </c>
      <c r="Z35" s="127">
        <f t="shared" si="35"/>
        <v>937928.8</v>
      </c>
      <c r="AA35" s="125">
        <v>710091.00470000005</v>
      </c>
      <c r="AB35" s="126">
        <v>645537.277</v>
      </c>
      <c r="AC35" s="127">
        <f t="shared" si="36"/>
        <v>677814.1</v>
      </c>
      <c r="AD35" s="125">
        <v>997270.4203</v>
      </c>
      <c r="AE35" s="126">
        <v>906609.473</v>
      </c>
      <c r="AF35" s="127">
        <f t="shared" si="37"/>
        <v>951939.9</v>
      </c>
      <c r="AG35" s="125">
        <v>593022.81499999994</v>
      </c>
      <c r="AH35" s="126">
        <v>539111.65</v>
      </c>
      <c r="AI35" s="127">
        <f t="shared" si="38"/>
        <v>566067.19999999995</v>
      </c>
      <c r="AJ35" s="125">
        <v>593022.81499999994</v>
      </c>
      <c r="AK35" s="126">
        <v>539111.65</v>
      </c>
      <c r="AL35" s="127">
        <f t="shared" si="39"/>
        <v>566067.19999999995</v>
      </c>
      <c r="AM35" s="125">
        <v>1162532.0629999998</v>
      </c>
      <c r="AN35" s="126">
        <v>1056847.33</v>
      </c>
      <c r="AO35" s="127">
        <f t="shared" si="40"/>
        <v>1109689.7</v>
      </c>
      <c r="AP35" s="125">
        <v>1162532.0629999998</v>
      </c>
      <c r="AQ35" s="126">
        <v>1056847.33</v>
      </c>
      <c r="AR35" s="127">
        <f t="shared" si="41"/>
        <v>1109689.7</v>
      </c>
      <c r="AS35" s="125">
        <v>1162532.0629999998</v>
      </c>
      <c r="AT35" s="126">
        <v>1056847.33</v>
      </c>
      <c r="AU35" s="127">
        <f t="shared" si="42"/>
        <v>1109689.7</v>
      </c>
      <c r="AV35" s="125">
        <v>631875.63669999992</v>
      </c>
      <c r="AW35" s="126">
        <v>574432.397</v>
      </c>
      <c r="AX35" s="127">
        <f t="shared" si="43"/>
        <v>603154</v>
      </c>
      <c r="AY35" s="125">
        <v>1162532.0629999998</v>
      </c>
      <c r="AZ35" s="126">
        <v>1056847.33</v>
      </c>
      <c r="BA35" s="127">
        <f t="shared" si="44"/>
        <v>1109689.7</v>
      </c>
      <c r="BB35" s="125">
        <v>639331.43889999995</v>
      </c>
      <c r="BC35" s="126">
        <v>581210.39899999998</v>
      </c>
      <c r="BD35" s="127">
        <f t="shared" si="45"/>
        <v>610270.9</v>
      </c>
      <c r="BE35" s="125">
        <v>633299.69779999997</v>
      </c>
      <c r="BF35" s="126">
        <v>575726.99800000002</v>
      </c>
      <c r="BG35" s="127">
        <f t="shared" si="46"/>
        <v>604513.30000000005</v>
      </c>
      <c r="BH35" s="125">
        <v>633299.69779999997</v>
      </c>
      <c r="BI35" s="126">
        <v>575726.99800000002</v>
      </c>
      <c r="BJ35" s="127">
        <f t="shared" si="47"/>
        <v>604513.30000000005</v>
      </c>
      <c r="BK35" s="125">
        <v>633299.69779999997</v>
      </c>
      <c r="BL35" s="126">
        <v>575726.99800000002</v>
      </c>
      <c r="BM35" s="127">
        <f t="shared" si="48"/>
        <v>604513.30000000005</v>
      </c>
      <c r="BN35" s="125">
        <v>421418.41279999999</v>
      </c>
      <c r="BO35" s="126">
        <v>383107.64800000004</v>
      </c>
      <c r="BP35" s="127">
        <f t="shared" si="49"/>
        <v>402263</v>
      </c>
      <c r="BQ35" s="125">
        <v>982592.0797</v>
      </c>
      <c r="BR35" s="126">
        <v>893265.527</v>
      </c>
      <c r="BS35" s="127">
        <f t="shared" si="50"/>
        <v>937928.8</v>
      </c>
      <c r="BT35" s="125">
        <v>1020383.6951</v>
      </c>
      <c r="BU35" s="126">
        <v>927621.54099999997</v>
      </c>
      <c r="BV35" s="127">
        <f t="shared" si="51"/>
        <v>974002.6</v>
      </c>
      <c r="BW35" s="125">
        <v>928004.03079999995</v>
      </c>
      <c r="BX35" s="126">
        <v>843640.02799999993</v>
      </c>
      <c r="BY35" s="127">
        <f t="shared" si="52"/>
        <v>885822</v>
      </c>
      <c r="BZ35" s="125">
        <v>982592.0797</v>
      </c>
      <c r="CA35" s="126">
        <v>893265.527</v>
      </c>
      <c r="CB35" s="127">
        <f t="shared" si="53"/>
        <v>937928.8</v>
      </c>
      <c r="CC35" s="125">
        <v>1031721.6836850001</v>
      </c>
      <c r="CD35" s="126">
        <v>937928.80335000006</v>
      </c>
      <c r="CE35" s="127">
        <f t="shared" si="54"/>
        <v>984825.2</v>
      </c>
      <c r="CF35" s="125">
        <v>1100503.1292640001</v>
      </c>
      <c r="CG35" s="126">
        <v>1000457.3902400001</v>
      </c>
      <c r="CH35" s="127">
        <f t="shared" si="55"/>
        <v>1050480.3</v>
      </c>
    </row>
    <row r="36" spans="1:86" customFormat="1" x14ac:dyDescent="0.3">
      <c r="A36" s="25" t="s">
        <v>63</v>
      </c>
      <c r="B36" s="26" t="s">
        <v>64</v>
      </c>
      <c r="C36" s="125">
        <v>392231.32302200003</v>
      </c>
      <c r="D36" s="126">
        <v>356573.93002000003</v>
      </c>
      <c r="E36" s="127">
        <f t="shared" si="56"/>
        <v>374402.6</v>
      </c>
      <c r="F36" s="125">
        <v>400236.04389999999</v>
      </c>
      <c r="G36" s="126">
        <v>363850.94899999996</v>
      </c>
      <c r="H36" s="127">
        <f t="shared" si="29"/>
        <v>382043.5</v>
      </c>
      <c r="I36" s="125">
        <v>1109176.5685000001</v>
      </c>
      <c r="J36" s="126">
        <v>1008342.335</v>
      </c>
      <c r="K36" s="127">
        <f t="shared" si="30"/>
        <v>1058759.5</v>
      </c>
      <c r="L36" s="125">
        <v>1036491.8563999999</v>
      </c>
      <c r="M36" s="126">
        <v>942265.32400000002</v>
      </c>
      <c r="N36" s="127">
        <f t="shared" si="31"/>
        <v>989378.6</v>
      </c>
      <c r="O36" s="125">
        <v>987134.96420000005</v>
      </c>
      <c r="P36" s="126">
        <v>897395.42200000002</v>
      </c>
      <c r="Q36" s="127">
        <f t="shared" si="32"/>
        <v>942265.2</v>
      </c>
      <c r="R36" s="125">
        <v>643455.3125</v>
      </c>
      <c r="S36" s="126">
        <v>584959.375</v>
      </c>
      <c r="T36" s="127">
        <f t="shared" si="33"/>
        <v>614207.30000000005</v>
      </c>
      <c r="U36" s="125">
        <v>1219592.4202000001</v>
      </c>
      <c r="V36" s="126">
        <v>1108720.382</v>
      </c>
      <c r="W36" s="127">
        <f t="shared" si="34"/>
        <v>1164156.3999999999</v>
      </c>
      <c r="X36" s="125">
        <v>1174421.3173</v>
      </c>
      <c r="Y36" s="126">
        <v>1067655.743</v>
      </c>
      <c r="Z36" s="127">
        <f t="shared" si="35"/>
        <v>1121038.5</v>
      </c>
      <c r="AA36" s="125">
        <v>765711.46189999999</v>
      </c>
      <c r="AB36" s="126">
        <v>696101.32899999991</v>
      </c>
      <c r="AC36" s="127">
        <f t="shared" si="36"/>
        <v>730906.4</v>
      </c>
      <c r="AD36" s="125">
        <v>1191965.0588999998</v>
      </c>
      <c r="AE36" s="126">
        <v>1083604.5989999999</v>
      </c>
      <c r="AF36" s="127">
        <f t="shared" si="37"/>
        <v>1137784.8</v>
      </c>
      <c r="AG36" s="125">
        <v>590924.88069999998</v>
      </c>
      <c r="AH36" s="126">
        <v>537204.43700000003</v>
      </c>
      <c r="AI36" s="127">
        <f t="shared" si="38"/>
        <v>564064.69999999995</v>
      </c>
      <c r="AJ36" s="125">
        <v>590924.88069999998</v>
      </c>
      <c r="AK36" s="126">
        <v>537204.43700000003</v>
      </c>
      <c r="AL36" s="127">
        <f t="shared" si="39"/>
        <v>564064.69999999995</v>
      </c>
      <c r="AM36" s="125">
        <v>1389490.5409000001</v>
      </c>
      <c r="AN36" s="126">
        <v>1263173.219</v>
      </c>
      <c r="AO36" s="127">
        <f t="shared" si="40"/>
        <v>1326331.8999999999</v>
      </c>
      <c r="AP36" s="125">
        <v>1389490.5409000001</v>
      </c>
      <c r="AQ36" s="126">
        <v>1263173.219</v>
      </c>
      <c r="AR36" s="127">
        <f t="shared" si="41"/>
        <v>1326331.8999999999</v>
      </c>
      <c r="AS36" s="125">
        <v>1389490.5409000001</v>
      </c>
      <c r="AT36" s="126">
        <v>1263173.219</v>
      </c>
      <c r="AU36" s="127">
        <f t="shared" si="42"/>
        <v>1326331.8999999999</v>
      </c>
      <c r="AV36" s="125">
        <v>600112.88260000001</v>
      </c>
      <c r="AW36" s="126">
        <v>545557.16599999997</v>
      </c>
      <c r="AX36" s="127">
        <f t="shared" si="43"/>
        <v>572835</v>
      </c>
      <c r="AY36" s="125">
        <v>1389490.5409000001</v>
      </c>
      <c r="AZ36" s="126">
        <v>1263173.219</v>
      </c>
      <c r="BA36" s="127">
        <f t="shared" si="44"/>
        <v>1326331.8999999999</v>
      </c>
      <c r="BB36" s="125">
        <v>619866.87069999997</v>
      </c>
      <c r="BC36" s="126">
        <v>563515.33699999994</v>
      </c>
      <c r="BD36" s="127">
        <f t="shared" si="45"/>
        <v>591691.1</v>
      </c>
      <c r="BE36" s="125">
        <v>614019.43680000002</v>
      </c>
      <c r="BF36" s="126">
        <v>558199.48800000001</v>
      </c>
      <c r="BG36" s="127">
        <f t="shared" si="46"/>
        <v>586109.5</v>
      </c>
      <c r="BH36" s="125">
        <v>614019.43680000002</v>
      </c>
      <c r="BI36" s="126">
        <v>558199.48800000001</v>
      </c>
      <c r="BJ36" s="127">
        <f t="shared" si="47"/>
        <v>586109.5</v>
      </c>
      <c r="BK36" s="125">
        <v>614019.43680000002</v>
      </c>
      <c r="BL36" s="126">
        <v>558199.48800000001</v>
      </c>
      <c r="BM36" s="127">
        <f t="shared" si="48"/>
        <v>586109.5</v>
      </c>
      <c r="BN36" s="125">
        <v>400236.04389999999</v>
      </c>
      <c r="BO36" s="126">
        <v>363850.94899999996</v>
      </c>
      <c r="BP36" s="127">
        <f t="shared" si="49"/>
        <v>382043.5</v>
      </c>
      <c r="BQ36" s="125">
        <v>1174421.3173</v>
      </c>
      <c r="BR36" s="126">
        <v>1067655.743</v>
      </c>
      <c r="BS36" s="127">
        <f t="shared" si="50"/>
        <v>1121038.5</v>
      </c>
      <c r="BT36" s="125">
        <v>1219592.4202000001</v>
      </c>
      <c r="BU36" s="126">
        <v>1108720.382</v>
      </c>
      <c r="BV36" s="127">
        <f t="shared" si="51"/>
        <v>1164156.3999999999</v>
      </c>
      <c r="BW36" s="125">
        <v>1109176.5685000001</v>
      </c>
      <c r="BX36" s="126">
        <v>1008342.335</v>
      </c>
      <c r="BY36" s="127">
        <f t="shared" si="52"/>
        <v>1058759.5</v>
      </c>
      <c r="BZ36" s="125">
        <v>1174421.3173</v>
      </c>
      <c r="CA36" s="126">
        <v>1067655.743</v>
      </c>
      <c r="CB36" s="127">
        <f t="shared" si="53"/>
        <v>1121038.5</v>
      </c>
      <c r="CC36" s="125">
        <v>1233142.383165</v>
      </c>
      <c r="CD36" s="126">
        <v>1121038.53015</v>
      </c>
      <c r="CE36" s="127">
        <f t="shared" si="54"/>
        <v>1177090.5</v>
      </c>
      <c r="CF36" s="125">
        <v>1315351.8753760001</v>
      </c>
      <c r="CG36" s="126">
        <v>1195774.4321600001</v>
      </c>
      <c r="CH36" s="127">
        <f t="shared" si="55"/>
        <v>1255563.2</v>
      </c>
    </row>
    <row r="37" spans="1:86" customFormat="1" x14ac:dyDescent="0.3">
      <c r="A37" s="25" t="s">
        <v>65</v>
      </c>
      <c r="B37" s="26" t="s">
        <v>66</v>
      </c>
      <c r="C37" s="125">
        <v>143063.16516800001</v>
      </c>
      <c r="D37" s="126">
        <v>130057.42288</v>
      </c>
      <c r="E37" s="127">
        <f t="shared" si="56"/>
        <v>136560.29999999999</v>
      </c>
      <c r="F37" s="125">
        <v>145982.8216</v>
      </c>
      <c r="G37" s="126">
        <v>132711.65599999999</v>
      </c>
      <c r="H37" s="127">
        <f t="shared" si="29"/>
        <v>139347.20000000001</v>
      </c>
      <c r="I37" s="125">
        <v>233309.8768</v>
      </c>
      <c r="J37" s="126">
        <v>212099.88800000001</v>
      </c>
      <c r="K37" s="127">
        <f t="shared" si="30"/>
        <v>222704.9</v>
      </c>
      <c r="L37" s="125">
        <v>218021.01860000001</v>
      </c>
      <c r="M37" s="126">
        <v>198200.92599999998</v>
      </c>
      <c r="N37" s="127">
        <f t="shared" si="31"/>
        <v>208111</v>
      </c>
      <c r="O37" s="125">
        <v>207639.33960000001</v>
      </c>
      <c r="P37" s="126">
        <v>188763.03599999999</v>
      </c>
      <c r="Q37" s="127">
        <f t="shared" si="32"/>
        <v>198201.2</v>
      </c>
      <c r="R37" s="125">
        <v>146604.8584</v>
      </c>
      <c r="S37" s="126">
        <v>133277.144</v>
      </c>
      <c r="T37" s="127">
        <f t="shared" si="33"/>
        <v>139941</v>
      </c>
      <c r="U37" s="125">
        <v>256535.46380000003</v>
      </c>
      <c r="V37" s="126">
        <v>233214.05800000002</v>
      </c>
      <c r="W37" s="127">
        <f t="shared" si="34"/>
        <v>244874.8</v>
      </c>
      <c r="X37" s="125">
        <v>247035.0036</v>
      </c>
      <c r="Y37" s="126">
        <v>224577.27599999998</v>
      </c>
      <c r="Z37" s="127">
        <f t="shared" si="35"/>
        <v>235806.1</v>
      </c>
      <c r="AA37" s="125">
        <v>174459.72389999998</v>
      </c>
      <c r="AB37" s="126">
        <v>158599.74900000001</v>
      </c>
      <c r="AC37" s="127">
        <f t="shared" si="36"/>
        <v>166529.70000000001</v>
      </c>
      <c r="AD37" s="125">
        <v>250724.02740000002</v>
      </c>
      <c r="AE37" s="126">
        <v>227930.93400000001</v>
      </c>
      <c r="AF37" s="127">
        <f t="shared" si="37"/>
        <v>239327.5</v>
      </c>
      <c r="AG37" s="125">
        <v>207639.33960000001</v>
      </c>
      <c r="AH37" s="126">
        <v>188763.03599999999</v>
      </c>
      <c r="AI37" s="127">
        <f t="shared" si="38"/>
        <v>198201.2</v>
      </c>
      <c r="AJ37" s="125">
        <v>207639.33960000001</v>
      </c>
      <c r="AK37" s="126">
        <v>188763.03599999999</v>
      </c>
      <c r="AL37" s="127">
        <f t="shared" si="39"/>
        <v>198201.2</v>
      </c>
      <c r="AM37" s="125">
        <v>292273.7818</v>
      </c>
      <c r="AN37" s="126">
        <v>265703.43800000002</v>
      </c>
      <c r="AO37" s="127">
        <f t="shared" si="40"/>
        <v>278988.59999999998</v>
      </c>
      <c r="AP37" s="125">
        <v>292273.7818</v>
      </c>
      <c r="AQ37" s="126">
        <v>265703.43800000002</v>
      </c>
      <c r="AR37" s="127">
        <f t="shared" si="41"/>
        <v>278988.59999999998</v>
      </c>
      <c r="AS37" s="125">
        <v>292273.7818</v>
      </c>
      <c r="AT37" s="126">
        <v>265703.43800000002</v>
      </c>
      <c r="AU37" s="127">
        <f t="shared" si="42"/>
        <v>278988.59999999998</v>
      </c>
      <c r="AV37" s="125">
        <v>218887.83840000001</v>
      </c>
      <c r="AW37" s="126">
        <v>198988.94400000002</v>
      </c>
      <c r="AX37" s="127">
        <f t="shared" si="43"/>
        <v>208938.4</v>
      </c>
      <c r="AY37" s="125">
        <v>292273.7818</v>
      </c>
      <c r="AZ37" s="126">
        <v>265703.43800000002</v>
      </c>
      <c r="BA37" s="127">
        <f t="shared" si="44"/>
        <v>278988.59999999998</v>
      </c>
      <c r="BB37" s="125">
        <v>365760.51819999993</v>
      </c>
      <c r="BC37" s="126">
        <v>332509.56199999998</v>
      </c>
      <c r="BD37" s="127">
        <f t="shared" si="45"/>
        <v>349135</v>
      </c>
      <c r="BE37" s="125">
        <v>362309.07789999997</v>
      </c>
      <c r="BF37" s="126">
        <v>329371.88899999997</v>
      </c>
      <c r="BG37" s="127">
        <f t="shared" si="46"/>
        <v>345840.5</v>
      </c>
      <c r="BH37" s="125">
        <v>362309.07789999997</v>
      </c>
      <c r="BI37" s="126">
        <v>329371.88899999997</v>
      </c>
      <c r="BJ37" s="127">
        <f t="shared" si="47"/>
        <v>345840.5</v>
      </c>
      <c r="BK37" s="125">
        <v>362309.07789999997</v>
      </c>
      <c r="BL37" s="126">
        <v>329371.88899999997</v>
      </c>
      <c r="BM37" s="127">
        <f t="shared" si="48"/>
        <v>345840.5</v>
      </c>
      <c r="BN37" s="125">
        <v>188570.7439</v>
      </c>
      <c r="BO37" s="126">
        <v>171427.94900000002</v>
      </c>
      <c r="BP37" s="127">
        <f t="shared" si="49"/>
        <v>179999.3</v>
      </c>
      <c r="BQ37" s="125">
        <v>247035.0036</v>
      </c>
      <c r="BR37" s="126">
        <v>224577.27599999998</v>
      </c>
      <c r="BS37" s="127">
        <f t="shared" si="50"/>
        <v>235806.1</v>
      </c>
      <c r="BT37" s="125">
        <v>256535.46380000003</v>
      </c>
      <c r="BU37" s="126">
        <v>233214.05800000002</v>
      </c>
      <c r="BV37" s="127">
        <f t="shared" si="51"/>
        <v>244874.8</v>
      </c>
      <c r="BW37" s="125">
        <v>233309.8768</v>
      </c>
      <c r="BX37" s="126">
        <v>212099.88800000001</v>
      </c>
      <c r="BY37" s="127">
        <f t="shared" si="52"/>
        <v>222704.9</v>
      </c>
      <c r="BZ37" s="125">
        <v>247035.0036</v>
      </c>
      <c r="CA37" s="126">
        <v>224577.27599999998</v>
      </c>
      <c r="CB37" s="127">
        <f t="shared" si="53"/>
        <v>235806.1</v>
      </c>
      <c r="CC37" s="125">
        <v>259386.75378</v>
      </c>
      <c r="CD37" s="126">
        <v>235806.1398</v>
      </c>
      <c r="CE37" s="127">
        <f t="shared" si="54"/>
        <v>247596.4</v>
      </c>
      <c r="CF37" s="125">
        <v>276679.20403199998</v>
      </c>
      <c r="CG37" s="126">
        <v>251526.54911999998</v>
      </c>
      <c r="CH37" s="127">
        <f t="shared" si="55"/>
        <v>264102.90000000002</v>
      </c>
    </row>
    <row r="38" spans="1:86" customFormat="1" x14ac:dyDescent="0.3">
      <c r="A38" s="25" t="s">
        <v>67</v>
      </c>
      <c r="B38" s="26" t="s">
        <v>68</v>
      </c>
      <c r="C38" s="125">
        <v>144932.87531800001</v>
      </c>
      <c r="D38" s="126">
        <v>131757.15938000003</v>
      </c>
      <c r="E38" s="127">
        <f t="shared" si="56"/>
        <v>138345</v>
      </c>
      <c r="F38" s="125">
        <v>147890.68909999999</v>
      </c>
      <c r="G38" s="126">
        <v>134446.08100000001</v>
      </c>
      <c r="H38" s="127">
        <f t="shared" si="29"/>
        <v>141168.4</v>
      </c>
      <c r="I38" s="125">
        <v>233309.8768</v>
      </c>
      <c r="J38" s="126">
        <v>212099.88800000001</v>
      </c>
      <c r="K38" s="127">
        <f t="shared" si="30"/>
        <v>222704.9</v>
      </c>
      <c r="L38" s="125">
        <v>218021.01860000001</v>
      </c>
      <c r="M38" s="126">
        <v>198200.92599999998</v>
      </c>
      <c r="N38" s="127">
        <f t="shared" si="31"/>
        <v>208111</v>
      </c>
      <c r="O38" s="125">
        <v>207639.33960000001</v>
      </c>
      <c r="P38" s="126">
        <v>188763.03599999999</v>
      </c>
      <c r="Q38" s="127">
        <f t="shared" si="32"/>
        <v>198201.2</v>
      </c>
      <c r="R38" s="125">
        <v>143722.17860000001</v>
      </c>
      <c r="S38" s="126">
        <v>130656.526</v>
      </c>
      <c r="T38" s="127">
        <f t="shared" si="33"/>
        <v>137189.4</v>
      </c>
      <c r="U38" s="125">
        <v>256535.46380000003</v>
      </c>
      <c r="V38" s="126">
        <v>233214.05800000002</v>
      </c>
      <c r="W38" s="127">
        <f t="shared" si="34"/>
        <v>244874.8</v>
      </c>
      <c r="X38" s="125">
        <v>247035.0036</v>
      </c>
      <c r="Y38" s="126">
        <v>224577.27599999998</v>
      </c>
      <c r="Z38" s="127">
        <f t="shared" si="35"/>
        <v>235806.1</v>
      </c>
      <c r="AA38" s="125">
        <v>171029.88209999999</v>
      </c>
      <c r="AB38" s="126">
        <v>155481.71099999998</v>
      </c>
      <c r="AC38" s="127">
        <f t="shared" si="36"/>
        <v>163255.79999999999</v>
      </c>
      <c r="AD38" s="125">
        <v>250724.02740000002</v>
      </c>
      <c r="AE38" s="126">
        <v>227930.93400000001</v>
      </c>
      <c r="AF38" s="127">
        <f t="shared" si="37"/>
        <v>239327.5</v>
      </c>
      <c r="AG38" s="125">
        <v>207639.33960000001</v>
      </c>
      <c r="AH38" s="126">
        <v>188763.03599999999</v>
      </c>
      <c r="AI38" s="127">
        <f t="shared" si="38"/>
        <v>198201.2</v>
      </c>
      <c r="AJ38" s="125">
        <v>207639.33960000001</v>
      </c>
      <c r="AK38" s="126">
        <v>188763.03599999999</v>
      </c>
      <c r="AL38" s="127">
        <f t="shared" si="39"/>
        <v>198201.2</v>
      </c>
      <c r="AM38" s="125">
        <v>292273.7818</v>
      </c>
      <c r="AN38" s="126">
        <v>265703.43800000002</v>
      </c>
      <c r="AO38" s="127">
        <f t="shared" si="40"/>
        <v>278988.59999999998</v>
      </c>
      <c r="AP38" s="125">
        <v>292273.7818</v>
      </c>
      <c r="AQ38" s="126">
        <v>265703.43800000002</v>
      </c>
      <c r="AR38" s="127">
        <f t="shared" si="41"/>
        <v>278988.59999999998</v>
      </c>
      <c r="AS38" s="125">
        <v>292273.7818</v>
      </c>
      <c r="AT38" s="126">
        <v>265703.43800000002</v>
      </c>
      <c r="AU38" s="127">
        <f t="shared" si="42"/>
        <v>278988.59999999998</v>
      </c>
      <c r="AV38" s="125">
        <v>221746.03990000003</v>
      </c>
      <c r="AW38" s="126">
        <v>201587.30900000001</v>
      </c>
      <c r="AX38" s="127">
        <f t="shared" si="43"/>
        <v>211666.7</v>
      </c>
      <c r="AY38" s="125">
        <v>292273.7818</v>
      </c>
      <c r="AZ38" s="126">
        <v>265703.43800000002</v>
      </c>
      <c r="BA38" s="127">
        <f t="shared" si="44"/>
        <v>278988.59999999998</v>
      </c>
      <c r="BB38" s="125">
        <v>310574.91080000001</v>
      </c>
      <c r="BC38" s="126">
        <v>282340.82800000004</v>
      </c>
      <c r="BD38" s="127">
        <f t="shared" si="45"/>
        <v>296457.90000000002</v>
      </c>
      <c r="BE38" s="125">
        <v>307644.71429999999</v>
      </c>
      <c r="BF38" s="126">
        <v>279677.01300000004</v>
      </c>
      <c r="BG38" s="127">
        <f t="shared" si="46"/>
        <v>293660.90000000002</v>
      </c>
      <c r="BH38" s="125">
        <v>307644.71429999999</v>
      </c>
      <c r="BI38" s="126">
        <v>279677.01300000004</v>
      </c>
      <c r="BJ38" s="127">
        <f t="shared" si="47"/>
        <v>293660.90000000002</v>
      </c>
      <c r="BK38" s="125">
        <v>307644.71429999999</v>
      </c>
      <c r="BL38" s="126">
        <v>279677.01300000004</v>
      </c>
      <c r="BM38" s="127">
        <f t="shared" si="48"/>
        <v>293660.90000000002</v>
      </c>
      <c r="BN38" s="125">
        <v>188570.7439</v>
      </c>
      <c r="BO38" s="126">
        <v>171427.94900000002</v>
      </c>
      <c r="BP38" s="127">
        <f t="shared" si="49"/>
        <v>179999.3</v>
      </c>
      <c r="BQ38" s="125">
        <v>247035.0036</v>
      </c>
      <c r="BR38" s="126">
        <v>224577.27599999998</v>
      </c>
      <c r="BS38" s="127">
        <f t="shared" si="50"/>
        <v>235806.1</v>
      </c>
      <c r="BT38" s="125">
        <v>256535.46380000003</v>
      </c>
      <c r="BU38" s="126">
        <v>233214.05800000002</v>
      </c>
      <c r="BV38" s="127">
        <f t="shared" si="51"/>
        <v>244874.8</v>
      </c>
      <c r="BW38" s="125">
        <v>233309.8768</v>
      </c>
      <c r="BX38" s="126">
        <v>212099.88800000001</v>
      </c>
      <c r="BY38" s="127">
        <f t="shared" si="52"/>
        <v>222704.9</v>
      </c>
      <c r="BZ38" s="125">
        <v>247035.0036</v>
      </c>
      <c r="CA38" s="126">
        <v>224577.27599999998</v>
      </c>
      <c r="CB38" s="127">
        <f t="shared" si="53"/>
        <v>235806.1</v>
      </c>
      <c r="CC38" s="125">
        <v>259386.75378</v>
      </c>
      <c r="CD38" s="126">
        <v>235806.1398</v>
      </c>
      <c r="CE38" s="127">
        <f t="shared" si="54"/>
        <v>247596.4</v>
      </c>
      <c r="CF38" s="125">
        <v>276679.20403199998</v>
      </c>
      <c r="CG38" s="126">
        <v>251526.54911999998</v>
      </c>
      <c r="CH38" s="127">
        <f t="shared" si="55"/>
        <v>264102.90000000002</v>
      </c>
    </row>
    <row r="39" spans="1:86" customFormat="1" x14ac:dyDescent="0.3">
      <c r="A39" s="25" t="s">
        <v>69</v>
      </c>
      <c r="B39" s="26" t="s">
        <v>70</v>
      </c>
      <c r="C39" s="125">
        <v>144932.87531800001</v>
      </c>
      <c r="D39" s="126">
        <v>131757.15938000003</v>
      </c>
      <c r="E39" s="127">
        <f t="shared" si="56"/>
        <v>138345</v>
      </c>
      <c r="F39" s="125">
        <v>147890.68909999999</v>
      </c>
      <c r="G39" s="126">
        <v>134446.08100000001</v>
      </c>
      <c r="H39" s="127">
        <f t="shared" si="29"/>
        <v>141168.4</v>
      </c>
      <c r="I39" s="125">
        <v>233309.8768</v>
      </c>
      <c r="J39" s="126">
        <v>212099.88800000001</v>
      </c>
      <c r="K39" s="127">
        <f t="shared" si="30"/>
        <v>222704.9</v>
      </c>
      <c r="L39" s="125">
        <v>218021.01860000001</v>
      </c>
      <c r="M39" s="126">
        <v>198200.92599999998</v>
      </c>
      <c r="N39" s="127">
        <f t="shared" si="31"/>
        <v>208111</v>
      </c>
      <c r="O39" s="125">
        <v>207639.33960000001</v>
      </c>
      <c r="P39" s="126">
        <v>188763.03599999999</v>
      </c>
      <c r="Q39" s="127">
        <f t="shared" si="32"/>
        <v>198201.2</v>
      </c>
      <c r="R39" s="125">
        <v>146604.8584</v>
      </c>
      <c r="S39" s="126">
        <v>133277.144</v>
      </c>
      <c r="T39" s="127">
        <f t="shared" si="33"/>
        <v>139941</v>
      </c>
      <c r="U39" s="125">
        <v>256535.46380000003</v>
      </c>
      <c r="V39" s="126">
        <v>233214.05800000002</v>
      </c>
      <c r="W39" s="127">
        <f t="shared" si="34"/>
        <v>244874.8</v>
      </c>
      <c r="X39" s="125">
        <v>247035.0036</v>
      </c>
      <c r="Y39" s="126">
        <v>224577.27599999998</v>
      </c>
      <c r="Z39" s="127">
        <f t="shared" si="35"/>
        <v>235806.1</v>
      </c>
      <c r="AA39" s="125">
        <v>174459.72389999998</v>
      </c>
      <c r="AB39" s="126">
        <v>158599.74900000001</v>
      </c>
      <c r="AC39" s="127">
        <f t="shared" si="36"/>
        <v>166529.70000000001</v>
      </c>
      <c r="AD39" s="125">
        <v>250724.02740000002</v>
      </c>
      <c r="AE39" s="126">
        <v>227930.93400000001</v>
      </c>
      <c r="AF39" s="127">
        <f t="shared" si="37"/>
        <v>239327.5</v>
      </c>
      <c r="AG39" s="125">
        <v>207639.33960000001</v>
      </c>
      <c r="AH39" s="126">
        <v>188763.03599999999</v>
      </c>
      <c r="AI39" s="127">
        <f t="shared" si="38"/>
        <v>198201.2</v>
      </c>
      <c r="AJ39" s="125">
        <v>207639.33960000001</v>
      </c>
      <c r="AK39" s="126">
        <v>188763.03599999999</v>
      </c>
      <c r="AL39" s="127">
        <f t="shared" si="39"/>
        <v>198201.2</v>
      </c>
      <c r="AM39" s="125">
        <v>292273.7818</v>
      </c>
      <c r="AN39" s="126">
        <v>265703.43800000002</v>
      </c>
      <c r="AO39" s="127">
        <f t="shared" si="40"/>
        <v>278988.59999999998</v>
      </c>
      <c r="AP39" s="125">
        <v>292273.7818</v>
      </c>
      <c r="AQ39" s="126">
        <v>265703.43800000002</v>
      </c>
      <c r="AR39" s="127">
        <f t="shared" si="41"/>
        <v>278988.59999999998</v>
      </c>
      <c r="AS39" s="125">
        <v>292273.7818</v>
      </c>
      <c r="AT39" s="126">
        <v>265703.43800000002</v>
      </c>
      <c r="AU39" s="127">
        <f t="shared" si="42"/>
        <v>278988.59999999998</v>
      </c>
      <c r="AV39" s="125">
        <v>221746.03990000003</v>
      </c>
      <c r="AW39" s="126">
        <v>201587.30900000001</v>
      </c>
      <c r="AX39" s="127">
        <f t="shared" si="43"/>
        <v>211666.7</v>
      </c>
      <c r="AY39" s="125">
        <v>292273.7818</v>
      </c>
      <c r="AZ39" s="126">
        <v>265703.43800000002</v>
      </c>
      <c r="BA39" s="127">
        <f t="shared" si="44"/>
        <v>278988.59999999998</v>
      </c>
      <c r="BB39" s="125">
        <v>311559.80240000004</v>
      </c>
      <c r="BC39" s="126">
        <v>283236.18400000001</v>
      </c>
      <c r="BD39" s="127">
        <f t="shared" si="45"/>
        <v>297398</v>
      </c>
      <c r="BE39" s="125">
        <v>308619.52659999998</v>
      </c>
      <c r="BF39" s="126">
        <v>280563.20600000001</v>
      </c>
      <c r="BG39" s="127">
        <f t="shared" si="46"/>
        <v>294591.40000000002</v>
      </c>
      <c r="BH39" s="125">
        <v>308619.52659999998</v>
      </c>
      <c r="BI39" s="126">
        <v>280563.20600000001</v>
      </c>
      <c r="BJ39" s="127">
        <f t="shared" si="47"/>
        <v>294591.40000000002</v>
      </c>
      <c r="BK39" s="125">
        <v>308619.52659999998</v>
      </c>
      <c r="BL39" s="126">
        <v>280563.20600000001</v>
      </c>
      <c r="BM39" s="127">
        <f t="shared" si="48"/>
        <v>294591.40000000002</v>
      </c>
      <c r="BN39" s="125">
        <v>188570.7439</v>
      </c>
      <c r="BO39" s="126">
        <v>171427.94900000002</v>
      </c>
      <c r="BP39" s="127">
        <f t="shared" si="49"/>
        <v>179999.3</v>
      </c>
      <c r="BQ39" s="125">
        <v>247035.0036</v>
      </c>
      <c r="BR39" s="126">
        <v>224577.27599999998</v>
      </c>
      <c r="BS39" s="127">
        <f t="shared" si="50"/>
        <v>235806.1</v>
      </c>
      <c r="BT39" s="125">
        <v>256535.46380000003</v>
      </c>
      <c r="BU39" s="126">
        <v>233214.05800000002</v>
      </c>
      <c r="BV39" s="127">
        <f t="shared" si="51"/>
        <v>244874.8</v>
      </c>
      <c r="BW39" s="125">
        <v>233309.8768</v>
      </c>
      <c r="BX39" s="126">
        <v>212099.88800000001</v>
      </c>
      <c r="BY39" s="127">
        <f t="shared" si="52"/>
        <v>222704.9</v>
      </c>
      <c r="BZ39" s="125">
        <v>247035.0036</v>
      </c>
      <c r="CA39" s="126">
        <v>224577.27599999998</v>
      </c>
      <c r="CB39" s="127">
        <f t="shared" si="53"/>
        <v>235806.1</v>
      </c>
      <c r="CC39" s="125">
        <v>259386.75378</v>
      </c>
      <c r="CD39" s="126">
        <v>235806.1398</v>
      </c>
      <c r="CE39" s="127">
        <f t="shared" si="54"/>
        <v>247596.4</v>
      </c>
      <c r="CF39" s="125">
        <v>276679.20403199998</v>
      </c>
      <c r="CG39" s="126">
        <v>251526.54911999998</v>
      </c>
      <c r="CH39" s="127">
        <f t="shared" si="55"/>
        <v>264102.90000000002</v>
      </c>
    </row>
    <row r="40" spans="1:86" customFormat="1" x14ac:dyDescent="0.3">
      <c r="A40" s="25" t="s">
        <v>71</v>
      </c>
      <c r="B40" s="26" t="s">
        <v>72</v>
      </c>
      <c r="C40" s="125">
        <v>350702.59116199997</v>
      </c>
      <c r="D40" s="126">
        <v>318820.53742000001</v>
      </c>
      <c r="E40" s="127">
        <f t="shared" si="56"/>
        <v>334761.59999999998</v>
      </c>
      <c r="F40" s="125">
        <v>357859.78689999995</v>
      </c>
      <c r="G40" s="126">
        <v>325327.07899999997</v>
      </c>
      <c r="H40" s="127">
        <f t="shared" si="29"/>
        <v>341593.4</v>
      </c>
      <c r="I40" s="125">
        <v>967761.10970000003</v>
      </c>
      <c r="J40" s="126">
        <v>879782.82700000005</v>
      </c>
      <c r="K40" s="127">
        <f t="shared" si="30"/>
        <v>923772</v>
      </c>
      <c r="L40" s="125">
        <v>904343.59400000004</v>
      </c>
      <c r="M40" s="126">
        <v>822130.54</v>
      </c>
      <c r="N40" s="127">
        <f t="shared" si="31"/>
        <v>863237.1</v>
      </c>
      <c r="O40" s="125">
        <v>861280.50470000005</v>
      </c>
      <c r="P40" s="126">
        <v>782982.277</v>
      </c>
      <c r="Q40" s="127">
        <f t="shared" si="32"/>
        <v>822131.4</v>
      </c>
      <c r="R40" s="125">
        <v>499321.32250000001</v>
      </c>
      <c r="S40" s="126">
        <v>453928.47499999998</v>
      </c>
      <c r="T40" s="127">
        <f t="shared" si="33"/>
        <v>476624.9</v>
      </c>
      <c r="U40" s="125">
        <v>1064100.4990000001</v>
      </c>
      <c r="V40" s="126">
        <v>967364.09</v>
      </c>
      <c r="W40" s="127">
        <f t="shared" si="34"/>
        <v>1015732.3</v>
      </c>
      <c r="X40" s="125">
        <v>1024688.9961000001</v>
      </c>
      <c r="Y40" s="126">
        <v>931535.451</v>
      </c>
      <c r="Z40" s="127">
        <f t="shared" si="35"/>
        <v>978112.2</v>
      </c>
      <c r="AA40" s="125">
        <v>594192.01380000007</v>
      </c>
      <c r="AB40" s="126">
        <v>540174.55799999996</v>
      </c>
      <c r="AC40" s="127">
        <f t="shared" si="36"/>
        <v>567183.30000000005</v>
      </c>
      <c r="AD40" s="125">
        <v>1039995.1331</v>
      </c>
      <c r="AE40" s="126">
        <v>945450.12100000004</v>
      </c>
      <c r="AF40" s="127">
        <f t="shared" si="37"/>
        <v>992722.6</v>
      </c>
      <c r="AG40" s="125">
        <v>861280.50470000005</v>
      </c>
      <c r="AH40" s="126">
        <v>782982.277</v>
      </c>
      <c r="AI40" s="127">
        <f t="shared" si="38"/>
        <v>822131.4</v>
      </c>
      <c r="AJ40" s="125">
        <v>861280.50470000005</v>
      </c>
      <c r="AK40" s="126">
        <v>782982.277</v>
      </c>
      <c r="AL40" s="127">
        <f t="shared" si="39"/>
        <v>822131.4</v>
      </c>
      <c r="AM40" s="125">
        <v>1212338.2039999999</v>
      </c>
      <c r="AN40" s="126">
        <v>1102125.6400000001</v>
      </c>
      <c r="AO40" s="127">
        <f t="shared" si="40"/>
        <v>1157231.8999999999</v>
      </c>
      <c r="AP40" s="125">
        <v>1212338.2039999999</v>
      </c>
      <c r="AQ40" s="126">
        <v>1102125.6400000001</v>
      </c>
      <c r="AR40" s="127">
        <f t="shared" si="41"/>
        <v>1157231.8999999999</v>
      </c>
      <c r="AS40" s="125">
        <v>1212338.2039999999</v>
      </c>
      <c r="AT40" s="126">
        <v>1102125.6400000001</v>
      </c>
      <c r="AU40" s="127">
        <f t="shared" si="42"/>
        <v>1157231.8999999999</v>
      </c>
      <c r="AV40" s="125">
        <v>843938.34909999999</v>
      </c>
      <c r="AW40" s="126">
        <v>767216.68099999998</v>
      </c>
      <c r="AX40" s="127">
        <f t="shared" si="43"/>
        <v>805577.5</v>
      </c>
      <c r="AY40" s="125">
        <v>1212338.2039999999</v>
      </c>
      <c r="AZ40" s="126">
        <v>1102125.6400000001</v>
      </c>
      <c r="BA40" s="127">
        <f t="shared" si="44"/>
        <v>1157231.8999999999</v>
      </c>
      <c r="BB40" s="125">
        <v>976429.30770000012</v>
      </c>
      <c r="BC40" s="126">
        <v>887663.0070000001</v>
      </c>
      <c r="BD40" s="127">
        <f t="shared" si="45"/>
        <v>932046.2</v>
      </c>
      <c r="BE40" s="125">
        <v>967218.26740000001</v>
      </c>
      <c r="BF40" s="126">
        <v>879289.33400000003</v>
      </c>
      <c r="BG40" s="127">
        <f t="shared" si="46"/>
        <v>923253.8</v>
      </c>
      <c r="BH40" s="125">
        <v>967218.26740000001</v>
      </c>
      <c r="BI40" s="126">
        <v>879289.33400000003</v>
      </c>
      <c r="BJ40" s="127">
        <f t="shared" si="47"/>
        <v>923253.8</v>
      </c>
      <c r="BK40" s="125">
        <v>967218.26740000001</v>
      </c>
      <c r="BL40" s="126">
        <v>879289.33400000003</v>
      </c>
      <c r="BM40" s="127">
        <f t="shared" si="48"/>
        <v>923253.8</v>
      </c>
      <c r="BN40" s="125">
        <v>562851.15039999993</v>
      </c>
      <c r="BO40" s="126">
        <v>511682.86399999994</v>
      </c>
      <c r="BP40" s="127">
        <f t="shared" si="49"/>
        <v>537267</v>
      </c>
      <c r="BQ40" s="125">
        <v>1024688.9961000001</v>
      </c>
      <c r="BR40" s="126">
        <v>931535.451</v>
      </c>
      <c r="BS40" s="127">
        <f t="shared" si="50"/>
        <v>978112.2</v>
      </c>
      <c r="BT40" s="125">
        <v>1064100.4990000001</v>
      </c>
      <c r="BU40" s="126">
        <v>967364.09</v>
      </c>
      <c r="BV40" s="127">
        <f t="shared" si="51"/>
        <v>1015732.3</v>
      </c>
      <c r="BW40" s="125">
        <v>967761.10970000003</v>
      </c>
      <c r="BX40" s="126">
        <v>879782.82700000005</v>
      </c>
      <c r="BY40" s="127">
        <f t="shared" si="52"/>
        <v>923772</v>
      </c>
      <c r="BZ40" s="125">
        <v>1024688.9961000001</v>
      </c>
      <c r="CA40" s="126">
        <v>931535.451</v>
      </c>
      <c r="CB40" s="127">
        <f t="shared" si="53"/>
        <v>978112.2</v>
      </c>
      <c r="CC40" s="125">
        <v>1075923.445905</v>
      </c>
      <c r="CD40" s="126">
        <v>978112.22354999988</v>
      </c>
      <c r="CE40" s="127">
        <f t="shared" si="54"/>
        <v>1027017.8</v>
      </c>
      <c r="CF40" s="125">
        <v>1147651.6756319997</v>
      </c>
      <c r="CG40" s="126">
        <v>1043319.7051199998</v>
      </c>
      <c r="CH40" s="127">
        <f t="shared" si="55"/>
        <v>1095485.7</v>
      </c>
    </row>
    <row r="41" spans="1:86" customFormat="1" x14ac:dyDescent="0.3">
      <c r="A41" s="25" t="s">
        <v>73</v>
      </c>
      <c r="B41" s="26" t="s">
        <v>74</v>
      </c>
      <c r="C41" s="125">
        <v>94248</v>
      </c>
      <c r="D41" s="126">
        <v>85680</v>
      </c>
      <c r="E41" s="127">
        <f t="shared" si="56"/>
        <v>89964</v>
      </c>
      <c r="F41" s="125">
        <v>36652</v>
      </c>
      <c r="G41" s="126">
        <v>33320</v>
      </c>
      <c r="H41" s="127">
        <f t="shared" si="29"/>
        <v>34986</v>
      </c>
      <c r="I41" s="125">
        <v>202895</v>
      </c>
      <c r="J41" s="126">
        <v>184450</v>
      </c>
      <c r="K41" s="127">
        <f t="shared" si="30"/>
        <v>193672.5</v>
      </c>
      <c r="L41" s="125">
        <v>121737</v>
      </c>
      <c r="M41" s="126">
        <v>110670</v>
      </c>
      <c r="N41" s="127">
        <f t="shared" si="31"/>
        <v>116203.5</v>
      </c>
      <c r="O41" s="125">
        <v>102102</v>
      </c>
      <c r="P41" s="126">
        <v>92820</v>
      </c>
      <c r="Q41" s="127">
        <f t="shared" si="32"/>
        <v>97461</v>
      </c>
      <c r="R41" s="125">
        <v>32725</v>
      </c>
      <c r="S41" s="126">
        <v>29750</v>
      </c>
      <c r="T41" s="127">
        <f t="shared" si="33"/>
        <v>31237.5</v>
      </c>
      <c r="U41" s="125">
        <v>17017</v>
      </c>
      <c r="V41" s="126">
        <v>15470</v>
      </c>
      <c r="W41" s="127">
        <f t="shared" si="34"/>
        <v>16243.5</v>
      </c>
      <c r="X41" s="125">
        <v>39270</v>
      </c>
      <c r="Y41" s="126">
        <v>35700</v>
      </c>
      <c r="Z41" s="127">
        <f t="shared" si="35"/>
        <v>37485</v>
      </c>
      <c r="AA41" s="125">
        <v>206822</v>
      </c>
      <c r="AB41" s="126">
        <v>188020</v>
      </c>
      <c r="AC41" s="127">
        <f t="shared" si="36"/>
        <v>197421</v>
      </c>
      <c r="AD41" s="125">
        <v>126973</v>
      </c>
      <c r="AE41" s="126">
        <v>115430</v>
      </c>
      <c r="AF41" s="127">
        <f t="shared" si="37"/>
        <v>121201.5</v>
      </c>
      <c r="AG41" s="125">
        <v>36652</v>
      </c>
      <c r="AH41" s="126">
        <v>33320</v>
      </c>
      <c r="AI41" s="127">
        <f t="shared" si="38"/>
        <v>34986</v>
      </c>
      <c r="AJ41" s="125">
        <v>36652</v>
      </c>
      <c r="AK41" s="126">
        <v>33320</v>
      </c>
      <c r="AL41" s="127">
        <f t="shared" si="39"/>
        <v>34986</v>
      </c>
      <c r="AM41" s="125">
        <v>43197</v>
      </c>
      <c r="AN41" s="126">
        <v>39270</v>
      </c>
      <c r="AO41" s="127">
        <f t="shared" si="40"/>
        <v>41233.5</v>
      </c>
      <c r="AP41" s="125">
        <v>209440</v>
      </c>
      <c r="AQ41" s="126">
        <v>190400</v>
      </c>
      <c r="AR41" s="127">
        <f t="shared" si="41"/>
        <v>199920</v>
      </c>
      <c r="AS41" s="125">
        <v>36652</v>
      </c>
      <c r="AT41" s="126">
        <v>33320</v>
      </c>
      <c r="AU41" s="127">
        <f t="shared" si="42"/>
        <v>34986</v>
      </c>
      <c r="AV41" s="125">
        <v>210749</v>
      </c>
      <c r="AW41" s="126">
        <v>191590</v>
      </c>
      <c r="AX41" s="127">
        <f t="shared" si="43"/>
        <v>201169.5</v>
      </c>
      <c r="AY41" s="125">
        <v>49087.5</v>
      </c>
      <c r="AZ41" s="126">
        <v>44625</v>
      </c>
      <c r="BA41" s="127">
        <f t="shared" si="44"/>
        <v>46856.3</v>
      </c>
      <c r="BB41" s="125">
        <v>43197</v>
      </c>
      <c r="BC41" s="126">
        <v>39270</v>
      </c>
      <c r="BD41" s="127">
        <f t="shared" si="45"/>
        <v>41233.5</v>
      </c>
      <c r="BE41" s="125">
        <v>102102</v>
      </c>
      <c r="BF41" s="126">
        <v>92820</v>
      </c>
      <c r="BG41" s="127">
        <f t="shared" si="46"/>
        <v>97461</v>
      </c>
      <c r="BH41" s="125">
        <v>43197</v>
      </c>
      <c r="BI41" s="126">
        <v>39270</v>
      </c>
      <c r="BJ41" s="127">
        <f t="shared" si="47"/>
        <v>41233.5</v>
      </c>
      <c r="BK41" s="125">
        <v>192423</v>
      </c>
      <c r="BL41" s="126">
        <v>174930</v>
      </c>
      <c r="BM41" s="127">
        <f t="shared" si="48"/>
        <v>183676.5</v>
      </c>
      <c r="BN41" s="125">
        <v>32725</v>
      </c>
      <c r="BO41" s="126">
        <v>29750</v>
      </c>
      <c r="BP41" s="127">
        <f t="shared" si="49"/>
        <v>31237.5</v>
      </c>
      <c r="BQ41" s="125">
        <v>202895</v>
      </c>
      <c r="BR41" s="126">
        <v>184450</v>
      </c>
      <c r="BS41" s="127">
        <f t="shared" si="50"/>
        <v>193672.5</v>
      </c>
      <c r="BT41" s="125">
        <v>215985</v>
      </c>
      <c r="BU41" s="126">
        <v>196350</v>
      </c>
      <c r="BV41" s="127">
        <f t="shared" si="51"/>
        <v>206167.5</v>
      </c>
      <c r="BW41" s="125">
        <v>210094.5</v>
      </c>
      <c r="BX41" s="126">
        <v>190995</v>
      </c>
      <c r="BY41" s="127">
        <f t="shared" si="52"/>
        <v>200544.8</v>
      </c>
      <c r="BZ41" s="125">
        <v>43197</v>
      </c>
      <c r="CA41" s="126">
        <v>39270</v>
      </c>
      <c r="CB41" s="127">
        <f t="shared" si="53"/>
        <v>41233.5</v>
      </c>
      <c r="CC41" s="125">
        <v>209440</v>
      </c>
      <c r="CD41" s="126">
        <v>190400</v>
      </c>
      <c r="CE41" s="127">
        <f t="shared" si="54"/>
        <v>199920</v>
      </c>
      <c r="CF41" s="125">
        <v>213367</v>
      </c>
      <c r="CG41" s="126">
        <v>193970</v>
      </c>
      <c r="CH41" s="127">
        <f t="shared" si="55"/>
        <v>203668.5</v>
      </c>
    </row>
    <row r="42" spans="1:86" customFormat="1" x14ac:dyDescent="0.3">
      <c r="A42" s="25" t="s">
        <v>75</v>
      </c>
      <c r="B42" s="26" t="s">
        <v>76</v>
      </c>
      <c r="C42" s="125">
        <v>242025.15953000003</v>
      </c>
      <c r="D42" s="126">
        <v>220022.87230000002</v>
      </c>
      <c r="E42" s="127">
        <f t="shared" si="56"/>
        <v>231024</v>
      </c>
      <c r="F42" s="125">
        <v>246964.4485</v>
      </c>
      <c r="G42" s="126">
        <v>224513.13500000001</v>
      </c>
      <c r="H42" s="127">
        <f t="shared" si="29"/>
        <v>235738.8</v>
      </c>
      <c r="I42" s="125">
        <v>407579.53389999998</v>
      </c>
      <c r="J42" s="126">
        <v>370526.84899999999</v>
      </c>
      <c r="K42" s="127">
        <f t="shared" si="30"/>
        <v>389053.2</v>
      </c>
      <c r="L42" s="125">
        <v>380869.38890000002</v>
      </c>
      <c r="M42" s="126">
        <v>346244.89899999998</v>
      </c>
      <c r="N42" s="127">
        <f t="shared" si="31"/>
        <v>363557.1</v>
      </c>
      <c r="O42" s="125">
        <v>362733.84839999996</v>
      </c>
      <c r="P42" s="126">
        <v>329758.04399999999</v>
      </c>
      <c r="Q42" s="127">
        <f t="shared" si="32"/>
        <v>346245.9</v>
      </c>
      <c r="R42" s="125">
        <v>292591.99969999999</v>
      </c>
      <c r="S42" s="126">
        <v>265992.72699999996</v>
      </c>
      <c r="T42" s="127">
        <f t="shared" si="33"/>
        <v>279292.40000000002</v>
      </c>
      <c r="U42" s="125">
        <v>448151.59619999997</v>
      </c>
      <c r="V42" s="126">
        <v>407410.54200000002</v>
      </c>
      <c r="W42" s="127">
        <f t="shared" si="34"/>
        <v>427781.1</v>
      </c>
      <c r="X42" s="125">
        <v>431553.8689</v>
      </c>
      <c r="Y42" s="126">
        <v>392321.69899999996</v>
      </c>
      <c r="Z42" s="127">
        <f t="shared" si="35"/>
        <v>411937.8</v>
      </c>
      <c r="AA42" s="125">
        <v>348185.09880000004</v>
      </c>
      <c r="AB42" s="126">
        <v>316531.908</v>
      </c>
      <c r="AC42" s="127">
        <f t="shared" si="36"/>
        <v>332358.5</v>
      </c>
      <c r="AD42" s="125">
        <v>438000.30119999999</v>
      </c>
      <c r="AE42" s="126">
        <v>398182.092</v>
      </c>
      <c r="AF42" s="127">
        <f t="shared" si="37"/>
        <v>418091.2</v>
      </c>
      <c r="AG42" s="125">
        <v>362733.84839999996</v>
      </c>
      <c r="AH42" s="126">
        <v>329758.04399999999</v>
      </c>
      <c r="AI42" s="127">
        <f t="shared" si="38"/>
        <v>346245.9</v>
      </c>
      <c r="AJ42" s="125">
        <v>362733.84839999996</v>
      </c>
      <c r="AK42" s="126">
        <v>329758.04399999999</v>
      </c>
      <c r="AL42" s="127">
        <f t="shared" si="39"/>
        <v>346245.9</v>
      </c>
      <c r="AM42" s="125">
        <v>510582.78039999999</v>
      </c>
      <c r="AN42" s="126">
        <v>464166.16399999999</v>
      </c>
      <c r="AO42" s="127">
        <f t="shared" si="40"/>
        <v>487374.5</v>
      </c>
      <c r="AP42" s="125">
        <v>510582.78039999999</v>
      </c>
      <c r="AQ42" s="126">
        <v>464166.16399999999</v>
      </c>
      <c r="AR42" s="127">
        <f t="shared" si="41"/>
        <v>487374.5</v>
      </c>
      <c r="AS42" s="125">
        <v>510582.78039999999</v>
      </c>
      <c r="AT42" s="126">
        <v>464166.16399999999</v>
      </c>
      <c r="AU42" s="127">
        <f t="shared" si="42"/>
        <v>487374.5</v>
      </c>
      <c r="AV42" s="125">
        <v>370297.64310000004</v>
      </c>
      <c r="AW42" s="126">
        <v>336634.22100000002</v>
      </c>
      <c r="AX42" s="127">
        <f t="shared" si="43"/>
        <v>353465.9</v>
      </c>
      <c r="AY42" s="125">
        <v>510582.78039999999</v>
      </c>
      <c r="AZ42" s="126">
        <v>464166.16399999999</v>
      </c>
      <c r="BA42" s="127">
        <f t="shared" si="44"/>
        <v>487374.5</v>
      </c>
      <c r="BB42" s="125">
        <v>249315.8052</v>
      </c>
      <c r="BC42" s="126">
        <v>226650.73199999999</v>
      </c>
      <c r="BD42" s="127">
        <f t="shared" si="45"/>
        <v>237983.3</v>
      </c>
      <c r="BE42" s="125">
        <v>246964.4485</v>
      </c>
      <c r="BF42" s="126">
        <v>224513.13500000001</v>
      </c>
      <c r="BG42" s="127">
        <f t="shared" si="46"/>
        <v>235738.8</v>
      </c>
      <c r="BH42" s="125">
        <v>246964.4485</v>
      </c>
      <c r="BI42" s="126">
        <v>224513.13500000001</v>
      </c>
      <c r="BJ42" s="127">
        <f t="shared" si="47"/>
        <v>235738.8</v>
      </c>
      <c r="BK42" s="125">
        <v>246964.4485</v>
      </c>
      <c r="BL42" s="126">
        <v>224513.13500000001</v>
      </c>
      <c r="BM42" s="127">
        <f t="shared" si="48"/>
        <v>235738.8</v>
      </c>
      <c r="BN42" s="125">
        <v>246964.4485</v>
      </c>
      <c r="BO42" s="126">
        <v>224513.13500000001</v>
      </c>
      <c r="BP42" s="127">
        <f t="shared" si="49"/>
        <v>235738.8</v>
      </c>
      <c r="BQ42" s="125">
        <v>431553.8689</v>
      </c>
      <c r="BR42" s="126">
        <v>392321.69899999996</v>
      </c>
      <c r="BS42" s="127">
        <f t="shared" si="50"/>
        <v>411937.8</v>
      </c>
      <c r="BT42" s="125">
        <v>448151.59619999997</v>
      </c>
      <c r="BU42" s="126">
        <v>407410.54200000002</v>
      </c>
      <c r="BV42" s="127">
        <f t="shared" si="51"/>
        <v>427781.1</v>
      </c>
      <c r="BW42" s="125">
        <v>407579.53389999998</v>
      </c>
      <c r="BX42" s="126">
        <v>370526.84899999999</v>
      </c>
      <c r="BY42" s="127">
        <f t="shared" si="52"/>
        <v>389053.2</v>
      </c>
      <c r="BZ42" s="125">
        <v>431553.8689</v>
      </c>
      <c r="CA42" s="126">
        <v>392321.69899999996</v>
      </c>
      <c r="CB42" s="127">
        <f t="shared" si="53"/>
        <v>411937.8</v>
      </c>
      <c r="CC42" s="125">
        <v>453131.56234499998</v>
      </c>
      <c r="CD42" s="126">
        <v>411937.78394999995</v>
      </c>
      <c r="CE42" s="127">
        <f t="shared" si="54"/>
        <v>432534.7</v>
      </c>
      <c r="CF42" s="125">
        <v>483340.33316799998</v>
      </c>
      <c r="CG42" s="126">
        <v>439400.30287999997</v>
      </c>
      <c r="CH42" s="127">
        <f t="shared" si="55"/>
        <v>461370.3</v>
      </c>
    </row>
    <row r="43" spans="1:86" customFormat="1" x14ac:dyDescent="0.3">
      <c r="A43" s="25" t="s">
        <v>77</v>
      </c>
      <c r="B43" s="26" t="s">
        <v>78</v>
      </c>
      <c r="C43" s="125">
        <v>104720</v>
      </c>
      <c r="D43" s="126">
        <v>95200</v>
      </c>
      <c r="E43" s="127">
        <f t="shared" si="56"/>
        <v>99960</v>
      </c>
      <c r="F43" s="125">
        <v>209309.1</v>
      </c>
      <c r="G43" s="126">
        <v>190281</v>
      </c>
      <c r="H43" s="127">
        <f t="shared" si="29"/>
        <v>199795.1</v>
      </c>
      <c r="I43" s="125">
        <v>850850</v>
      </c>
      <c r="J43" s="126">
        <v>773500</v>
      </c>
      <c r="K43" s="127">
        <f t="shared" si="30"/>
        <v>812175</v>
      </c>
      <c r="L43" s="125">
        <v>143990</v>
      </c>
      <c r="M43" s="126">
        <v>130900</v>
      </c>
      <c r="N43" s="127">
        <f t="shared" si="31"/>
        <v>137445</v>
      </c>
      <c r="O43" s="125">
        <v>1086470</v>
      </c>
      <c r="P43" s="126">
        <v>987700</v>
      </c>
      <c r="Q43" s="127">
        <f t="shared" si="32"/>
        <v>1037085</v>
      </c>
      <c r="R43" s="125">
        <v>200277</v>
      </c>
      <c r="S43" s="126">
        <v>182070</v>
      </c>
      <c r="T43" s="127">
        <f t="shared" si="33"/>
        <v>191173.5</v>
      </c>
      <c r="U43" s="125">
        <v>176715</v>
      </c>
      <c r="V43" s="126">
        <v>160650</v>
      </c>
      <c r="W43" s="127">
        <f t="shared" si="34"/>
        <v>168682.5</v>
      </c>
      <c r="X43" s="125">
        <v>212058</v>
      </c>
      <c r="Y43" s="126">
        <v>192780</v>
      </c>
      <c r="Z43" s="127">
        <f t="shared" si="35"/>
        <v>202419</v>
      </c>
      <c r="AA43" s="125">
        <v>850850</v>
      </c>
      <c r="AB43" s="126">
        <v>773500</v>
      </c>
      <c r="AC43" s="127">
        <f t="shared" si="36"/>
        <v>812175</v>
      </c>
      <c r="AD43" s="125">
        <v>143990</v>
      </c>
      <c r="AE43" s="126">
        <v>130900</v>
      </c>
      <c r="AF43" s="127">
        <f t="shared" si="37"/>
        <v>137445</v>
      </c>
      <c r="AG43" s="125">
        <v>212058</v>
      </c>
      <c r="AH43" s="126">
        <v>192780</v>
      </c>
      <c r="AI43" s="127">
        <f t="shared" si="38"/>
        <v>202419</v>
      </c>
      <c r="AJ43" s="125">
        <v>202895</v>
      </c>
      <c r="AK43" s="126">
        <v>184450</v>
      </c>
      <c r="AL43" s="127">
        <f t="shared" si="39"/>
        <v>193672.5</v>
      </c>
      <c r="AM43" s="125">
        <v>215985</v>
      </c>
      <c r="AN43" s="126">
        <v>196350</v>
      </c>
      <c r="AO43" s="127">
        <f t="shared" si="40"/>
        <v>206167.5</v>
      </c>
      <c r="AP43" s="125">
        <v>719950</v>
      </c>
      <c r="AQ43" s="126">
        <v>654500</v>
      </c>
      <c r="AR43" s="127">
        <f t="shared" si="41"/>
        <v>687225</v>
      </c>
      <c r="AS43" s="125">
        <v>21336.7</v>
      </c>
      <c r="AT43" s="126">
        <v>19397</v>
      </c>
      <c r="AU43" s="127">
        <f t="shared" si="42"/>
        <v>20366.900000000001</v>
      </c>
      <c r="AV43" s="125">
        <v>726495</v>
      </c>
      <c r="AW43" s="126">
        <v>660450</v>
      </c>
      <c r="AX43" s="127">
        <f t="shared" si="43"/>
        <v>693472.5</v>
      </c>
      <c r="AY43" s="125">
        <v>221090.1</v>
      </c>
      <c r="AZ43" s="126">
        <v>200991</v>
      </c>
      <c r="BA43" s="127">
        <f t="shared" si="44"/>
        <v>211040.6</v>
      </c>
      <c r="BB43" s="125">
        <v>193732</v>
      </c>
      <c r="BC43" s="126">
        <v>176120</v>
      </c>
      <c r="BD43" s="127">
        <f t="shared" si="45"/>
        <v>184926</v>
      </c>
      <c r="BE43" s="125">
        <v>129591</v>
      </c>
      <c r="BF43" s="126">
        <v>117810</v>
      </c>
      <c r="BG43" s="127">
        <f t="shared" si="46"/>
        <v>123700.5</v>
      </c>
      <c r="BH43" s="125">
        <v>215985</v>
      </c>
      <c r="BI43" s="126">
        <v>196350</v>
      </c>
      <c r="BJ43" s="127">
        <f t="shared" si="47"/>
        <v>206167.5</v>
      </c>
      <c r="BK43" s="125">
        <v>759220</v>
      </c>
      <c r="BL43" s="126">
        <v>690200</v>
      </c>
      <c r="BM43" s="127">
        <f t="shared" si="48"/>
        <v>724710</v>
      </c>
      <c r="BN43" s="125">
        <v>189805</v>
      </c>
      <c r="BO43" s="126">
        <v>172550</v>
      </c>
      <c r="BP43" s="127">
        <f t="shared" si="49"/>
        <v>181177.5</v>
      </c>
      <c r="BQ43" s="125">
        <v>850850</v>
      </c>
      <c r="BR43" s="126">
        <v>773500</v>
      </c>
      <c r="BS43" s="127">
        <f t="shared" si="50"/>
        <v>812175</v>
      </c>
      <c r="BT43" s="125">
        <v>736967</v>
      </c>
      <c r="BU43" s="126">
        <v>669970</v>
      </c>
      <c r="BV43" s="127">
        <f t="shared" si="51"/>
        <v>703468.5</v>
      </c>
      <c r="BW43" s="125">
        <v>730422</v>
      </c>
      <c r="BX43" s="126">
        <v>664020</v>
      </c>
      <c r="BY43" s="127">
        <f t="shared" si="52"/>
        <v>697221</v>
      </c>
      <c r="BZ43" s="125">
        <v>222530</v>
      </c>
      <c r="CA43" s="126">
        <v>202300</v>
      </c>
      <c r="CB43" s="127">
        <f t="shared" si="53"/>
        <v>212415</v>
      </c>
      <c r="CC43" s="125">
        <v>359975</v>
      </c>
      <c r="CD43" s="126">
        <v>327250</v>
      </c>
      <c r="CE43" s="127">
        <f t="shared" si="54"/>
        <v>343612.5</v>
      </c>
      <c r="CF43" s="125">
        <v>719950</v>
      </c>
      <c r="CG43" s="126">
        <v>654500</v>
      </c>
      <c r="CH43" s="127">
        <f t="shared" si="55"/>
        <v>687225</v>
      </c>
    </row>
    <row r="44" spans="1:86" customFormat="1" x14ac:dyDescent="0.3">
      <c r="A44" s="25" t="s">
        <v>79</v>
      </c>
      <c r="B44" s="26" t="s">
        <v>80</v>
      </c>
      <c r="C44" s="125">
        <v>1638690.174968</v>
      </c>
      <c r="D44" s="126">
        <v>1489718.34088</v>
      </c>
      <c r="E44" s="127">
        <f t="shared" si="56"/>
        <v>1564204.3</v>
      </c>
      <c r="F44" s="125">
        <v>1672132.8315999999</v>
      </c>
      <c r="G44" s="126">
        <v>1520120.7559999998</v>
      </c>
      <c r="H44" s="127">
        <f t="shared" si="29"/>
        <v>1596126.8</v>
      </c>
      <c r="I44" s="125">
        <v>2351886.5832000002</v>
      </c>
      <c r="J44" s="126">
        <v>2138078.7120000003</v>
      </c>
      <c r="K44" s="127">
        <f t="shared" si="30"/>
        <v>2244982.6</v>
      </c>
      <c r="L44" s="125">
        <v>2197766.8867000001</v>
      </c>
      <c r="M44" s="126">
        <v>1997969.8970000001</v>
      </c>
      <c r="N44" s="127">
        <f t="shared" si="31"/>
        <v>2097868.4</v>
      </c>
      <c r="O44" s="125">
        <v>2093110.635</v>
      </c>
      <c r="P44" s="126">
        <v>1902827.85</v>
      </c>
      <c r="Q44" s="127">
        <f t="shared" si="32"/>
        <v>1997969.2</v>
      </c>
      <c r="R44" s="125">
        <v>2014787.2745000001</v>
      </c>
      <c r="S44" s="126">
        <v>1831624.7949999999</v>
      </c>
      <c r="T44" s="127">
        <f t="shared" si="33"/>
        <v>1923206</v>
      </c>
      <c r="U44" s="125">
        <v>2586011.4434000002</v>
      </c>
      <c r="V44" s="126">
        <v>2350919.4939999999</v>
      </c>
      <c r="W44" s="127">
        <f t="shared" si="34"/>
        <v>2468465.5</v>
      </c>
      <c r="X44" s="125">
        <v>2490233.6151000001</v>
      </c>
      <c r="Y44" s="126">
        <v>2263848.7409999999</v>
      </c>
      <c r="Z44" s="127">
        <f t="shared" si="35"/>
        <v>2377041.2000000002</v>
      </c>
      <c r="AA44" s="125">
        <v>2397596.2086999998</v>
      </c>
      <c r="AB44" s="126">
        <v>2179632.9169999999</v>
      </c>
      <c r="AC44" s="127">
        <f t="shared" si="36"/>
        <v>2288614.6</v>
      </c>
      <c r="AD44" s="125">
        <v>2527431.9917000001</v>
      </c>
      <c r="AE44" s="126">
        <v>2297665.4470000002</v>
      </c>
      <c r="AF44" s="127">
        <f t="shared" si="37"/>
        <v>2412548.7000000002</v>
      </c>
      <c r="AG44" s="125">
        <v>2093110.635</v>
      </c>
      <c r="AH44" s="126">
        <v>1902827.85</v>
      </c>
      <c r="AI44" s="127">
        <f t="shared" si="38"/>
        <v>1997969.2</v>
      </c>
      <c r="AJ44" s="125">
        <v>2093110.635</v>
      </c>
      <c r="AK44" s="126">
        <v>1902827.85</v>
      </c>
      <c r="AL44" s="127">
        <f t="shared" si="39"/>
        <v>1997969.2</v>
      </c>
      <c r="AM44" s="125">
        <v>2946262.9041999998</v>
      </c>
      <c r="AN44" s="126">
        <v>2678420.8219999997</v>
      </c>
      <c r="AO44" s="127">
        <f t="shared" si="40"/>
        <v>2812341.9</v>
      </c>
      <c r="AP44" s="125">
        <v>2946262.9041999998</v>
      </c>
      <c r="AQ44" s="126">
        <v>2678420.8219999997</v>
      </c>
      <c r="AR44" s="127">
        <f t="shared" si="41"/>
        <v>2812341.9</v>
      </c>
      <c r="AS44" s="125">
        <v>2946262.9041999998</v>
      </c>
      <c r="AT44" s="126">
        <v>2678420.8219999997</v>
      </c>
      <c r="AU44" s="127">
        <f t="shared" si="42"/>
        <v>2812341.9</v>
      </c>
      <c r="AV44" s="125">
        <v>2507195.6370999999</v>
      </c>
      <c r="AW44" s="126">
        <v>2279268.7609999999</v>
      </c>
      <c r="AX44" s="127">
        <f t="shared" si="43"/>
        <v>2393232.2000000002</v>
      </c>
      <c r="AY44" s="125">
        <v>2946262.9041999998</v>
      </c>
      <c r="AZ44" s="126">
        <v>2678420.8219999997</v>
      </c>
      <c r="BA44" s="127">
        <f t="shared" si="44"/>
        <v>2812341.9</v>
      </c>
      <c r="BB44" s="125">
        <v>2117024.4942000001</v>
      </c>
      <c r="BC44" s="126">
        <v>1924567.7220000001</v>
      </c>
      <c r="BD44" s="127">
        <f t="shared" si="45"/>
        <v>2020796.1</v>
      </c>
      <c r="BE44" s="125">
        <v>2097051.6413</v>
      </c>
      <c r="BF44" s="126">
        <v>1906410.5829999999</v>
      </c>
      <c r="BG44" s="127">
        <f t="shared" si="46"/>
        <v>2001731.1</v>
      </c>
      <c r="BH44" s="125">
        <v>2097051.6413</v>
      </c>
      <c r="BI44" s="126">
        <v>1906410.5829999999</v>
      </c>
      <c r="BJ44" s="127">
        <f t="shared" si="47"/>
        <v>2001731.1</v>
      </c>
      <c r="BK44" s="125">
        <v>2097051.6413</v>
      </c>
      <c r="BL44" s="126">
        <v>1906410.5829999999</v>
      </c>
      <c r="BM44" s="127">
        <f t="shared" si="48"/>
        <v>2001731.1</v>
      </c>
      <c r="BN44" s="125">
        <v>1672132.8315999999</v>
      </c>
      <c r="BO44" s="126">
        <v>1520120.7559999998</v>
      </c>
      <c r="BP44" s="127">
        <f t="shared" si="49"/>
        <v>1596126.8</v>
      </c>
      <c r="BQ44" s="125">
        <v>2490233.6151000001</v>
      </c>
      <c r="BR44" s="126">
        <v>2263848.7409999999</v>
      </c>
      <c r="BS44" s="127">
        <f t="shared" si="50"/>
        <v>2377041.2000000002</v>
      </c>
      <c r="BT44" s="125">
        <v>2586011.4434000002</v>
      </c>
      <c r="BU44" s="126">
        <v>2350919.4939999999</v>
      </c>
      <c r="BV44" s="127">
        <f t="shared" si="51"/>
        <v>2468465.5</v>
      </c>
      <c r="BW44" s="125">
        <v>2351886.5832000002</v>
      </c>
      <c r="BX44" s="126">
        <v>2138078.7120000003</v>
      </c>
      <c r="BY44" s="127">
        <f t="shared" si="52"/>
        <v>2244982.6</v>
      </c>
      <c r="BZ44" s="125">
        <v>2490233.6151000001</v>
      </c>
      <c r="CA44" s="126">
        <v>2263848.7409999999</v>
      </c>
      <c r="CB44" s="127">
        <f t="shared" si="53"/>
        <v>2377041.2000000002</v>
      </c>
      <c r="CC44" s="125">
        <v>2614745.2958550001</v>
      </c>
      <c r="CD44" s="126">
        <v>2377041.1780500002</v>
      </c>
      <c r="CE44" s="127">
        <f t="shared" si="54"/>
        <v>2495893.2000000002</v>
      </c>
      <c r="CF44" s="125">
        <v>2789061.648912</v>
      </c>
      <c r="CG44" s="126">
        <v>2535510.5899200002</v>
      </c>
      <c r="CH44" s="127">
        <f t="shared" si="55"/>
        <v>2662286.1</v>
      </c>
    </row>
    <row r="45" spans="1:86" customFormat="1" x14ac:dyDescent="0.3">
      <c r="A45" s="25" t="s">
        <v>81</v>
      </c>
      <c r="B45" s="26" t="s">
        <v>82</v>
      </c>
      <c r="C45" s="125">
        <v>831215</v>
      </c>
      <c r="D45" s="126">
        <v>755650</v>
      </c>
      <c r="E45" s="127">
        <f t="shared" si="56"/>
        <v>793432.5</v>
      </c>
      <c r="F45" s="125">
        <v>261800</v>
      </c>
      <c r="G45" s="126">
        <v>238000</v>
      </c>
      <c r="H45" s="127">
        <f t="shared" si="29"/>
        <v>249900</v>
      </c>
      <c r="I45" s="125">
        <v>589050</v>
      </c>
      <c r="J45" s="126">
        <v>535500</v>
      </c>
      <c r="K45" s="127">
        <f t="shared" si="30"/>
        <v>562275</v>
      </c>
      <c r="L45" s="125">
        <v>981750</v>
      </c>
      <c r="M45" s="126">
        <v>892500</v>
      </c>
      <c r="N45" s="127">
        <f t="shared" si="31"/>
        <v>937125</v>
      </c>
      <c r="O45" s="125">
        <v>848232</v>
      </c>
      <c r="P45" s="126">
        <v>771120</v>
      </c>
      <c r="Q45" s="127">
        <f t="shared" si="32"/>
        <v>809676</v>
      </c>
      <c r="R45" s="125">
        <v>255255</v>
      </c>
      <c r="S45" s="126">
        <v>232050</v>
      </c>
      <c r="T45" s="127">
        <f t="shared" si="33"/>
        <v>243652.5</v>
      </c>
      <c r="U45" s="125">
        <v>201586</v>
      </c>
      <c r="V45" s="126">
        <v>183260</v>
      </c>
      <c r="W45" s="127">
        <f t="shared" si="34"/>
        <v>192423</v>
      </c>
      <c r="X45" s="125">
        <v>268345</v>
      </c>
      <c r="Y45" s="126">
        <v>243950</v>
      </c>
      <c r="Z45" s="127">
        <f t="shared" si="35"/>
        <v>256147.5</v>
      </c>
      <c r="AA45" s="125">
        <v>595595</v>
      </c>
      <c r="AB45" s="126">
        <v>541450</v>
      </c>
      <c r="AC45" s="127">
        <f t="shared" si="36"/>
        <v>568522.5</v>
      </c>
      <c r="AD45" s="125">
        <v>979132</v>
      </c>
      <c r="AE45" s="126">
        <v>890120</v>
      </c>
      <c r="AF45" s="127">
        <f t="shared" si="37"/>
        <v>934626</v>
      </c>
      <c r="AG45" s="125">
        <v>265727</v>
      </c>
      <c r="AH45" s="126">
        <v>241570</v>
      </c>
      <c r="AI45" s="127">
        <f t="shared" si="38"/>
        <v>253648.5</v>
      </c>
      <c r="AJ45" s="125">
        <v>259182</v>
      </c>
      <c r="AK45" s="126">
        <v>235620</v>
      </c>
      <c r="AL45" s="127">
        <f t="shared" si="39"/>
        <v>247401</v>
      </c>
      <c r="AM45" s="125">
        <v>269654</v>
      </c>
      <c r="AN45" s="126">
        <v>245140</v>
      </c>
      <c r="AO45" s="127">
        <f t="shared" si="40"/>
        <v>257397</v>
      </c>
      <c r="AP45" s="125">
        <v>599522</v>
      </c>
      <c r="AQ45" s="126">
        <v>545020</v>
      </c>
      <c r="AR45" s="127">
        <f t="shared" si="41"/>
        <v>572271</v>
      </c>
      <c r="AS45" s="125">
        <v>265727</v>
      </c>
      <c r="AT45" s="126">
        <v>241570</v>
      </c>
      <c r="AU45" s="127">
        <f t="shared" si="42"/>
        <v>253648.5</v>
      </c>
      <c r="AV45" s="125">
        <v>592977</v>
      </c>
      <c r="AW45" s="126">
        <v>539070</v>
      </c>
      <c r="AX45" s="127">
        <f t="shared" si="43"/>
        <v>566023.5</v>
      </c>
      <c r="AY45" s="125">
        <v>273581</v>
      </c>
      <c r="AZ45" s="126">
        <v>248710</v>
      </c>
      <c r="BA45" s="127">
        <f t="shared" si="44"/>
        <v>261145.5</v>
      </c>
      <c r="BB45" s="125">
        <v>268345</v>
      </c>
      <c r="BC45" s="126">
        <v>243950</v>
      </c>
      <c r="BD45" s="127">
        <f t="shared" si="45"/>
        <v>256147.5</v>
      </c>
      <c r="BE45" s="125">
        <v>445060</v>
      </c>
      <c r="BF45" s="126">
        <v>404600</v>
      </c>
      <c r="BG45" s="127">
        <f t="shared" si="46"/>
        <v>424830</v>
      </c>
      <c r="BH45" s="125">
        <v>269654</v>
      </c>
      <c r="BI45" s="126">
        <v>245140</v>
      </c>
      <c r="BJ45" s="127">
        <f t="shared" si="47"/>
        <v>257397</v>
      </c>
      <c r="BK45" s="125">
        <v>569415</v>
      </c>
      <c r="BL45" s="126">
        <v>517650</v>
      </c>
      <c r="BM45" s="127">
        <f t="shared" si="48"/>
        <v>543532.5</v>
      </c>
      <c r="BN45" s="125">
        <v>265727</v>
      </c>
      <c r="BO45" s="126">
        <v>241570</v>
      </c>
      <c r="BP45" s="127">
        <f t="shared" si="49"/>
        <v>253648.5</v>
      </c>
      <c r="BQ45" s="125">
        <v>589050</v>
      </c>
      <c r="BR45" s="126">
        <v>535500</v>
      </c>
      <c r="BS45" s="127">
        <f t="shared" si="50"/>
        <v>562275</v>
      </c>
      <c r="BT45" s="125">
        <v>600831</v>
      </c>
      <c r="BU45" s="126">
        <v>546210</v>
      </c>
      <c r="BV45" s="127">
        <f t="shared" si="51"/>
        <v>573520.5</v>
      </c>
      <c r="BW45" s="125">
        <v>595595</v>
      </c>
      <c r="BX45" s="126">
        <v>541450</v>
      </c>
      <c r="BY45" s="127">
        <f t="shared" si="52"/>
        <v>568522.5</v>
      </c>
      <c r="BZ45" s="125">
        <v>268345</v>
      </c>
      <c r="CA45" s="126">
        <v>243950</v>
      </c>
      <c r="CB45" s="127">
        <f t="shared" si="53"/>
        <v>256147.5</v>
      </c>
      <c r="CC45" s="125">
        <v>595595</v>
      </c>
      <c r="CD45" s="126">
        <v>541450</v>
      </c>
      <c r="CE45" s="127">
        <f t="shared" si="54"/>
        <v>568522.5</v>
      </c>
      <c r="CF45" s="125">
        <v>619157</v>
      </c>
      <c r="CG45" s="126">
        <v>562870</v>
      </c>
      <c r="CH45" s="127">
        <f t="shared" si="55"/>
        <v>591013.5</v>
      </c>
    </row>
    <row r="46" spans="1:86" customFormat="1" x14ac:dyDescent="0.3">
      <c r="A46" s="25" t="s">
        <v>83</v>
      </c>
      <c r="B46" s="26" t="s">
        <v>84</v>
      </c>
      <c r="C46" s="125">
        <v>1008504.721686</v>
      </c>
      <c r="D46" s="126">
        <v>916822.47426000005</v>
      </c>
      <c r="E46" s="127">
        <f t="shared" si="56"/>
        <v>962663.6</v>
      </c>
      <c r="F46" s="125">
        <v>1029086.4507</v>
      </c>
      <c r="G46" s="126">
        <v>935533.1370000001</v>
      </c>
      <c r="H46" s="127">
        <f t="shared" si="29"/>
        <v>982309.8</v>
      </c>
      <c r="I46" s="125">
        <v>4499674.5409000004</v>
      </c>
      <c r="J46" s="126">
        <v>4090613.219</v>
      </c>
      <c r="K46" s="127">
        <f t="shared" si="30"/>
        <v>4295143.9000000004</v>
      </c>
      <c r="L46" s="125">
        <v>4204808.9390999991</v>
      </c>
      <c r="M46" s="126">
        <v>3822553.5809999998</v>
      </c>
      <c r="N46" s="127">
        <f t="shared" si="31"/>
        <v>4013681.3</v>
      </c>
      <c r="O46" s="125">
        <v>4004580.7648</v>
      </c>
      <c r="P46" s="126">
        <v>3640527.9680000003</v>
      </c>
      <c r="Q46" s="127">
        <f t="shared" si="32"/>
        <v>3822554.4</v>
      </c>
      <c r="R46" s="125">
        <v>2537787.7524999999</v>
      </c>
      <c r="S46" s="126">
        <v>2307079.7749999999</v>
      </c>
      <c r="T46" s="127">
        <f t="shared" si="33"/>
        <v>2422433.7999999998</v>
      </c>
      <c r="U46" s="125">
        <v>4947605.8323999997</v>
      </c>
      <c r="V46" s="126">
        <v>4497823.4840000002</v>
      </c>
      <c r="W46" s="127">
        <f t="shared" si="34"/>
        <v>4722714.7</v>
      </c>
      <c r="X46" s="125">
        <v>4764361.2785999998</v>
      </c>
      <c r="Y46" s="126">
        <v>4331237.5259999996</v>
      </c>
      <c r="Z46" s="127">
        <f t="shared" si="35"/>
        <v>4547799.4000000004</v>
      </c>
      <c r="AA46" s="125">
        <v>3019967.0655</v>
      </c>
      <c r="AB46" s="126">
        <v>2745424.605</v>
      </c>
      <c r="AC46" s="127">
        <f t="shared" si="36"/>
        <v>2882695.8</v>
      </c>
      <c r="AD46" s="125">
        <v>4835531.2159000002</v>
      </c>
      <c r="AE46" s="126">
        <v>4395937.4690000005</v>
      </c>
      <c r="AF46" s="127">
        <f t="shared" si="37"/>
        <v>4615734.3</v>
      </c>
      <c r="AG46" s="125">
        <v>4004580.7648</v>
      </c>
      <c r="AH46" s="126">
        <v>3640527.9680000003</v>
      </c>
      <c r="AI46" s="127">
        <f t="shared" si="38"/>
        <v>3822554.4</v>
      </c>
      <c r="AJ46" s="125">
        <v>4004580.7648</v>
      </c>
      <c r="AK46" s="126">
        <v>3640527.9680000003</v>
      </c>
      <c r="AL46" s="127">
        <f t="shared" si="39"/>
        <v>3822554.4</v>
      </c>
      <c r="AM46" s="125">
        <v>5636847.0850999998</v>
      </c>
      <c r="AN46" s="126">
        <v>5124406.4410000006</v>
      </c>
      <c r="AO46" s="127">
        <f t="shared" si="40"/>
        <v>5380626.7999999998</v>
      </c>
      <c r="AP46" s="125">
        <v>5636847.0850999998</v>
      </c>
      <c r="AQ46" s="126">
        <v>5124406.4410000006</v>
      </c>
      <c r="AR46" s="127">
        <f t="shared" si="41"/>
        <v>5380626.7999999998</v>
      </c>
      <c r="AS46" s="125">
        <v>5636847.0850999998</v>
      </c>
      <c r="AT46" s="126">
        <v>5124406.4410000006</v>
      </c>
      <c r="AU46" s="127">
        <f t="shared" si="42"/>
        <v>5380626.7999999998</v>
      </c>
      <c r="AV46" s="125">
        <v>2096107.0669</v>
      </c>
      <c r="AW46" s="126">
        <v>1905551.8790000002</v>
      </c>
      <c r="AX46" s="127">
        <f t="shared" si="43"/>
        <v>2000829.5</v>
      </c>
      <c r="AY46" s="125">
        <v>5636847.0850999998</v>
      </c>
      <c r="AZ46" s="126">
        <v>5124406.4410000006</v>
      </c>
      <c r="BA46" s="127">
        <f t="shared" si="44"/>
        <v>5380626.7999999998</v>
      </c>
      <c r="BB46" s="125">
        <v>2115420.4456000002</v>
      </c>
      <c r="BC46" s="126">
        <v>1923109.4959999998</v>
      </c>
      <c r="BD46" s="127">
        <f t="shared" si="45"/>
        <v>2019265</v>
      </c>
      <c r="BE46" s="125">
        <v>2095463.4315999998</v>
      </c>
      <c r="BF46" s="126">
        <v>1904966.7559999998</v>
      </c>
      <c r="BG46" s="127">
        <f t="shared" si="46"/>
        <v>2000215.1</v>
      </c>
      <c r="BH46" s="125">
        <v>2095463.4315999998</v>
      </c>
      <c r="BI46" s="126">
        <v>1904966.7559999998</v>
      </c>
      <c r="BJ46" s="127">
        <f t="shared" si="47"/>
        <v>2000215.1</v>
      </c>
      <c r="BK46" s="125">
        <v>2095463.4315999998</v>
      </c>
      <c r="BL46" s="126">
        <v>1904966.7559999998</v>
      </c>
      <c r="BM46" s="127">
        <f t="shared" si="48"/>
        <v>2000215.1</v>
      </c>
      <c r="BN46" s="125">
        <v>1482927.0918000001</v>
      </c>
      <c r="BO46" s="126">
        <v>1348115.5379999999</v>
      </c>
      <c r="BP46" s="127">
        <f t="shared" si="49"/>
        <v>1415521.3</v>
      </c>
      <c r="BQ46" s="125">
        <v>4764361.2785999998</v>
      </c>
      <c r="BR46" s="126">
        <v>4331237.5259999996</v>
      </c>
      <c r="BS46" s="127">
        <f t="shared" si="50"/>
        <v>4547799.4000000004</v>
      </c>
      <c r="BT46" s="125">
        <v>4947605.8323999997</v>
      </c>
      <c r="BU46" s="126">
        <v>4497823.4840000002</v>
      </c>
      <c r="BV46" s="127">
        <f t="shared" si="51"/>
        <v>4722714.7</v>
      </c>
      <c r="BW46" s="125">
        <v>4499674.5409000004</v>
      </c>
      <c r="BX46" s="126">
        <v>4090613.219</v>
      </c>
      <c r="BY46" s="127">
        <f t="shared" si="52"/>
        <v>4295143.9000000004</v>
      </c>
      <c r="BZ46" s="125">
        <v>4764361.2785999998</v>
      </c>
      <c r="CA46" s="126">
        <v>4331237.5259999996</v>
      </c>
      <c r="CB46" s="127">
        <f t="shared" si="53"/>
        <v>4547799.4000000004</v>
      </c>
      <c r="CC46" s="125">
        <v>5002579.34253</v>
      </c>
      <c r="CD46" s="126">
        <v>4547799.4023000002</v>
      </c>
      <c r="CE46" s="127">
        <f t="shared" si="54"/>
        <v>4775189.4000000004</v>
      </c>
      <c r="CF46" s="125">
        <v>5336084.6320320005</v>
      </c>
      <c r="CG46" s="126">
        <v>4850986.0291200001</v>
      </c>
      <c r="CH46" s="127">
        <f t="shared" si="55"/>
        <v>5093535.3</v>
      </c>
    </row>
    <row r="47" spans="1:86" customFormat="1" x14ac:dyDescent="0.3">
      <c r="A47" s="25" t="s">
        <v>85</v>
      </c>
      <c r="B47" s="26" t="s">
        <v>86</v>
      </c>
      <c r="C47" s="125">
        <v>41112.456769999997</v>
      </c>
      <c r="D47" s="126">
        <v>37374.960699999996</v>
      </c>
      <c r="E47" s="127">
        <f t="shared" si="56"/>
        <v>39243.699999999997</v>
      </c>
      <c r="F47" s="125">
        <v>41951.486499999999</v>
      </c>
      <c r="G47" s="126">
        <v>38137.714999999997</v>
      </c>
      <c r="H47" s="127">
        <f t="shared" si="29"/>
        <v>40044.6</v>
      </c>
      <c r="I47" s="125">
        <v>51899.755600000004</v>
      </c>
      <c r="J47" s="126">
        <v>47181.596000000005</v>
      </c>
      <c r="K47" s="127">
        <f t="shared" si="30"/>
        <v>49540.7</v>
      </c>
      <c r="L47" s="125">
        <v>48498.71179999999</v>
      </c>
      <c r="M47" s="126">
        <v>44089.737999999998</v>
      </c>
      <c r="N47" s="127">
        <f t="shared" si="31"/>
        <v>46294.2</v>
      </c>
      <c r="O47" s="125">
        <v>46189.112200000003</v>
      </c>
      <c r="P47" s="126">
        <v>41990.102000000006</v>
      </c>
      <c r="Q47" s="127">
        <f t="shared" si="32"/>
        <v>44089.599999999999</v>
      </c>
      <c r="R47" s="125">
        <v>164312.74859999999</v>
      </c>
      <c r="S47" s="126">
        <v>149375.226</v>
      </c>
      <c r="T47" s="127">
        <f t="shared" si="33"/>
        <v>156844</v>
      </c>
      <c r="U47" s="125">
        <v>57066.116800000003</v>
      </c>
      <c r="V47" s="126">
        <v>51878.288</v>
      </c>
      <c r="W47" s="127">
        <f t="shared" si="34"/>
        <v>54472.2</v>
      </c>
      <c r="X47" s="125">
        <v>54952.3436</v>
      </c>
      <c r="Y47" s="126">
        <v>49956.675999999999</v>
      </c>
      <c r="Z47" s="127">
        <f t="shared" si="35"/>
        <v>52454.5</v>
      </c>
      <c r="AA47" s="125">
        <v>195532.66039999999</v>
      </c>
      <c r="AB47" s="126">
        <v>177756.96400000001</v>
      </c>
      <c r="AC47" s="127">
        <f t="shared" si="36"/>
        <v>186644.8</v>
      </c>
      <c r="AD47" s="125">
        <v>55773.086599999995</v>
      </c>
      <c r="AE47" s="126">
        <v>50702.806000000004</v>
      </c>
      <c r="AF47" s="127">
        <f t="shared" si="37"/>
        <v>53237.9</v>
      </c>
      <c r="AG47" s="125">
        <v>46189.112200000003</v>
      </c>
      <c r="AH47" s="126">
        <v>41990.102000000006</v>
      </c>
      <c r="AI47" s="127">
        <f t="shared" si="38"/>
        <v>44089.599999999999</v>
      </c>
      <c r="AJ47" s="125">
        <v>46189.112200000003</v>
      </c>
      <c r="AK47" s="126">
        <v>41990.102000000006</v>
      </c>
      <c r="AL47" s="127">
        <f t="shared" si="39"/>
        <v>44089.599999999999</v>
      </c>
      <c r="AM47" s="125">
        <v>65015.804700000008</v>
      </c>
      <c r="AN47" s="126">
        <v>59105.277000000002</v>
      </c>
      <c r="AO47" s="127">
        <f t="shared" si="40"/>
        <v>62060.5</v>
      </c>
      <c r="AP47" s="125">
        <v>65015.804700000008</v>
      </c>
      <c r="AQ47" s="126">
        <v>59105.277000000002</v>
      </c>
      <c r="AR47" s="127">
        <f t="shared" si="41"/>
        <v>62060.5</v>
      </c>
      <c r="AS47" s="125">
        <v>65015.804700000008</v>
      </c>
      <c r="AT47" s="126">
        <v>59105.277000000002</v>
      </c>
      <c r="AU47" s="127">
        <f t="shared" si="42"/>
        <v>62060.5</v>
      </c>
      <c r="AV47" s="125">
        <v>62902.031499999997</v>
      </c>
      <c r="AW47" s="126">
        <v>57183.665000000001</v>
      </c>
      <c r="AX47" s="127">
        <f t="shared" si="43"/>
        <v>60042.8</v>
      </c>
      <c r="AY47" s="125">
        <v>65015.804700000008</v>
      </c>
      <c r="AZ47" s="126">
        <v>59105.277000000002</v>
      </c>
      <c r="BA47" s="127">
        <f t="shared" si="44"/>
        <v>62060.5</v>
      </c>
      <c r="BB47" s="125">
        <v>99461.092499999999</v>
      </c>
      <c r="BC47" s="126">
        <v>90419.175000000003</v>
      </c>
      <c r="BD47" s="127">
        <f t="shared" si="45"/>
        <v>94940.1</v>
      </c>
      <c r="BE47" s="125">
        <v>98522.277700000006</v>
      </c>
      <c r="BF47" s="126">
        <v>89565.707000000009</v>
      </c>
      <c r="BG47" s="127">
        <f t="shared" si="46"/>
        <v>94044</v>
      </c>
      <c r="BH47" s="125">
        <v>98522.277700000006</v>
      </c>
      <c r="BI47" s="126">
        <v>89565.707000000009</v>
      </c>
      <c r="BJ47" s="127">
        <f t="shared" si="47"/>
        <v>94044</v>
      </c>
      <c r="BK47" s="125">
        <v>98522.277700000006</v>
      </c>
      <c r="BL47" s="126">
        <v>89565.707000000009</v>
      </c>
      <c r="BM47" s="127">
        <f t="shared" si="48"/>
        <v>94044</v>
      </c>
      <c r="BN47" s="125">
        <v>41951.486499999999</v>
      </c>
      <c r="BO47" s="126">
        <v>38137.714999999997</v>
      </c>
      <c r="BP47" s="127">
        <f t="shared" si="49"/>
        <v>40044.6</v>
      </c>
      <c r="BQ47" s="125">
        <v>54952.3436</v>
      </c>
      <c r="BR47" s="126">
        <v>49956.675999999999</v>
      </c>
      <c r="BS47" s="127">
        <f t="shared" si="50"/>
        <v>52454.5</v>
      </c>
      <c r="BT47" s="125">
        <v>57066.116800000003</v>
      </c>
      <c r="BU47" s="126">
        <v>51878.288</v>
      </c>
      <c r="BV47" s="127">
        <f t="shared" si="51"/>
        <v>54472.2</v>
      </c>
      <c r="BW47" s="125">
        <v>51899.755600000004</v>
      </c>
      <c r="BX47" s="126">
        <v>47181.596000000005</v>
      </c>
      <c r="BY47" s="127">
        <f t="shared" si="52"/>
        <v>49540.7</v>
      </c>
      <c r="BZ47" s="125">
        <v>54952.3436</v>
      </c>
      <c r="CA47" s="126">
        <v>49956.675999999999</v>
      </c>
      <c r="CB47" s="127">
        <f t="shared" si="53"/>
        <v>52454.5</v>
      </c>
      <c r="CC47" s="125">
        <v>57699.960779999994</v>
      </c>
      <c r="CD47" s="126">
        <v>52454.5098</v>
      </c>
      <c r="CE47" s="127">
        <f t="shared" si="54"/>
        <v>55077.2</v>
      </c>
      <c r="CF47" s="125">
        <v>61546.624832000001</v>
      </c>
      <c r="CG47" s="126">
        <v>55951.477120000003</v>
      </c>
      <c r="CH47" s="127">
        <f t="shared" si="55"/>
        <v>58749.1</v>
      </c>
    </row>
    <row r="48" spans="1:86" customFormat="1" x14ac:dyDescent="0.3">
      <c r="A48" s="25" t="s">
        <v>87</v>
      </c>
      <c r="B48" s="26" t="s">
        <v>88</v>
      </c>
      <c r="C48" s="125">
        <v>51836.4</v>
      </c>
      <c r="D48" s="126">
        <v>47124</v>
      </c>
      <c r="E48" s="127">
        <f t="shared" si="56"/>
        <v>49480.2</v>
      </c>
      <c r="F48" s="125">
        <v>549780</v>
      </c>
      <c r="G48" s="126">
        <v>499800</v>
      </c>
      <c r="H48" s="127">
        <f t="shared" si="29"/>
        <v>524790</v>
      </c>
      <c r="I48" s="125">
        <v>693770</v>
      </c>
      <c r="J48" s="126">
        <v>630700</v>
      </c>
      <c r="K48" s="127">
        <f t="shared" si="30"/>
        <v>662235</v>
      </c>
      <c r="L48" s="125">
        <v>58905</v>
      </c>
      <c r="M48" s="126">
        <v>53550</v>
      </c>
      <c r="N48" s="127">
        <f t="shared" si="31"/>
        <v>56227.5</v>
      </c>
      <c r="O48" s="125">
        <v>54978</v>
      </c>
      <c r="P48" s="126">
        <v>49980</v>
      </c>
      <c r="Q48" s="127">
        <f t="shared" si="32"/>
        <v>52479</v>
      </c>
      <c r="R48" s="125">
        <v>543235</v>
      </c>
      <c r="S48" s="126">
        <v>493850</v>
      </c>
      <c r="T48" s="127">
        <f t="shared" si="33"/>
        <v>518542.5</v>
      </c>
      <c r="U48" s="125">
        <v>418880</v>
      </c>
      <c r="V48" s="126">
        <v>380800</v>
      </c>
      <c r="W48" s="127">
        <f t="shared" si="34"/>
        <v>399840</v>
      </c>
      <c r="X48" s="125">
        <v>553707</v>
      </c>
      <c r="Y48" s="126">
        <v>503370</v>
      </c>
      <c r="Z48" s="127">
        <f t="shared" si="35"/>
        <v>528538.5</v>
      </c>
      <c r="AA48" s="125">
        <v>704242</v>
      </c>
      <c r="AB48" s="126">
        <v>640220</v>
      </c>
      <c r="AC48" s="127">
        <f t="shared" si="36"/>
        <v>672231</v>
      </c>
      <c r="AD48" s="125">
        <v>58905</v>
      </c>
      <c r="AE48" s="126">
        <v>53550</v>
      </c>
      <c r="AF48" s="127">
        <f t="shared" si="37"/>
        <v>56227.5</v>
      </c>
      <c r="AG48" s="125">
        <v>549780</v>
      </c>
      <c r="AH48" s="126">
        <v>499800</v>
      </c>
      <c r="AI48" s="127">
        <f t="shared" si="38"/>
        <v>524790</v>
      </c>
      <c r="AJ48" s="125">
        <v>543235</v>
      </c>
      <c r="AK48" s="126">
        <v>493850</v>
      </c>
      <c r="AL48" s="127">
        <f t="shared" si="39"/>
        <v>518542.5</v>
      </c>
      <c r="AM48" s="125">
        <v>556325</v>
      </c>
      <c r="AN48" s="126">
        <v>505750</v>
      </c>
      <c r="AO48" s="127">
        <f t="shared" si="40"/>
        <v>531037.5</v>
      </c>
      <c r="AP48" s="125">
        <v>706860</v>
      </c>
      <c r="AQ48" s="126">
        <v>642600</v>
      </c>
      <c r="AR48" s="127">
        <f t="shared" si="41"/>
        <v>674730</v>
      </c>
      <c r="AS48" s="125">
        <v>553707</v>
      </c>
      <c r="AT48" s="126">
        <v>503370</v>
      </c>
      <c r="AU48" s="127">
        <f t="shared" si="42"/>
        <v>528538.5</v>
      </c>
      <c r="AV48" s="125">
        <v>704242</v>
      </c>
      <c r="AW48" s="126">
        <v>640220</v>
      </c>
      <c r="AX48" s="127">
        <f t="shared" si="43"/>
        <v>672231</v>
      </c>
      <c r="AY48" s="125">
        <v>566797</v>
      </c>
      <c r="AZ48" s="126">
        <v>515270</v>
      </c>
      <c r="BA48" s="127">
        <f t="shared" si="44"/>
        <v>541033.5</v>
      </c>
      <c r="BB48" s="125">
        <v>553707</v>
      </c>
      <c r="BC48" s="126">
        <v>503370</v>
      </c>
      <c r="BD48" s="127">
        <f t="shared" si="45"/>
        <v>528538.5</v>
      </c>
      <c r="BE48" s="125">
        <v>569415</v>
      </c>
      <c r="BF48" s="126">
        <v>517650</v>
      </c>
      <c r="BG48" s="127">
        <f t="shared" si="46"/>
        <v>543532.5</v>
      </c>
      <c r="BH48" s="125">
        <v>556325</v>
      </c>
      <c r="BI48" s="126">
        <v>505750</v>
      </c>
      <c r="BJ48" s="127">
        <f t="shared" si="47"/>
        <v>531037.5</v>
      </c>
      <c r="BK48" s="125">
        <v>691152</v>
      </c>
      <c r="BL48" s="126">
        <v>628320</v>
      </c>
      <c r="BM48" s="127">
        <f t="shared" si="48"/>
        <v>659736</v>
      </c>
      <c r="BN48" s="125">
        <v>540617</v>
      </c>
      <c r="BO48" s="126">
        <v>491470</v>
      </c>
      <c r="BP48" s="127">
        <f t="shared" si="49"/>
        <v>516043.5</v>
      </c>
      <c r="BQ48" s="125">
        <v>693770</v>
      </c>
      <c r="BR48" s="126">
        <v>630700</v>
      </c>
      <c r="BS48" s="127">
        <f t="shared" si="50"/>
        <v>662235</v>
      </c>
      <c r="BT48" s="125">
        <v>706860</v>
      </c>
      <c r="BU48" s="126">
        <v>642600</v>
      </c>
      <c r="BV48" s="127">
        <f t="shared" si="51"/>
        <v>674730</v>
      </c>
      <c r="BW48" s="125">
        <v>689843</v>
      </c>
      <c r="BX48" s="126">
        <v>627130</v>
      </c>
      <c r="BY48" s="127">
        <f t="shared" si="52"/>
        <v>658486.5</v>
      </c>
      <c r="BZ48" s="125">
        <v>558943</v>
      </c>
      <c r="CA48" s="126">
        <v>508130</v>
      </c>
      <c r="CB48" s="127">
        <f t="shared" si="53"/>
        <v>533536.5</v>
      </c>
      <c r="CC48" s="125">
        <v>692461</v>
      </c>
      <c r="CD48" s="126">
        <v>629510</v>
      </c>
      <c r="CE48" s="127">
        <f t="shared" si="54"/>
        <v>660985.5</v>
      </c>
      <c r="CF48" s="125">
        <v>700315</v>
      </c>
      <c r="CG48" s="126">
        <v>636650</v>
      </c>
      <c r="CH48" s="127">
        <f t="shared" si="55"/>
        <v>668482.5</v>
      </c>
    </row>
    <row r="49" spans="1:86" customFormat="1" x14ac:dyDescent="0.3">
      <c r="A49" s="25" t="s">
        <v>89</v>
      </c>
      <c r="B49" s="26" t="s">
        <v>90</v>
      </c>
      <c r="C49" s="125">
        <v>58905</v>
      </c>
      <c r="D49" s="126">
        <v>53550</v>
      </c>
      <c r="E49" s="127">
        <f t="shared" si="56"/>
        <v>56227.5</v>
      </c>
      <c r="F49" s="125">
        <v>46993.1</v>
      </c>
      <c r="G49" s="126">
        <v>42721</v>
      </c>
      <c r="H49" s="127">
        <f t="shared" si="29"/>
        <v>44857.1</v>
      </c>
      <c r="I49" s="125">
        <v>143990</v>
      </c>
      <c r="J49" s="126">
        <v>130900</v>
      </c>
      <c r="K49" s="127">
        <f t="shared" si="30"/>
        <v>137445</v>
      </c>
      <c r="L49" s="125">
        <v>89012</v>
      </c>
      <c r="M49" s="126">
        <v>80920</v>
      </c>
      <c r="N49" s="127">
        <f t="shared" si="31"/>
        <v>84966</v>
      </c>
      <c r="O49" s="125">
        <v>64141</v>
      </c>
      <c r="P49" s="126">
        <v>58310</v>
      </c>
      <c r="Q49" s="127">
        <f t="shared" si="32"/>
        <v>61225.5</v>
      </c>
      <c r="R49" s="125">
        <v>43197</v>
      </c>
      <c r="S49" s="126">
        <v>39270</v>
      </c>
      <c r="T49" s="127">
        <f t="shared" si="33"/>
        <v>41233.5</v>
      </c>
      <c r="U49" s="125">
        <v>27489</v>
      </c>
      <c r="V49" s="126">
        <v>24990</v>
      </c>
      <c r="W49" s="127">
        <f t="shared" si="34"/>
        <v>26239.5</v>
      </c>
      <c r="X49" s="125">
        <v>48433</v>
      </c>
      <c r="Y49" s="126">
        <v>44030</v>
      </c>
      <c r="Z49" s="127">
        <f t="shared" si="35"/>
        <v>46231.5</v>
      </c>
      <c r="AA49" s="125">
        <v>143990</v>
      </c>
      <c r="AB49" s="126">
        <v>130900</v>
      </c>
      <c r="AC49" s="127">
        <f t="shared" si="36"/>
        <v>137445</v>
      </c>
      <c r="AD49" s="125">
        <v>90321</v>
      </c>
      <c r="AE49" s="126">
        <v>82110</v>
      </c>
      <c r="AF49" s="127">
        <f t="shared" si="37"/>
        <v>86215.5</v>
      </c>
      <c r="AG49" s="125">
        <v>48433</v>
      </c>
      <c r="AH49" s="126">
        <v>44030</v>
      </c>
      <c r="AI49" s="127">
        <f t="shared" si="38"/>
        <v>46231.5</v>
      </c>
      <c r="AJ49" s="125">
        <v>43197</v>
      </c>
      <c r="AK49" s="126">
        <v>39270</v>
      </c>
      <c r="AL49" s="127">
        <f t="shared" si="39"/>
        <v>41233.5</v>
      </c>
      <c r="AM49" s="125">
        <v>51051</v>
      </c>
      <c r="AN49" s="126">
        <v>46410</v>
      </c>
      <c r="AO49" s="127">
        <f t="shared" si="40"/>
        <v>48730.5</v>
      </c>
      <c r="AP49" s="125">
        <v>143990</v>
      </c>
      <c r="AQ49" s="126">
        <v>130900</v>
      </c>
      <c r="AR49" s="127">
        <f t="shared" si="41"/>
        <v>137445</v>
      </c>
      <c r="AS49" s="125">
        <v>47124</v>
      </c>
      <c r="AT49" s="126">
        <v>42840</v>
      </c>
      <c r="AU49" s="127">
        <f t="shared" si="42"/>
        <v>44982</v>
      </c>
      <c r="AV49" s="125">
        <v>143990</v>
      </c>
      <c r="AW49" s="126">
        <v>130900</v>
      </c>
      <c r="AX49" s="127">
        <f t="shared" si="43"/>
        <v>137445</v>
      </c>
      <c r="AY49" s="125">
        <v>48433</v>
      </c>
      <c r="AZ49" s="126">
        <v>44030</v>
      </c>
      <c r="BA49" s="127">
        <f t="shared" si="44"/>
        <v>46231.5</v>
      </c>
      <c r="BB49" s="125">
        <v>49742</v>
      </c>
      <c r="BC49" s="126">
        <v>45220</v>
      </c>
      <c r="BD49" s="127">
        <f t="shared" si="45"/>
        <v>47481</v>
      </c>
      <c r="BE49" s="125">
        <v>52360</v>
      </c>
      <c r="BF49" s="126">
        <v>47600</v>
      </c>
      <c r="BG49" s="127">
        <f t="shared" si="46"/>
        <v>49980</v>
      </c>
      <c r="BH49" s="125">
        <v>51051</v>
      </c>
      <c r="BI49" s="126">
        <v>46410</v>
      </c>
      <c r="BJ49" s="127">
        <f t="shared" si="47"/>
        <v>48730.5</v>
      </c>
      <c r="BK49" s="125">
        <v>128282</v>
      </c>
      <c r="BL49" s="126">
        <v>116620</v>
      </c>
      <c r="BM49" s="127">
        <f t="shared" si="48"/>
        <v>122451</v>
      </c>
      <c r="BN49" s="125">
        <v>45815</v>
      </c>
      <c r="BO49" s="126">
        <v>41650</v>
      </c>
      <c r="BP49" s="127">
        <f t="shared" si="49"/>
        <v>43732.5</v>
      </c>
      <c r="BQ49" s="125">
        <v>143990</v>
      </c>
      <c r="BR49" s="126">
        <v>130900</v>
      </c>
      <c r="BS49" s="127">
        <f t="shared" si="50"/>
        <v>137445</v>
      </c>
      <c r="BT49" s="125">
        <v>147917</v>
      </c>
      <c r="BU49" s="126">
        <v>134470</v>
      </c>
      <c r="BV49" s="127">
        <f t="shared" si="51"/>
        <v>141193.5</v>
      </c>
      <c r="BW49" s="125">
        <v>142681</v>
      </c>
      <c r="BX49" s="126">
        <v>129710</v>
      </c>
      <c r="BY49" s="127">
        <f t="shared" si="52"/>
        <v>136195.5</v>
      </c>
      <c r="BZ49" s="125">
        <v>58905</v>
      </c>
      <c r="CA49" s="126">
        <v>53550</v>
      </c>
      <c r="CB49" s="127">
        <f t="shared" si="53"/>
        <v>56227.5</v>
      </c>
      <c r="CC49" s="125">
        <v>137445</v>
      </c>
      <c r="CD49" s="126">
        <v>124950</v>
      </c>
      <c r="CE49" s="127">
        <f t="shared" si="54"/>
        <v>131197.5</v>
      </c>
      <c r="CF49" s="125">
        <v>153153</v>
      </c>
      <c r="CG49" s="126">
        <v>139230</v>
      </c>
      <c r="CH49" s="127">
        <f t="shared" si="55"/>
        <v>146191.5</v>
      </c>
    </row>
    <row r="50" spans="1:86" customFormat="1" x14ac:dyDescent="0.3">
      <c r="A50" s="25" t="s">
        <v>91</v>
      </c>
      <c r="B50" s="26" t="s">
        <v>92</v>
      </c>
      <c r="C50" s="125">
        <v>509663.23146200005</v>
      </c>
      <c r="D50" s="126">
        <v>463330.21042000002</v>
      </c>
      <c r="E50" s="127">
        <f t="shared" si="56"/>
        <v>486496.7</v>
      </c>
      <c r="F50" s="125">
        <v>520064.52189999999</v>
      </c>
      <c r="G50" s="126">
        <v>472785.929</v>
      </c>
      <c r="H50" s="127">
        <f t="shared" si="29"/>
        <v>496425.2</v>
      </c>
      <c r="I50" s="125">
        <v>711787.20689999999</v>
      </c>
      <c r="J50" s="126">
        <v>647079.27899999998</v>
      </c>
      <c r="K50" s="127">
        <f t="shared" si="30"/>
        <v>679433.2</v>
      </c>
      <c r="L50" s="125">
        <v>665143.08630000008</v>
      </c>
      <c r="M50" s="126">
        <v>604675.53300000005</v>
      </c>
      <c r="N50" s="127">
        <f t="shared" si="31"/>
        <v>634909.30000000005</v>
      </c>
      <c r="O50" s="125">
        <v>633469.60600000003</v>
      </c>
      <c r="P50" s="126">
        <v>575881.46</v>
      </c>
      <c r="Q50" s="127">
        <f t="shared" si="32"/>
        <v>604675.5</v>
      </c>
      <c r="R50" s="125">
        <v>851420.0695000001</v>
      </c>
      <c r="S50" s="126">
        <v>774018.245</v>
      </c>
      <c r="T50" s="127">
        <f t="shared" si="33"/>
        <v>812719.2</v>
      </c>
      <c r="U50" s="125">
        <v>782643.24600000004</v>
      </c>
      <c r="V50" s="126">
        <v>711493.86</v>
      </c>
      <c r="W50" s="127">
        <f t="shared" si="34"/>
        <v>747068.6</v>
      </c>
      <c r="X50" s="125">
        <v>753656.61910000001</v>
      </c>
      <c r="Y50" s="126">
        <v>685142.38100000005</v>
      </c>
      <c r="Z50" s="127">
        <f t="shared" si="35"/>
        <v>719399.5</v>
      </c>
      <c r="AA50" s="125">
        <v>1013189.9547</v>
      </c>
      <c r="AB50" s="126">
        <v>921081.777</v>
      </c>
      <c r="AC50" s="127">
        <f t="shared" si="36"/>
        <v>967135.9</v>
      </c>
      <c r="AD50" s="125">
        <v>764915.19720000005</v>
      </c>
      <c r="AE50" s="126">
        <v>695377.45200000005</v>
      </c>
      <c r="AF50" s="127">
        <f t="shared" si="37"/>
        <v>730146.3</v>
      </c>
      <c r="AG50" s="125">
        <v>633469.60600000003</v>
      </c>
      <c r="AH50" s="126">
        <v>575881.46</v>
      </c>
      <c r="AI50" s="127">
        <f t="shared" si="38"/>
        <v>604675.5</v>
      </c>
      <c r="AJ50" s="125">
        <v>633469.60600000003</v>
      </c>
      <c r="AK50" s="126">
        <v>575881.46</v>
      </c>
      <c r="AL50" s="127">
        <f t="shared" si="39"/>
        <v>604675.5</v>
      </c>
      <c r="AM50" s="125">
        <v>891672.47399999993</v>
      </c>
      <c r="AN50" s="126">
        <v>810611.34</v>
      </c>
      <c r="AO50" s="127">
        <f t="shared" si="40"/>
        <v>851141.9</v>
      </c>
      <c r="AP50" s="125">
        <v>891672.47399999993</v>
      </c>
      <c r="AQ50" s="126">
        <v>810611.34</v>
      </c>
      <c r="AR50" s="127">
        <f t="shared" si="41"/>
        <v>851141.9</v>
      </c>
      <c r="AS50" s="125">
        <v>891672.47399999993</v>
      </c>
      <c r="AT50" s="126">
        <v>810611.34</v>
      </c>
      <c r="AU50" s="127">
        <f t="shared" si="42"/>
        <v>851141.9</v>
      </c>
      <c r="AV50" s="125">
        <v>779785.04450000008</v>
      </c>
      <c r="AW50" s="126">
        <v>708895.495</v>
      </c>
      <c r="AX50" s="127">
        <f t="shared" si="43"/>
        <v>744340.3</v>
      </c>
      <c r="AY50" s="125">
        <v>891672.47399999993</v>
      </c>
      <c r="AZ50" s="126">
        <v>810611.34</v>
      </c>
      <c r="BA50" s="127">
        <f t="shared" si="44"/>
        <v>851141.9</v>
      </c>
      <c r="BB50" s="125">
        <v>668421.73860000004</v>
      </c>
      <c r="BC50" s="126">
        <v>607656.12600000005</v>
      </c>
      <c r="BD50" s="127">
        <f t="shared" si="45"/>
        <v>638038.9</v>
      </c>
      <c r="BE50" s="125">
        <v>662114.97660000005</v>
      </c>
      <c r="BF50" s="126">
        <v>601922.70600000001</v>
      </c>
      <c r="BG50" s="127">
        <f t="shared" si="46"/>
        <v>632018.80000000005</v>
      </c>
      <c r="BH50" s="125">
        <v>662114.97660000005</v>
      </c>
      <c r="BI50" s="126">
        <v>601922.70600000001</v>
      </c>
      <c r="BJ50" s="127">
        <f t="shared" si="47"/>
        <v>632018.80000000005</v>
      </c>
      <c r="BK50" s="125">
        <v>662114.97660000005</v>
      </c>
      <c r="BL50" s="126">
        <v>601922.70600000001</v>
      </c>
      <c r="BM50" s="127">
        <f t="shared" si="48"/>
        <v>632018.80000000005</v>
      </c>
      <c r="BN50" s="125">
        <v>520064.52189999999</v>
      </c>
      <c r="BO50" s="126">
        <v>472785.929</v>
      </c>
      <c r="BP50" s="127">
        <f t="shared" si="49"/>
        <v>496425.2</v>
      </c>
      <c r="BQ50" s="125">
        <v>753656.61910000001</v>
      </c>
      <c r="BR50" s="126">
        <v>685142.38100000005</v>
      </c>
      <c r="BS50" s="127">
        <f t="shared" si="50"/>
        <v>719399.5</v>
      </c>
      <c r="BT50" s="125">
        <v>782643.24600000004</v>
      </c>
      <c r="BU50" s="126">
        <v>711493.86</v>
      </c>
      <c r="BV50" s="127">
        <f t="shared" si="51"/>
        <v>747068.6</v>
      </c>
      <c r="BW50" s="125">
        <v>711787.20689999999</v>
      </c>
      <c r="BX50" s="126">
        <v>647079.27899999998</v>
      </c>
      <c r="BY50" s="127">
        <f t="shared" si="52"/>
        <v>679433.2</v>
      </c>
      <c r="BZ50" s="125">
        <v>753656.61910000001</v>
      </c>
      <c r="CA50" s="126">
        <v>685142.38100000005</v>
      </c>
      <c r="CB50" s="127">
        <f t="shared" si="53"/>
        <v>719399.5</v>
      </c>
      <c r="CC50" s="125">
        <v>791339.45005499991</v>
      </c>
      <c r="CD50" s="126">
        <v>719399.50004999992</v>
      </c>
      <c r="CE50" s="127">
        <f t="shared" si="54"/>
        <v>755369.5</v>
      </c>
      <c r="CF50" s="125">
        <v>844095.4133919999</v>
      </c>
      <c r="CG50" s="126">
        <v>767359.46671999991</v>
      </c>
      <c r="CH50" s="127">
        <f t="shared" si="55"/>
        <v>805727.4</v>
      </c>
    </row>
    <row r="51" spans="1:86" customFormat="1" x14ac:dyDescent="0.3">
      <c r="A51" s="25" t="s">
        <v>93</v>
      </c>
      <c r="B51" s="26" t="s">
        <v>94</v>
      </c>
      <c r="C51" s="125">
        <v>966872.97937999992</v>
      </c>
      <c r="D51" s="126">
        <v>878975.43579999998</v>
      </c>
      <c r="E51" s="127">
        <f t="shared" si="56"/>
        <v>922924.2</v>
      </c>
      <c r="F51" s="125">
        <v>986605.08100000001</v>
      </c>
      <c r="G51" s="126">
        <v>896913.71</v>
      </c>
      <c r="H51" s="127">
        <f t="shared" si="29"/>
        <v>941759.4</v>
      </c>
      <c r="I51" s="125">
        <v>8787138.0596999992</v>
      </c>
      <c r="J51" s="126">
        <v>7988307.3269999996</v>
      </c>
      <c r="K51" s="127">
        <f t="shared" si="30"/>
        <v>8387722.7000000002</v>
      </c>
      <c r="L51" s="125">
        <v>4476156.6541999998</v>
      </c>
      <c r="M51" s="126">
        <v>4069233.3219999997</v>
      </c>
      <c r="N51" s="127">
        <f t="shared" si="31"/>
        <v>4272695</v>
      </c>
      <c r="O51" s="125">
        <v>4263006.8173000002</v>
      </c>
      <c r="P51" s="126">
        <v>3875460.7430000002</v>
      </c>
      <c r="Q51" s="127">
        <f t="shared" si="32"/>
        <v>4069233.8</v>
      </c>
      <c r="R51" s="125">
        <v>3704201.7859000005</v>
      </c>
      <c r="S51" s="126">
        <v>3367456.1690000002</v>
      </c>
      <c r="T51" s="127">
        <f t="shared" si="33"/>
        <v>3535829</v>
      </c>
      <c r="U51" s="125">
        <v>9661875.8697999995</v>
      </c>
      <c r="V51" s="126">
        <v>8783523.5179999992</v>
      </c>
      <c r="W51" s="127">
        <f t="shared" si="34"/>
        <v>9222699.6999999993</v>
      </c>
      <c r="X51" s="125">
        <v>9304027.6020999998</v>
      </c>
      <c r="Y51" s="126">
        <v>8458206.9110000003</v>
      </c>
      <c r="Z51" s="127">
        <f t="shared" si="35"/>
        <v>8881117.3000000007</v>
      </c>
      <c r="AA51" s="125">
        <v>4408000.4276000001</v>
      </c>
      <c r="AB51" s="126">
        <v>4007273.1159999999</v>
      </c>
      <c r="AC51" s="127">
        <f t="shared" si="36"/>
        <v>4207636.8</v>
      </c>
      <c r="AD51" s="125">
        <v>5147580.5843000012</v>
      </c>
      <c r="AE51" s="126">
        <v>4679618.7130000005</v>
      </c>
      <c r="AF51" s="127">
        <f t="shared" si="37"/>
        <v>4913599.5999999996</v>
      </c>
      <c r="AG51" s="125">
        <v>2144968.6335</v>
      </c>
      <c r="AH51" s="126">
        <v>1949971.4849999999</v>
      </c>
      <c r="AI51" s="127">
        <f t="shared" si="38"/>
        <v>2047470.1</v>
      </c>
      <c r="AJ51" s="125">
        <v>2144968.6335</v>
      </c>
      <c r="AK51" s="126">
        <v>1949971.4849999999</v>
      </c>
      <c r="AL51" s="127">
        <f t="shared" si="39"/>
        <v>2047470.1</v>
      </c>
      <c r="AM51" s="125">
        <v>7101176.4285000004</v>
      </c>
      <c r="AN51" s="126">
        <v>6455614.9350000005</v>
      </c>
      <c r="AO51" s="127">
        <f t="shared" si="40"/>
        <v>6778395.7000000002</v>
      </c>
      <c r="AP51" s="125">
        <v>7101176.4285000004</v>
      </c>
      <c r="AQ51" s="126">
        <v>6455614.9350000005</v>
      </c>
      <c r="AR51" s="127">
        <f t="shared" si="41"/>
        <v>6778395.7000000002</v>
      </c>
      <c r="AS51" s="125">
        <v>7101176.4285000004</v>
      </c>
      <c r="AT51" s="126">
        <v>6455614.9350000005</v>
      </c>
      <c r="AU51" s="127">
        <f t="shared" si="42"/>
        <v>6778395.7000000002</v>
      </c>
      <c r="AV51" s="125">
        <v>2021642.6384000001</v>
      </c>
      <c r="AW51" s="126">
        <v>1837856.9440000001</v>
      </c>
      <c r="AX51" s="127">
        <f t="shared" si="43"/>
        <v>1929749.8</v>
      </c>
      <c r="AY51" s="125">
        <v>7101176.4285000004</v>
      </c>
      <c r="AZ51" s="126">
        <v>6455614.9350000005</v>
      </c>
      <c r="BA51" s="127">
        <f t="shared" si="44"/>
        <v>6778395.7000000002</v>
      </c>
      <c r="BB51" s="125">
        <v>4256057.8598999996</v>
      </c>
      <c r="BC51" s="126">
        <v>3869143.5090000001</v>
      </c>
      <c r="BD51" s="127">
        <f t="shared" si="45"/>
        <v>4062600.7</v>
      </c>
      <c r="BE51" s="125">
        <v>4215906.2484000009</v>
      </c>
      <c r="BF51" s="126">
        <v>3832642.0440000002</v>
      </c>
      <c r="BG51" s="127">
        <f t="shared" si="46"/>
        <v>4024274.1</v>
      </c>
      <c r="BH51" s="125">
        <v>4215906.2484000009</v>
      </c>
      <c r="BI51" s="126">
        <v>3832642.0440000002</v>
      </c>
      <c r="BJ51" s="127">
        <f t="shared" si="47"/>
        <v>4024274.1</v>
      </c>
      <c r="BK51" s="125">
        <v>4215906.2484000009</v>
      </c>
      <c r="BL51" s="126">
        <v>3832642.0440000002</v>
      </c>
      <c r="BM51" s="127">
        <f t="shared" si="48"/>
        <v>4024274.1</v>
      </c>
      <c r="BN51" s="125">
        <v>2097348.2607</v>
      </c>
      <c r="BO51" s="126">
        <v>1906680.2370000002</v>
      </c>
      <c r="BP51" s="127">
        <f t="shared" si="49"/>
        <v>2002014.2</v>
      </c>
      <c r="BQ51" s="125">
        <v>9304027.6020999998</v>
      </c>
      <c r="BR51" s="126">
        <v>8458206.9110000003</v>
      </c>
      <c r="BS51" s="127">
        <f t="shared" si="50"/>
        <v>8881117.3000000007</v>
      </c>
      <c r="BT51" s="125">
        <v>9661875.8697999995</v>
      </c>
      <c r="BU51" s="126">
        <v>8783523.5179999992</v>
      </c>
      <c r="BV51" s="127">
        <f t="shared" si="51"/>
        <v>9222699.6999999993</v>
      </c>
      <c r="BW51" s="125">
        <v>8787138.0596999992</v>
      </c>
      <c r="BX51" s="126">
        <v>7988307.3269999996</v>
      </c>
      <c r="BY51" s="127">
        <f t="shared" si="52"/>
        <v>8387722.7000000002</v>
      </c>
      <c r="BZ51" s="125">
        <v>9304027.6020999998</v>
      </c>
      <c r="CA51" s="126">
        <v>8458206.9110000003</v>
      </c>
      <c r="CB51" s="127">
        <f t="shared" si="53"/>
        <v>8881117.3000000007</v>
      </c>
      <c r="CC51" s="125">
        <v>9769228.9822049998</v>
      </c>
      <c r="CD51" s="126">
        <v>8881117.2565499991</v>
      </c>
      <c r="CE51" s="127">
        <f t="shared" si="54"/>
        <v>9325173.0999999996</v>
      </c>
      <c r="CF51" s="125">
        <v>10420510.914352</v>
      </c>
      <c r="CG51" s="126">
        <v>9473191.7403200008</v>
      </c>
      <c r="CH51" s="127">
        <f t="shared" si="55"/>
        <v>9946851.3000000007</v>
      </c>
    </row>
    <row r="52" spans="1:86" customFormat="1" x14ac:dyDescent="0.3">
      <c r="A52" s="25" t="s">
        <v>95</v>
      </c>
      <c r="B52" s="26" t="s">
        <v>96</v>
      </c>
      <c r="C52" s="125">
        <v>966872.97937999992</v>
      </c>
      <c r="D52" s="126">
        <v>878975.43579999998</v>
      </c>
      <c r="E52" s="127">
        <f t="shared" si="56"/>
        <v>922924.2</v>
      </c>
      <c r="F52" s="125">
        <v>986605.08100000001</v>
      </c>
      <c r="G52" s="126">
        <v>896913.71</v>
      </c>
      <c r="H52" s="127">
        <f t="shared" si="29"/>
        <v>941759.4</v>
      </c>
      <c r="I52" s="125">
        <v>8787138.0596999992</v>
      </c>
      <c r="J52" s="126">
        <v>7988307.3269999996</v>
      </c>
      <c r="K52" s="127">
        <f t="shared" si="30"/>
        <v>8387722.7000000002</v>
      </c>
      <c r="L52" s="125">
        <v>4476156.6541999998</v>
      </c>
      <c r="M52" s="126">
        <v>4069233.3219999997</v>
      </c>
      <c r="N52" s="127">
        <f t="shared" si="31"/>
        <v>4272695</v>
      </c>
      <c r="O52" s="125">
        <v>4263006.8173000002</v>
      </c>
      <c r="P52" s="126">
        <v>3875460.7430000002</v>
      </c>
      <c r="Q52" s="127">
        <f t="shared" si="32"/>
        <v>4069233.8</v>
      </c>
      <c r="R52" s="125">
        <v>3704201.7859000005</v>
      </c>
      <c r="S52" s="126">
        <v>3367456.1690000002</v>
      </c>
      <c r="T52" s="127">
        <f t="shared" si="33"/>
        <v>3535829</v>
      </c>
      <c r="U52" s="125">
        <v>9661875.8697999995</v>
      </c>
      <c r="V52" s="126">
        <v>8783523.5179999992</v>
      </c>
      <c r="W52" s="127">
        <f t="shared" si="34"/>
        <v>9222699.6999999993</v>
      </c>
      <c r="X52" s="125">
        <v>9304027.6020999998</v>
      </c>
      <c r="Y52" s="126">
        <v>8458206.9110000003</v>
      </c>
      <c r="Z52" s="127">
        <f t="shared" si="35"/>
        <v>8881117.3000000007</v>
      </c>
      <c r="AA52" s="125">
        <v>4408000.4276000001</v>
      </c>
      <c r="AB52" s="126">
        <v>4007273.1159999999</v>
      </c>
      <c r="AC52" s="127">
        <f t="shared" si="36"/>
        <v>4207636.8</v>
      </c>
      <c r="AD52" s="125">
        <v>5147580.5843000012</v>
      </c>
      <c r="AE52" s="126">
        <v>4679618.7130000005</v>
      </c>
      <c r="AF52" s="127">
        <f t="shared" si="37"/>
        <v>4913599.5999999996</v>
      </c>
      <c r="AG52" s="125">
        <v>2144968.6335</v>
      </c>
      <c r="AH52" s="126">
        <v>1949971.4849999999</v>
      </c>
      <c r="AI52" s="127">
        <f t="shared" si="38"/>
        <v>2047470.1</v>
      </c>
      <c r="AJ52" s="125">
        <v>2144968.6335</v>
      </c>
      <c r="AK52" s="126">
        <v>1949971.4849999999</v>
      </c>
      <c r="AL52" s="127">
        <f t="shared" si="39"/>
        <v>2047470.1</v>
      </c>
      <c r="AM52" s="125">
        <v>7101176.4285000004</v>
      </c>
      <c r="AN52" s="126">
        <v>6455614.9350000005</v>
      </c>
      <c r="AO52" s="127">
        <f t="shared" si="40"/>
        <v>6778395.7000000002</v>
      </c>
      <c r="AP52" s="125">
        <v>7101176.4285000004</v>
      </c>
      <c r="AQ52" s="126">
        <v>6455614.9350000005</v>
      </c>
      <c r="AR52" s="127">
        <f t="shared" si="41"/>
        <v>6778395.7000000002</v>
      </c>
      <c r="AS52" s="125">
        <v>7101176.4285000004</v>
      </c>
      <c r="AT52" s="126">
        <v>6455614.9350000005</v>
      </c>
      <c r="AU52" s="127">
        <f t="shared" si="42"/>
        <v>6778395.7000000002</v>
      </c>
      <c r="AV52" s="125">
        <v>2021642.6384000001</v>
      </c>
      <c r="AW52" s="126">
        <v>1837856.9440000001</v>
      </c>
      <c r="AX52" s="127">
        <f t="shared" si="43"/>
        <v>1929749.8</v>
      </c>
      <c r="AY52" s="125">
        <v>7101176.4285000004</v>
      </c>
      <c r="AZ52" s="126">
        <v>6455614.9350000005</v>
      </c>
      <c r="BA52" s="127">
        <f t="shared" si="44"/>
        <v>6778395.7000000002</v>
      </c>
      <c r="BB52" s="125">
        <v>4256057.8598999996</v>
      </c>
      <c r="BC52" s="126">
        <v>3869143.5090000001</v>
      </c>
      <c r="BD52" s="127">
        <f t="shared" si="45"/>
        <v>4062600.7</v>
      </c>
      <c r="BE52" s="125">
        <v>4215906.2484000009</v>
      </c>
      <c r="BF52" s="126">
        <v>3832642.0440000002</v>
      </c>
      <c r="BG52" s="127">
        <f t="shared" si="46"/>
        <v>4024274.1</v>
      </c>
      <c r="BH52" s="125">
        <v>4215906.2484000009</v>
      </c>
      <c r="BI52" s="126">
        <v>3832642.0440000002</v>
      </c>
      <c r="BJ52" s="127">
        <f t="shared" si="47"/>
        <v>4024274.1</v>
      </c>
      <c r="BK52" s="125">
        <v>4215906.2484000009</v>
      </c>
      <c r="BL52" s="126">
        <v>3832642.0440000002</v>
      </c>
      <c r="BM52" s="127">
        <f t="shared" si="48"/>
        <v>4024274.1</v>
      </c>
      <c r="BN52" s="125">
        <v>2097348.2607</v>
      </c>
      <c r="BO52" s="126">
        <v>1906680.2370000002</v>
      </c>
      <c r="BP52" s="127">
        <f t="shared" si="49"/>
        <v>2002014.2</v>
      </c>
      <c r="BQ52" s="125">
        <v>9304027.6020999998</v>
      </c>
      <c r="BR52" s="126">
        <v>8458206.9110000003</v>
      </c>
      <c r="BS52" s="127">
        <f t="shared" si="50"/>
        <v>8881117.3000000007</v>
      </c>
      <c r="BT52" s="125">
        <v>9661875.8697999995</v>
      </c>
      <c r="BU52" s="126">
        <v>8783523.5179999992</v>
      </c>
      <c r="BV52" s="127">
        <f t="shared" si="51"/>
        <v>9222699.6999999993</v>
      </c>
      <c r="BW52" s="125">
        <v>8787138.0596999992</v>
      </c>
      <c r="BX52" s="126">
        <v>7988307.3269999996</v>
      </c>
      <c r="BY52" s="127">
        <f t="shared" si="52"/>
        <v>8387722.7000000002</v>
      </c>
      <c r="BZ52" s="125">
        <v>9304027.6020999998</v>
      </c>
      <c r="CA52" s="126">
        <v>8458206.9110000003</v>
      </c>
      <c r="CB52" s="127">
        <f t="shared" si="53"/>
        <v>8881117.3000000007</v>
      </c>
      <c r="CC52" s="125">
        <v>9769228.9822049998</v>
      </c>
      <c r="CD52" s="126">
        <v>8881117.2565499991</v>
      </c>
      <c r="CE52" s="127">
        <f t="shared" si="54"/>
        <v>9325173.0999999996</v>
      </c>
      <c r="CF52" s="125">
        <v>10420510.914352</v>
      </c>
      <c r="CG52" s="126">
        <v>9473191.7403200008</v>
      </c>
      <c r="CH52" s="127">
        <f t="shared" si="55"/>
        <v>9946851.3000000007</v>
      </c>
    </row>
    <row r="53" spans="1:86" customFormat="1" x14ac:dyDescent="0.3">
      <c r="A53" s="25" t="s">
        <v>97</v>
      </c>
      <c r="B53" s="26" t="s">
        <v>98</v>
      </c>
      <c r="C53" s="125">
        <v>719678.95322399994</v>
      </c>
      <c r="D53" s="126">
        <v>654253.59383999999</v>
      </c>
      <c r="E53" s="127">
        <f t="shared" si="56"/>
        <v>686966.3</v>
      </c>
      <c r="F53" s="125">
        <v>734366.27879999985</v>
      </c>
      <c r="G53" s="126">
        <v>667605.70799999998</v>
      </c>
      <c r="H53" s="127">
        <f t="shared" si="29"/>
        <v>700986</v>
      </c>
      <c r="I53" s="125">
        <v>1550323.0512000001</v>
      </c>
      <c r="J53" s="126">
        <v>1409384.5920000002</v>
      </c>
      <c r="K53" s="127">
        <f t="shared" si="30"/>
        <v>1479853.8</v>
      </c>
      <c r="L53" s="125">
        <v>1448729.4668000001</v>
      </c>
      <c r="M53" s="126">
        <v>1317026.7879999999</v>
      </c>
      <c r="N53" s="127">
        <f t="shared" si="31"/>
        <v>1382878.1</v>
      </c>
      <c r="O53" s="125">
        <v>1379742.4179000002</v>
      </c>
      <c r="P53" s="126">
        <v>1254311.2890000001</v>
      </c>
      <c r="Q53" s="127">
        <f t="shared" si="32"/>
        <v>1317026.8999999999</v>
      </c>
      <c r="R53" s="125">
        <v>1261172.4125000001</v>
      </c>
      <c r="S53" s="126">
        <v>1146520.375</v>
      </c>
      <c r="T53" s="127">
        <f t="shared" si="33"/>
        <v>1203846.3999999999</v>
      </c>
      <c r="U53" s="125">
        <v>1704654.4129999999</v>
      </c>
      <c r="V53" s="126">
        <v>1549685.83</v>
      </c>
      <c r="W53" s="127">
        <f t="shared" si="34"/>
        <v>1627170.1</v>
      </c>
      <c r="X53" s="125">
        <v>1641519.1177000001</v>
      </c>
      <c r="Y53" s="126">
        <v>1492290.1070000001</v>
      </c>
      <c r="Z53" s="127">
        <f t="shared" si="35"/>
        <v>1566904.6</v>
      </c>
      <c r="AA53" s="125">
        <v>1500794.8109000002</v>
      </c>
      <c r="AB53" s="126">
        <v>1364358.9190000002</v>
      </c>
      <c r="AC53" s="127">
        <f t="shared" si="36"/>
        <v>1432576.9</v>
      </c>
      <c r="AD53" s="125">
        <v>1666039.1747999999</v>
      </c>
      <c r="AE53" s="126">
        <v>1514581.068</v>
      </c>
      <c r="AF53" s="127">
        <f t="shared" si="37"/>
        <v>1590310.1</v>
      </c>
      <c r="AG53" s="125">
        <v>1379742.4179000002</v>
      </c>
      <c r="AH53" s="126">
        <v>1254311.2890000001</v>
      </c>
      <c r="AI53" s="127">
        <f t="shared" si="38"/>
        <v>1317026.8999999999</v>
      </c>
      <c r="AJ53" s="125">
        <v>1379742.4179000002</v>
      </c>
      <c r="AK53" s="126">
        <v>1254311.2890000001</v>
      </c>
      <c r="AL53" s="127">
        <f t="shared" si="39"/>
        <v>1317026.8999999999</v>
      </c>
      <c r="AM53" s="125">
        <v>1942125.6007999997</v>
      </c>
      <c r="AN53" s="126">
        <v>1765568.7279999999</v>
      </c>
      <c r="AO53" s="127">
        <f t="shared" si="40"/>
        <v>1853847.2</v>
      </c>
      <c r="AP53" s="125">
        <v>1942125.6007999997</v>
      </c>
      <c r="AQ53" s="126">
        <v>1765568.7279999999</v>
      </c>
      <c r="AR53" s="127">
        <f t="shared" si="41"/>
        <v>1853847.2</v>
      </c>
      <c r="AS53" s="125">
        <v>1942125.6007999997</v>
      </c>
      <c r="AT53" s="126">
        <v>1765568.7279999999</v>
      </c>
      <c r="AU53" s="127">
        <f t="shared" si="42"/>
        <v>1853847.2</v>
      </c>
      <c r="AV53" s="125">
        <v>1201497.1969000001</v>
      </c>
      <c r="AW53" s="126">
        <v>1092270.179</v>
      </c>
      <c r="AX53" s="127">
        <f t="shared" si="43"/>
        <v>1146883.7</v>
      </c>
      <c r="AY53" s="125">
        <v>1942125.6007999997</v>
      </c>
      <c r="AZ53" s="126">
        <v>1765568.7279999999</v>
      </c>
      <c r="BA53" s="127">
        <f t="shared" si="44"/>
        <v>1853847.2</v>
      </c>
      <c r="BB53" s="125">
        <v>1594800.1222999999</v>
      </c>
      <c r="BC53" s="126">
        <v>1449818.2930000001</v>
      </c>
      <c r="BD53" s="127">
        <f t="shared" si="45"/>
        <v>1522309.2</v>
      </c>
      <c r="BE53" s="125">
        <v>1579754.6072000002</v>
      </c>
      <c r="BF53" s="126">
        <v>1436140.5520000001</v>
      </c>
      <c r="BG53" s="127">
        <f t="shared" si="46"/>
        <v>1507947.6</v>
      </c>
      <c r="BH53" s="125">
        <v>1579754.6072000002</v>
      </c>
      <c r="BI53" s="126">
        <v>1436140.5520000001</v>
      </c>
      <c r="BJ53" s="127">
        <f t="shared" si="47"/>
        <v>1507947.6</v>
      </c>
      <c r="BK53" s="125">
        <v>1579754.6072000002</v>
      </c>
      <c r="BL53" s="126">
        <v>1436140.5520000001</v>
      </c>
      <c r="BM53" s="127">
        <f t="shared" si="48"/>
        <v>1507947.6</v>
      </c>
      <c r="BN53" s="125">
        <v>801318.74899999995</v>
      </c>
      <c r="BO53" s="126">
        <v>728471.59</v>
      </c>
      <c r="BP53" s="127">
        <f t="shared" si="49"/>
        <v>764895.2</v>
      </c>
      <c r="BQ53" s="125">
        <v>1641519.1177000001</v>
      </c>
      <c r="BR53" s="126">
        <v>1492290.1070000001</v>
      </c>
      <c r="BS53" s="127">
        <f t="shared" si="50"/>
        <v>1566904.6</v>
      </c>
      <c r="BT53" s="125">
        <v>1704654.4129999999</v>
      </c>
      <c r="BU53" s="126">
        <v>1549685.83</v>
      </c>
      <c r="BV53" s="127">
        <f t="shared" si="51"/>
        <v>1627170.1</v>
      </c>
      <c r="BW53" s="125">
        <v>1550323.0512000001</v>
      </c>
      <c r="BX53" s="126">
        <v>1409384.5920000002</v>
      </c>
      <c r="BY53" s="127">
        <f t="shared" si="52"/>
        <v>1479853.8</v>
      </c>
      <c r="BZ53" s="125">
        <v>1641519.1177000001</v>
      </c>
      <c r="CA53" s="126">
        <v>1492290.1070000001</v>
      </c>
      <c r="CB53" s="127">
        <f t="shared" si="53"/>
        <v>1566904.6</v>
      </c>
      <c r="CC53" s="125">
        <v>1723595.0735849999</v>
      </c>
      <c r="CD53" s="126">
        <v>1566904.6123499998</v>
      </c>
      <c r="CE53" s="127">
        <f t="shared" si="54"/>
        <v>1645249.8</v>
      </c>
      <c r="CF53" s="125">
        <v>1838501.4118240001</v>
      </c>
      <c r="CG53" s="126">
        <v>1671364.9198400001</v>
      </c>
      <c r="CH53" s="127">
        <f t="shared" si="55"/>
        <v>1754933.2</v>
      </c>
    </row>
    <row r="54" spans="1:86" customFormat="1" x14ac:dyDescent="0.3">
      <c r="A54" s="25" t="s">
        <v>99</v>
      </c>
      <c r="B54" s="26" t="s">
        <v>100</v>
      </c>
      <c r="C54" s="125">
        <v>412994.27785000001</v>
      </c>
      <c r="D54" s="126">
        <v>375449.34350000002</v>
      </c>
      <c r="E54" s="127">
        <f t="shared" si="56"/>
        <v>394221.8</v>
      </c>
      <c r="F54" s="125">
        <v>421422.73249999998</v>
      </c>
      <c r="G54" s="126">
        <v>383111.57500000001</v>
      </c>
      <c r="H54" s="127">
        <f t="shared" si="29"/>
        <v>402267.2</v>
      </c>
      <c r="I54" s="125">
        <v>711597.14010000008</v>
      </c>
      <c r="J54" s="126">
        <v>646906.49100000004</v>
      </c>
      <c r="K54" s="127">
        <f t="shared" si="30"/>
        <v>679251.8</v>
      </c>
      <c r="L54" s="125">
        <v>664965.97860000003</v>
      </c>
      <c r="M54" s="126">
        <v>604514.52600000007</v>
      </c>
      <c r="N54" s="127">
        <f t="shared" si="31"/>
        <v>634740.30000000005</v>
      </c>
      <c r="O54" s="125">
        <v>633299.69779999997</v>
      </c>
      <c r="P54" s="126">
        <v>575726.99800000002</v>
      </c>
      <c r="Q54" s="127">
        <f t="shared" si="32"/>
        <v>604513.30000000005</v>
      </c>
      <c r="R54" s="125">
        <v>576124.14859999996</v>
      </c>
      <c r="S54" s="126">
        <v>523749.22600000002</v>
      </c>
      <c r="T54" s="127">
        <f t="shared" si="33"/>
        <v>549936.69999999995</v>
      </c>
      <c r="U54" s="125">
        <v>782434.46049999993</v>
      </c>
      <c r="V54" s="126">
        <v>711304.05500000005</v>
      </c>
      <c r="W54" s="127">
        <f t="shared" si="34"/>
        <v>746869.3</v>
      </c>
      <c r="X54" s="125">
        <v>753455.0331</v>
      </c>
      <c r="Y54" s="126">
        <v>684959.12100000004</v>
      </c>
      <c r="Z54" s="127">
        <f t="shared" si="35"/>
        <v>719207.1</v>
      </c>
      <c r="AA54" s="125">
        <v>685588.22639999993</v>
      </c>
      <c r="AB54" s="126">
        <v>623262.02399999998</v>
      </c>
      <c r="AC54" s="127">
        <f t="shared" si="36"/>
        <v>654425.1</v>
      </c>
      <c r="AD54" s="125">
        <v>764710.73139999993</v>
      </c>
      <c r="AE54" s="126">
        <v>695191.57400000002</v>
      </c>
      <c r="AF54" s="127">
        <f t="shared" si="37"/>
        <v>729951.2</v>
      </c>
      <c r="AG54" s="125">
        <v>633299.69779999997</v>
      </c>
      <c r="AH54" s="126">
        <v>575726.99800000002</v>
      </c>
      <c r="AI54" s="127">
        <f t="shared" si="38"/>
        <v>604513.30000000005</v>
      </c>
      <c r="AJ54" s="125">
        <v>633299.69779999997</v>
      </c>
      <c r="AK54" s="126">
        <v>575726.99800000002</v>
      </c>
      <c r="AL54" s="127">
        <f t="shared" si="39"/>
        <v>604513.30000000005</v>
      </c>
      <c r="AM54" s="125">
        <v>891433.45059999998</v>
      </c>
      <c r="AN54" s="126">
        <v>810394.04600000009</v>
      </c>
      <c r="AO54" s="127">
        <f t="shared" si="40"/>
        <v>850913.7</v>
      </c>
      <c r="AP54" s="125">
        <v>891433.45059999998</v>
      </c>
      <c r="AQ54" s="126">
        <v>810394.04600000009</v>
      </c>
      <c r="AR54" s="127">
        <f t="shared" si="41"/>
        <v>850913.7</v>
      </c>
      <c r="AS54" s="125">
        <v>891433.45059999998</v>
      </c>
      <c r="AT54" s="126">
        <v>810394.04600000009</v>
      </c>
      <c r="AU54" s="127">
        <f t="shared" si="42"/>
        <v>850913.7</v>
      </c>
      <c r="AV54" s="125">
        <v>631881.39630000002</v>
      </c>
      <c r="AW54" s="126">
        <v>574437.63300000003</v>
      </c>
      <c r="AX54" s="127">
        <f t="shared" si="43"/>
        <v>603159.5</v>
      </c>
      <c r="AY54" s="125">
        <v>891433.45059999998</v>
      </c>
      <c r="AZ54" s="126">
        <v>810394.04600000009</v>
      </c>
      <c r="BA54" s="127">
        <f t="shared" si="44"/>
        <v>850913.7</v>
      </c>
      <c r="BB54" s="125">
        <v>715692.21570000006</v>
      </c>
      <c r="BC54" s="126">
        <v>650629.28700000001</v>
      </c>
      <c r="BD54" s="127">
        <f t="shared" si="45"/>
        <v>683160.8</v>
      </c>
      <c r="BE54" s="125">
        <v>708940.52460000012</v>
      </c>
      <c r="BF54" s="126">
        <v>644491.38600000006</v>
      </c>
      <c r="BG54" s="127">
        <f t="shared" si="46"/>
        <v>676716</v>
      </c>
      <c r="BH54" s="125">
        <v>708940.52460000012</v>
      </c>
      <c r="BI54" s="126">
        <v>644491.38600000006</v>
      </c>
      <c r="BJ54" s="127">
        <f t="shared" si="47"/>
        <v>676716</v>
      </c>
      <c r="BK54" s="125">
        <v>708940.52460000012</v>
      </c>
      <c r="BL54" s="126">
        <v>644491.38600000006</v>
      </c>
      <c r="BM54" s="127">
        <f t="shared" si="48"/>
        <v>676716</v>
      </c>
      <c r="BN54" s="125">
        <v>421422.73249999998</v>
      </c>
      <c r="BO54" s="126">
        <v>383111.57500000001</v>
      </c>
      <c r="BP54" s="127">
        <f t="shared" si="49"/>
        <v>402267.2</v>
      </c>
      <c r="BQ54" s="125">
        <v>753455.0331</v>
      </c>
      <c r="BR54" s="126">
        <v>684959.12100000004</v>
      </c>
      <c r="BS54" s="127">
        <f t="shared" si="50"/>
        <v>719207.1</v>
      </c>
      <c r="BT54" s="125">
        <v>782434.46049999993</v>
      </c>
      <c r="BU54" s="126">
        <v>711304.05500000005</v>
      </c>
      <c r="BV54" s="127">
        <f t="shared" si="51"/>
        <v>746869.3</v>
      </c>
      <c r="BW54" s="125">
        <v>711597.14010000008</v>
      </c>
      <c r="BX54" s="126">
        <v>646906.49100000004</v>
      </c>
      <c r="BY54" s="127">
        <f t="shared" si="52"/>
        <v>679251.8</v>
      </c>
      <c r="BZ54" s="125">
        <v>753455.0331</v>
      </c>
      <c r="CA54" s="126">
        <v>684959.12100000004</v>
      </c>
      <c r="CB54" s="127">
        <f t="shared" si="53"/>
        <v>719207.1</v>
      </c>
      <c r="CC54" s="125">
        <v>791127.78475499991</v>
      </c>
      <c r="CD54" s="126">
        <v>719207.07704999996</v>
      </c>
      <c r="CE54" s="127">
        <f t="shared" si="54"/>
        <v>755167.4</v>
      </c>
      <c r="CF54" s="125">
        <v>843869.63707200007</v>
      </c>
      <c r="CG54" s="126">
        <v>767154.21552000009</v>
      </c>
      <c r="CH54" s="127">
        <f t="shared" si="55"/>
        <v>805511.9</v>
      </c>
    </row>
    <row r="55" spans="1:86" customFormat="1" x14ac:dyDescent="0.3">
      <c r="A55" s="25" t="s">
        <v>101</v>
      </c>
      <c r="B55" s="26" t="s">
        <v>102</v>
      </c>
      <c r="C55" s="125">
        <v>170170</v>
      </c>
      <c r="D55" s="126">
        <v>154700</v>
      </c>
      <c r="E55" s="127">
        <f t="shared" si="56"/>
        <v>162435</v>
      </c>
      <c r="F55" s="125">
        <v>109432.4</v>
      </c>
      <c r="G55" s="126">
        <v>99484</v>
      </c>
      <c r="H55" s="127">
        <f t="shared" si="29"/>
        <v>104458.2</v>
      </c>
      <c r="I55" s="125">
        <v>301070</v>
      </c>
      <c r="J55" s="126">
        <v>273700</v>
      </c>
      <c r="K55" s="127">
        <f t="shared" si="30"/>
        <v>287385</v>
      </c>
      <c r="L55" s="125">
        <v>202895</v>
      </c>
      <c r="M55" s="126">
        <v>184450</v>
      </c>
      <c r="N55" s="127">
        <f t="shared" si="31"/>
        <v>193672.5</v>
      </c>
      <c r="O55" s="125">
        <v>184569</v>
      </c>
      <c r="P55" s="126">
        <v>167790</v>
      </c>
      <c r="Q55" s="127">
        <f t="shared" si="32"/>
        <v>176179.5</v>
      </c>
      <c r="R55" s="125">
        <v>106683.5</v>
      </c>
      <c r="S55" s="126">
        <v>96985</v>
      </c>
      <c r="T55" s="127">
        <f t="shared" si="33"/>
        <v>101834.3</v>
      </c>
      <c r="U55" s="125">
        <v>82467</v>
      </c>
      <c r="V55" s="126">
        <v>74970</v>
      </c>
      <c r="W55" s="127">
        <f t="shared" si="34"/>
        <v>78718.5</v>
      </c>
      <c r="X55" s="125">
        <v>111526.8</v>
      </c>
      <c r="Y55" s="126">
        <v>101388</v>
      </c>
      <c r="Z55" s="127">
        <f t="shared" si="35"/>
        <v>106457.4</v>
      </c>
      <c r="AA55" s="125">
        <v>301070</v>
      </c>
      <c r="AB55" s="126">
        <v>273700</v>
      </c>
      <c r="AC55" s="127">
        <f t="shared" si="36"/>
        <v>287385</v>
      </c>
      <c r="AD55" s="125">
        <v>201586</v>
      </c>
      <c r="AE55" s="126">
        <v>183260</v>
      </c>
      <c r="AF55" s="127">
        <f t="shared" si="37"/>
        <v>192423</v>
      </c>
      <c r="AG55" s="125">
        <v>111265</v>
      </c>
      <c r="AH55" s="126">
        <v>101150</v>
      </c>
      <c r="AI55" s="127">
        <f t="shared" si="38"/>
        <v>106207.5</v>
      </c>
      <c r="AJ55" s="125">
        <v>109432.4</v>
      </c>
      <c r="AK55" s="126">
        <v>99484</v>
      </c>
      <c r="AL55" s="127">
        <f t="shared" si="39"/>
        <v>104458.2</v>
      </c>
      <c r="AM55" s="125">
        <v>111526.8</v>
      </c>
      <c r="AN55" s="126">
        <v>101388</v>
      </c>
      <c r="AO55" s="127">
        <f t="shared" si="40"/>
        <v>106457.4</v>
      </c>
      <c r="AP55" s="125">
        <v>301070</v>
      </c>
      <c r="AQ55" s="126">
        <v>273700</v>
      </c>
      <c r="AR55" s="127">
        <f t="shared" si="41"/>
        <v>287385</v>
      </c>
      <c r="AS55" s="125">
        <v>111003.2</v>
      </c>
      <c r="AT55" s="126">
        <v>100912</v>
      </c>
      <c r="AU55" s="127">
        <f t="shared" si="42"/>
        <v>105957.6</v>
      </c>
      <c r="AV55" s="125">
        <v>301070</v>
      </c>
      <c r="AW55" s="126">
        <v>273700</v>
      </c>
      <c r="AX55" s="127">
        <f t="shared" si="43"/>
        <v>287385</v>
      </c>
      <c r="AY55" s="125">
        <v>113883</v>
      </c>
      <c r="AZ55" s="126">
        <v>103530</v>
      </c>
      <c r="BA55" s="127">
        <f t="shared" si="44"/>
        <v>108706.5</v>
      </c>
      <c r="BB55" s="125">
        <v>124355</v>
      </c>
      <c r="BC55" s="126">
        <v>113050</v>
      </c>
      <c r="BD55" s="127">
        <f t="shared" si="45"/>
        <v>118702.5</v>
      </c>
      <c r="BE55" s="125">
        <v>206822</v>
      </c>
      <c r="BF55" s="126">
        <v>188020</v>
      </c>
      <c r="BG55" s="127">
        <f t="shared" si="46"/>
        <v>197421</v>
      </c>
      <c r="BH55" s="125">
        <v>111526.8</v>
      </c>
      <c r="BI55" s="126">
        <v>101388</v>
      </c>
      <c r="BJ55" s="127">
        <f t="shared" si="47"/>
        <v>106457.4</v>
      </c>
      <c r="BK55" s="125">
        <v>206822</v>
      </c>
      <c r="BL55" s="126">
        <v>188020</v>
      </c>
      <c r="BM55" s="127">
        <f t="shared" si="48"/>
        <v>197421</v>
      </c>
      <c r="BN55" s="125">
        <v>102102</v>
      </c>
      <c r="BO55" s="126">
        <v>92820</v>
      </c>
      <c r="BP55" s="127">
        <f t="shared" si="49"/>
        <v>97461</v>
      </c>
      <c r="BQ55" s="125">
        <v>301070</v>
      </c>
      <c r="BR55" s="126">
        <v>273700</v>
      </c>
      <c r="BS55" s="127">
        <f t="shared" si="50"/>
        <v>287385</v>
      </c>
      <c r="BT55" s="125">
        <v>304997</v>
      </c>
      <c r="BU55" s="126">
        <v>277270</v>
      </c>
      <c r="BV55" s="127">
        <f t="shared" si="51"/>
        <v>291133.5</v>
      </c>
      <c r="BW55" s="125">
        <v>285362</v>
      </c>
      <c r="BX55" s="126">
        <v>259420</v>
      </c>
      <c r="BY55" s="127">
        <f t="shared" si="52"/>
        <v>272391</v>
      </c>
      <c r="BZ55" s="125">
        <v>126973</v>
      </c>
      <c r="CA55" s="126">
        <v>115430</v>
      </c>
      <c r="CB55" s="127">
        <f t="shared" si="53"/>
        <v>121201.5</v>
      </c>
      <c r="CC55" s="125">
        <v>281435</v>
      </c>
      <c r="CD55" s="126">
        <v>255850</v>
      </c>
      <c r="CE55" s="127">
        <f t="shared" si="54"/>
        <v>268642.5</v>
      </c>
      <c r="CF55" s="125">
        <v>298452</v>
      </c>
      <c r="CG55" s="126">
        <v>271320</v>
      </c>
      <c r="CH55" s="127">
        <f t="shared" si="55"/>
        <v>284886</v>
      </c>
    </row>
    <row r="56" spans="1:86" customFormat="1" x14ac:dyDescent="0.3">
      <c r="A56" s="25" t="s">
        <v>103</v>
      </c>
      <c r="B56" s="26" t="s">
        <v>104</v>
      </c>
      <c r="C56" s="125">
        <v>170170</v>
      </c>
      <c r="D56" s="126">
        <v>154700</v>
      </c>
      <c r="E56" s="127">
        <f t="shared" si="56"/>
        <v>162435</v>
      </c>
      <c r="F56" s="125">
        <v>111265</v>
      </c>
      <c r="G56" s="126">
        <v>101150</v>
      </c>
      <c r="H56" s="127">
        <f t="shared" si="29"/>
        <v>106207.5</v>
      </c>
      <c r="I56" s="125">
        <v>222530</v>
      </c>
      <c r="J56" s="126">
        <v>202300</v>
      </c>
      <c r="K56" s="127">
        <f t="shared" si="30"/>
        <v>212415</v>
      </c>
      <c r="L56" s="125">
        <v>202895</v>
      </c>
      <c r="M56" s="126">
        <v>184450</v>
      </c>
      <c r="N56" s="127">
        <f t="shared" si="31"/>
        <v>193672.5</v>
      </c>
      <c r="O56" s="125">
        <v>184569</v>
      </c>
      <c r="P56" s="126">
        <v>167790</v>
      </c>
      <c r="Q56" s="127">
        <f t="shared" si="32"/>
        <v>176179.5</v>
      </c>
      <c r="R56" s="125">
        <v>108647</v>
      </c>
      <c r="S56" s="126">
        <v>98770</v>
      </c>
      <c r="T56" s="127">
        <f t="shared" si="33"/>
        <v>103708.5</v>
      </c>
      <c r="U56" s="125">
        <v>87703</v>
      </c>
      <c r="V56" s="126">
        <v>79730</v>
      </c>
      <c r="W56" s="127">
        <f t="shared" si="34"/>
        <v>83716.5</v>
      </c>
      <c r="X56" s="125">
        <v>113883</v>
      </c>
      <c r="Y56" s="126">
        <v>103530</v>
      </c>
      <c r="Z56" s="127">
        <f t="shared" si="35"/>
        <v>108706.5</v>
      </c>
      <c r="AA56" s="125">
        <v>222530</v>
      </c>
      <c r="AB56" s="126">
        <v>202300</v>
      </c>
      <c r="AC56" s="127">
        <f t="shared" si="36"/>
        <v>212415</v>
      </c>
      <c r="AD56" s="125">
        <v>201586</v>
      </c>
      <c r="AE56" s="126">
        <v>183260</v>
      </c>
      <c r="AF56" s="127">
        <f t="shared" si="37"/>
        <v>192423</v>
      </c>
      <c r="AG56" s="125">
        <v>113883</v>
      </c>
      <c r="AH56" s="126">
        <v>103530</v>
      </c>
      <c r="AI56" s="127">
        <f t="shared" si="38"/>
        <v>108706.5</v>
      </c>
      <c r="AJ56" s="125">
        <v>111265</v>
      </c>
      <c r="AK56" s="126">
        <v>101150</v>
      </c>
      <c r="AL56" s="127">
        <f t="shared" si="39"/>
        <v>106207.5</v>
      </c>
      <c r="AM56" s="125">
        <v>113883</v>
      </c>
      <c r="AN56" s="126">
        <v>103530</v>
      </c>
      <c r="AO56" s="127">
        <f t="shared" si="40"/>
        <v>108706.5</v>
      </c>
      <c r="AP56" s="125">
        <v>222530</v>
      </c>
      <c r="AQ56" s="126">
        <v>202300</v>
      </c>
      <c r="AR56" s="127">
        <f t="shared" si="41"/>
        <v>212415</v>
      </c>
      <c r="AS56" s="125">
        <v>112574</v>
      </c>
      <c r="AT56" s="126">
        <v>102340</v>
      </c>
      <c r="AU56" s="127">
        <f t="shared" si="42"/>
        <v>107457</v>
      </c>
      <c r="AV56" s="125">
        <v>219912</v>
      </c>
      <c r="AW56" s="126">
        <v>199920</v>
      </c>
      <c r="AX56" s="127">
        <f t="shared" si="43"/>
        <v>209916</v>
      </c>
      <c r="AY56" s="125">
        <v>116501</v>
      </c>
      <c r="AZ56" s="126">
        <v>105910</v>
      </c>
      <c r="BA56" s="127">
        <f t="shared" si="44"/>
        <v>111205.5</v>
      </c>
      <c r="BB56" s="125">
        <v>126973</v>
      </c>
      <c r="BC56" s="126">
        <v>115430</v>
      </c>
      <c r="BD56" s="127">
        <f t="shared" si="45"/>
        <v>121201.5</v>
      </c>
      <c r="BE56" s="125">
        <v>201586</v>
      </c>
      <c r="BF56" s="126">
        <v>183260</v>
      </c>
      <c r="BG56" s="127">
        <f t="shared" si="46"/>
        <v>192423</v>
      </c>
      <c r="BH56" s="125">
        <v>113883</v>
      </c>
      <c r="BI56" s="126">
        <v>103530</v>
      </c>
      <c r="BJ56" s="127">
        <f t="shared" si="47"/>
        <v>108706.5</v>
      </c>
      <c r="BK56" s="125">
        <v>208131</v>
      </c>
      <c r="BL56" s="126">
        <v>189210</v>
      </c>
      <c r="BM56" s="127">
        <f t="shared" si="48"/>
        <v>198670.5</v>
      </c>
      <c r="BN56" s="125">
        <v>108647</v>
      </c>
      <c r="BO56" s="126">
        <v>98770</v>
      </c>
      <c r="BP56" s="127">
        <f t="shared" si="49"/>
        <v>103708.5</v>
      </c>
      <c r="BQ56" s="125">
        <v>222530</v>
      </c>
      <c r="BR56" s="126">
        <v>202300</v>
      </c>
      <c r="BS56" s="127">
        <f t="shared" si="50"/>
        <v>212415</v>
      </c>
      <c r="BT56" s="125">
        <v>222530</v>
      </c>
      <c r="BU56" s="126">
        <v>202300</v>
      </c>
      <c r="BV56" s="127">
        <f t="shared" si="51"/>
        <v>212415</v>
      </c>
      <c r="BW56" s="125">
        <v>215985</v>
      </c>
      <c r="BX56" s="126">
        <v>196350</v>
      </c>
      <c r="BY56" s="127">
        <f t="shared" si="52"/>
        <v>206167.5</v>
      </c>
      <c r="BZ56" s="125">
        <v>124355</v>
      </c>
      <c r="CA56" s="126">
        <v>113050</v>
      </c>
      <c r="CB56" s="127">
        <f t="shared" si="53"/>
        <v>118702.5</v>
      </c>
      <c r="CC56" s="125">
        <v>215985</v>
      </c>
      <c r="CD56" s="126">
        <v>196350</v>
      </c>
      <c r="CE56" s="127">
        <f t="shared" si="54"/>
        <v>206167.5</v>
      </c>
      <c r="CF56" s="125">
        <v>239547</v>
      </c>
      <c r="CG56" s="126">
        <v>217770</v>
      </c>
      <c r="CH56" s="127">
        <f t="shared" si="55"/>
        <v>228658.5</v>
      </c>
    </row>
    <row r="57" spans="1:86" customFormat="1" x14ac:dyDescent="0.3">
      <c r="A57" s="25" t="s">
        <v>105</v>
      </c>
      <c r="B57" s="26" t="s">
        <v>106</v>
      </c>
      <c r="C57" s="125">
        <v>146387.72148000001</v>
      </c>
      <c r="D57" s="126">
        <v>133079.74679999999</v>
      </c>
      <c r="E57" s="127">
        <f t="shared" si="56"/>
        <v>139733.70000000001</v>
      </c>
      <c r="F57" s="125">
        <v>149375.226</v>
      </c>
      <c r="G57" s="126">
        <v>135795.66</v>
      </c>
      <c r="H57" s="127">
        <f t="shared" si="29"/>
        <v>142585.4</v>
      </c>
      <c r="I57" s="125">
        <v>310356.04599999997</v>
      </c>
      <c r="J57" s="126">
        <v>282141.86</v>
      </c>
      <c r="K57" s="127">
        <f t="shared" si="30"/>
        <v>296249</v>
      </c>
      <c r="L57" s="125">
        <v>219757.538</v>
      </c>
      <c r="M57" s="126">
        <v>199779.58000000002</v>
      </c>
      <c r="N57" s="127">
        <f t="shared" si="31"/>
        <v>209768.6</v>
      </c>
      <c r="O57" s="125">
        <v>219757.538</v>
      </c>
      <c r="P57" s="126">
        <v>199779.58000000002</v>
      </c>
      <c r="Q57" s="127">
        <f t="shared" si="32"/>
        <v>209768.6</v>
      </c>
      <c r="R57" s="125">
        <v>185090.50559999997</v>
      </c>
      <c r="S57" s="126">
        <v>168264.09599999999</v>
      </c>
      <c r="T57" s="127">
        <f t="shared" si="33"/>
        <v>176677.3</v>
      </c>
      <c r="U57" s="125">
        <v>322292.81699999998</v>
      </c>
      <c r="V57" s="126">
        <v>292993.46999999997</v>
      </c>
      <c r="W57" s="127">
        <f t="shared" si="34"/>
        <v>307643.09999999998</v>
      </c>
      <c r="X57" s="125">
        <v>310356.04599999997</v>
      </c>
      <c r="Y57" s="126">
        <v>282141.86</v>
      </c>
      <c r="Z57" s="127">
        <f t="shared" si="35"/>
        <v>296249</v>
      </c>
      <c r="AA57" s="125">
        <v>273667.39400000003</v>
      </c>
      <c r="AB57" s="126">
        <v>248788.54</v>
      </c>
      <c r="AC57" s="127">
        <f t="shared" si="36"/>
        <v>261228</v>
      </c>
      <c r="AD57" s="125">
        <v>247274.027</v>
      </c>
      <c r="AE57" s="126">
        <v>224794.57</v>
      </c>
      <c r="AF57" s="127">
        <f t="shared" si="37"/>
        <v>236034.3</v>
      </c>
      <c r="AG57" s="125">
        <v>149524.97560000001</v>
      </c>
      <c r="AH57" s="126">
        <v>135931.796</v>
      </c>
      <c r="AI57" s="127">
        <f t="shared" si="38"/>
        <v>142728.4</v>
      </c>
      <c r="AJ57" s="125">
        <v>149524.97560000001</v>
      </c>
      <c r="AK57" s="126">
        <v>135931.796</v>
      </c>
      <c r="AL57" s="127">
        <f t="shared" si="39"/>
        <v>142728.4</v>
      </c>
      <c r="AM57" s="125">
        <v>310356.04599999997</v>
      </c>
      <c r="AN57" s="126">
        <v>282141.86</v>
      </c>
      <c r="AO57" s="127">
        <f t="shared" si="40"/>
        <v>296249</v>
      </c>
      <c r="AP57" s="125">
        <v>310356.04599999997</v>
      </c>
      <c r="AQ57" s="126">
        <v>282141.86</v>
      </c>
      <c r="AR57" s="127">
        <f t="shared" si="41"/>
        <v>296249</v>
      </c>
      <c r="AS57" s="125">
        <v>310356.04599999997</v>
      </c>
      <c r="AT57" s="126">
        <v>282141.86</v>
      </c>
      <c r="AU57" s="127">
        <f t="shared" si="42"/>
        <v>296249</v>
      </c>
      <c r="AV57" s="125">
        <v>247461.21400000001</v>
      </c>
      <c r="AW57" s="126">
        <v>224964.74</v>
      </c>
      <c r="AX57" s="127">
        <f t="shared" si="43"/>
        <v>236213</v>
      </c>
      <c r="AY57" s="125">
        <v>310356.04599999997</v>
      </c>
      <c r="AZ57" s="126">
        <v>282141.86</v>
      </c>
      <c r="BA57" s="127">
        <f t="shared" si="44"/>
        <v>296249</v>
      </c>
      <c r="BB57" s="125">
        <v>219383.16399999999</v>
      </c>
      <c r="BC57" s="126">
        <v>199439.24</v>
      </c>
      <c r="BD57" s="127">
        <f t="shared" si="45"/>
        <v>209411.20000000001</v>
      </c>
      <c r="BE57" s="125">
        <v>219383.16399999999</v>
      </c>
      <c r="BF57" s="126">
        <v>199439.24</v>
      </c>
      <c r="BG57" s="127">
        <f t="shared" si="46"/>
        <v>209411.20000000001</v>
      </c>
      <c r="BH57" s="125">
        <v>275539.26400000002</v>
      </c>
      <c r="BI57" s="126">
        <v>250490.23999999999</v>
      </c>
      <c r="BJ57" s="127">
        <f t="shared" si="47"/>
        <v>263014.8</v>
      </c>
      <c r="BK57" s="125">
        <v>275539.26400000002</v>
      </c>
      <c r="BL57" s="126">
        <v>250490.23999999999</v>
      </c>
      <c r="BM57" s="127">
        <f t="shared" si="48"/>
        <v>263014.8</v>
      </c>
      <c r="BN57" s="125">
        <v>264308.04399999999</v>
      </c>
      <c r="BO57" s="126">
        <v>240280.04</v>
      </c>
      <c r="BP57" s="127">
        <f t="shared" si="49"/>
        <v>252294</v>
      </c>
      <c r="BQ57" s="125">
        <v>310356.04599999997</v>
      </c>
      <c r="BR57" s="126">
        <v>282141.86</v>
      </c>
      <c r="BS57" s="127">
        <f t="shared" si="50"/>
        <v>296249</v>
      </c>
      <c r="BT57" s="125">
        <v>322292.81699999998</v>
      </c>
      <c r="BU57" s="126">
        <v>292993.46999999997</v>
      </c>
      <c r="BV57" s="127">
        <f t="shared" si="51"/>
        <v>307643.09999999998</v>
      </c>
      <c r="BW57" s="125">
        <v>310356.04599999997</v>
      </c>
      <c r="BX57" s="126">
        <v>282141.86</v>
      </c>
      <c r="BY57" s="127">
        <f t="shared" si="52"/>
        <v>296249</v>
      </c>
      <c r="BZ57" s="125">
        <v>310356.04599999997</v>
      </c>
      <c r="CA57" s="126">
        <v>282141.86</v>
      </c>
      <c r="CB57" s="127">
        <f t="shared" si="53"/>
        <v>296249</v>
      </c>
      <c r="CC57" s="125">
        <v>325873.84830000001</v>
      </c>
      <c r="CD57" s="126">
        <v>296248.95300000004</v>
      </c>
      <c r="CE57" s="127">
        <f t="shared" si="54"/>
        <v>311061.40000000002</v>
      </c>
      <c r="CF57" s="125">
        <v>347598.77151999995</v>
      </c>
      <c r="CG57" s="126">
        <v>315998.88319999998</v>
      </c>
      <c r="CH57" s="127">
        <f t="shared" si="55"/>
        <v>331798.8</v>
      </c>
    </row>
    <row r="58" spans="1:86" customFormat="1" x14ac:dyDescent="0.3">
      <c r="A58" s="25" t="s">
        <v>107</v>
      </c>
      <c r="B58" s="26" t="s">
        <v>108</v>
      </c>
      <c r="C58" s="125">
        <v>162996.39202</v>
      </c>
      <c r="D58" s="126">
        <v>148178.53820000001</v>
      </c>
      <c r="E58" s="127">
        <f t="shared" si="56"/>
        <v>155587.5</v>
      </c>
      <c r="F58" s="125">
        <v>166322.84900000002</v>
      </c>
      <c r="G58" s="126">
        <v>151202.59</v>
      </c>
      <c r="H58" s="127">
        <f t="shared" si="29"/>
        <v>158762.70000000001</v>
      </c>
      <c r="I58" s="125">
        <v>345679.6728</v>
      </c>
      <c r="J58" s="126">
        <v>314254.24800000002</v>
      </c>
      <c r="K58" s="127">
        <f t="shared" si="30"/>
        <v>329967</v>
      </c>
      <c r="L58" s="125">
        <v>323027.16600000003</v>
      </c>
      <c r="M58" s="126">
        <v>293661.06</v>
      </c>
      <c r="N58" s="127">
        <f t="shared" si="31"/>
        <v>308344.09999999998</v>
      </c>
      <c r="O58" s="125">
        <v>307644.71429999999</v>
      </c>
      <c r="P58" s="126">
        <v>279677.01300000004</v>
      </c>
      <c r="Q58" s="127">
        <f t="shared" si="32"/>
        <v>293660.90000000002</v>
      </c>
      <c r="R58" s="125">
        <v>290738.84840000002</v>
      </c>
      <c r="S58" s="126">
        <v>264308.04399999999</v>
      </c>
      <c r="T58" s="127">
        <f t="shared" si="33"/>
        <v>277523.40000000002</v>
      </c>
      <c r="U58" s="125">
        <v>380091.84289999999</v>
      </c>
      <c r="V58" s="126">
        <v>345538.03899999999</v>
      </c>
      <c r="W58" s="127">
        <f t="shared" si="34"/>
        <v>362814.9</v>
      </c>
      <c r="X58" s="125">
        <v>366013.94060000009</v>
      </c>
      <c r="Y58" s="126">
        <v>332739.946</v>
      </c>
      <c r="Z58" s="127">
        <f t="shared" si="35"/>
        <v>349376.9</v>
      </c>
      <c r="AA58" s="125">
        <v>345979.17199999996</v>
      </c>
      <c r="AB58" s="126">
        <v>314526.52</v>
      </c>
      <c r="AC58" s="127">
        <f t="shared" si="36"/>
        <v>330252.79999999999</v>
      </c>
      <c r="AD58" s="125">
        <v>371481.24089999998</v>
      </c>
      <c r="AE58" s="126">
        <v>337710.21899999998</v>
      </c>
      <c r="AF58" s="127">
        <f t="shared" si="37"/>
        <v>354595.7</v>
      </c>
      <c r="AG58" s="125">
        <v>307644.71429999999</v>
      </c>
      <c r="AH58" s="126">
        <v>279677.01300000004</v>
      </c>
      <c r="AI58" s="127">
        <f t="shared" si="38"/>
        <v>293660.90000000002</v>
      </c>
      <c r="AJ58" s="125">
        <v>307644.71429999999</v>
      </c>
      <c r="AK58" s="126">
        <v>279677.01300000004</v>
      </c>
      <c r="AL58" s="127">
        <f t="shared" si="39"/>
        <v>293660.90000000002</v>
      </c>
      <c r="AM58" s="125">
        <v>433041.2856</v>
      </c>
      <c r="AN58" s="126">
        <v>393673.89600000001</v>
      </c>
      <c r="AO58" s="127">
        <f t="shared" si="40"/>
        <v>413357.6</v>
      </c>
      <c r="AP58" s="125">
        <v>433041.2856</v>
      </c>
      <c r="AQ58" s="126">
        <v>393673.89600000001</v>
      </c>
      <c r="AR58" s="127">
        <f t="shared" si="41"/>
        <v>413357.6</v>
      </c>
      <c r="AS58" s="125">
        <v>433041.2856</v>
      </c>
      <c r="AT58" s="126">
        <v>393673.89600000001</v>
      </c>
      <c r="AU58" s="127">
        <f t="shared" si="42"/>
        <v>413357.6</v>
      </c>
      <c r="AV58" s="125">
        <v>250656.35209999999</v>
      </c>
      <c r="AW58" s="126">
        <v>227869.41099999999</v>
      </c>
      <c r="AX58" s="127">
        <f t="shared" si="43"/>
        <v>239262.9</v>
      </c>
      <c r="AY58" s="125">
        <v>433041.2856</v>
      </c>
      <c r="AZ58" s="126">
        <v>393673.89600000001</v>
      </c>
      <c r="BA58" s="127">
        <f t="shared" si="44"/>
        <v>413357.6</v>
      </c>
      <c r="BB58" s="125">
        <v>168763.47949999999</v>
      </c>
      <c r="BC58" s="126">
        <v>153421.345</v>
      </c>
      <c r="BD58" s="127">
        <f t="shared" si="45"/>
        <v>161092.4</v>
      </c>
      <c r="BE58" s="125">
        <v>167170.95009999999</v>
      </c>
      <c r="BF58" s="126">
        <v>151973.59099999999</v>
      </c>
      <c r="BG58" s="127">
        <f t="shared" si="46"/>
        <v>159572.29999999999</v>
      </c>
      <c r="BH58" s="125">
        <v>167170.95009999999</v>
      </c>
      <c r="BI58" s="126">
        <v>151973.59099999999</v>
      </c>
      <c r="BJ58" s="127">
        <f t="shared" si="47"/>
        <v>159572.29999999999</v>
      </c>
      <c r="BK58" s="125">
        <v>167170.95009999999</v>
      </c>
      <c r="BL58" s="126">
        <v>151973.59099999999</v>
      </c>
      <c r="BM58" s="127">
        <f t="shared" si="48"/>
        <v>159572.29999999999</v>
      </c>
      <c r="BN58" s="125">
        <v>167170.95009999999</v>
      </c>
      <c r="BO58" s="126">
        <v>151973.59099999999</v>
      </c>
      <c r="BP58" s="127">
        <f t="shared" si="49"/>
        <v>159572.29999999999</v>
      </c>
      <c r="BQ58" s="125">
        <v>366013.94060000009</v>
      </c>
      <c r="BR58" s="126">
        <v>332739.946</v>
      </c>
      <c r="BS58" s="127">
        <f t="shared" si="50"/>
        <v>349376.9</v>
      </c>
      <c r="BT58" s="125">
        <v>380091.84289999999</v>
      </c>
      <c r="BU58" s="126">
        <v>345538.03899999999</v>
      </c>
      <c r="BV58" s="127">
        <f t="shared" si="51"/>
        <v>362814.9</v>
      </c>
      <c r="BW58" s="125">
        <v>345679.6728</v>
      </c>
      <c r="BX58" s="126">
        <v>314254.24800000002</v>
      </c>
      <c r="BY58" s="127">
        <f t="shared" si="52"/>
        <v>329967</v>
      </c>
      <c r="BZ58" s="125">
        <v>366013.94060000009</v>
      </c>
      <c r="CA58" s="126">
        <v>332739.946</v>
      </c>
      <c r="CB58" s="127">
        <f t="shared" si="53"/>
        <v>349376.9</v>
      </c>
      <c r="CC58" s="125">
        <v>384314.63763000001</v>
      </c>
      <c r="CD58" s="126">
        <v>349376.94329999998</v>
      </c>
      <c r="CE58" s="127">
        <f t="shared" si="54"/>
        <v>366845.8</v>
      </c>
      <c r="CF58" s="125">
        <v>409935.613472</v>
      </c>
      <c r="CG58" s="126">
        <v>372668.73952000006</v>
      </c>
      <c r="CH58" s="127">
        <f t="shared" si="55"/>
        <v>391302.2</v>
      </c>
    </row>
    <row r="59" spans="1:86" customFormat="1" x14ac:dyDescent="0.3">
      <c r="A59" s="25" t="s">
        <v>109</v>
      </c>
      <c r="B59" s="26" t="s">
        <v>110</v>
      </c>
      <c r="C59" s="125">
        <v>205521.36189199996</v>
      </c>
      <c r="D59" s="126">
        <v>186837.60171999998</v>
      </c>
      <c r="E59" s="127">
        <f t="shared" si="56"/>
        <v>196179.5</v>
      </c>
      <c r="F59" s="125">
        <v>209715.67540000001</v>
      </c>
      <c r="G59" s="126">
        <v>190650.614</v>
      </c>
      <c r="H59" s="127">
        <f t="shared" si="29"/>
        <v>200183.1</v>
      </c>
      <c r="I59" s="125">
        <v>473453.51899999997</v>
      </c>
      <c r="J59" s="126">
        <v>430412.29</v>
      </c>
      <c r="K59" s="127">
        <f t="shared" si="30"/>
        <v>451932.9</v>
      </c>
      <c r="L59" s="125">
        <v>442427.99369999999</v>
      </c>
      <c r="M59" s="126">
        <v>402207.26699999999</v>
      </c>
      <c r="N59" s="127">
        <f t="shared" si="31"/>
        <v>422317.6</v>
      </c>
      <c r="O59" s="125">
        <v>421359.37689999992</v>
      </c>
      <c r="P59" s="126">
        <v>383053.97899999999</v>
      </c>
      <c r="Q59" s="127">
        <f t="shared" si="32"/>
        <v>402206.7</v>
      </c>
      <c r="R59" s="125">
        <v>436725.98970000003</v>
      </c>
      <c r="S59" s="126">
        <v>397023.62699999998</v>
      </c>
      <c r="T59" s="127">
        <f t="shared" si="33"/>
        <v>416874.8</v>
      </c>
      <c r="U59" s="125">
        <v>520584.32579999999</v>
      </c>
      <c r="V59" s="126">
        <v>473258.478</v>
      </c>
      <c r="W59" s="127">
        <f t="shared" si="34"/>
        <v>496921.4</v>
      </c>
      <c r="X59" s="125">
        <v>501304.06480000005</v>
      </c>
      <c r="Y59" s="126">
        <v>455730.96799999999</v>
      </c>
      <c r="Z59" s="127">
        <f t="shared" si="35"/>
        <v>478517.5</v>
      </c>
      <c r="AA59" s="125">
        <v>519704.54690000002</v>
      </c>
      <c r="AB59" s="126">
        <v>472458.679</v>
      </c>
      <c r="AC59" s="127">
        <f t="shared" si="36"/>
        <v>496081.6</v>
      </c>
      <c r="AD59" s="125">
        <v>508791.54480000003</v>
      </c>
      <c r="AE59" s="126">
        <v>462537.76800000004</v>
      </c>
      <c r="AF59" s="127">
        <f t="shared" si="37"/>
        <v>485664.7</v>
      </c>
      <c r="AG59" s="125">
        <v>421359.37689999992</v>
      </c>
      <c r="AH59" s="126">
        <v>383053.97899999999</v>
      </c>
      <c r="AI59" s="127">
        <f t="shared" si="38"/>
        <v>402206.7</v>
      </c>
      <c r="AJ59" s="125">
        <v>421359.37689999992</v>
      </c>
      <c r="AK59" s="126">
        <v>383053.97899999999</v>
      </c>
      <c r="AL59" s="127">
        <f t="shared" si="39"/>
        <v>402206.7</v>
      </c>
      <c r="AM59" s="125">
        <v>593106.32920000004</v>
      </c>
      <c r="AN59" s="126">
        <v>539187.57199999993</v>
      </c>
      <c r="AO59" s="127">
        <f t="shared" si="40"/>
        <v>566147</v>
      </c>
      <c r="AP59" s="125">
        <v>593106.32920000004</v>
      </c>
      <c r="AQ59" s="126">
        <v>539187.57199999993</v>
      </c>
      <c r="AR59" s="127">
        <f t="shared" si="41"/>
        <v>566147</v>
      </c>
      <c r="AS59" s="125">
        <v>593106.32920000004</v>
      </c>
      <c r="AT59" s="126">
        <v>539187.57199999993</v>
      </c>
      <c r="AU59" s="127">
        <f t="shared" si="42"/>
        <v>566147</v>
      </c>
      <c r="AV59" s="125">
        <v>447939.93089999998</v>
      </c>
      <c r="AW59" s="126">
        <v>407218.11899999995</v>
      </c>
      <c r="AX59" s="127">
        <f t="shared" si="43"/>
        <v>427579</v>
      </c>
      <c r="AY59" s="125">
        <v>593106.32920000004</v>
      </c>
      <c r="AZ59" s="126">
        <v>539187.57199999993</v>
      </c>
      <c r="BA59" s="127">
        <f t="shared" si="44"/>
        <v>566147</v>
      </c>
      <c r="BB59" s="125">
        <v>301591.37469999999</v>
      </c>
      <c r="BC59" s="126">
        <v>274173.97699999996</v>
      </c>
      <c r="BD59" s="127">
        <f t="shared" si="45"/>
        <v>287882.7</v>
      </c>
      <c r="BE59" s="125">
        <v>298746.1323</v>
      </c>
      <c r="BF59" s="126">
        <v>271587.39300000004</v>
      </c>
      <c r="BG59" s="127">
        <f t="shared" si="46"/>
        <v>285166.8</v>
      </c>
      <c r="BH59" s="125">
        <v>298746.1323</v>
      </c>
      <c r="BI59" s="126">
        <v>271587.39300000004</v>
      </c>
      <c r="BJ59" s="127">
        <f t="shared" si="47"/>
        <v>285166.8</v>
      </c>
      <c r="BK59" s="125">
        <v>298746.1323</v>
      </c>
      <c r="BL59" s="126">
        <v>271587.39300000004</v>
      </c>
      <c r="BM59" s="127">
        <f t="shared" si="48"/>
        <v>285166.8</v>
      </c>
      <c r="BN59" s="125">
        <v>298746.1323</v>
      </c>
      <c r="BO59" s="126">
        <v>271587.39300000004</v>
      </c>
      <c r="BP59" s="127">
        <f t="shared" si="49"/>
        <v>285166.8</v>
      </c>
      <c r="BQ59" s="125">
        <v>501304.06480000005</v>
      </c>
      <c r="BR59" s="126">
        <v>455730.96799999999</v>
      </c>
      <c r="BS59" s="127">
        <f t="shared" si="50"/>
        <v>478517.5</v>
      </c>
      <c r="BT59" s="125">
        <v>520584.32579999999</v>
      </c>
      <c r="BU59" s="126">
        <v>473258.478</v>
      </c>
      <c r="BV59" s="127">
        <f t="shared" si="51"/>
        <v>496921.4</v>
      </c>
      <c r="BW59" s="125">
        <v>473453.51899999997</v>
      </c>
      <c r="BX59" s="126">
        <v>430412.29</v>
      </c>
      <c r="BY59" s="127">
        <f t="shared" si="52"/>
        <v>451932.9</v>
      </c>
      <c r="BZ59" s="125">
        <v>501304.06480000005</v>
      </c>
      <c r="CA59" s="126">
        <v>455730.96799999999</v>
      </c>
      <c r="CB59" s="127">
        <f t="shared" si="53"/>
        <v>478517.5</v>
      </c>
      <c r="CC59" s="125">
        <v>526369.26804</v>
      </c>
      <c r="CD59" s="126">
        <v>478517.51639999996</v>
      </c>
      <c r="CE59" s="127">
        <f t="shared" si="54"/>
        <v>502443.4</v>
      </c>
      <c r="CF59" s="125">
        <v>561460.55257599999</v>
      </c>
      <c r="CG59" s="126">
        <v>510418.68415999995</v>
      </c>
      <c r="CH59" s="127">
        <f t="shared" si="55"/>
        <v>535939.6</v>
      </c>
    </row>
    <row r="60" spans="1:86" customFormat="1" x14ac:dyDescent="0.3">
      <c r="A60" s="25" t="s">
        <v>111</v>
      </c>
      <c r="B60" s="26" t="s">
        <v>112</v>
      </c>
      <c r="C60" s="125">
        <v>277987.09399999998</v>
      </c>
      <c r="D60" s="126">
        <v>252715.54</v>
      </c>
      <c r="E60" s="127">
        <f t="shared" si="56"/>
        <v>265351.3</v>
      </c>
      <c r="F60" s="125">
        <v>283660.3</v>
      </c>
      <c r="G60" s="126">
        <v>257873</v>
      </c>
      <c r="H60" s="127">
        <f t="shared" si="29"/>
        <v>270766.7</v>
      </c>
      <c r="I60" s="125">
        <v>359975</v>
      </c>
      <c r="J60" s="126">
        <v>327250</v>
      </c>
      <c r="K60" s="127">
        <f t="shared" si="30"/>
        <v>343612.5</v>
      </c>
      <c r="L60" s="125">
        <v>359975</v>
      </c>
      <c r="M60" s="126">
        <v>327250</v>
      </c>
      <c r="N60" s="127">
        <f t="shared" si="31"/>
        <v>343612.5</v>
      </c>
      <c r="O60" s="125">
        <v>359975</v>
      </c>
      <c r="P60" s="126">
        <v>327250</v>
      </c>
      <c r="Q60" s="127">
        <f t="shared" si="32"/>
        <v>343612.5</v>
      </c>
      <c r="R60" s="125">
        <v>359975</v>
      </c>
      <c r="S60" s="126">
        <v>327250</v>
      </c>
      <c r="T60" s="127">
        <f t="shared" si="33"/>
        <v>343612.5</v>
      </c>
      <c r="U60" s="125">
        <v>976252.2</v>
      </c>
      <c r="V60" s="126">
        <v>887502</v>
      </c>
      <c r="W60" s="127">
        <f t="shared" si="34"/>
        <v>931877.1</v>
      </c>
      <c r="X60" s="125">
        <v>359975</v>
      </c>
      <c r="Y60" s="126">
        <v>327250</v>
      </c>
      <c r="Z60" s="127">
        <f t="shared" si="35"/>
        <v>343612.5</v>
      </c>
      <c r="AA60" s="125">
        <v>359975</v>
      </c>
      <c r="AB60" s="126">
        <v>327250</v>
      </c>
      <c r="AC60" s="127">
        <f t="shared" si="36"/>
        <v>343612.5</v>
      </c>
      <c r="AD60" s="125">
        <v>359975</v>
      </c>
      <c r="AE60" s="126">
        <v>327250</v>
      </c>
      <c r="AF60" s="127">
        <f t="shared" si="37"/>
        <v>343612.5</v>
      </c>
      <c r="AG60" s="125">
        <v>359975</v>
      </c>
      <c r="AH60" s="126">
        <v>327250</v>
      </c>
      <c r="AI60" s="127">
        <f t="shared" si="38"/>
        <v>343612.5</v>
      </c>
      <c r="AJ60" s="125">
        <v>359975</v>
      </c>
      <c r="AK60" s="126">
        <v>327250</v>
      </c>
      <c r="AL60" s="127">
        <f t="shared" si="39"/>
        <v>343612.5</v>
      </c>
      <c r="AM60" s="125">
        <v>747308.1</v>
      </c>
      <c r="AN60" s="126">
        <v>679371</v>
      </c>
      <c r="AO60" s="127">
        <f t="shared" si="40"/>
        <v>713339.6</v>
      </c>
      <c r="AP60" s="125">
        <v>747308.1</v>
      </c>
      <c r="AQ60" s="126">
        <v>679371</v>
      </c>
      <c r="AR60" s="127">
        <f t="shared" si="41"/>
        <v>713339.6</v>
      </c>
      <c r="AS60" s="125">
        <v>359975</v>
      </c>
      <c r="AT60" s="126">
        <v>327250</v>
      </c>
      <c r="AU60" s="127">
        <f t="shared" si="42"/>
        <v>343612.5</v>
      </c>
      <c r="AV60" s="125">
        <v>359975</v>
      </c>
      <c r="AW60" s="126">
        <v>327250</v>
      </c>
      <c r="AX60" s="127">
        <f t="shared" si="43"/>
        <v>343612.5</v>
      </c>
      <c r="AY60" s="125">
        <v>359975</v>
      </c>
      <c r="AZ60" s="126">
        <v>327250</v>
      </c>
      <c r="BA60" s="127">
        <f t="shared" si="44"/>
        <v>343612.5</v>
      </c>
      <c r="BB60" s="125">
        <v>359975</v>
      </c>
      <c r="BC60" s="126">
        <v>327250</v>
      </c>
      <c r="BD60" s="127">
        <f t="shared" si="45"/>
        <v>343612.5</v>
      </c>
      <c r="BE60" s="125">
        <v>359975</v>
      </c>
      <c r="BF60" s="126">
        <v>327250</v>
      </c>
      <c r="BG60" s="127">
        <f t="shared" si="46"/>
        <v>343612.5</v>
      </c>
      <c r="BH60" s="125">
        <v>747308.1</v>
      </c>
      <c r="BI60" s="126">
        <v>679371</v>
      </c>
      <c r="BJ60" s="127">
        <f t="shared" si="47"/>
        <v>713339.6</v>
      </c>
      <c r="BK60" s="125">
        <v>747308.1</v>
      </c>
      <c r="BL60" s="126">
        <v>679371</v>
      </c>
      <c r="BM60" s="127">
        <f t="shared" si="48"/>
        <v>713339.6</v>
      </c>
      <c r="BN60" s="125">
        <v>359975</v>
      </c>
      <c r="BO60" s="126">
        <v>327250</v>
      </c>
      <c r="BP60" s="127">
        <f t="shared" si="49"/>
        <v>343612.5</v>
      </c>
      <c r="BQ60" s="125">
        <v>359975</v>
      </c>
      <c r="BR60" s="126">
        <v>327250</v>
      </c>
      <c r="BS60" s="127">
        <f t="shared" si="50"/>
        <v>343612.5</v>
      </c>
      <c r="BT60" s="125">
        <v>359975</v>
      </c>
      <c r="BU60" s="126">
        <v>327250</v>
      </c>
      <c r="BV60" s="127">
        <f t="shared" si="51"/>
        <v>343612.5</v>
      </c>
      <c r="BW60" s="125">
        <v>359975</v>
      </c>
      <c r="BX60" s="126">
        <v>327250</v>
      </c>
      <c r="BY60" s="127">
        <f t="shared" si="52"/>
        <v>343612.5</v>
      </c>
      <c r="BZ60" s="125">
        <v>359975</v>
      </c>
      <c r="CA60" s="126">
        <v>327250</v>
      </c>
      <c r="CB60" s="127">
        <f t="shared" si="53"/>
        <v>343612.5</v>
      </c>
      <c r="CC60" s="125">
        <v>377973.75</v>
      </c>
      <c r="CD60" s="126">
        <v>343612.5</v>
      </c>
      <c r="CE60" s="127">
        <f t="shared" si="54"/>
        <v>360793.1</v>
      </c>
      <c r="CF60" s="125">
        <v>403172</v>
      </c>
      <c r="CG60" s="126">
        <v>366520</v>
      </c>
      <c r="CH60" s="127">
        <f t="shared" si="55"/>
        <v>384846</v>
      </c>
    </row>
    <row r="61" spans="1:86" customFormat="1" x14ac:dyDescent="0.3">
      <c r="A61" s="25" t="s">
        <v>113</v>
      </c>
      <c r="B61" s="26" t="s">
        <v>114</v>
      </c>
      <c r="C61" s="125">
        <v>230479.52296599996</v>
      </c>
      <c r="D61" s="126">
        <v>209526.83905999997</v>
      </c>
      <c r="E61" s="127">
        <f t="shared" si="56"/>
        <v>220003.20000000001</v>
      </c>
      <c r="F61" s="125">
        <v>235183.18669999999</v>
      </c>
      <c r="G61" s="126">
        <v>213802.897</v>
      </c>
      <c r="H61" s="127">
        <f t="shared" si="29"/>
        <v>224493</v>
      </c>
      <c r="I61" s="125">
        <v>520663.52029999997</v>
      </c>
      <c r="J61" s="126">
        <v>473330.473</v>
      </c>
      <c r="K61" s="127">
        <f t="shared" si="30"/>
        <v>496997</v>
      </c>
      <c r="L61" s="125">
        <v>486543.64989999996</v>
      </c>
      <c r="M61" s="126">
        <v>442312.40899999999</v>
      </c>
      <c r="N61" s="127">
        <f t="shared" si="31"/>
        <v>464428</v>
      </c>
      <c r="O61" s="125">
        <v>463374.21899999998</v>
      </c>
      <c r="P61" s="126">
        <v>421249.29</v>
      </c>
      <c r="Q61" s="127">
        <f t="shared" si="32"/>
        <v>442311.8</v>
      </c>
      <c r="R61" s="125">
        <v>390973.16720000003</v>
      </c>
      <c r="S61" s="126">
        <v>355430.152</v>
      </c>
      <c r="T61" s="127">
        <f t="shared" si="33"/>
        <v>373201.7</v>
      </c>
      <c r="U61" s="125">
        <v>572494.16070000001</v>
      </c>
      <c r="V61" s="126">
        <v>520449.23699999996</v>
      </c>
      <c r="W61" s="127">
        <f t="shared" si="34"/>
        <v>546471.69999999995</v>
      </c>
      <c r="X61" s="125">
        <v>551290.19330000004</v>
      </c>
      <c r="Y61" s="126">
        <v>501172.90300000005</v>
      </c>
      <c r="Z61" s="127">
        <f t="shared" si="35"/>
        <v>526231.5</v>
      </c>
      <c r="AA61" s="125">
        <v>465259.04810000001</v>
      </c>
      <c r="AB61" s="126">
        <v>422962.77100000001</v>
      </c>
      <c r="AC61" s="127">
        <f t="shared" si="36"/>
        <v>444110.9</v>
      </c>
      <c r="AD61" s="125">
        <v>559524.98140000005</v>
      </c>
      <c r="AE61" s="126">
        <v>508659.07399999996</v>
      </c>
      <c r="AF61" s="127">
        <f t="shared" si="37"/>
        <v>534092</v>
      </c>
      <c r="AG61" s="125">
        <v>463374.21899999998</v>
      </c>
      <c r="AH61" s="126">
        <v>421249.29</v>
      </c>
      <c r="AI61" s="127">
        <f t="shared" si="38"/>
        <v>442311.8</v>
      </c>
      <c r="AJ61" s="125">
        <v>463374.21899999998</v>
      </c>
      <c r="AK61" s="126">
        <v>421249.29</v>
      </c>
      <c r="AL61" s="127">
        <f t="shared" si="39"/>
        <v>442311.8</v>
      </c>
      <c r="AM61" s="125">
        <v>652245.902</v>
      </c>
      <c r="AN61" s="126">
        <v>592950.82000000007</v>
      </c>
      <c r="AO61" s="127">
        <f t="shared" si="40"/>
        <v>622598.40000000002</v>
      </c>
      <c r="AP61" s="125">
        <v>652245.902</v>
      </c>
      <c r="AQ61" s="126">
        <v>592950.82000000007</v>
      </c>
      <c r="AR61" s="127">
        <f t="shared" si="41"/>
        <v>622598.40000000002</v>
      </c>
      <c r="AS61" s="125">
        <v>652245.902</v>
      </c>
      <c r="AT61" s="126">
        <v>592950.82000000007</v>
      </c>
      <c r="AU61" s="127">
        <f t="shared" si="42"/>
        <v>622598.40000000002</v>
      </c>
      <c r="AV61" s="125">
        <v>631881.39630000002</v>
      </c>
      <c r="AW61" s="126">
        <v>574437.63300000003</v>
      </c>
      <c r="AX61" s="127">
        <f t="shared" si="43"/>
        <v>603159.5</v>
      </c>
      <c r="AY61" s="125">
        <v>652245.902</v>
      </c>
      <c r="AZ61" s="126">
        <v>592950.82000000007</v>
      </c>
      <c r="BA61" s="127">
        <f t="shared" si="44"/>
        <v>622598.40000000002</v>
      </c>
      <c r="BB61" s="125">
        <v>525369.11349999998</v>
      </c>
      <c r="BC61" s="126">
        <v>477608.28500000003</v>
      </c>
      <c r="BD61" s="127">
        <f t="shared" si="45"/>
        <v>501488.7</v>
      </c>
      <c r="BE61" s="125">
        <v>520411.53779999999</v>
      </c>
      <c r="BF61" s="126">
        <v>473101.39800000004</v>
      </c>
      <c r="BG61" s="127">
        <f t="shared" si="46"/>
        <v>496756.5</v>
      </c>
      <c r="BH61" s="125">
        <v>520411.53779999999</v>
      </c>
      <c r="BI61" s="126">
        <v>473101.39800000004</v>
      </c>
      <c r="BJ61" s="127">
        <f t="shared" si="47"/>
        <v>496756.5</v>
      </c>
      <c r="BK61" s="125">
        <v>520411.53779999999</v>
      </c>
      <c r="BL61" s="126">
        <v>473101.39800000004</v>
      </c>
      <c r="BM61" s="127">
        <f t="shared" si="48"/>
        <v>496756.5</v>
      </c>
      <c r="BN61" s="125">
        <v>421422.73249999998</v>
      </c>
      <c r="BO61" s="126">
        <v>383111.57500000001</v>
      </c>
      <c r="BP61" s="127">
        <f t="shared" si="49"/>
        <v>402267.2</v>
      </c>
      <c r="BQ61" s="125">
        <v>551290.19330000004</v>
      </c>
      <c r="BR61" s="126">
        <v>501172.90300000005</v>
      </c>
      <c r="BS61" s="127">
        <f t="shared" si="50"/>
        <v>526231.5</v>
      </c>
      <c r="BT61" s="125">
        <v>572494.16070000001</v>
      </c>
      <c r="BU61" s="126">
        <v>520449.23699999996</v>
      </c>
      <c r="BV61" s="127">
        <f t="shared" si="51"/>
        <v>546471.69999999995</v>
      </c>
      <c r="BW61" s="125">
        <v>520663.52029999997</v>
      </c>
      <c r="BX61" s="126">
        <v>473330.473</v>
      </c>
      <c r="BY61" s="127">
        <f t="shared" si="52"/>
        <v>496997</v>
      </c>
      <c r="BZ61" s="125">
        <v>551290.19330000004</v>
      </c>
      <c r="CA61" s="126">
        <v>501172.90300000005</v>
      </c>
      <c r="CB61" s="127">
        <f t="shared" si="53"/>
        <v>526231.5</v>
      </c>
      <c r="CC61" s="125">
        <v>578854.70296500006</v>
      </c>
      <c r="CD61" s="126">
        <v>526231.54815000005</v>
      </c>
      <c r="CE61" s="127">
        <f t="shared" si="54"/>
        <v>552543.1</v>
      </c>
      <c r="CF61" s="125">
        <v>617445.016496</v>
      </c>
      <c r="CG61" s="126">
        <v>561313.65136000002</v>
      </c>
      <c r="CH61" s="127">
        <f t="shared" si="55"/>
        <v>589379.30000000005</v>
      </c>
    </row>
    <row r="62" spans="1:86" customFormat="1" x14ac:dyDescent="0.3">
      <c r="A62" s="25" t="s">
        <v>115</v>
      </c>
      <c r="B62" s="26" t="s">
        <v>116</v>
      </c>
      <c r="C62" s="125">
        <v>230479.52296599996</v>
      </c>
      <c r="D62" s="126">
        <v>209526.83905999997</v>
      </c>
      <c r="E62" s="127">
        <f t="shared" si="56"/>
        <v>220003.20000000001</v>
      </c>
      <c r="F62" s="125">
        <v>235183.18669999999</v>
      </c>
      <c r="G62" s="126">
        <v>213802.897</v>
      </c>
      <c r="H62" s="127">
        <f t="shared" si="29"/>
        <v>224493</v>
      </c>
      <c r="I62" s="125">
        <v>520663.52029999997</v>
      </c>
      <c r="J62" s="126">
        <v>473330.473</v>
      </c>
      <c r="K62" s="127">
        <f t="shared" si="30"/>
        <v>496997</v>
      </c>
      <c r="L62" s="125">
        <v>486543.64989999996</v>
      </c>
      <c r="M62" s="126">
        <v>442312.40899999999</v>
      </c>
      <c r="N62" s="127">
        <f t="shared" si="31"/>
        <v>464428</v>
      </c>
      <c r="O62" s="125">
        <v>463374.21899999998</v>
      </c>
      <c r="P62" s="126">
        <v>421249.29</v>
      </c>
      <c r="Q62" s="127">
        <f t="shared" si="32"/>
        <v>442311.8</v>
      </c>
      <c r="R62" s="125">
        <v>390973.16720000003</v>
      </c>
      <c r="S62" s="126">
        <v>355430.152</v>
      </c>
      <c r="T62" s="127">
        <f t="shared" si="33"/>
        <v>373201.7</v>
      </c>
      <c r="U62" s="125">
        <v>572494.16070000001</v>
      </c>
      <c r="V62" s="126">
        <v>520449.23699999996</v>
      </c>
      <c r="W62" s="127">
        <f t="shared" si="34"/>
        <v>546471.69999999995</v>
      </c>
      <c r="X62" s="125">
        <v>551290.19330000004</v>
      </c>
      <c r="Y62" s="126">
        <v>501172.90300000005</v>
      </c>
      <c r="Z62" s="127">
        <f t="shared" si="35"/>
        <v>526231.5</v>
      </c>
      <c r="AA62" s="125">
        <v>465259.04810000001</v>
      </c>
      <c r="AB62" s="126">
        <v>422962.77100000001</v>
      </c>
      <c r="AC62" s="127">
        <f t="shared" si="36"/>
        <v>444110.9</v>
      </c>
      <c r="AD62" s="125">
        <v>559524.98140000005</v>
      </c>
      <c r="AE62" s="126">
        <v>508659.07399999996</v>
      </c>
      <c r="AF62" s="127">
        <f t="shared" si="37"/>
        <v>534092</v>
      </c>
      <c r="AG62" s="125">
        <v>463374.21899999998</v>
      </c>
      <c r="AH62" s="126">
        <v>421249.29</v>
      </c>
      <c r="AI62" s="127">
        <f t="shared" si="38"/>
        <v>442311.8</v>
      </c>
      <c r="AJ62" s="125">
        <v>463374.21899999998</v>
      </c>
      <c r="AK62" s="126">
        <v>421249.29</v>
      </c>
      <c r="AL62" s="127">
        <f t="shared" si="39"/>
        <v>442311.8</v>
      </c>
      <c r="AM62" s="125">
        <v>652245.902</v>
      </c>
      <c r="AN62" s="126">
        <v>592950.82000000007</v>
      </c>
      <c r="AO62" s="127">
        <f t="shared" si="40"/>
        <v>622598.40000000002</v>
      </c>
      <c r="AP62" s="125">
        <v>652245.902</v>
      </c>
      <c r="AQ62" s="126">
        <v>592950.82000000007</v>
      </c>
      <c r="AR62" s="127">
        <f t="shared" si="41"/>
        <v>622598.40000000002</v>
      </c>
      <c r="AS62" s="125">
        <v>652245.902</v>
      </c>
      <c r="AT62" s="126">
        <v>592950.82000000007</v>
      </c>
      <c r="AU62" s="127">
        <f t="shared" si="42"/>
        <v>622598.40000000002</v>
      </c>
      <c r="AV62" s="125">
        <v>631881.39630000002</v>
      </c>
      <c r="AW62" s="126">
        <v>574437.63300000003</v>
      </c>
      <c r="AX62" s="127">
        <f t="shared" si="43"/>
        <v>603159.5</v>
      </c>
      <c r="AY62" s="125">
        <v>652245.902</v>
      </c>
      <c r="AZ62" s="126">
        <v>592950.82000000007</v>
      </c>
      <c r="BA62" s="127">
        <f t="shared" si="44"/>
        <v>622598.40000000002</v>
      </c>
      <c r="BB62" s="125">
        <v>525369.11349999998</v>
      </c>
      <c r="BC62" s="126">
        <v>477608.28500000003</v>
      </c>
      <c r="BD62" s="127">
        <f t="shared" si="45"/>
        <v>501488.7</v>
      </c>
      <c r="BE62" s="125">
        <v>520411.53779999999</v>
      </c>
      <c r="BF62" s="126">
        <v>473101.39800000004</v>
      </c>
      <c r="BG62" s="127">
        <f t="shared" si="46"/>
        <v>496756.5</v>
      </c>
      <c r="BH62" s="125">
        <v>520411.53779999999</v>
      </c>
      <c r="BI62" s="126">
        <v>473101.39800000004</v>
      </c>
      <c r="BJ62" s="127">
        <f t="shared" si="47"/>
        <v>496756.5</v>
      </c>
      <c r="BK62" s="125">
        <v>520411.53779999999</v>
      </c>
      <c r="BL62" s="126">
        <v>473101.39800000004</v>
      </c>
      <c r="BM62" s="127">
        <f t="shared" si="48"/>
        <v>496756.5</v>
      </c>
      <c r="BN62" s="125">
        <v>421422.73249999998</v>
      </c>
      <c r="BO62" s="126">
        <v>383111.57500000001</v>
      </c>
      <c r="BP62" s="127">
        <f t="shared" si="49"/>
        <v>402267.2</v>
      </c>
      <c r="BQ62" s="125">
        <v>551290.19330000004</v>
      </c>
      <c r="BR62" s="126">
        <v>501172.90300000005</v>
      </c>
      <c r="BS62" s="127">
        <f t="shared" si="50"/>
        <v>526231.5</v>
      </c>
      <c r="BT62" s="125">
        <v>572494.16070000001</v>
      </c>
      <c r="BU62" s="126">
        <v>520449.23699999996</v>
      </c>
      <c r="BV62" s="127">
        <f t="shared" si="51"/>
        <v>546471.69999999995</v>
      </c>
      <c r="BW62" s="125">
        <v>520663.52029999997</v>
      </c>
      <c r="BX62" s="126">
        <v>473330.473</v>
      </c>
      <c r="BY62" s="127">
        <f t="shared" si="52"/>
        <v>496997</v>
      </c>
      <c r="BZ62" s="125">
        <v>551290.19330000004</v>
      </c>
      <c r="CA62" s="126">
        <v>501172.90300000005</v>
      </c>
      <c r="CB62" s="127">
        <f t="shared" si="53"/>
        <v>526231.5</v>
      </c>
      <c r="CC62" s="125">
        <v>578854.70296500006</v>
      </c>
      <c r="CD62" s="126">
        <v>526231.54815000005</v>
      </c>
      <c r="CE62" s="127">
        <f t="shared" si="54"/>
        <v>552543.1</v>
      </c>
      <c r="CF62" s="125">
        <v>617445.016496</v>
      </c>
      <c r="CG62" s="126">
        <v>561313.65136000002</v>
      </c>
      <c r="CH62" s="127">
        <f t="shared" si="55"/>
        <v>589379.30000000005</v>
      </c>
    </row>
    <row r="63" spans="1:86" customFormat="1" x14ac:dyDescent="0.3">
      <c r="A63" s="25" t="s">
        <v>117</v>
      </c>
      <c r="B63" s="26" t="s">
        <v>118</v>
      </c>
      <c r="C63" s="125">
        <v>19635</v>
      </c>
      <c r="D63" s="126">
        <v>17850</v>
      </c>
      <c r="E63" s="127">
        <f t="shared" si="56"/>
        <v>18742.5</v>
      </c>
      <c r="F63" s="125">
        <v>3927</v>
      </c>
      <c r="G63" s="126">
        <v>3570</v>
      </c>
      <c r="H63" s="127">
        <f t="shared" si="29"/>
        <v>3748.5</v>
      </c>
      <c r="I63" s="125">
        <v>9817.5</v>
      </c>
      <c r="J63" s="126">
        <v>8925</v>
      </c>
      <c r="K63" s="127">
        <f t="shared" si="30"/>
        <v>9371.2999999999993</v>
      </c>
      <c r="L63" s="125">
        <v>23562</v>
      </c>
      <c r="M63" s="126">
        <v>21420</v>
      </c>
      <c r="N63" s="127">
        <f t="shared" si="31"/>
        <v>22491</v>
      </c>
      <c r="O63" s="125">
        <v>21598.5</v>
      </c>
      <c r="P63" s="126">
        <v>19635</v>
      </c>
      <c r="Q63" s="127">
        <f t="shared" si="32"/>
        <v>20616.8</v>
      </c>
      <c r="R63" s="125">
        <v>3796.1</v>
      </c>
      <c r="S63" s="126">
        <v>3451</v>
      </c>
      <c r="T63" s="127">
        <f t="shared" si="33"/>
        <v>3623.6</v>
      </c>
      <c r="U63" s="125">
        <v>3272.5</v>
      </c>
      <c r="V63" s="126">
        <v>2975</v>
      </c>
      <c r="W63" s="127">
        <f t="shared" si="34"/>
        <v>3123.8</v>
      </c>
      <c r="X63" s="125">
        <v>5890.5</v>
      </c>
      <c r="Y63" s="126">
        <v>5355</v>
      </c>
      <c r="Z63" s="127">
        <f t="shared" si="35"/>
        <v>5622.8</v>
      </c>
      <c r="AA63" s="125">
        <v>9817.5</v>
      </c>
      <c r="AB63" s="126">
        <v>8925</v>
      </c>
      <c r="AC63" s="127">
        <f t="shared" si="36"/>
        <v>9371.2999999999993</v>
      </c>
      <c r="AD63" s="125">
        <v>23562</v>
      </c>
      <c r="AE63" s="126">
        <v>21420</v>
      </c>
      <c r="AF63" s="127">
        <f t="shared" si="37"/>
        <v>22491</v>
      </c>
      <c r="AG63" s="125">
        <v>5628.7</v>
      </c>
      <c r="AH63" s="126">
        <v>5117</v>
      </c>
      <c r="AI63" s="127">
        <f t="shared" si="38"/>
        <v>5372.9</v>
      </c>
      <c r="AJ63" s="125">
        <v>3927</v>
      </c>
      <c r="AK63" s="126">
        <v>3570</v>
      </c>
      <c r="AL63" s="127">
        <f t="shared" si="39"/>
        <v>3748.5</v>
      </c>
      <c r="AM63" s="125">
        <v>7199.5</v>
      </c>
      <c r="AN63" s="126">
        <v>6545</v>
      </c>
      <c r="AO63" s="127">
        <f t="shared" si="40"/>
        <v>6872.3</v>
      </c>
      <c r="AP63" s="125">
        <v>10472</v>
      </c>
      <c r="AQ63" s="126">
        <v>9520</v>
      </c>
      <c r="AR63" s="127">
        <f t="shared" si="41"/>
        <v>9996</v>
      </c>
      <c r="AS63" s="125">
        <v>6806.8</v>
      </c>
      <c r="AT63" s="126">
        <v>6188</v>
      </c>
      <c r="AU63" s="127">
        <f t="shared" si="42"/>
        <v>6497.4</v>
      </c>
      <c r="AV63" s="125">
        <v>11781</v>
      </c>
      <c r="AW63" s="126">
        <v>10710</v>
      </c>
      <c r="AX63" s="127">
        <f t="shared" si="43"/>
        <v>11245.5</v>
      </c>
      <c r="AY63" s="125">
        <v>8508.5</v>
      </c>
      <c r="AZ63" s="126">
        <v>7735</v>
      </c>
      <c r="BA63" s="127">
        <f t="shared" si="44"/>
        <v>8121.8</v>
      </c>
      <c r="BB63" s="125">
        <v>7199.5</v>
      </c>
      <c r="BC63" s="126">
        <v>6545</v>
      </c>
      <c r="BD63" s="127">
        <f t="shared" si="45"/>
        <v>6872.3</v>
      </c>
      <c r="BE63" s="125">
        <v>19635</v>
      </c>
      <c r="BF63" s="126">
        <v>17850</v>
      </c>
      <c r="BG63" s="127">
        <f t="shared" si="46"/>
        <v>18742.5</v>
      </c>
      <c r="BH63" s="125">
        <v>7199.5</v>
      </c>
      <c r="BI63" s="126">
        <v>6545</v>
      </c>
      <c r="BJ63" s="127">
        <f t="shared" si="47"/>
        <v>6872.3</v>
      </c>
      <c r="BK63" s="125">
        <v>9817.5</v>
      </c>
      <c r="BL63" s="126">
        <v>8925</v>
      </c>
      <c r="BM63" s="127">
        <f t="shared" si="48"/>
        <v>9371.2999999999993</v>
      </c>
      <c r="BN63" s="125">
        <v>6545</v>
      </c>
      <c r="BO63" s="126">
        <v>5950</v>
      </c>
      <c r="BP63" s="127">
        <f t="shared" si="49"/>
        <v>6247.5</v>
      </c>
      <c r="BQ63" s="125">
        <v>9817.5</v>
      </c>
      <c r="BR63" s="126">
        <v>8925</v>
      </c>
      <c r="BS63" s="127">
        <f t="shared" si="50"/>
        <v>9371.2999999999993</v>
      </c>
      <c r="BT63" s="125">
        <v>10472</v>
      </c>
      <c r="BU63" s="126">
        <v>9520</v>
      </c>
      <c r="BV63" s="127">
        <f t="shared" si="51"/>
        <v>9996</v>
      </c>
      <c r="BW63" s="125">
        <v>9817.5</v>
      </c>
      <c r="BX63" s="126">
        <v>8925</v>
      </c>
      <c r="BY63" s="127">
        <f t="shared" si="52"/>
        <v>9371.2999999999993</v>
      </c>
      <c r="BZ63" s="125">
        <v>6545</v>
      </c>
      <c r="CA63" s="126">
        <v>5950</v>
      </c>
      <c r="CB63" s="127">
        <f t="shared" si="53"/>
        <v>6247.5</v>
      </c>
      <c r="CC63" s="125">
        <v>10472</v>
      </c>
      <c r="CD63" s="126">
        <v>9520</v>
      </c>
      <c r="CE63" s="127">
        <f t="shared" si="54"/>
        <v>9996</v>
      </c>
      <c r="CF63" s="125">
        <v>9163</v>
      </c>
      <c r="CG63" s="126">
        <v>8330</v>
      </c>
      <c r="CH63" s="127">
        <f t="shared" si="55"/>
        <v>8746.5</v>
      </c>
    </row>
    <row r="64" spans="1:86" customFormat="1" x14ac:dyDescent="0.3">
      <c r="A64" s="25" t="s">
        <v>119</v>
      </c>
      <c r="B64" s="26" t="s">
        <v>120</v>
      </c>
      <c r="C64" s="125">
        <v>12435.5</v>
      </c>
      <c r="D64" s="126">
        <v>11305</v>
      </c>
      <c r="E64" s="127">
        <f t="shared" si="56"/>
        <v>11870.3</v>
      </c>
      <c r="F64" s="125">
        <v>19635</v>
      </c>
      <c r="G64" s="126">
        <v>17850</v>
      </c>
      <c r="H64" s="127">
        <f t="shared" si="29"/>
        <v>18742.5</v>
      </c>
      <c r="I64" s="125">
        <v>32725</v>
      </c>
      <c r="J64" s="126">
        <v>29750</v>
      </c>
      <c r="K64" s="127">
        <f t="shared" si="30"/>
        <v>31237.5</v>
      </c>
      <c r="L64" s="125">
        <v>17017</v>
      </c>
      <c r="M64" s="126">
        <v>15470</v>
      </c>
      <c r="N64" s="127">
        <f t="shared" si="31"/>
        <v>16243.5</v>
      </c>
      <c r="O64" s="125">
        <v>14660.8</v>
      </c>
      <c r="P64" s="126">
        <v>13328</v>
      </c>
      <c r="Q64" s="127">
        <f t="shared" si="32"/>
        <v>13994.4</v>
      </c>
      <c r="R64" s="125">
        <v>18980.5</v>
      </c>
      <c r="S64" s="126">
        <v>17255</v>
      </c>
      <c r="T64" s="127">
        <f t="shared" si="33"/>
        <v>18117.8</v>
      </c>
      <c r="U64" s="125">
        <v>15708</v>
      </c>
      <c r="V64" s="126">
        <v>14280</v>
      </c>
      <c r="W64" s="127">
        <f t="shared" si="34"/>
        <v>14994</v>
      </c>
      <c r="X64" s="125">
        <v>20944</v>
      </c>
      <c r="Y64" s="126">
        <v>19040</v>
      </c>
      <c r="Z64" s="127">
        <f t="shared" si="35"/>
        <v>19992</v>
      </c>
      <c r="AA64" s="125">
        <v>32725</v>
      </c>
      <c r="AB64" s="126">
        <v>29750</v>
      </c>
      <c r="AC64" s="127">
        <f t="shared" si="36"/>
        <v>31237.5</v>
      </c>
      <c r="AD64" s="125">
        <v>15708</v>
      </c>
      <c r="AE64" s="126">
        <v>14280</v>
      </c>
      <c r="AF64" s="127">
        <f t="shared" si="37"/>
        <v>14994</v>
      </c>
      <c r="AG64" s="125">
        <v>18326</v>
      </c>
      <c r="AH64" s="126">
        <v>16660</v>
      </c>
      <c r="AI64" s="127">
        <f t="shared" si="38"/>
        <v>17493</v>
      </c>
      <c r="AJ64" s="125">
        <v>19635</v>
      </c>
      <c r="AK64" s="126">
        <v>17850</v>
      </c>
      <c r="AL64" s="127">
        <f t="shared" si="39"/>
        <v>18742.5</v>
      </c>
      <c r="AM64" s="125">
        <v>23562</v>
      </c>
      <c r="AN64" s="126">
        <v>21420</v>
      </c>
      <c r="AO64" s="127">
        <f t="shared" si="40"/>
        <v>22491</v>
      </c>
      <c r="AP64" s="125">
        <v>32725</v>
      </c>
      <c r="AQ64" s="126">
        <v>29750</v>
      </c>
      <c r="AR64" s="127">
        <f t="shared" si="41"/>
        <v>31237.5</v>
      </c>
      <c r="AS64" s="125">
        <v>23562</v>
      </c>
      <c r="AT64" s="126">
        <v>21420</v>
      </c>
      <c r="AU64" s="127">
        <f t="shared" si="42"/>
        <v>22491</v>
      </c>
      <c r="AV64" s="125">
        <v>35343</v>
      </c>
      <c r="AW64" s="126">
        <v>32130</v>
      </c>
      <c r="AX64" s="127">
        <f t="shared" si="43"/>
        <v>33736.5</v>
      </c>
      <c r="AY64" s="125">
        <v>30107</v>
      </c>
      <c r="AZ64" s="126">
        <v>27370</v>
      </c>
      <c r="BA64" s="127">
        <f t="shared" si="44"/>
        <v>28738.5</v>
      </c>
      <c r="BB64" s="125">
        <v>23562</v>
      </c>
      <c r="BC64" s="126">
        <v>21420</v>
      </c>
      <c r="BD64" s="127">
        <f t="shared" si="45"/>
        <v>22491</v>
      </c>
      <c r="BE64" s="125">
        <v>11781</v>
      </c>
      <c r="BF64" s="126">
        <v>10710</v>
      </c>
      <c r="BG64" s="127">
        <f t="shared" si="46"/>
        <v>11245.5</v>
      </c>
      <c r="BH64" s="125">
        <v>23562</v>
      </c>
      <c r="BI64" s="126">
        <v>21420</v>
      </c>
      <c r="BJ64" s="127">
        <f t="shared" si="47"/>
        <v>22491</v>
      </c>
      <c r="BK64" s="125">
        <v>32725</v>
      </c>
      <c r="BL64" s="126">
        <v>29750</v>
      </c>
      <c r="BM64" s="127">
        <f t="shared" si="48"/>
        <v>31237.5</v>
      </c>
      <c r="BN64" s="125">
        <v>22253</v>
      </c>
      <c r="BO64" s="126">
        <v>20230</v>
      </c>
      <c r="BP64" s="127">
        <f t="shared" si="49"/>
        <v>21241.5</v>
      </c>
      <c r="BQ64" s="125">
        <v>32725</v>
      </c>
      <c r="BR64" s="126">
        <v>29750</v>
      </c>
      <c r="BS64" s="127">
        <f t="shared" si="50"/>
        <v>31237.5</v>
      </c>
      <c r="BT64" s="125">
        <v>37306.5</v>
      </c>
      <c r="BU64" s="126">
        <v>33915</v>
      </c>
      <c r="BV64" s="127">
        <f t="shared" si="51"/>
        <v>35610.800000000003</v>
      </c>
      <c r="BW64" s="125">
        <v>32070.5</v>
      </c>
      <c r="BX64" s="126">
        <v>29155</v>
      </c>
      <c r="BY64" s="127">
        <f t="shared" si="52"/>
        <v>30612.799999999999</v>
      </c>
      <c r="BZ64" s="125">
        <v>23562</v>
      </c>
      <c r="CA64" s="126">
        <v>21420</v>
      </c>
      <c r="CB64" s="127">
        <f t="shared" si="53"/>
        <v>22491</v>
      </c>
      <c r="CC64" s="125">
        <v>32725</v>
      </c>
      <c r="CD64" s="126">
        <v>29750</v>
      </c>
      <c r="CE64" s="127">
        <f t="shared" si="54"/>
        <v>31237.5</v>
      </c>
      <c r="CF64" s="125">
        <v>32725</v>
      </c>
      <c r="CG64" s="126">
        <v>29750</v>
      </c>
      <c r="CH64" s="127">
        <f t="shared" si="55"/>
        <v>31237.5</v>
      </c>
    </row>
    <row r="65" spans="1:86" customFormat="1" x14ac:dyDescent="0.3">
      <c r="A65" s="25" t="s">
        <v>121</v>
      </c>
      <c r="B65" s="26" t="s">
        <v>122</v>
      </c>
      <c r="C65" s="125">
        <v>119943.67</v>
      </c>
      <c r="D65" s="126">
        <v>109039.7</v>
      </c>
      <c r="E65" s="127">
        <f t="shared" si="56"/>
        <v>114491.7</v>
      </c>
      <c r="F65" s="125">
        <v>122391.5</v>
      </c>
      <c r="G65" s="126">
        <v>111265</v>
      </c>
      <c r="H65" s="127">
        <f t="shared" si="29"/>
        <v>116828.3</v>
      </c>
      <c r="I65" s="125">
        <v>122391.5</v>
      </c>
      <c r="J65" s="126">
        <v>111265</v>
      </c>
      <c r="K65" s="127">
        <f t="shared" si="30"/>
        <v>116828.3</v>
      </c>
      <c r="L65" s="125">
        <v>122391.5</v>
      </c>
      <c r="M65" s="126">
        <v>111265</v>
      </c>
      <c r="N65" s="127">
        <f t="shared" si="31"/>
        <v>116828.3</v>
      </c>
      <c r="O65" s="125">
        <v>122391.5</v>
      </c>
      <c r="P65" s="126">
        <v>111265</v>
      </c>
      <c r="Q65" s="127">
        <f t="shared" si="32"/>
        <v>116828.3</v>
      </c>
      <c r="R65" s="125">
        <v>122391.5</v>
      </c>
      <c r="S65" s="126">
        <v>111265</v>
      </c>
      <c r="T65" s="127">
        <f t="shared" si="33"/>
        <v>116828.3</v>
      </c>
      <c r="U65" s="125">
        <v>122391.5</v>
      </c>
      <c r="V65" s="126">
        <v>111265</v>
      </c>
      <c r="W65" s="127">
        <f t="shared" si="34"/>
        <v>116828.3</v>
      </c>
      <c r="X65" s="125">
        <v>122391.5</v>
      </c>
      <c r="Y65" s="126">
        <v>111265</v>
      </c>
      <c r="Z65" s="127">
        <f t="shared" si="35"/>
        <v>116828.3</v>
      </c>
      <c r="AA65" s="125">
        <v>122391.5</v>
      </c>
      <c r="AB65" s="126">
        <v>111265</v>
      </c>
      <c r="AC65" s="127">
        <f t="shared" si="36"/>
        <v>116828.3</v>
      </c>
      <c r="AD65" s="125">
        <v>122391.5</v>
      </c>
      <c r="AE65" s="126">
        <v>111265</v>
      </c>
      <c r="AF65" s="127">
        <f t="shared" si="37"/>
        <v>116828.3</v>
      </c>
      <c r="AG65" s="125">
        <v>122391.5</v>
      </c>
      <c r="AH65" s="126">
        <v>111265</v>
      </c>
      <c r="AI65" s="127">
        <f t="shared" si="38"/>
        <v>116828.3</v>
      </c>
      <c r="AJ65" s="125">
        <v>122391.5</v>
      </c>
      <c r="AK65" s="126">
        <v>111265</v>
      </c>
      <c r="AL65" s="127">
        <f t="shared" si="39"/>
        <v>116828.3</v>
      </c>
      <c r="AM65" s="125">
        <v>122391.5</v>
      </c>
      <c r="AN65" s="126">
        <v>111265</v>
      </c>
      <c r="AO65" s="127">
        <f t="shared" si="40"/>
        <v>116828.3</v>
      </c>
      <c r="AP65" s="125">
        <v>122391.5</v>
      </c>
      <c r="AQ65" s="126">
        <v>111265</v>
      </c>
      <c r="AR65" s="127">
        <f t="shared" si="41"/>
        <v>116828.3</v>
      </c>
      <c r="AS65" s="125">
        <v>122391.5</v>
      </c>
      <c r="AT65" s="126">
        <v>111265</v>
      </c>
      <c r="AU65" s="127">
        <f t="shared" si="42"/>
        <v>116828.3</v>
      </c>
      <c r="AV65" s="125">
        <v>122391.5</v>
      </c>
      <c r="AW65" s="126">
        <v>111265</v>
      </c>
      <c r="AX65" s="127">
        <f t="shared" si="43"/>
        <v>116828.3</v>
      </c>
      <c r="AY65" s="125">
        <v>122391.5</v>
      </c>
      <c r="AZ65" s="126">
        <v>111265</v>
      </c>
      <c r="BA65" s="127">
        <f t="shared" si="44"/>
        <v>116828.3</v>
      </c>
      <c r="BB65" s="125">
        <v>122391.5</v>
      </c>
      <c r="BC65" s="126">
        <v>111265</v>
      </c>
      <c r="BD65" s="127">
        <f t="shared" si="45"/>
        <v>116828.3</v>
      </c>
      <c r="BE65" s="125">
        <v>122391.5</v>
      </c>
      <c r="BF65" s="126">
        <v>111265</v>
      </c>
      <c r="BG65" s="127">
        <f t="shared" si="46"/>
        <v>116828.3</v>
      </c>
      <c r="BH65" s="125">
        <v>122391.5</v>
      </c>
      <c r="BI65" s="126">
        <v>111265</v>
      </c>
      <c r="BJ65" s="127">
        <f t="shared" si="47"/>
        <v>116828.3</v>
      </c>
      <c r="BK65" s="125">
        <v>122391.5</v>
      </c>
      <c r="BL65" s="126">
        <v>111265</v>
      </c>
      <c r="BM65" s="127">
        <f t="shared" si="48"/>
        <v>116828.3</v>
      </c>
      <c r="BN65" s="125">
        <v>122391.5</v>
      </c>
      <c r="BO65" s="126">
        <v>111265</v>
      </c>
      <c r="BP65" s="127">
        <f t="shared" si="49"/>
        <v>116828.3</v>
      </c>
      <c r="BQ65" s="125">
        <v>122391.5</v>
      </c>
      <c r="BR65" s="126">
        <v>111265</v>
      </c>
      <c r="BS65" s="127">
        <f t="shared" si="50"/>
        <v>116828.3</v>
      </c>
      <c r="BT65" s="125">
        <v>122391.5</v>
      </c>
      <c r="BU65" s="126">
        <v>111265</v>
      </c>
      <c r="BV65" s="127">
        <f t="shared" si="51"/>
        <v>116828.3</v>
      </c>
      <c r="BW65" s="125">
        <v>122391.5</v>
      </c>
      <c r="BX65" s="126">
        <v>111265</v>
      </c>
      <c r="BY65" s="127">
        <f t="shared" si="52"/>
        <v>116828.3</v>
      </c>
      <c r="BZ65" s="125">
        <v>122391.5</v>
      </c>
      <c r="CA65" s="126">
        <v>111265</v>
      </c>
      <c r="CB65" s="127">
        <f t="shared" si="53"/>
        <v>116828.3</v>
      </c>
      <c r="CC65" s="125">
        <v>128511.075</v>
      </c>
      <c r="CD65" s="126">
        <v>116828.25</v>
      </c>
      <c r="CE65" s="127">
        <f t="shared" si="54"/>
        <v>122669.7</v>
      </c>
      <c r="CF65" s="125">
        <v>137078.48000000001</v>
      </c>
      <c r="CG65" s="126">
        <v>124616.8</v>
      </c>
      <c r="CH65" s="127">
        <f t="shared" si="55"/>
        <v>130847.6</v>
      </c>
    </row>
    <row r="66" spans="1:86" customFormat="1" x14ac:dyDescent="0.3">
      <c r="A66" s="28">
        <v>3</v>
      </c>
      <c r="B66" s="29" t="s">
        <v>123</v>
      </c>
      <c r="C66" s="30"/>
      <c r="D66" s="30"/>
      <c r="E66" s="30">
        <v>0</v>
      </c>
      <c r="F66" s="30"/>
      <c r="G66" s="30"/>
      <c r="H66" s="30">
        <v>0</v>
      </c>
      <c r="I66" s="30"/>
      <c r="J66" s="30"/>
      <c r="K66" s="30">
        <v>0</v>
      </c>
      <c r="L66" s="30"/>
      <c r="M66" s="30"/>
      <c r="N66" s="30">
        <v>0</v>
      </c>
      <c r="O66" s="30"/>
      <c r="P66" s="30"/>
      <c r="Q66" s="30">
        <v>0</v>
      </c>
      <c r="R66" s="30"/>
      <c r="S66" s="30"/>
      <c r="T66" s="30">
        <v>0</v>
      </c>
      <c r="U66" s="30"/>
      <c r="V66" s="30"/>
      <c r="W66" s="30">
        <v>0</v>
      </c>
      <c r="X66" s="30"/>
      <c r="Y66" s="30"/>
      <c r="Z66" s="30">
        <v>0</v>
      </c>
      <c r="AA66" s="30"/>
      <c r="AB66" s="30"/>
      <c r="AC66" s="30">
        <v>0</v>
      </c>
      <c r="AD66" s="30"/>
      <c r="AE66" s="30"/>
      <c r="AF66" s="30">
        <v>0</v>
      </c>
      <c r="AG66" s="30"/>
      <c r="AH66" s="30"/>
      <c r="AI66" s="30">
        <v>0</v>
      </c>
      <c r="AJ66" s="30"/>
      <c r="AK66" s="30"/>
      <c r="AL66" s="30">
        <v>0</v>
      </c>
      <c r="AM66" s="30"/>
      <c r="AN66" s="30"/>
      <c r="AO66" s="30">
        <v>0</v>
      </c>
      <c r="AP66" s="30"/>
      <c r="AQ66" s="30"/>
      <c r="AR66" s="30">
        <v>0</v>
      </c>
      <c r="AS66" s="30"/>
      <c r="AT66" s="30"/>
      <c r="AU66" s="30">
        <v>0</v>
      </c>
      <c r="AV66" s="30"/>
      <c r="AW66" s="30"/>
      <c r="AX66" s="30">
        <v>0</v>
      </c>
      <c r="AY66" s="30"/>
      <c r="AZ66" s="30"/>
      <c r="BA66" s="30">
        <v>0</v>
      </c>
      <c r="BB66" s="30"/>
      <c r="BC66" s="30"/>
      <c r="BD66" s="30">
        <v>0</v>
      </c>
      <c r="BE66" s="30"/>
      <c r="BF66" s="30"/>
      <c r="BG66" s="30">
        <v>0</v>
      </c>
      <c r="BH66" s="30"/>
      <c r="BI66" s="30"/>
      <c r="BJ66" s="30">
        <v>0</v>
      </c>
      <c r="BK66" s="30"/>
      <c r="BL66" s="30"/>
      <c r="BM66" s="30">
        <v>0</v>
      </c>
      <c r="BN66" s="30"/>
      <c r="BO66" s="30"/>
      <c r="BP66" s="30">
        <v>0</v>
      </c>
      <c r="BQ66" s="30"/>
      <c r="BR66" s="30"/>
      <c r="BS66" s="30">
        <v>0</v>
      </c>
      <c r="BT66" s="30"/>
      <c r="BU66" s="30"/>
      <c r="BV66" s="30">
        <v>0</v>
      </c>
      <c r="BW66" s="30"/>
      <c r="BX66" s="30"/>
      <c r="BY66" s="30">
        <v>0</v>
      </c>
      <c r="BZ66" s="30"/>
      <c r="CA66" s="30"/>
      <c r="CB66" s="30">
        <v>0</v>
      </c>
      <c r="CC66" s="30"/>
      <c r="CD66" s="30"/>
      <c r="CE66" s="30">
        <v>0</v>
      </c>
      <c r="CF66" s="30"/>
      <c r="CG66" s="30"/>
      <c r="CH66" s="30">
        <v>0</v>
      </c>
    </row>
    <row r="67" spans="1:86" customFormat="1" x14ac:dyDescent="0.3">
      <c r="A67" s="25" t="s">
        <v>124</v>
      </c>
      <c r="B67" s="26" t="s">
        <v>125</v>
      </c>
      <c r="C67" s="125">
        <v>581390.95722400001</v>
      </c>
      <c r="D67" s="126">
        <v>528537.23384</v>
      </c>
      <c r="E67" s="127">
        <f t="shared" ref="E67:E99" si="57">ROUND(AVERAGE(C67:D67),1)</f>
        <v>554964.1</v>
      </c>
      <c r="F67" s="125">
        <v>593256.07880000002</v>
      </c>
      <c r="G67" s="126">
        <v>539323.70799999998</v>
      </c>
      <c r="H67" s="127">
        <f t="shared" ref="H67:H99" si="58">ROUND(AVERAGE(F67:G67),1)</f>
        <v>566289.9</v>
      </c>
      <c r="I67" s="125">
        <v>743974.73149999999</v>
      </c>
      <c r="J67" s="126">
        <v>676340.66500000004</v>
      </c>
      <c r="K67" s="127">
        <f t="shared" ref="K67:K99" si="59">ROUND(AVERAGE(I67:J67),1)</f>
        <v>710157.7</v>
      </c>
      <c r="L67" s="125">
        <v>695221.15739999991</v>
      </c>
      <c r="M67" s="126">
        <v>632019.23399999994</v>
      </c>
      <c r="N67" s="127">
        <f t="shared" ref="N67:N99" si="60">ROUND(AVERAGE(L67:M67),1)</f>
        <v>663620.19999999995</v>
      </c>
      <c r="O67" s="125">
        <v>662114.97660000005</v>
      </c>
      <c r="P67" s="126">
        <v>601922.70600000001</v>
      </c>
      <c r="Q67" s="127">
        <f t="shared" ref="Q67:Q99" si="61">ROUND(AVERAGE(O67:P67),1)</f>
        <v>632018.80000000005</v>
      </c>
      <c r="R67" s="125">
        <v>559127.56900000002</v>
      </c>
      <c r="S67" s="126">
        <v>508297.79000000004</v>
      </c>
      <c r="T67" s="127">
        <f t="shared" ref="T67:T99" si="62">ROUND(AVERAGE(R67:S67),1)</f>
        <v>533712.69999999995</v>
      </c>
      <c r="U67" s="125">
        <v>818034.54810000001</v>
      </c>
      <c r="V67" s="126">
        <v>743667.77100000007</v>
      </c>
      <c r="W67" s="127">
        <f t="shared" ref="W67:W99" si="63">ROUND(AVERAGE(U67:V67),1)</f>
        <v>780851.19999999995</v>
      </c>
      <c r="X67" s="125">
        <v>787737.61219999997</v>
      </c>
      <c r="Y67" s="126">
        <v>716125.10200000007</v>
      </c>
      <c r="Z67" s="127">
        <f t="shared" ref="Z67:Z99" si="64">ROUND(AVERAGE(X67:Y67),1)</f>
        <v>751931.4</v>
      </c>
      <c r="AA67" s="125">
        <v>612079.89149999991</v>
      </c>
      <c r="AB67" s="126">
        <v>556436.26500000001</v>
      </c>
      <c r="AC67" s="127">
        <f t="shared" ref="AC67:AC99" si="65">ROUND(AVERAGE(AA67:AB67),1)</f>
        <v>584258.1</v>
      </c>
      <c r="AD67" s="125">
        <v>799504.47499999998</v>
      </c>
      <c r="AE67" s="126">
        <v>726822.25</v>
      </c>
      <c r="AF67" s="127">
        <f t="shared" ref="AF67:AF99" si="66">ROUND(AVERAGE(AD67:AE67),1)</f>
        <v>763163.4</v>
      </c>
      <c r="AG67" s="125">
        <v>589018.45310000004</v>
      </c>
      <c r="AH67" s="126">
        <v>535471.321</v>
      </c>
      <c r="AI67" s="127">
        <f t="shared" ref="AI67:AI99" si="67">ROUND(AVERAGE(AG67:AH67),1)</f>
        <v>562244.9</v>
      </c>
      <c r="AJ67" s="125">
        <v>589018.45310000004</v>
      </c>
      <c r="AK67" s="126">
        <v>535471.321</v>
      </c>
      <c r="AL67" s="127">
        <f t="shared" ref="AL67:AL99" si="68">ROUND(AVERAGE(AJ67:AK67),1)</f>
        <v>562244.9</v>
      </c>
      <c r="AM67" s="125">
        <v>931993.99369999999</v>
      </c>
      <c r="AN67" s="126">
        <v>847267.26699999999</v>
      </c>
      <c r="AO67" s="127">
        <f t="shared" ref="AO67:AO99" si="69">ROUND(AVERAGE(AM67:AN67),1)</f>
        <v>889630.6</v>
      </c>
      <c r="AP67" s="125">
        <v>931993.99369999999</v>
      </c>
      <c r="AQ67" s="126">
        <v>847267.26699999999</v>
      </c>
      <c r="AR67" s="127">
        <f t="shared" ref="AR67:AR99" si="70">ROUND(AVERAGE(AP67:AQ67),1)</f>
        <v>889630.6</v>
      </c>
      <c r="AS67" s="125">
        <v>931993.99369999999</v>
      </c>
      <c r="AT67" s="126">
        <v>847267.26699999999</v>
      </c>
      <c r="AU67" s="127">
        <f t="shared" ref="AU67:AU99" si="71">ROUND(AVERAGE(AS67:AT67),1)</f>
        <v>889630.6</v>
      </c>
      <c r="AV67" s="125">
        <v>946711.21160000004</v>
      </c>
      <c r="AW67" s="126">
        <v>860646.5560000001</v>
      </c>
      <c r="AX67" s="127">
        <f t="shared" ref="AX67:AX99" si="72">ROUND(AVERAGE(AV67:AW67),1)</f>
        <v>903678.9</v>
      </c>
      <c r="AY67" s="125">
        <v>931993.99369999999</v>
      </c>
      <c r="AZ67" s="126">
        <v>847267.26699999999</v>
      </c>
      <c r="BA67" s="127">
        <f t="shared" ref="BA67:BA99" si="73">ROUND(AVERAGE(AY67:AZ67),1)</f>
        <v>889630.6</v>
      </c>
      <c r="BB67" s="125">
        <v>853227.14399999997</v>
      </c>
      <c r="BC67" s="126">
        <v>775661.04</v>
      </c>
      <c r="BD67" s="127">
        <f t="shared" ref="BD67:BD99" si="74">ROUND(AVERAGE(BB67:BC67),1)</f>
        <v>814444.1</v>
      </c>
      <c r="BE67" s="125">
        <v>845176.66310000001</v>
      </c>
      <c r="BF67" s="126">
        <v>768342.42100000009</v>
      </c>
      <c r="BG67" s="127">
        <f t="shared" ref="BG67:BG99" si="75">ROUND(AVERAGE(BE67:BF67),1)</f>
        <v>806759.5</v>
      </c>
      <c r="BH67" s="125">
        <v>845176.66310000001</v>
      </c>
      <c r="BI67" s="126">
        <v>768342.42100000009</v>
      </c>
      <c r="BJ67" s="127">
        <f t="shared" ref="BJ67:BJ99" si="76">ROUND(AVERAGE(BH67:BI67),1)</f>
        <v>806759.5</v>
      </c>
      <c r="BK67" s="125">
        <v>845176.66310000001</v>
      </c>
      <c r="BL67" s="126">
        <v>768342.42100000009</v>
      </c>
      <c r="BM67" s="127">
        <f t="shared" ref="BM67:BM99" si="77">ROUND(AVERAGE(BK67:BL67),1)</f>
        <v>806759.5</v>
      </c>
      <c r="BN67" s="125">
        <v>657242.35499999998</v>
      </c>
      <c r="BO67" s="126">
        <v>597493.05000000005</v>
      </c>
      <c r="BP67" s="127">
        <f t="shared" ref="BP67:BP99" si="78">ROUND(AVERAGE(BN67:BO67),1)</f>
        <v>627367.69999999995</v>
      </c>
      <c r="BQ67" s="125">
        <v>787737.61219999997</v>
      </c>
      <c r="BR67" s="126">
        <v>716125.10200000007</v>
      </c>
      <c r="BS67" s="127">
        <f t="shared" ref="BS67:BS99" si="79">ROUND(AVERAGE(BQ67:BR67),1)</f>
        <v>751931.4</v>
      </c>
      <c r="BT67" s="125">
        <v>818034.54810000001</v>
      </c>
      <c r="BU67" s="126">
        <v>743667.77100000007</v>
      </c>
      <c r="BV67" s="127">
        <f t="shared" ref="BV67:BV99" si="80">ROUND(AVERAGE(BT67:BU67),1)</f>
        <v>780851.19999999995</v>
      </c>
      <c r="BW67" s="125">
        <v>743974.73149999999</v>
      </c>
      <c r="BX67" s="126">
        <v>676340.66500000004</v>
      </c>
      <c r="BY67" s="127">
        <f t="shared" ref="BY67:BY99" si="81">ROUND(AVERAGE(BW67:BX67),1)</f>
        <v>710157.7</v>
      </c>
      <c r="BZ67" s="125">
        <v>787737.61219999997</v>
      </c>
      <c r="CA67" s="126">
        <v>716125.10200000007</v>
      </c>
      <c r="CB67" s="127">
        <f t="shared" ref="CB67:CB99" si="82">ROUND(AVERAGE(BZ67:CA67),1)</f>
        <v>751931.4</v>
      </c>
      <c r="CC67" s="125">
        <v>827124.49281000008</v>
      </c>
      <c r="CD67" s="126">
        <v>751931.35710000014</v>
      </c>
      <c r="CE67" s="127">
        <f t="shared" ref="CE67:CE99" si="83">ROUND(AVERAGE(CC67:CD67),1)</f>
        <v>789527.9</v>
      </c>
      <c r="CF67" s="125">
        <v>882266.12566400005</v>
      </c>
      <c r="CG67" s="126">
        <v>802060.11424000002</v>
      </c>
      <c r="CH67" s="127">
        <f t="shared" ref="CH67:CH99" si="84">ROUND(AVERAGE(CF67:CG67),1)</f>
        <v>842163.1</v>
      </c>
    </row>
    <row r="68" spans="1:86" customFormat="1" x14ac:dyDescent="0.3">
      <c r="A68" s="25" t="s">
        <v>126</v>
      </c>
      <c r="B68" s="26" t="s">
        <v>127</v>
      </c>
      <c r="C68" s="125">
        <v>581390.95722400001</v>
      </c>
      <c r="D68" s="126">
        <v>528537.23384</v>
      </c>
      <c r="E68" s="127">
        <f t="shared" si="57"/>
        <v>554964.1</v>
      </c>
      <c r="F68" s="125">
        <v>593256.07880000002</v>
      </c>
      <c r="G68" s="126">
        <v>539323.70799999998</v>
      </c>
      <c r="H68" s="127">
        <f t="shared" si="58"/>
        <v>566289.9</v>
      </c>
      <c r="I68" s="125">
        <v>743974.73149999999</v>
      </c>
      <c r="J68" s="126">
        <v>676340.66500000004</v>
      </c>
      <c r="K68" s="127">
        <f t="shared" si="59"/>
        <v>710157.7</v>
      </c>
      <c r="L68" s="125">
        <v>695221.15739999991</v>
      </c>
      <c r="M68" s="126">
        <v>632019.23399999994</v>
      </c>
      <c r="N68" s="127">
        <f t="shared" si="60"/>
        <v>663620.19999999995</v>
      </c>
      <c r="O68" s="125">
        <v>662114.97660000005</v>
      </c>
      <c r="P68" s="126">
        <v>601922.70600000001</v>
      </c>
      <c r="Q68" s="127">
        <f t="shared" si="61"/>
        <v>632018.80000000005</v>
      </c>
      <c r="R68" s="125">
        <v>559127.56900000002</v>
      </c>
      <c r="S68" s="126">
        <v>508297.79000000004</v>
      </c>
      <c r="T68" s="127">
        <f t="shared" si="62"/>
        <v>533712.69999999995</v>
      </c>
      <c r="U68" s="125">
        <v>818034.54810000001</v>
      </c>
      <c r="V68" s="126">
        <v>743667.77100000007</v>
      </c>
      <c r="W68" s="127">
        <f t="shared" si="63"/>
        <v>780851.19999999995</v>
      </c>
      <c r="X68" s="125">
        <v>787737.61219999997</v>
      </c>
      <c r="Y68" s="126">
        <v>716125.10200000007</v>
      </c>
      <c r="Z68" s="127">
        <f t="shared" si="64"/>
        <v>751931.4</v>
      </c>
      <c r="AA68" s="125">
        <v>592966.65890000004</v>
      </c>
      <c r="AB68" s="126">
        <v>539060.59899999993</v>
      </c>
      <c r="AC68" s="127">
        <f t="shared" si="65"/>
        <v>566013.6</v>
      </c>
      <c r="AD68" s="125">
        <v>799504.47499999998</v>
      </c>
      <c r="AE68" s="126">
        <v>726822.25</v>
      </c>
      <c r="AF68" s="127">
        <f t="shared" si="66"/>
        <v>763163.4</v>
      </c>
      <c r="AG68" s="125">
        <v>589018.45310000004</v>
      </c>
      <c r="AH68" s="126">
        <v>535471.321</v>
      </c>
      <c r="AI68" s="127">
        <f t="shared" si="67"/>
        <v>562244.9</v>
      </c>
      <c r="AJ68" s="125">
        <v>589018.45310000004</v>
      </c>
      <c r="AK68" s="126">
        <v>535471.321</v>
      </c>
      <c r="AL68" s="127">
        <f t="shared" si="68"/>
        <v>562244.9</v>
      </c>
      <c r="AM68" s="125">
        <v>931993.99369999999</v>
      </c>
      <c r="AN68" s="126">
        <v>847267.26699999999</v>
      </c>
      <c r="AO68" s="127">
        <f t="shared" si="69"/>
        <v>889630.6</v>
      </c>
      <c r="AP68" s="125">
        <v>931993.99369999999</v>
      </c>
      <c r="AQ68" s="126">
        <v>847267.26699999999</v>
      </c>
      <c r="AR68" s="127">
        <f t="shared" si="70"/>
        <v>889630.6</v>
      </c>
      <c r="AS68" s="125">
        <v>931993.99369999999</v>
      </c>
      <c r="AT68" s="126">
        <v>847267.26699999999</v>
      </c>
      <c r="AU68" s="127">
        <f t="shared" si="71"/>
        <v>889630.6</v>
      </c>
      <c r="AV68" s="125">
        <v>918119.11729999993</v>
      </c>
      <c r="AW68" s="126">
        <v>834653.74300000002</v>
      </c>
      <c r="AX68" s="127">
        <f t="shared" si="72"/>
        <v>876386.4</v>
      </c>
      <c r="AY68" s="125">
        <v>931993.99369999999</v>
      </c>
      <c r="AZ68" s="126">
        <v>847267.26699999999</v>
      </c>
      <c r="BA68" s="127">
        <f t="shared" si="73"/>
        <v>889630.6</v>
      </c>
      <c r="BB68" s="125">
        <v>853227.14399999997</v>
      </c>
      <c r="BC68" s="126">
        <v>775661.04</v>
      </c>
      <c r="BD68" s="127">
        <f t="shared" si="74"/>
        <v>814444.1</v>
      </c>
      <c r="BE68" s="125">
        <v>845176.66310000001</v>
      </c>
      <c r="BF68" s="126">
        <v>768342.42100000009</v>
      </c>
      <c r="BG68" s="127">
        <f t="shared" si="75"/>
        <v>806759.5</v>
      </c>
      <c r="BH68" s="125">
        <v>845176.66310000001</v>
      </c>
      <c r="BI68" s="126">
        <v>768342.42100000009</v>
      </c>
      <c r="BJ68" s="127">
        <f t="shared" si="76"/>
        <v>806759.5</v>
      </c>
      <c r="BK68" s="125">
        <v>845176.66310000001</v>
      </c>
      <c r="BL68" s="126">
        <v>768342.42100000009</v>
      </c>
      <c r="BM68" s="127">
        <f t="shared" si="77"/>
        <v>806759.5</v>
      </c>
      <c r="BN68" s="125">
        <v>657242.35499999998</v>
      </c>
      <c r="BO68" s="126">
        <v>597493.05000000005</v>
      </c>
      <c r="BP68" s="127">
        <f t="shared" si="78"/>
        <v>627367.69999999995</v>
      </c>
      <c r="BQ68" s="125">
        <v>787737.61219999997</v>
      </c>
      <c r="BR68" s="126">
        <v>716125.10200000007</v>
      </c>
      <c r="BS68" s="127">
        <f t="shared" si="79"/>
        <v>751931.4</v>
      </c>
      <c r="BT68" s="125">
        <v>818034.54810000001</v>
      </c>
      <c r="BU68" s="126">
        <v>743667.77100000007</v>
      </c>
      <c r="BV68" s="127">
        <f t="shared" si="80"/>
        <v>780851.19999999995</v>
      </c>
      <c r="BW68" s="125">
        <v>743974.73149999999</v>
      </c>
      <c r="BX68" s="126">
        <v>676340.66500000004</v>
      </c>
      <c r="BY68" s="127">
        <f t="shared" si="81"/>
        <v>710157.7</v>
      </c>
      <c r="BZ68" s="125">
        <v>787737.61219999997</v>
      </c>
      <c r="CA68" s="126">
        <v>716125.10200000007</v>
      </c>
      <c r="CB68" s="127">
        <f t="shared" si="82"/>
        <v>751931.4</v>
      </c>
      <c r="CC68" s="125">
        <v>827124.49281000008</v>
      </c>
      <c r="CD68" s="126">
        <v>751931.35710000014</v>
      </c>
      <c r="CE68" s="127">
        <f t="shared" si="83"/>
        <v>789527.9</v>
      </c>
      <c r="CF68" s="125">
        <v>882266.12566400005</v>
      </c>
      <c r="CG68" s="126">
        <v>802060.11424000002</v>
      </c>
      <c r="CH68" s="127">
        <f t="shared" si="84"/>
        <v>842163.1</v>
      </c>
    </row>
    <row r="69" spans="1:86" customFormat="1" x14ac:dyDescent="0.3">
      <c r="A69" s="25" t="s">
        <v>128</v>
      </c>
      <c r="B69" s="26" t="s">
        <v>129</v>
      </c>
      <c r="C69" s="125">
        <v>45815</v>
      </c>
      <c r="D69" s="126">
        <v>41650</v>
      </c>
      <c r="E69" s="127">
        <f t="shared" si="57"/>
        <v>43732.5</v>
      </c>
      <c r="F69" s="125">
        <v>52360</v>
      </c>
      <c r="G69" s="126">
        <v>47600</v>
      </c>
      <c r="H69" s="127">
        <f t="shared" si="58"/>
        <v>49980</v>
      </c>
      <c r="I69" s="125">
        <v>287980</v>
      </c>
      <c r="J69" s="126">
        <v>261800</v>
      </c>
      <c r="K69" s="127">
        <f t="shared" si="59"/>
        <v>274890</v>
      </c>
      <c r="L69" s="125">
        <v>58905</v>
      </c>
      <c r="M69" s="126">
        <v>53550</v>
      </c>
      <c r="N69" s="127">
        <f t="shared" si="60"/>
        <v>56227.5</v>
      </c>
      <c r="O69" s="125">
        <v>48433</v>
      </c>
      <c r="P69" s="126">
        <v>44030</v>
      </c>
      <c r="Q69" s="127">
        <f t="shared" si="61"/>
        <v>46231.5</v>
      </c>
      <c r="R69" s="125">
        <v>49742</v>
      </c>
      <c r="S69" s="126">
        <v>45220</v>
      </c>
      <c r="T69" s="127">
        <f t="shared" si="62"/>
        <v>47481</v>
      </c>
      <c r="U69" s="125">
        <v>40579</v>
      </c>
      <c r="V69" s="126">
        <v>36890</v>
      </c>
      <c r="W69" s="127">
        <f t="shared" si="63"/>
        <v>38734.5</v>
      </c>
      <c r="X69" s="125">
        <v>56287</v>
      </c>
      <c r="Y69" s="126">
        <v>51170</v>
      </c>
      <c r="Z69" s="127">
        <f t="shared" si="64"/>
        <v>53728.5</v>
      </c>
      <c r="AA69" s="125">
        <v>294525</v>
      </c>
      <c r="AB69" s="126">
        <v>267750</v>
      </c>
      <c r="AC69" s="127">
        <f t="shared" si="65"/>
        <v>281137.5</v>
      </c>
      <c r="AD69" s="125">
        <v>58905</v>
      </c>
      <c r="AE69" s="126">
        <v>53550</v>
      </c>
      <c r="AF69" s="127">
        <f t="shared" si="66"/>
        <v>56227.5</v>
      </c>
      <c r="AG69" s="125">
        <v>56287</v>
      </c>
      <c r="AH69" s="126">
        <v>51170</v>
      </c>
      <c r="AI69" s="127">
        <f t="shared" si="67"/>
        <v>53728.5</v>
      </c>
      <c r="AJ69" s="125">
        <v>49742</v>
      </c>
      <c r="AK69" s="126">
        <v>45220</v>
      </c>
      <c r="AL69" s="127">
        <f t="shared" si="68"/>
        <v>47481</v>
      </c>
      <c r="AM69" s="125">
        <v>58905</v>
      </c>
      <c r="AN69" s="126">
        <v>53550</v>
      </c>
      <c r="AO69" s="127">
        <f t="shared" si="69"/>
        <v>56227.5</v>
      </c>
      <c r="AP69" s="125">
        <v>298452</v>
      </c>
      <c r="AQ69" s="126">
        <v>271320</v>
      </c>
      <c r="AR69" s="127">
        <f t="shared" si="70"/>
        <v>284886</v>
      </c>
      <c r="AS69" s="125">
        <v>58905</v>
      </c>
      <c r="AT69" s="126">
        <v>53550</v>
      </c>
      <c r="AU69" s="127">
        <f t="shared" si="71"/>
        <v>56227.5</v>
      </c>
      <c r="AV69" s="125">
        <v>303688</v>
      </c>
      <c r="AW69" s="126">
        <v>276080</v>
      </c>
      <c r="AX69" s="127">
        <f t="shared" si="72"/>
        <v>289884</v>
      </c>
      <c r="AY69" s="125">
        <v>62832</v>
      </c>
      <c r="AZ69" s="126">
        <v>57120</v>
      </c>
      <c r="BA69" s="127">
        <f t="shared" si="73"/>
        <v>59976</v>
      </c>
      <c r="BB69" s="125">
        <v>62832</v>
      </c>
      <c r="BC69" s="126">
        <v>57120</v>
      </c>
      <c r="BD69" s="127">
        <f t="shared" si="74"/>
        <v>59976</v>
      </c>
      <c r="BE69" s="125">
        <v>49742</v>
      </c>
      <c r="BF69" s="126">
        <v>45220</v>
      </c>
      <c r="BG69" s="127">
        <f t="shared" si="75"/>
        <v>47481</v>
      </c>
      <c r="BH69" s="125">
        <v>58905</v>
      </c>
      <c r="BI69" s="126">
        <v>53550</v>
      </c>
      <c r="BJ69" s="127">
        <f t="shared" si="76"/>
        <v>56227.5</v>
      </c>
      <c r="BK69" s="125">
        <v>294525</v>
      </c>
      <c r="BL69" s="126">
        <v>267750</v>
      </c>
      <c r="BM69" s="127">
        <f t="shared" si="77"/>
        <v>281137.5</v>
      </c>
      <c r="BN69" s="125">
        <v>49742</v>
      </c>
      <c r="BO69" s="126">
        <v>45220</v>
      </c>
      <c r="BP69" s="127">
        <f t="shared" si="78"/>
        <v>47481</v>
      </c>
      <c r="BQ69" s="125">
        <v>287980</v>
      </c>
      <c r="BR69" s="126">
        <v>261800</v>
      </c>
      <c r="BS69" s="127">
        <f t="shared" si="79"/>
        <v>274890</v>
      </c>
      <c r="BT69" s="125">
        <v>320705</v>
      </c>
      <c r="BU69" s="126">
        <v>291550</v>
      </c>
      <c r="BV69" s="127">
        <f t="shared" si="80"/>
        <v>306127.5</v>
      </c>
      <c r="BW69" s="125">
        <v>304997</v>
      </c>
      <c r="BX69" s="126">
        <v>277270</v>
      </c>
      <c r="BY69" s="127">
        <f t="shared" si="81"/>
        <v>291133.5</v>
      </c>
      <c r="BZ69" s="125">
        <v>61523</v>
      </c>
      <c r="CA69" s="126">
        <v>55930</v>
      </c>
      <c r="CB69" s="127">
        <f t="shared" si="82"/>
        <v>58726.5</v>
      </c>
      <c r="CC69" s="125">
        <v>318087</v>
      </c>
      <c r="CD69" s="126">
        <v>289170</v>
      </c>
      <c r="CE69" s="127">
        <f t="shared" si="83"/>
        <v>303628.5</v>
      </c>
      <c r="CF69" s="125">
        <v>311542</v>
      </c>
      <c r="CG69" s="126">
        <v>283220</v>
      </c>
      <c r="CH69" s="127">
        <f t="shared" si="84"/>
        <v>297381</v>
      </c>
    </row>
    <row r="70" spans="1:86" customFormat="1" x14ac:dyDescent="0.3">
      <c r="A70" s="25" t="s">
        <v>130</v>
      </c>
      <c r="B70" s="26" t="s">
        <v>131</v>
      </c>
      <c r="C70" s="125">
        <v>809793.33804599999</v>
      </c>
      <c r="D70" s="126">
        <v>736175.76186000009</v>
      </c>
      <c r="E70" s="127">
        <f t="shared" si="57"/>
        <v>772984.5</v>
      </c>
      <c r="F70" s="125">
        <v>826319.73270000005</v>
      </c>
      <c r="G70" s="126">
        <v>751199.7570000001</v>
      </c>
      <c r="H70" s="127">
        <f t="shared" si="58"/>
        <v>788759.7</v>
      </c>
      <c r="I70" s="125">
        <v>1485346.1237999999</v>
      </c>
      <c r="J70" s="126">
        <v>1350314.6579999998</v>
      </c>
      <c r="K70" s="127">
        <f t="shared" si="59"/>
        <v>1417830.3999999999</v>
      </c>
      <c r="L70" s="125">
        <v>1211353.3123999999</v>
      </c>
      <c r="M70" s="126">
        <v>1101230.284</v>
      </c>
      <c r="N70" s="127">
        <f t="shared" si="60"/>
        <v>1156291.8</v>
      </c>
      <c r="O70" s="125">
        <v>1153669.4785</v>
      </c>
      <c r="P70" s="126">
        <v>1048790.4350000001</v>
      </c>
      <c r="Q70" s="127">
        <f t="shared" si="61"/>
        <v>1101230</v>
      </c>
      <c r="R70" s="125">
        <v>1260348.7897000001</v>
      </c>
      <c r="S70" s="126">
        <v>1145771.6270000001</v>
      </c>
      <c r="T70" s="127">
        <f t="shared" si="62"/>
        <v>1203060.2</v>
      </c>
      <c r="U70" s="125">
        <v>1633208.0149000003</v>
      </c>
      <c r="V70" s="126">
        <v>1484734.5590000001</v>
      </c>
      <c r="W70" s="127">
        <f t="shared" si="63"/>
        <v>1558971.3</v>
      </c>
      <c r="X70" s="125">
        <v>1572719.2557999999</v>
      </c>
      <c r="Y70" s="126">
        <v>1429744.7779999999</v>
      </c>
      <c r="Z70" s="127">
        <f t="shared" si="64"/>
        <v>1501232</v>
      </c>
      <c r="AA70" s="125">
        <v>1499815.6789000002</v>
      </c>
      <c r="AB70" s="126">
        <v>1363468.7990000001</v>
      </c>
      <c r="AC70" s="127">
        <f t="shared" si="65"/>
        <v>1431642.2</v>
      </c>
      <c r="AD70" s="125">
        <v>1393057.1732000001</v>
      </c>
      <c r="AE70" s="126">
        <v>1266415.612</v>
      </c>
      <c r="AF70" s="127">
        <f t="shared" si="66"/>
        <v>1329736.3999999999</v>
      </c>
      <c r="AG70" s="125">
        <v>1153669.4785</v>
      </c>
      <c r="AH70" s="126">
        <v>1048790.4350000001</v>
      </c>
      <c r="AI70" s="127">
        <f t="shared" si="67"/>
        <v>1101230</v>
      </c>
      <c r="AJ70" s="125">
        <v>1153669.4785</v>
      </c>
      <c r="AK70" s="126">
        <v>1048790.4350000001</v>
      </c>
      <c r="AL70" s="127">
        <f t="shared" si="68"/>
        <v>1101230</v>
      </c>
      <c r="AM70" s="125">
        <v>1860726.6139</v>
      </c>
      <c r="AN70" s="126">
        <v>1691569.6490000002</v>
      </c>
      <c r="AO70" s="127">
        <f t="shared" si="69"/>
        <v>1776148.1</v>
      </c>
      <c r="AP70" s="125">
        <v>1860726.6139</v>
      </c>
      <c r="AQ70" s="126">
        <v>1691569.6490000002</v>
      </c>
      <c r="AR70" s="127">
        <f t="shared" si="70"/>
        <v>1776148.1</v>
      </c>
      <c r="AS70" s="125">
        <v>1860726.6139</v>
      </c>
      <c r="AT70" s="126">
        <v>1691569.6490000002</v>
      </c>
      <c r="AU70" s="127">
        <f t="shared" si="71"/>
        <v>1776148.1</v>
      </c>
      <c r="AV70" s="125">
        <v>1308876.2995</v>
      </c>
      <c r="AW70" s="126">
        <v>1189887.5449999999</v>
      </c>
      <c r="AX70" s="127">
        <f t="shared" si="72"/>
        <v>1249381.8999999999</v>
      </c>
      <c r="AY70" s="125">
        <v>1860726.6139</v>
      </c>
      <c r="AZ70" s="126">
        <v>1691569.6490000002</v>
      </c>
      <c r="BA70" s="127">
        <f t="shared" si="73"/>
        <v>1776148.1</v>
      </c>
      <c r="BB70" s="125">
        <v>1310105.9741000002</v>
      </c>
      <c r="BC70" s="126">
        <v>1191005.4310000001</v>
      </c>
      <c r="BD70" s="127">
        <f t="shared" si="74"/>
        <v>1250555.7</v>
      </c>
      <c r="BE70" s="125">
        <v>1297745.8725000001</v>
      </c>
      <c r="BF70" s="126">
        <v>1179768.9750000001</v>
      </c>
      <c r="BG70" s="127">
        <f t="shared" si="75"/>
        <v>1238757.3999999999</v>
      </c>
      <c r="BH70" s="125">
        <v>1297745.8725000001</v>
      </c>
      <c r="BI70" s="126">
        <v>1179768.9750000001</v>
      </c>
      <c r="BJ70" s="127">
        <f t="shared" si="76"/>
        <v>1238757.3999999999</v>
      </c>
      <c r="BK70" s="125">
        <v>1297745.8725000001</v>
      </c>
      <c r="BL70" s="126">
        <v>1179768.9750000001</v>
      </c>
      <c r="BM70" s="127">
        <f t="shared" si="77"/>
        <v>1238757.3999999999</v>
      </c>
      <c r="BN70" s="125">
        <v>1084810.5807</v>
      </c>
      <c r="BO70" s="126">
        <v>986191.43700000003</v>
      </c>
      <c r="BP70" s="127">
        <f t="shared" si="78"/>
        <v>1035501</v>
      </c>
      <c r="BQ70" s="125">
        <v>1572719.2557999999</v>
      </c>
      <c r="BR70" s="126">
        <v>1429744.7779999999</v>
      </c>
      <c r="BS70" s="127">
        <f t="shared" si="79"/>
        <v>1501232</v>
      </c>
      <c r="BT70" s="125">
        <v>1633208.0149000003</v>
      </c>
      <c r="BU70" s="126">
        <v>1484734.5590000001</v>
      </c>
      <c r="BV70" s="127">
        <f t="shared" si="80"/>
        <v>1558971.3</v>
      </c>
      <c r="BW70" s="125">
        <v>1485346.1237999999</v>
      </c>
      <c r="BX70" s="126">
        <v>1350314.6579999998</v>
      </c>
      <c r="BY70" s="127">
        <f t="shared" si="81"/>
        <v>1417830.3999999999</v>
      </c>
      <c r="BZ70" s="125">
        <v>1572719.2557999999</v>
      </c>
      <c r="CA70" s="126">
        <v>1429744.7779999999</v>
      </c>
      <c r="CB70" s="127">
        <f t="shared" si="82"/>
        <v>1501232</v>
      </c>
      <c r="CC70" s="125">
        <v>1651355.2185900002</v>
      </c>
      <c r="CD70" s="126">
        <v>1501232.0168999999</v>
      </c>
      <c r="CE70" s="127">
        <f t="shared" si="83"/>
        <v>1576293.6</v>
      </c>
      <c r="CF70" s="125">
        <v>1761445.5664960002</v>
      </c>
      <c r="CG70" s="126">
        <v>1601314.15136</v>
      </c>
      <c r="CH70" s="127">
        <f t="shared" si="84"/>
        <v>1681379.9</v>
      </c>
    </row>
    <row r="71" spans="1:86" customFormat="1" x14ac:dyDescent="0.3">
      <c r="A71" s="25" t="s">
        <v>132</v>
      </c>
      <c r="B71" s="26" t="s">
        <v>133</v>
      </c>
      <c r="C71" s="125">
        <v>601739.04806399997</v>
      </c>
      <c r="D71" s="126">
        <v>547035.49823999999</v>
      </c>
      <c r="E71" s="127">
        <f t="shared" si="57"/>
        <v>574387.30000000005</v>
      </c>
      <c r="F71" s="125">
        <v>614019.43680000002</v>
      </c>
      <c r="G71" s="126">
        <v>558199.48800000001</v>
      </c>
      <c r="H71" s="127">
        <f t="shared" si="58"/>
        <v>586109.5</v>
      </c>
      <c r="I71" s="125">
        <v>1878385.5474999999</v>
      </c>
      <c r="J71" s="126">
        <v>1707623.2250000001</v>
      </c>
      <c r="K71" s="127">
        <f t="shared" si="59"/>
        <v>1793004.4</v>
      </c>
      <c r="L71" s="125">
        <v>1755294.2560999999</v>
      </c>
      <c r="M71" s="126">
        <v>1595722.051</v>
      </c>
      <c r="N71" s="127">
        <f t="shared" si="60"/>
        <v>1675508.2</v>
      </c>
      <c r="O71" s="125">
        <v>1671709.5009999999</v>
      </c>
      <c r="P71" s="126">
        <v>1519735.91</v>
      </c>
      <c r="Q71" s="127">
        <f t="shared" si="61"/>
        <v>1595722.7</v>
      </c>
      <c r="R71" s="125">
        <v>1608535.3284</v>
      </c>
      <c r="S71" s="126">
        <v>1462304.844</v>
      </c>
      <c r="T71" s="127">
        <f t="shared" si="62"/>
        <v>1535420.1</v>
      </c>
      <c r="U71" s="125">
        <v>2065375.2812000001</v>
      </c>
      <c r="V71" s="126">
        <v>1877613.892</v>
      </c>
      <c r="W71" s="127">
        <f t="shared" si="63"/>
        <v>1971494.6</v>
      </c>
      <c r="X71" s="125">
        <v>1988879.1538</v>
      </c>
      <c r="Y71" s="126">
        <v>1808071.9579999999</v>
      </c>
      <c r="Z71" s="127">
        <f t="shared" si="64"/>
        <v>1898475.6</v>
      </c>
      <c r="AA71" s="125">
        <v>1914156.9832000001</v>
      </c>
      <c r="AB71" s="126">
        <v>1740142.7120000001</v>
      </c>
      <c r="AC71" s="127">
        <f t="shared" si="65"/>
        <v>1827149.8</v>
      </c>
      <c r="AD71" s="125">
        <v>2018588.6105</v>
      </c>
      <c r="AE71" s="126">
        <v>1835080.5549999999</v>
      </c>
      <c r="AF71" s="127">
        <f t="shared" si="66"/>
        <v>1926834.6</v>
      </c>
      <c r="AG71" s="125">
        <v>1671709.5009999999</v>
      </c>
      <c r="AH71" s="126">
        <v>1519735.91</v>
      </c>
      <c r="AI71" s="127">
        <f t="shared" si="67"/>
        <v>1595722.7</v>
      </c>
      <c r="AJ71" s="125">
        <v>1671709.5009999999</v>
      </c>
      <c r="AK71" s="126">
        <v>1519735.91</v>
      </c>
      <c r="AL71" s="127">
        <f t="shared" si="68"/>
        <v>1595722.7</v>
      </c>
      <c r="AM71" s="125">
        <v>2353097.5390999997</v>
      </c>
      <c r="AN71" s="126">
        <v>2139179.5809999998</v>
      </c>
      <c r="AO71" s="127">
        <f t="shared" si="69"/>
        <v>2246138.6</v>
      </c>
      <c r="AP71" s="125">
        <v>2353097.5390999997</v>
      </c>
      <c r="AQ71" s="126">
        <v>2139179.5809999998</v>
      </c>
      <c r="AR71" s="127">
        <f t="shared" si="70"/>
        <v>2246138.6</v>
      </c>
      <c r="AS71" s="125">
        <v>2353097.5390999997</v>
      </c>
      <c r="AT71" s="126">
        <v>2139179.5809999998</v>
      </c>
      <c r="AU71" s="127">
        <f t="shared" si="71"/>
        <v>2246138.6</v>
      </c>
      <c r="AV71" s="125">
        <v>1414983.9704000002</v>
      </c>
      <c r="AW71" s="126">
        <v>1286349.064</v>
      </c>
      <c r="AX71" s="127">
        <f t="shared" si="72"/>
        <v>1350666.5</v>
      </c>
      <c r="AY71" s="125">
        <v>2353097.5390999997</v>
      </c>
      <c r="AZ71" s="126">
        <v>2139179.5809999998</v>
      </c>
      <c r="BA71" s="127">
        <f t="shared" si="73"/>
        <v>2246138.6</v>
      </c>
      <c r="BB71" s="125">
        <v>1095569.5135000001</v>
      </c>
      <c r="BC71" s="126">
        <v>995972.28500000003</v>
      </c>
      <c r="BD71" s="127">
        <f t="shared" si="74"/>
        <v>1045770.9</v>
      </c>
      <c r="BE71" s="125">
        <v>1085233.9113</v>
      </c>
      <c r="BF71" s="126">
        <v>986576.28299999994</v>
      </c>
      <c r="BG71" s="127">
        <f t="shared" si="75"/>
        <v>1035905.1</v>
      </c>
      <c r="BH71" s="125">
        <v>1085233.9113</v>
      </c>
      <c r="BI71" s="126">
        <v>986576.28299999994</v>
      </c>
      <c r="BJ71" s="127">
        <f t="shared" si="76"/>
        <v>1035905.1</v>
      </c>
      <c r="BK71" s="125">
        <v>1085233.9113</v>
      </c>
      <c r="BL71" s="126">
        <v>986576.28299999994</v>
      </c>
      <c r="BM71" s="127">
        <f t="shared" si="77"/>
        <v>1035905.1</v>
      </c>
      <c r="BN71" s="125">
        <v>943700.3807000001</v>
      </c>
      <c r="BO71" s="126">
        <v>857909.43700000003</v>
      </c>
      <c r="BP71" s="127">
        <f t="shared" si="78"/>
        <v>900804.9</v>
      </c>
      <c r="BQ71" s="125">
        <v>1988879.1538</v>
      </c>
      <c r="BR71" s="126">
        <v>1808071.9579999999</v>
      </c>
      <c r="BS71" s="127">
        <f t="shared" si="79"/>
        <v>1898475.6</v>
      </c>
      <c r="BT71" s="125">
        <v>2065375.2812000001</v>
      </c>
      <c r="BU71" s="126">
        <v>1877613.892</v>
      </c>
      <c r="BV71" s="127">
        <f t="shared" si="80"/>
        <v>1971494.6</v>
      </c>
      <c r="BW71" s="125">
        <v>1878385.5474999999</v>
      </c>
      <c r="BX71" s="126">
        <v>1707623.2250000001</v>
      </c>
      <c r="BY71" s="127">
        <f t="shared" si="81"/>
        <v>1793004.4</v>
      </c>
      <c r="BZ71" s="125">
        <v>1988879.1538</v>
      </c>
      <c r="CA71" s="126">
        <v>1808071.9579999999</v>
      </c>
      <c r="CB71" s="127">
        <f t="shared" si="82"/>
        <v>1898475.6</v>
      </c>
      <c r="CC71" s="125">
        <v>2088323.11149</v>
      </c>
      <c r="CD71" s="126">
        <v>1898475.5559</v>
      </c>
      <c r="CE71" s="127">
        <f t="shared" si="83"/>
        <v>1993399.3</v>
      </c>
      <c r="CF71" s="125">
        <v>2227544.6522559999</v>
      </c>
      <c r="CG71" s="126">
        <v>2025040.59296</v>
      </c>
      <c r="CH71" s="127">
        <f t="shared" si="84"/>
        <v>2126292.6</v>
      </c>
    </row>
    <row r="72" spans="1:86" customFormat="1" x14ac:dyDescent="0.3">
      <c r="A72" s="25" t="s">
        <v>134</v>
      </c>
      <c r="B72" s="26" t="s">
        <v>135</v>
      </c>
      <c r="C72" s="125">
        <v>601739.04806399997</v>
      </c>
      <c r="D72" s="126">
        <v>547035.49823999999</v>
      </c>
      <c r="E72" s="127">
        <f t="shared" si="57"/>
        <v>574387.30000000005</v>
      </c>
      <c r="F72" s="125">
        <v>614019.43680000002</v>
      </c>
      <c r="G72" s="126">
        <v>558199.48800000001</v>
      </c>
      <c r="H72" s="127">
        <f t="shared" si="58"/>
        <v>586109.5</v>
      </c>
      <c r="I72" s="125">
        <v>1878385.5474999999</v>
      </c>
      <c r="J72" s="126">
        <v>1707623.2250000001</v>
      </c>
      <c r="K72" s="127">
        <f t="shared" si="59"/>
        <v>1793004.4</v>
      </c>
      <c r="L72" s="125">
        <v>1755294.2560999999</v>
      </c>
      <c r="M72" s="126">
        <v>1595722.051</v>
      </c>
      <c r="N72" s="127">
        <f t="shared" si="60"/>
        <v>1675508.2</v>
      </c>
      <c r="O72" s="125">
        <v>1671709.5009999999</v>
      </c>
      <c r="P72" s="126">
        <v>1519735.91</v>
      </c>
      <c r="Q72" s="127">
        <f t="shared" si="61"/>
        <v>1595722.7</v>
      </c>
      <c r="R72" s="125">
        <v>1542233.693</v>
      </c>
      <c r="S72" s="126">
        <v>1402030.63</v>
      </c>
      <c r="T72" s="127">
        <f t="shared" si="62"/>
        <v>1472132.2</v>
      </c>
      <c r="U72" s="125">
        <v>2065375.2812000001</v>
      </c>
      <c r="V72" s="126">
        <v>1877613.892</v>
      </c>
      <c r="W72" s="127">
        <f t="shared" si="63"/>
        <v>1971494.6</v>
      </c>
      <c r="X72" s="125">
        <v>1988879.1538</v>
      </c>
      <c r="Y72" s="126">
        <v>1808071.9579999999</v>
      </c>
      <c r="Z72" s="127">
        <f t="shared" si="64"/>
        <v>1898475.6</v>
      </c>
      <c r="AA72" s="125">
        <v>1835257.6627000002</v>
      </c>
      <c r="AB72" s="126">
        <v>1668416.057</v>
      </c>
      <c r="AC72" s="127">
        <f t="shared" si="65"/>
        <v>1751836.9</v>
      </c>
      <c r="AD72" s="125">
        <v>2018588.6105</v>
      </c>
      <c r="AE72" s="126">
        <v>1835080.5549999999</v>
      </c>
      <c r="AF72" s="127">
        <f t="shared" si="66"/>
        <v>1926834.6</v>
      </c>
      <c r="AG72" s="125">
        <v>1671709.5009999999</v>
      </c>
      <c r="AH72" s="126">
        <v>1519735.91</v>
      </c>
      <c r="AI72" s="127">
        <f t="shared" si="67"/>
        <v>1595722.7</v>
      </c>
      <c r="AJ72" s="125">
        <v>1671709.5009999999</v>
      </c>
      <c r="AK72" s="126">
        <v>1519735.91</v>
      </c>
      <c r="AL72" s="127">
        <f t="shared" si="68"/>
        <v>1595722.7</v>
      </c>
      <c r="AM72" s="125">
        <v>2353097.5390999997</v>
      </c>
      <c r="AN72" s="126">
        <v>2139179.5809999998</v>
      </c>
      <c r="AO72" s="127">
        <f t="shared" si="69"/>
        <v>2246138.6</v>
      </c>
      <c r="AP72" s="125">
        <v>2353097.5390999997</v>
      </c>
      <c r="AQ72" s="126">
        <v>2139179.5809999998</v>
      </c>
      <c r="AR72" s="127">
        <f t="shared" si="70"/>
        <v>2246138.6</v>
      </c>
      <c r="AS72" s="125">
        <v>2353097.5390999997</v>
      </c>
      <c r="AT72" s="126">
        <v>2139179.5809999998</v>
      </c>
      <c r="AU72" s="127">
        <f t="shared" si="71"/>
        <v>2246138.6</v>
      </c>
      <c r="AV72" s="125">
        <v>1414983.9704000002</v>
      </c>
      <c r="AW72" s="126">
        <v>1286349.064</v>
      </c>
      <c r="AX72" s="127">
        <f t="shared" si="72"/>
        <v>1350666.5</v>
      </c>
      <c r="AY72" s="125">
        <v>2353097.5390999997</v>
      </c>
      <c r="AZ72" s="126">
        <v>2139179.5809999998</v>
      </c>
      <c r="BA72" s="127">
        <f t="shared" si="73"/>
        <v>2246138.6</v>
      </c>
      <c r="BB72" s="125">
        <v>1095569.5135000001</v>
      </c>
      <c r="BC72" s="126">
        <v>995972.28500000003</v>
      </c>
      <c r="BD72" s="127">
        <f t="shared" si="74"/>
        <v>1045770.9</v>
      </c>
      <c r="BE72" s="125">
        <v>1085233.9113</v>
      </c>
      <c r="BF72" s="126">
        <v>986576.28299999994</v>
      </c>
      <c r="BG72" s="127">
        <f t="shared" si="75"/>
        <v>1035905.1</v>
      </c>
      <c r="BH72" s="125">
        <v>1085233.9113</v>
      </c>
      <c r="BI72" s="126">
        <v>986576.28299999994</v>
      </c>
      <c r="BJ72" s="127">
        <f t="shared" si="76"/>
        <v>1035905.1</v>
      </c>
      <c r="BK72" s="125">
        <v>1085233.9113</v>
      </c>
      <c r="BL72" s="126">
        <v>986576.28299999994</v>
      </c>
      <c r="BM72" s="127">
        <f t="shared" si="77"/>
        <v>1035905.1</v>
      </c>
      <c r="BN72" s="125">
        <v>943700.3807000001</v>
      </c>
      <c r="BO72" s="126">
        <v>857909.43700000003</v>
      </c>
      <c r="BP72" s="127">
        <f t="shared" si="78"/>
        <v>900804.9</v>
      </c>
      <c r="BQ72" s="125">
        <v>1988879.1538</v>
      </c>
      <c r="BR72" s="126">
        <v>1808071.9579999999</v>
      </c>
      <c r="BS72" s="127">
        <f t="shared" si="79"/>
        <v>1898475.6</v>
      </c>
      <c r="BT72" s="125">
        <v>2065375.2812000001</v>
      </c>
      <c r="BU72" s="126">
        <v>1877613.892</v>
      </c>
      <c r="BV72" s="127">
        <f t="shared" si="80"/>
        <v>1971494.6</v>
      </c>
      <c r="BW72" s="125">
        <v>1878385.5474999999</v>
      </c>
      <c r="BX72" s="126">
        <v>1707623.2250000001</v>
      </c>
      <c r="BY72" s="127">
        <f t="shared" si="81"/>
        <v>1793004.4</v>
      </c>
      <c r="BZ72" s="125">
        <v>1988879.1538</v>
      </c>
      <c r="CA72" s="126">
        <v>1808071.9579999999</v>
      </c>
      <c r="CB72" s="127">
        <f t="shared" si="82"/>
        <v>1898475.6</v>
      </c>
      <c r="CC72" s="125">
        <v>2088323.11149</v>
      </c>
      <c r="CD72" s="126">
        <v>1898475.5559</v>
      </c>
      <c r="CE72" s="127">
        <f t="shared" si="83"/>
        <v>1993399.3</v>
      </c>
      <c r="CF72" s="125">
        <v>2227544.6522559999</v>
      </c>
      <c r="CG72" s="126">
        <v>2025040.59296</v>
      </c>
      <c r="CH72" s="127">
        <f t="shared" si="84"/>
        <v>2126292.6</v>
      </c>
    </row>
    <row r="73" spans="1:86" customFormat="1" x14ac:dyDescent="0.3">
      <c r="A73" s="25" t="s">
        <v>136</v>
      </c>
      <c r="B73" s="26" t="s">
        <v>137</v>
      </c>
      <c r="C73" s="125">
        <v>230479.52296599996</v>
      </c>
      <c r="D73" s="126">
        <v>209526.83905999997</v>
      </c>
      <c r="E73" s="127">
        <f t="shared" si="57"/>
        <v>220003.20000000001</v>
      </c>
      <c r="F73" s="125">
        <v>235183.18669999999</v>
      </c>
      <c r="G73" s="126">
        <v>213802.897</v>
      </c>
      <c r="H73" s="127">
        <f t="shared" si="58"/>
        <v>224493</v>
      </c>
      <c r="I73" s="125">
        <v>428053.47199999995</v>
      </c>
      <c r="J73" s="126">
        <v>389139.52</v>
      </c>
      <c r="K73" s="127">
        <f t="shared" si="59"/>
        <v>408596.5</v>
      </c>
      <c r="L73" s="125">
        <v>400002.78010000003</v>
      </c>
      <c r="M73" s="126">
        <v>363638.891</v>
      </c>
      <c r="N73" s="127">
        <f t="shared" si="60"/>
        <v>381820.8</v>
      </c>
      <c r="O73" s="125">
        <v>380954.34299999999</v>
      </c>
      <c r="P73" s="126">
        <v>346322.13</v>
      </c>
      <c r="Q73" s="127">
        <f t="shared" si="61"/>
        <v>363638.2</v>
      </c>
      <c r="R73" s="125">
        <v>352510.55839999998</v>
      </c>
      <c r="S73" s="126">
        <v>320464.14399999997</v>
      </c>
      <c r="T73" s="127">
        <f t="shared" si="62"/>
        <v>336487.4</v>
      </c>
      <c r="U73" s="125">
        <v>470664.43269999995</v>
      </c>
      <c r="V73" s="126">
        <v>427876.75699999998</v>
      </c>
      <c r="W73" s="127">
        <f t="shared" si="63"/>
        <v>449270.6</v>
      </c>
      <c r="X73" s="125">
        <v>453233.00329999998</v>
      </c>
      <c r="Y73" s="126">
        <v>412030.00300000003</v>
      </c>
      <c r="Z73" s="127">
        <f t="shared" si="64"/>
        <v>432631.5</v>
      </c>
      <c r="AA73" s="125">
        <v>419487.50689999992</v>
      </c>
      <c r="AB73" s="126">
        <v>381352.27899999998</v>
      </c>
      <c r="AC73" s="127">
        <f t="shared" si="65"/>
        <v>400419.9</v>
      </c>
      <c r="AD73" s="125">
        <v>460003.41310000001</v>
      </c>
      <c r="AE73" s="126">
        <v>418184.92100000003</v>
      </c>
      <c r="AF73" s="127">
        <f t="shared" si="66"/>
        <v>439094.2</v>
      </c>
      <c r="AG73" s="125">
        <v>380954.34299999999</v>
      </c>
      <c r="AH73" s="126">
        <v>346322.13</v>
      </c>
      <c r="AI73" s="127">
        <f t="shared" si="67"/>
        <v>363638.2</v>
      </c>
      <c r="AJ73" s="125">
        <v>380954.34299999999</v>
      </c>
      <c r="AK73" s="126">
        <v>346322.13</v>
      </c>
      <c r="AL73" s="127">
        <f t="shared" si="68"/>
        <v>363638.2</v>
      </c>
      <c r="AM73" s="125">
        <v>536231.71909999999</v>
      </c>
      <c r="AN73" s="126">
        <v>487483.38100000005</v>
      </c>
      <c r="AO73" s="127">
        <f t="shared" si="69"/>
        <v>511857.6</v>
      </c>
      <c r="AP73" s="125">
        <v>536231.71909999999</v>
      </c>
      <c r="AQ73" s="126">
        <v>487483.38100000005</v>
      </c>
      <c r="AR73" s="127">
        <f t="shared" si="70"/>
        <v>511857.6</v>
      </c>
      <c r="AS73" s="125">
        <v>536231.71909999999</v>
      </c>
      <c r="AT73" s="126">
        <v>487483.38100000005</v>
      </c>
      <c r="AU73" s="127">
        <f t="shared" si="71"/>
        <v>511857.6</v>
      </c>
      <c r="AV73" s="125">
        <v>466366.33120000002</v>
      </c>
      <c r="AW73" s="126">
        <v>423969.39199999999</v>
      </c>
      <c r="AX73" s="127">
        <f t="shared" si="72"/>
        <v>445167.9</v>
      </c>
      <c r="AY73" s="125">
        <v>536231.71909999999</v>
      </c>
      <c r="AZ73" s="126">
        <v>487483.38100000005</v>
      </c>
      <c r="BA73" s="127">
        <f t="shared" si="73"/>
        <v>511857.6</v>
      </c>
      <c r="BB73" s="125">
        <v>350786.99810000008</v>
      </c>
      <c r="BC73" s="126">
        <v>318897.27100000001</v>
      </c>
      <c r="BD73" s="127">
        <f t="shared" si="74"/>
        <v>334842.09999999998</v>
      </c>
      <c r="BE73" s="125">
        <v>347478.10789999994</v>
      </c>
      <c r="BF73" s="126">
        <v>315889.18899999995</v>
      </c>
      <c r="BG73" s="127">
        <f t="shared" si="75"/>
        <v>331683.59999999998</v>
      </c>
      <c r="BH73" s="125">
        <v>347478.10789999994</v>
      </c>
      <c r="BI73" s="126">
        <v>315889.18899999995</v>
      </c>
      <c r="BJ73" s="127">
        <f t="shared" si="76"/>
        <v>331683.59999999998</v>
      </c>
      <c r="BK73" s="125">
        <v>347478.10789999994</v>
      </c>
      <c r="BL73" s="126">
        <v>315889.18899999995</v>
      </c>
      <c r="BM73" s="127">
        <f t="shared" si="77"/>
        <v>331683.59999999998</v>
      </c>
      <c r="BN73" s="125">
        <v>347478.10789999994</v>
      </c>
      <c r="BO73" s="126">
        <v>315889.18899999995</v>
      </c>
      <c r="BP73" s="127">
        <f t="shared" si="78"/>
        <v>331683.59999999998</v>
      </c>
      <c r="BQ73" s="125">
        <v>453233.00329999998</v>
      </c>
      <c r="BR73" s="126">
        <v>412030.00300000003</v>
      </c>
      <c r="BS73" s="127">
        <f t="shared" si="79"/>
        <v>432631.5</v>
      </c>
      <c r="BT73" s="125">
        <v>470664.43269999995</v>
      </c>
      <c r="BU73" s="126">
        <v>427876.75699999998</v>
      </c>
      <c r="BV73" s="127">
        <f t="shared" si="80"/>
        <v>449270.6</v>
      </c>
      <c r="BW73" s="125">
        <v>428053.47199999995</v>
      </c>
      <c r="BX73" s="126">
        <v>389139.52</v>
      </c>
      <c r="BY73" s="127">
        <f t="shared" si="81"/>
        <v>408596.5</v>
      </c>
      <c r="BZ73" s="125">
        <v>453233.00329999998</v>
      </c>
      <c r="CA73" s="126">
        <v>412030.00300000003</v>
      </c>
      <c r="CB73" s="127">
        <f t="shared" si="82"/>
        <v>432631.5</v>
      </c>
      <c r="CC73" s="125">
        <v>475894.65346500004</v>
      </c>
      <c r="CD73" s="126">
        <v>432631.50315</v>
      </c>
      <c r="CE73" s="127">
        <f t="shared" si="83"/>
        <v>454263.1</v>
      </c>
      <c r="CF73" s="125">
        <v>507620.96369599993</v>
      </c>
      <c r="CG73" s="126">
        <v>461473.60335999995</v>
      </c>
      <c r="CH73" s="127">
        <f t="shared" si="84"/>
        <v>484547.3</v>
      </c>
    </row>
    <row r="74" spans="1:86" customFormat="1" x14ac:dyDescent="0.3">
      <c r="A74" s="25" t="s">
        <v>138</v>
      </c>
      <c r="B74" s="26" t="s">
        <v>139</v>
      </c>
      <c r="C74" s="125">
        <v>143990</v>
      </c>
      <c r="D74" s="126">
        <v>130900</v>
      </c>
      <c r="E74" s="127">
        <f t="shared" si="57"/>
        <v>137445</v>
      </c>
      <c r="F74" s="125">
        <v>95557</v>
      </c>
      <c r="G74" s="126">
        <v>86870</v>
      </c>
      <c r="H74" s="127">
        <f t="shared" si="58"/>
        <v>91213.5</v>
      </c>
      <c r="I74" s="125">
        <v>235620</v>
      </c>
      <c r="J74" s="126">
        <v>214200</v>
      </c>
      <c r="K74" s="127">
        <f t="shared" si="59"/>
        <v>224910</v>
      </c>
      <c r="L74" s="125">
        <v>170170</v>
      </c>
      <c r="M74" s="126">
        <v>154700</v>
      </c>
      <c r="N74" s="127">
        <f t="shared" si="60"/>
        <v>162435</v>
      </c>
      <c r="O74" s="125">
        <v>150535</v>
      </c>
      <c r="P74" s="126">
        <v>136850</v>
      </c>
      <c r="Q74" s="127">
        <f t="shared" si="61"/>
        <v>143692.5</v>
      </c>
      <c r="R74" s="125">
        <v>92939</v>
      </c>
      <c r="S74" s="126">
        <v>84490</v>
      </c>
      <c r="T74" s="127">
        <f t="shared" si="62"/>
        <v>88714.5</v>
      </c>
      <c r="U74" s="125">
        <v>82467</v>
      </c>
      <c r="V74" s="126">
        <v>74970</v>
      </c>
      <c r="W74" s="127">
        <f t="shared" si="63"/>
        <v>78718.5</v>
      </c>
      <c r="X74" s="125">
        <v>95557</v>
      </c>
      <c r="Y74" s="126">
        <v>86870</v>
      </c>
      <c r="Z74" s="127">
        <f t="shared" si="64"/>
        <v>91213.5</v>
      </c>
      <c r="AA74" s="125">
        <v>239547</v>
      </c>
      <c r="AB74" s="126">
        <v>217770</v>
      </c>
      <c r="AC74" s="127">
        <f t="shared" si="65"/>
        <v>228658.5</v>
      </c>
      <c r="AD74" s="125">
        <v>170170</v>
      </c>
      <c r="AE74" s="126">
        <v>154700</v>
      </c>
      <c r="AF74" s="127">
        <f t="shared" si="66"/>
        <v>162435</v>
      </c>
      <c r="AG74" s="125">
        <v>95557</v>
      </c>
      <c r="AH74" s="126">
        <v>86870</v>
      </c>
      <c r="AI74" s="127">
        <f t="shared" si="67"/>
        <v>91213.5</v>
      </c>
      <c r="AJ74" s="125">
        <v>94902.5</v>
      </c>
      <c r="AK74" s="126">
        <v>86275</v>
      </c>
      <c r="AL74" s="127">
        <f t="shared" si="68"/>
        <v>90588.800000000003</v>
      </c>
      <c r="AM74" s="125">
        <v>98175</v>
      </c>
      <c r="AN74" s="126">
        <v>89250</v>
      </c>
      <c r="AO74" s="127">
        <f t="shared" si="69"/>
        <v>93712.5</v>
      </c>
      <c r="AP74" s="125">
        <v>243474</v>
      </c>
      <c r="AQ74" s="126">
        <v>221340</v>
      </c>
      <c r="AR74" s="127">
        <f t="shared" si="70"/>
        <v>232407</v>
      </c>
      <c r="AS74" s="125">
        <v>98175</v>
      </c>
      <c r="AT74" s="126">
        <v>89250</v>
      </c>
      <c r="AU74" s="127">
        <f t="shared" si="71"/>
        <v>93712.5</v>
      </c>
      <c r="AV74" s="125">
        <v>246092</v>
      </c>
      <c r="AW74" s="126">
        <v>223720</v>
      </c>
      <c r="AX74" s="127">
        <f t="shared" si="72"/>
        <v>234906</v>
      </c>
      <c r="AY74" s="125">
        <v>106029</v>
      </c>
      <c r="AZ74" s="126">
        <v>96390</v>
      </c>
      <c r="BA74" s="127">
        <f t="shared" si="73"/>
        <v>101209.5</v>
      </c>
      <c r="BB74" s="125">
        <v>102102</v>
      </c>
      <c r="BC74" s="126">
        <v>92820</v>
      </c>
      <c r="BD74" s="127">
        <f t="shared" si="74"/>
        <v>97461</v>
      </c>
      <c r="BE74" s="125">
        <v>150535</v>
      </c>
      <c r="BF74" s="126">
        <v>136850</v>
      </c>
      <c r="BG74" s="127">
        <f t="shared" si="75"/>
        <v>143692.5</v>
      </c>
      <c r="BH74" s="125">
        <v>98175</v>
      </c>
      <c r="BI74" s="126">
        <v>89250</v>
      </c>
      <c r="BJ74" s="127">
        <f t="shared" si="76"/>
        <v>93712.5</v>
      </c>
      <c r="BK74" s="125">
        <v>239547</v>
      </c>
      <c r="BL74" s="126">
        <v>217770</v>
      </c>
      <c r="BM74" s="127">
        <f t="shared" si="77"/>
        <v>228658.5</v>
      </c>
      <c r="BN74" s="125">
        <v>95557</v>
      </c>
      <c r="BO74" s="126">
        <v>86870</v>
      </c>
      <c r="BP74" s="127">
        <f t="shared" si="78"/>
        <v>91213.5</v>
      </c>
      <c r="BQ74" s="125">
        <v>235620</v>
      </c>
      <c r="BR74" s="126">
        <v>214200</v>
      </c>
      <c r="BS74" s="127">
        <f t="shared" si="79"/>
        <v>224910</v>
      </c>
      <c r="BT74" s="125">
        <v>252637</v>
      </c>
      <c r="BU74" s="126">
        <v>229670</v>
      </c>
      <c r="BV74" s="127">
        <f t="shared" si="80"/>
        <v>241153.5</v>
      </c>
      <c r="BW74" s="125">
        <v>244783</v>
      </c>
      <c r="BX74" s="126">
        <v>222530</v>
      </c>
      <c r="BY74" s="127">
        <f t="shared" si="81"/>
        <v>233656.5</v>
      </c>
      <c r="BZ74" s="125">
        <v>102102</v>
      </c>
      <c r="CA74" s="126">
        <v>92820</v>
      </c>
      <c r="CB74" s="127">
        <f t="shared" si="82"/>
        <v>97461</v>
      </c>
      <c r="CC74" s="125">
        <v>252637</v>
      </c>
      <c r="CD74" s="126">
        <v>229670</v>
      </c>
      <c r="CE74" s="127">
        <f t="shared" si="83"/>
        <v>241153.5</v>
      </c>
      <c r="CF74" s="125">
        <v>255255</v>
      </c>
      <c r="CG74" s="126">
        <v>232050</v>
      </c>
      <c r="CH74" s="127">
        <f t="shared" si="84"/>
        <v>243652.5</v>
      </c>
    </row>
    <row r="75" spans="1:86" customFormat="1" x14ac:dyDescent="0.3">
      <c r="A75" s="25" t="s">
        <v>140</v>
      </c>
      <c r="B75" s="26" t="s">
        <v>141</v>
      </c>
      <c r="C75" s="125">
        <v>69341.552280000004</v>
      </c>
      <c r="D75" s="126">
        <v>63037.774799999999</v>
      </c>
      <c r="E75" s="127">
        <f t="shared" si="57"/>
        <v>66189.7</v>
      </c>
      <c r="F75" s="125">
        <v>70756.686000000002</v>
      </c>
      <c r="G75" s="126">
        <v>64324.26</v>
      </c>
      <c r="H75" s="127">
        <f t="shared" si="58"/>
        <v>67540.5</v>
      </c>
      <c r="I75" s="125">
        <v>114558.444</v>
      </c>
      <c r="J75" s="126">
        <v>104144.04000000001</v>
      </c>
      <c r="K75" s="127">
        <f t="shared" si="59"/>
        <v>109351.2</v>
      </c>
      <c r="L75" s="125">
        <v>88913.824999999997</v>
      </c>
      <c r="M75" s="126">
        <v>80830.75</v>
      </c>
      <c r="N75" s="127">
        <f t="shared" si="60"/>
        <v>84872.3</v>
      </c>
      <c r="O75" s="125">
        <v>88913.824999999997</v>
      </c>
      <c r="P75" s="126">
        <v>80830.75</v>
      </c>
      <c r="Q75" s="127">
        <f t="shared" si="61"/>
        <v>84872.3</v>
      </c>
      <c r="R75" s="125">
        <v>93368.875599999985</v>
      </c>
      <c r="S75" s="126">
        <v>84880.795999999988</v>
      </c>
      <c r="T75" s="127">
        <f t="shared" si="62"/>
        <v>89124.800000000003</v>
      </c>
      <c r="U75" s="125">
        <v>138791.96099999998</v>
      </c>
      <c r="V75" s="126">
        <v>126174.51000000001</v>
      </c>
      <c r="W75" s="127">
        <f t="shared" si="63"/>
        <v>132483.20000000001</v>
      </c>
      <c r="X75" s="125">
        <v>133651.51799999998</v>
      </c>
      <c r="Y75" s="126">
        <v>121501.38</v>
      </c>
      <c r="Z75" s="127">
        <f t="shared" si="64"/>
        <v>127576.4</v>
      </c>
      <c r="AA75" s="125">
        <v>112087.57559999998</v>
      </c>
      <c r="AB75" s="126">
        <v>101897.79599999999</v>
      </c>
      <c r="AC75" s="127">
        <f t="shared" si="65"/>
        <v>106992.7</v>
      </c>
      <c r="AD75" s="125">
        <v>133426.89360000001</v>
      </c>
      <c r="AE75" s="126">
        <v>121297.17599999999</v>
      </c>
      <c r="AF75" s="127">
        <f t="shared" si="66"/>
        <v>127362</v>
      </c>
      <c r="AG75" s="125">
        <v>74631.45689999999</v>
      </c>
      <c r="AH75" s="126">
        <v>67846.778999999995</v>
      </c>
      <c r="AI75" s="127">
        <f t="shared" si="67"/>
        <v>71239.100000000006</v>
      </c>
      <c r="AJ75" s="125">
        <v>74631.45689999999</v>
      </c>
      <c r="AK75" s="126">
        <v>67846.778999999995</v>
      </c>
      <c r="AL75" s="127">
        <f t="shared" si="68"/>
        <v>71239.100000000006</v>
      </c>
      <c r="AM75" s="125">
        <v>143759.61599999998</v>
      </c>
      <c r="AN75" s="126">
        <v>130690.56</v>
      </c>
      <c r="AO75" s="127">
        <f t="shared" si="69"/>
        <v>137225.1</v>
      </c>
      <c r="AP75" s="125">
        <v>143759.61599999998</v>
      </c>
      <c r="AQ75" s="126">
        <v>130690.56</v>
      </c>
      <c r="AR75" s="127">
        <f t="shared" si="70"/>
        <v>137225.1</v>
      </c>
      <c r="AS75" s="125">
        <v>143759.61599999998</v>
      </c>
      <c r="AT75" s="126">
        <v>130690.56</v>
      </c>
      <c r="AU75" s="127">
        <f t="shared" si="71"/>
        <v>137225.1</v>
      </c>
      <c r="AV75" s="125">
        <v>87116.829799999992</v>
      </c>
      <c r="AW75" s="126">
        <v>79197.118000000002</v>
      </c>
      <c r="AX75" s="127">
        <f t="shared" si="72"/>
        <v>83157</v>
      </c>
      <c r="AY75" s="125">
        <v>143759.61599999998</v>
      </c>
      <c r="AZ75" s="126">
        <v>130690.56</v>
      </c>
      <c r="BA75" s="127">
        <f t="shared" si="73"/>
        <v>137225.1</v>
      </c>
      <c r="BB75" s="125">
        <v>77869.792000000001</v>
      </c>
      <c r="BC75" s="126">
        <v>70790.720000000001</v>
      </c>
      <c r="BD75" s="127">
        <f t="shared" si="74"/>
        <v>74330.3</v>
      </c>
      <c r="BE75" s="125">
        <v>93350.156900000016</v>
      </c>
      <c r="BF75" s="126">
        <v>84863.77900000001</v>
      </c>
      <c r="BG75" s="127">
        <f t="shared" si="75"/>
        <v>89107</v>
      </c>
      <c r="BH75" s="125">
        <v>89826.721600000004</v>
      </c>
      <c r="BI75" s="126">
        <v>81660.655999999988</v>
      </c>
      <c r="BJ75" s="127">
        <f t="shared" si="76"/>
        <v>85743.7</v>
      </c>
      <c r="BK75" s="125">
        <v>89826.721600000004</v>
      </c>
      <c r="BL75" s="126">
        <v>81660.655999999988</v>
      </c>
      <c r="BM75" s="127">
        <f t="shared" si="77"/>
        <v>85743.7</v>
      </c>
      <c r="BN75" s="125">
        <v>69446.377000000008</v>
      </c>
      <c r="BO75" s="126">
        <v>63133.07</v>
      </c>
      <c r="BP75" s="127">
        <f t="shared" si="78"/>
        <v>66289.7</v>
      </c>
      <c r="BQ75" s="125">
        <v>133651.51799999998</v>
      </c>
      <c r="BR75" s="126">
        <v>121501.38</v>
      </c>
      <c r="BS75" s="127">
        <f t="shared" si="79"/>
        <v>127576.4</v>
      </c>
      <c r="BT75" s="125">
        <v>138791.96099999998</v>
      </c>
      <c r="BU75" s="126">
        <v>126174.51000000001</v>
      </c>
      <c r="BV75" s="127">
        <f t="shared" si="80"/>
        <v>132483.20000000001</v>
      </c>
      <c r="BW75" s="125">
        <v>114558.444</v>
      </c>
      <c r="BX75" s="126">
        <v>104144.04000000001</v>
      </c>
      <c r="BY75" s="127">
        <f t="shared" si="81"/>
        <v>109351.2</v>
      </c>
      <c r="BZ75" s="125">
        <v>133651.51799999998</v>
      </c>
      <c r="CA75" s="126">
        <v>121501.38</v>
      </c>
      <c r="CB75" s="127">
        <f t="shared" si="82"/>
        <v>127576.4</v>
      </c>
      <c r="CC75" s="125">
        <v>140334.09390000001</v>
      </c>
      <c r="CD75" s="126">
        <v>127576.44900000001</v>
      </c>
      <c r="CE75" s="127">
        <f t="shared" si="83"/>
        <v>133955.29999999999</v>
      </c>
      <c r="CF75" s="125">
        <v>149689.70015999998</v>
      </c>
      <c r="CG75" s="126">
        <v>136081.54559999998</v>
      </c>
      <c r="CH75" s="127">
        <f t="shared" si="84"/>
        <v>142885.6</v>
      </c>
    </row>
    <row r="76" spans="1:86" customFormat="1" x14ac:dyDescent="0.3">
      <c r="A76" s="25" t="s">
        <v>142</v>
      </c>
      <c r="B76" s="31" t="s">
        <v>143</v>
      </c>
      <c r="C76" s="125">
        <v>58059.791789999996</v>
      </c>
      <c r="D76" s="126">
        <v>52781.628899999996</v>
      </c>
      <c r="E76" s="127">
        <f t="shared" si="57"/>
        <v>55420.7</v>
      </c>
      <c r="F76" s="125">
        <v>59244.685499999992</v>
      </c>
      <c r="G76" s="126">
        <v>53858.805</v>
      </c>
      <c r="H76" s="127">
        <f t="shared" si="58"/>
        <v>56551.7</v>
      </c>
      <c r="I76" s="125">
        <v>115120.005</v>
      </c>
      <c r="J76" s="126">
        <v>104654.55</v>
      </c>
      <c r="K76" s="127">
        <f t="shared" si="59"/>
        <v>109887.3</v>
      </c>
      <c r="L76" s="125">
        <v>93162.969900000011</v>
      </c>
      <c r="M76" s="126">
        <v>84693.609000000011</v>
      </c>
      <c r="N76" s="127">
        <f t="shared" si="60"/>
        <v>88928.3</v>
      </c>
      <c r="O76" s="125">
        <v>93162.969900000011</v>
      </c>
      <c r="P76" s="126">
        <v>84693.609000000011</v>
      </c>
      <c r="Q76" s="127">
        <f t="shared" si="61"/>
        <v>88928.3</v>
      </c>
      <c r="R76" s="125">
        <v>95862.782400000011</v>
      </c>
      <c r="S76" s="126">
        <v>87147.984000000011</v>
      </c>
      <c r="T76" s="127">
        <f t="shared" si="62"/>
        <v>91505.4</v>
      </c>
      <c r="U76" s="125">
        <v>140152.66649999999</v>
      </c>
      <c r="V76" s="126">
        <v>127411.515</v>
      </c>
      <c r="W76" s="127">
        <f t="shared" si="63"/>
        <v>133782.1</v>
      </c>
      <c r="X76" s="125">
        <v>134961.82699999999</v>
      </c>
      <c r="Y76" s="126">
        <v>122692.57</v>
      </c>
      <c r="Z76" s="127">
        <f t="shared" si="64"/>
        <v>128827.2</v>
      </c>
      <c r="AA76" s="125">
        <v>112087.57559999998</v>
      </c>
      <c r="AB76" s="126">
        <v>101897.79599999999</v>
      </c>
      <c r="AC76" s="127">
        <f t="shared" si="65"/>
        <v>106992.7</v>
      </c>
      <c r="AD76" s="125">
        <v>142636.49400000001</v>
      </c>
      <c r="AE76" s="126">
        <v>129669.54000000001</v>
      </c>
      <c r="AF76" s="127">
        <f t="shared" si="66"/>
        <v>136153</v>
      </c>
      <c r="AG76" s="125">
        <v>77121.043999999994</v>
      </c>
      <c r="AH76" s="126">
        <v>70110.040000000008</v>
      </c>
      <c r="AI76" s="127">
        <f t="shared" si="67"/>
        <v>73615.5</v>
      </c>
      <c r="AJ76" s="125">
        <v>77121.043999999994</v>
      </c>
      <c r="AK76" s="126">
        <v>70110.040000000008</v>
      </c>
      <c r="AL76" s="127">
        <f t="shared" si="68"/>
        <v>73615.5</v>
      </c>
      <c r="AM76" s="125">
        <v>149375.226</v>
      </c>
      <c r="AN76" s="126">
        <v>135795.66</v>
      </c>
      <c r="AO76" s="127">
        <f t="shared" si="69"/>
        <v>142585.4</v>
      </c>
      <c r="AP76" s="125">
        <v>149375.226</v>
      </c>
      <c r="AQ76" s="126">
        <v>135795.66</v>
      </c>
      <c r="AR76" s="127">
        <f t="shared" si="70"/>
        <v>142585.4</v>
      </c>
      <c r="AS76" s="125">
        <v>149375.226</v>
      </c>
      <c r="AT76" s="126">
        <v>135795.66</v>
      </c>
      <c r="AU76" s="127">
        <f t="shared" si="71"/>
        <v>142585.4</v>
      </c>
      <c r="AV76" s="125">
        <v>87135.54849999999</v>
      </c>
      <c r="AW76" s="126">
        <v>79214.134999999995</v>
      </c>
      <c r="AX76" s="127">
        <f t="shared" si="72"/>
        <v>83174.8</v>
      </c>
      <c r="AY76" s="125">
        <v>149375.226</v>
      </c>
      <c r="AZ76" s="126">
        <v>135795.66</v>
      </c>
      <c r="BA76" s="127">
        <f t="shared" si="73"/>
        <v>142585.4</v>
      </c>
      <c r="BB76" s="125">
        <v>88165.077000000005</v>
      </c>
      <c r="BC76" s="126">
        <v>80150.070000000007</v>
      </c>
      <c r="BD76" s="127">
        <f t="shared" si="74"/>
        <v>84157.6</v>
      </c>
      <c r="BE76" s="125">
        <v>91291.099900000001</v>
      </c>
      <c r="BF76" s="126">
        <v>82991.909000000014</v>
      </c>
      <c r="BG76" s="127">
        <f t="shared" si="75"/>
        <v>87141.5</v>
      </c>
      <c r="BH76" s="125">
        <v>85544.459000000003</v>
      </c>
      <c r="BI76" s="126">
        <v>77767.69</v>
      </c>
      <c r="BJ76" s="127">
        <f t="shared" si="76"/>
        <v>81656.100000000006</v>
      </c>
      <c r="BK76" s="125">
        <v>85544.459000000003</v>
      </c>
      <c r="BL76" s="126">
        <v>77767.69</v>
      </c>
      <c r="BM76" s="127">
        <f t="shared" si="77"/>
        <v>81656.100000000006</v>
      </c>
      <c r="BN76" s="125">
        <v>66825.758999999991</v>
      </c>
      <c r="BO76" s="126">
        <v>60750.69</v>
      </c>
      <c r="BP76" s="127">
        <f t="shared" si="78"/>
        <v>63788.2</v>
      </c>
      <c r="BQ76" s="125">
        <v>134961.82699999999</v>
      </c>
      <c r="BR76" s="126">
        <v>122692.57</v>
      </c>
      <c r="BS76" s="127">
        <f t="shared" si="79"/>
        <v>128827.2</v>
      </c>
      <c r="BT76" s="125">
        <v>140152.66649999999</v>
      </c>
      <c r="BU76" s="126">
        <v>127411.515</v>
      </c>
      <c r="BV76" s="127">
        <f t="shared" si="80"/>
        <v>133782.1</v>
      </c>
      <c r="BW76" s="125">
        <v>115120.005</v>
      </c>
      <c r="BX76" s="126">
        <v>104654.55</v>
      </c>
      <c r="BY76" s="127">
        <f t="shared" si="81"/>
        <v>109887.3</v>
      </c>
      <c r="BZ76" s="125">
        <v>134961.82699999999</v>
      </c>
      <c r="CA76" s="126">
        <v>122692.57</v>
      </c>
      <c r="CB76" s="127">
        <f t="shared" si="82"/>
        <v>128827.2</v>
      </c>
      <c r="CC76" s="125">
        <v>141709.91834999999</v>
      </c>
      <c r="CD76" s="126">
        <v>128827.1985</v>
      </c>
      <c r="CE76" s="127">
        <f t="shared" si="83"/>
        <v>135268.6</v>
      </c>
      <c r="CF76" s="125">
        <v>151157.24624000001</v>
      </c>
      <c r="CG76" s="126">
        <v>137415.6784</v>
      </c>
      <c r="CH76" s="127">
        <f t="shared" si="84"/>
        <v>144286.5</v>
      </c>
    </row>
    <row r="77" spans="1:86" customFormat="1" x14ac:dyDescent="0.3">
      <c r="A77" s="25" t="s">
        <v>144</v>
      </c>
      <c r="B77" s="31" t="s">
        <v>145</v>
      </c>
      <c r="C77" s="125">
        <v>201410.82176599998</v>
      </c>
      <c r="D77" s="126">
        <v>183100.74705999999</v>
      </c>
      <c r="E77" s="127">
        <f t="shared" si="57"/>
        <v>192255.8</v>
      </c>
      <c r="F77" s="125">
        <v>205521.24669999999</v>
      </c>
      <c r="G77" s="126">
        <v>186837.49699999997</v>
      </c>
      <c r="H77" s="127">
        <f t="shared" si="58"/>
        <v>196179.4</v>
      </c>
      <c r="I77" s="125">
        <v>346632.88660000003</v>
      </c>
      <c r="J77" s="126">
        <v>315120.80600000004</v>
      </c>
      <c r="K77" s="127">
        <f t="shared" si="59"/>
        <v>330876.79999999999</v>
      </c>
      <c r="L77" s="125">
        <v>323917.02419999999</v>
      </c>
      <c r="M77" s="126">
        <v>294470.022</v>
      </c>
      <c r="N77" s="127">
        <f t="shared" si="60"/>
        <v>309193.5</v>
      </c>
      <c r="O77" s="125">
        <v>308492.81540000002</v>
      </c>
      <c r="P77" s="126">
        <v>280448.01400000002</v>
      </c>
      <c r="Q77" s="127">
        <f t="shared" si="61"/>
        <v>294470.40000000002</v>
      </c>
      <c r="R77" s="125" t="s">
        <v>637</v>
      </c>
      <c r="S77" s="125" t="s">
        <v>637</v>
      </c>
      <c r="T77" s="127" t="s">
        <v>637</v>
      </c>
      <c r="U77" s="125">
        <v>381138.65019999997</v>
      </c>
      <c r="V77" s="126">
        <v>346489.68199999997</v>
      </c>
      <c r="W77" s="127">
        <f t="shared" si="63"/>
        <v>363814.2</v>
      </c>
      <c r="X77" s="125">
        <v>367023.31050000002</v>
      </c>
      <c r="Y77" s="126">
        <v>333657.55499999999</v>
      </c>
      <c r="Z77" s="127">
        <f t="shared" si="64"/>
        <v>350340.4</v>
      </c>
      <c r="AA77" s="125">
        <v>184884.59990000003</v>
      </c>
      <c r="AB77" s="126">
        <v>168076.90900000001</v>
      </c>
      <c r="AC77" s="127">
        <f t="shared" si="65"/>
        <v>176480.8</v>
      </c>
      <c r="AD77" s="125">
        <v>372505.00980000006</v>
      </c>
      <c r="AE77" s="126">
        <v>338640.91800000001</v>
      </c>
      <c r="AF77" s="127">
        <f t="shared" si="66"/>
        <v>355573</v>
      </c>
      <c r="AG77" s="125">
        <v>308492.81540000002</v>
      </c>
      <c r="AH77" s="126">
        <v>280448.01400000002</v>
      </c>
      <c r="AI77" s="127">
        <f t="shared" si="67"/>
        <v>294470.40000000002</v>
      </c>
      <c r="AJ77" s="125">
        <v>308492.81540000002</v>
      </c>
      <c r="AK77" s="126">
        <v>280448.01400000002</v>
      </c>
      <c r="AL77" s="127">
        <f t="shared" si="68"/>
        <v>294470.40000000002</v>
      </c>
      <c r="AM77" s="125">
        <v>434234.96269999992</v>
      </c>
      <c r="AN77" s="126">
        <v>394759.05699999997</v>
      </c>
      <c r="AO77" s="127">
        <f t="shared" si="69"/>
        <v>414497</v>
      </c>
      <c r="AP77" s="125">
        <v>434234.96269999992</v>
      </c>
      <c r="AQ77" s="126">
        <v>394759.05699999997</v>
      </c>
      <c r="AR77" s="127">
        <f t="shared" si="70"/>
        <v>414497</v>
      </c>
      <c r="AS77" s="125">
        <v>434234.96269999992</v>
      </c>
      <c r="AT77" s="126">
        <v>394759.05699999997</v>
      </c>
      <c r="AU77" s="127">
        <f t="shared" si="71"/>
        <v>414497</v>
      </c>
      <c r="AV77" s="125">
        <v>352951.1678</v>
      </c>
      <c r="AW77" s="126">
        <v>320864.69800000003</v>
      </c>
      <c r="AX77" s="127">
        <f t="shared" si="72"/>
        <v>336907.9</v>
      </c>
      <c r="AY77" s="125">
        <v>434234.96269999992</v>
      </c>
      <c r="AZ77" s="126">
        <v>394759.05699999997</v>
      </c>
      <c r="BA77" s="127">
        <f t="shared" si="73"/>
        <v>414497</v>
      </c>
      <c r="BB77" s="125">
        <v>595097.71089999995</v>
      </c>
      <c r="BC77" s="126">
        <v>540997.91899999999</v>
      </c>
      <c r="BD77" s="127">
        <f t="shared" si="74"/>
        <v>568047.80000000005</v>
      </c>
      <c r="BE77" s="125">
        <v>589483.54079999996</v>
      </c>
      <c r="BF77" s="126">
        <v>535894.12800000003</v>
      </c>
      <c r="BG77" s="127">
        <f t="shared" si="75"/>
        <v>562688.80000000005</v>
      </c>
      <c r="BH77" s="125">
        <v>589483.54079999996</v>
      </c>
      <c r="BI77" s="126">
        <v>535894.12800000003</v>
      </c>
      <c r="BJ77" s="127">
        <f t="shared" si="76"/>
        <v>562688.80000000005</v>
      </c>
      <c r="BK77" s="125">
        <v>589483.54079999996</v>
      </c>
      <c r="BL77" s="126">
        <v>535894.12800000003</v>
      </c>
      <c r="BM77" s="127">
        <f t="shared" si="77"/>
        <v>562688.80000000005</v>
      </c>
      <c r="BN77" s="125">
        <v>258489.4081</v>
      </c>
      <c r="BO77" s="126">
        <v>234990.37099999998</v>
      </c>
      <c r="BP77" s="127">
        <f t="shared" si="78"/>
        <v>246739.9</v>
      </c>
      <c r="BQ77" s="125">
        <v>367023.31050000002</v>
      </c>
      <c r="BR77" s="126">
        <v>333657.55499999999</v>
      </c>
      <c r="BS77" s="127">
        <f t="shared" si="79"/>
        <v>350340.4</v>
      </c>
      <c r="BT77" s="125">
        <v>381138.65019999997</v>
      </c>
      <c r="BU77" s="126">
        <v>346489.68199999997</v>
      </c>
      <c r="BV77" s="127">
        <f t="shared" si="80"/>
        <v>363814.2</v>
      </c>
      <c r="BW77" s="125">
        <v>346632.88660000003</v>
      </c>
      <c r="BX77" s="126">
        <v>315120.80600000004</v>
      </c>
      <c r="BY77" s="127">
        <f t="shared" si="81"/>
        <v>330876.79999999999</v>
      </c>
      <c r="BZ77" s="125">
        <v>367023.31050000002</v>
      </c>
      <c r="CA77" s="126">
        <v>333657.55499999999</v>
      </c>
      <c r="CB77" s="127">
        <f t="shared" si="82"/>
        <v>350340.4</v>
      </c>
      <c r="CC77" s="125">
        <v>385374.47602499998</v>
      </c>
      <c r="CD77" s="126">
        <v>350340.43274999998</v>
      </c>
      <c r="CE77" s="127">
        <f t="shared" si="83"/>
        <v>367857.5</v>
      </c>
      <c r="CF77" s="125">
        <v>411066.10776000004</v>
      </c>
      <c r="CG77" s="126">
        <v>373696.46160000004</v>
      </c>
      <c r="CH77" s="127">
        <f t="shared" si="84"/>
        <v>392381.3</v>
      </c>
    </row>
    <row r="78" spans="1:86" customFormat="1" x14ac:dyDescent="0.3">
      <c r="A78" s="25" t="s">
        <v>146</v>
      </c>
      <c r="B78" s="31" t="s">
        <v>147</v>
      </c>
      <c r="C78" s="125">
        <v>188952.20220800003</v>
      </c>
      <c r="D78" s="126">
        <v>171774.72928000003</v>
      </c>
      <c r="E78" s="127">
        <f t="shared" si="57"/>
        <v>180363.5</v>
      </c>
      <c r="F78" s="125">
        <v>192808.36960000001</v>
      </c>
      <c r="G78" s="126">
        <v>175280.33599999998</v>
      </c>
      <c r="H78" s="127">
        <f t="shared" si="58"/>
        <v>184044.4</v>
      </c>
      <c r="I78" s="125">
        <v>207531.34710000001</v>
      </c>
      <c r="J78" s="126">
        <v>188664.861</v>
      </c>
      <c r="K78" s="127">
        <f t="shared" si="59"/>
        <v>198098.1</v>
      </c>
      <c r="L78" s="125">
        <v>367966.44500000001</v>
      </c>
      <c r="M78" s="126">
        <v>334514.95</v>
      </c>
      <c r="N78" s="127">
        <f t="shared" si="60"/>
        <v>351240.7</v>
      </c>
      <c r="O78" s="125">
        <v>350444.30189999996</v>
      </c>
      <c r="P78" s="126">
        <v>318585.72899999999</v>
      </c>
      <c r="Q78" s="127">
        <f t="shared" si="61"/>
        <v>334515</v>
      </c>
      <c r="R78" s="125" t="s">
        <v>637</v>
      </c>
      <c r="S78" s="125" t="s">
        <v>637</v>
      </c>
      <c r="T78" s="127" t="s">
        <v>637</v>
      </c>
      <c r="U78" s="125">
        <v>228191.03230000002</v>
      </c>
      <c r="V78" s="126">
        <v>207446.39300000001</v>
      </c>
      <c r="W78" s="127">
        <f t="shared" si="63"/>
        <v>217818.7</v>
      </c>
      <c r="X78" s="125">
        <v>219740.2592</v>
      </c>
      <c r="Y78" s="126">
        <v>199763.87199999997</v>
      </c>
      <c r="Z78" s="127">
        <f t="shared" si="64"/>
        <v>209752.1</v>
      </c>
      <c r="AA78" s="125">
        <v>182413.73149999999</v>
      </c>
      <c r="AB78" s="126">
        <v>165830.66500000001</v>
      </c>
      <c r="AC78" s="127">
        <f t="shared" si="65"/>
        <v>174122.2</v>
      </c>
      <c r="AD78" s="125">
        <v>423162.13170000003</v>
      </c>
      <c r="AE78" s="126">
        <v>384692.84700000001</v>
      </c>
      <c r="AF78" s="127">
        <f t="shared" si="66"/>
        <v>403927.5</v>
      </c>
      <c r="AG78" s="125">
        <v>350444.30189999996</v>
      </c>
      <c r="AH78" s="126">
        <v>318585.72899999999</v>
      </c>
      <c r="AI78" s="127">
        <f t="shared" si="67"/>
        <v>334515</v>
      </c>
      <c r="AJ78" s="125">
        <v>350444.30189999996</v>
      </c>
      <c r="AK78" s="126">
        <v>318585.72899999999</v>
      </c>
      <c r="AL78" s="127">
        <f t="shared" si="68"/>
        <v>334515</v>
      </c>
      <c r="AM78" s="125">
        <v>259979.7046</v>
      </c>
      <c r="AN78" s="126">
        <v>236345.18599999999</v>
      </c>
      <c r="AO78" s="127">
        <f t="shared" si="69"/>
        <v>248162.4</v>
      </c>
      <c r="AP78" s="125">
        <v>259979.7046</v>
      </c>
      <c r="AQ78" s="126">
        <v>236345.18599999999</v>
      </c>
      <c r="AR78" s="127">
        <f t="shared" si="70"/>
        <v>248162.4</v>
      </c>
      <c r="AS78" s="125">
        <v>259979.7046</v>
      </c>
      <c r="AT78" s="126">
        <v>236345.18599999999</v>
      </c>
      <c r="AU78" s="127">
        <f t="shared" si="71"/>
        <v>248162.4</v>
      </c>
      <c r="AV78" s="125">
        <v>393933.60159999999</v>
      </c>
      <c r="AW78" s="126">
        <v>358121.45600000001</v>
      </c>
      <c r="AX78" s="127">
        <f t="shared" si="72"/>
        <v>376027.5</v>
      </c>
      <c r="AY78" s="125">
        <v>259979.7046</v>
      </c>
      <c r="AZ78" s="126">
        <v>236345.18599999999</v>
      </c>
      <c r="BA78" s="127">
        <f t="shared" si="73"/>
        <v>248162.4</v>
      </c>
      <c r="BB78" s="125">
        <v>639502.78700000001</v>
      </c>
      <c r="BC78" s="126">
        <v>581366.17000000004</v>
      </c>
      <c r="BD78" s="127">
        <f t="shared" si="74"/>
        <v>610434.5</v>
      </c>
      <c r="BE78" s="125">
        <v>633469.60600000003</v>
      </c>
      <c r="BF78" s="126">
        <v>575881.46</v>
      </c>
      <c r="BG78" s="127">
        <f t="shared" si="75"/>
        <v>604675.5</v>
      </c>
      <c r="BH78" s="125">
        <v>633469.60600000003</v>
      </c>
      <c r="BI78" s="126">
        <v>575881.46</v>
      </c>
      <c r="BJ78" s="127">
        <f t="shared" si="76"/>
        <v>604675.5</v>
      </c>
      <c r="BK78" s="125">
        <v>633469.60600000003</v>
      </c>
      <c r="BL78" s="126">
        <v>575881.46</v>
      </c>
      <c r="BM78" s="127">
        <f t="shared" si="77"/>
        <v>604675.5</v>
      </c>
      <c r="BN78" s="125">
        <v>262727.03380000003</v>
      </c>
      <c r="BO78" s="126">
        <v>238842.75800000003</v>
      </c>
      <c r="BP78" s="127">
        <f t="shared" si="78"/>
        <v>250784.9</v>
      </c>
      <c r="BQ78" s="125">
        <v>219740.2592</v>
      </c>
      <c r="BR78" s="126">
        <v>199763.87199999997</v>
      </c>
      <c r="BS78" s="127">
        <f t="shared" si="79"/>
        <v>209752.1</v>
      </c>
      <c r="BT78" s="125">
        <v>228191.03230000002</v>
      </c>
      <c r="BU78" s="126">
        <v>207446.39300000001</v>
      </c>
      <c r="BV78" s="127">
        <f t="shared" si="80"/>
        <v>217818.7</v>
      </c>
      <c r="BW78" s="125">
        <v>207531.34710000001</v>
      </c>
      <c r="BX78" s="126">
        <v>188664.861</v>
      </c>
      <c r="BY78" s="127">
        <f t="shared" si="81"/>
        <v>198098.1</v>
      </c>
      <c r="BZ78" s="125">
        <v>219740.2592</v>
      </c>
      <c r="CA78" s="126">
        <v>199763.87199999997</v>
      </c>
      <c r="CB78" s="127">
        <f t="shared" si="82"/>
        <v>209752.1</v>
      </c>
      <c r="CC78" s="125">
        <v>230727.27215999996</v>
      </c>
      <c r="CD78" s="126">
        <v>209752.06559999997</v>
      </c>
      <c r="CE78" s="127">
        <f t="shared" si="83"/>
        <v>220239.7</v>
      </c>
      <c r="CF78" s="125">
        <v>246109.09030399995</v>
      </c>
      <c r="CG78" s="126">
        <v>223735.53663999998</v>
      </c>
      <c r="CH78" s="127">
        <f t="shared" si="84"/>
        <v>234922.3</v>
      </c>
    </row>
    <row r="79" spans="1:86" customFormat="1" x14ac:dyDescent="0.3">
      <c r="A79" s="25" t="s">
        <v>148</v>
      </c>
      <c r="B79" s="31" t="s">
        <v>149</v>
      </c>
      <c r="C79" s="125">
        <v>186667.62807000001</v>
      </c>
      <c r="D79" s="126">
        <v>169697.84370000003</v>
      </c>
      <c r="E79" s="127">
        <f t="shared" si="57"/>
        <v>178182.7</v>
      </c>
      <c r="F79" s="125">
        <v>190477.1715</v>
      </c>
      <c r="G79" s="126">
        <v>173161.065</v>
      </c>
      <c r="H79" s="127">
        <f t="shared" si="58"/>
        <v>181819.1</v>
      </c>
      <c r="I79" s="125">
        <v>214026.73599999998</v>
      </c>
      <c r="J79" s="126">
        <v>194569.76</v>
      </c>
      <c r="K79" s="127">
        <f t="shared" si="59"/>
        <v>204298.2</v>
      </c>
      <c r="L79" s="125">
        <v>200000.67009999999</v>
      </c>
      <c r="M79" s="126">
        <v>181818.791</v>
      </c>
      <c r="N79" s="127">
        <f t="shared" si="60"/>
        <v>190909.7</v>
      </c>
      <c r="O79" s="125">
        <v>190477.1715</v>
      </c>
      <c r="P79" s="126">
        <v>173161.065</v>
      </c>
      <c r="Q79" s="127">
        <f t="shared" si="61"/>
        <v>181819.1</v>
      </c>
      <c r="R79" s="125">
        <v>164312.74859999999</v>
      </c>
      <c r="S79" s="126">
        <v>149375.226</v>
      </c>
      <c r="T79" s="127">
        <f t="shared" si="62"/>
        <v>156844</v>
      </c>
      <c r="U79" s="125">
        <v>235332.93630000003</v>
      </c>
      <c r="V79" s="126">
        <v>213939.03300000002</v>
      </c>
      <c r="W79" s="127">
        <f t="shared" si="63"/>
        <v>224636</v>
      </c>
      <c r="X79" s="125">
        <v>226615.78169999999</v>
      </c>
      <c r="Y79" s="126">
        <v>206014.34699999998</v>
      </c>
      <c r="Z79" s="127">
        <f t="shared" si="64"/>
        <v>216315.1</v>
      </c>
      <c r="AA79" s="125">
        <v>195532.66039999999</v>
      </c>
      <c r="AB79" s="126">
        <v>177756.96400000001</v>
      </c>
      <c r="AC79" s="127">
        <f t="shared" si="65"/>
        <v>186644.8</v>
      </c>
      <c r="AD79" s="125">
        <v>230000.98659999997</v>
      </c>
      <c r="AE79" s="126">
        <v>209091.80599999998</v>
      </c>
      <c r="AF79" s="127">
        <f t="shared" si="66"/>
        <v>219546.4</v>
      </c>
      <c r="AG79" s="125">
        <v>190477.1715</v>
      </c>
      <c r="AH79" s="126">
        <v>173161.065</v>
      </c>
      <c r="AI79" s="127">
        <f t="shared" si="67"/>
        <v>181819.1</v>
      </c>
      <c r="AJ79" s="125">
        <v>190477.1715</v>
      </c>
      <c r="AK79" s="126">
        <v>173161.065</v>
      </c>
      <c r="AL79" s="127">
        <f t="shared" si="68"/>
        <v>181819.1</v>
      </c>
      <c r="AM79" s="125">
        <v>268116.57949999999</v>
      </c>
      <c r="AN79" s="126">
        <v>243742.345</v>
      </c>
      <c r="AO79" s="127">
        <f t="shared" si="69"/>
        <v>255929.5</v>
      </c>
      <c r="AP79" s="125">
        <v>268116.57949999999</v>
      </c>
      <c r="AQ79" s="126">
        <v>243742.345</v>
      </c>
      <c r="AR79" s="127">
        <f t="shared" si="70"/>
        <v>255929.5</v>
      </c>
      <c r="AS79" s="125">
        <v>268116.57949999999</v>
      </c>
      <c r="AT79" s="126">
        <v>243742.345</v>
      </c>
      <c r="AU79" s="127">
        <f t="shared" si="71"/>
        <v>255929.5</v>
      </c>
      <c r="AV79" s="125">
        <v>285601.28519999998</v>
      </c>
      <c r="AW79" s="126">
        <v>259637.53199999998</v>
      </c>
      <c r="AX79" s="127">
        <f t="shared" si="72"/>
        <v>272619.40000000002</v>
      </c>
      <c r="AY79" s="125">
        <v>268116.57949999999</v>
      </c>
      <c r="AZ79" s="126">
        <v>243742.345</v>
      </c>
      <c r="BA79" s="127">
        <f t="shared" si="73"/>
        <v>255929.5</v>
      </c>
      <c r="BB79" s="125">
        <v>192291.4455</v>
      </c>
      <c r="BC79" s="126">
        <v>174810.405</v>
      </c>
      <c r="BD79" s="127">
        <f t="shared" si="74"/>
        <v>183550.9</v>
      </c>
      <c r="BE79" s="125">
        <v>190477.1715</v>
      </c>
      <c r="BF79" s="126">
        <v>173161.065</v>
      </c>
      <c r="BG79" s="127">
        <f t="shared" si="75"/>
        <v>181819.1</v>
      </c>
      <c r="BH79" s="125">
        <v>190477.1715</v>
      </c>
      <c r="BI79" s="126">
        <v>173161.065</v>
      </c>
      <c r="BJ79" s="127">
        <f t="shared" si="76"/>
        <v>181819.1</v>
      </c>
      <c r="BK79" s="125">
        <v>190477.1715</v>
      </c>
      <c r="BL79" s="126">
        <v>173161.065</v>
      </c>
      <c r="BM79" s="127">
        <f t="shared" si="77"/>
        <v>181819.1</v>
      </c>
      <c r="BN79" s="125">
        <v>190477.1715</v>
      </c>
      <c r="BO79" s="126">
        <v>173161.065</v>
      </c>
      <c r="BP79" s="127">
        <f t="shared" si="78"/>
        <v>181819.1</v>
      </c>
      <c r="BQ79" s="125">
        <v>226615.78169999999</v>
      </c>
      <c r="BR79" s="126">
        <v>206014.34699999998</v>
      </c>
      <c r="BS79" s="127">
        <f t="shared" si="79"/>
        <v>216315.1</v>
      </c>
      <c r="BT79" s="125">
        <v>235332.93630000003</v>
      </c>
      <c r="BU79" s="126">
        <v>213939.03300000002</v>
      </c>
      <c r="BV79" s="127">
        <f t="shared" si="80"/>
        <v>224636</v>
      </c>
      <c r="BW79" s="125">
        <v>214026.73599999998</v>
      </c>
      <c r="BX79" s="126">
        <v>194569.76</v>
      </c>
      <c r="BY79" s="127">
        <f t="shared" si="81"/>
        <v>204298.2</v>
      </c>
      <c r="BZ79" s="125">
        <v>226615.78169999999</v>
      </c>
      <c r="CA79" s="126">
        <v>206014.34699999998</v>
      </c>
      <c r="CB79" s="127">
        <f t="shared" si="82"/>
        <v>216315.1</v>
      </c>
      <c r="CC79" s="125">
        <v>237946.57078499999</v>
      </c>
      <c r="CD79" s="126">
        <v>216315.06435</v>
      </c>
      <c r="CE79" s="127">
        <f t="shared" si="83"/>
        <v>227130.8</v>
      </c>
      <c r="CF79" s="125">
        <v>253809.67550399998</v>
      </c>
      <c r="CG79" s="126">
        <v>230736.06864000001</v>
      </c>
      <c r="CH79" s="127">
        <f t="shared" si="84"/>
        <v>242272.9</v>
      </c>
    </row>
    <row r="80" spans="1:86" customFormat="1" x14ac:dyDescent="0.3">
      <c r="A80" s="25" t="s">
        <v>150</v>
      </c>
      <c r="B80" s="31" t="s">
        <v>151</v>
      </c>
      <c r="C80" s="125">
        <v>1570800</v>
      </c>
      <c r="D80" s="126">
        <v>1428000</v>
      </c>
      <c r="E80" s="127">
        <f t="shared" si="57"/>
        <v>1499400</v>
      </c>
      <c r="F80" s="125">
        <v>1243550</v>
      </c>
      <c r="G80" s="126">
        <v>1130500</v>
      </c>
      <c r="H80" s="127">
        <f t="shared" si="58"/>
        <v>1187025</v>
      </c>
      <c r="I80" s="125">
        <v>3010700</v>
      </c>
      <c r="J80" s="126">
        <v>2737000</v>
      </c>
      <c r="K80" s="127">
        <f t="shared" si="59"/>
        <v>2873850</v>
      </c>
      <c r="L80" s="125">
        <v>719950</v>
      </c>
      <c r="M80" s="126">
        <v>654500</v>
      </c>
      <c r="N80" s="127">
        <f t="shared" si="60"/>
        <v>687225</v>
      </c>
      <c r="O80" s="125">
        <v>1583890</v>
      </c>
      <c r="P80" s="126">
        <v>1439900</v>
      </c>
      <c r="Q80" s="127">
        <f t="shared" si="61"/>
        <v>1511895</v>
      </c>
      <c r="R80" s="125">
        <v>850850</v>
      </c>
      <c r="S80" s="126">
        <v>773500</v>
      </c>
      <c r="T80" s="127">
        <f t="shared" si="62"/>
        <v>812175</v>
      </c>
      <c r="U80" s="125">
        <v>2421650</v>
      </c>
      <c r="V80" s="126">
        <v>2201500</v>
      </c>
      <c r="W80" s="127">
        <f t="shared" si="63"/>
        <v>2311575</v>
      </c>
      <c r="X80" s="125">
        <v>2028950</v>
      </c>
      <c r="Y80" s="126">
        <v>1844500</v>
      </c>
      <c r="Z80" s="127">
        <f t="shared" si="64"/>
        <v>1936725</v>
      </c>
      <c r="AA80" s="125">
        <v>3010700</v>
      </c>
      <c r="AB80" s="126">
        <v>2737000</v>
      </c>
      <c r="AC80" s="127">
        <f t="shared" si="65"/>
        <v>2873850</v>
      </c>
      <c r="AD80" s="125">
        <v>2421650</v>
      </c>
      <c r="AE80" s="126">
        <v>2201500</v>
      </c>
      <c r="AF80" s="127">
        <f t="shared" si="66"/>
        <v>2311575</v>
      </c>
      <c r="AG80" s="125">
        <v>1243550</v>
      </c>
      <c r="AH80" s="126">
        <v>1130500</v>
      </c>
      <c r="AI80" s="127">
        <f t="shared" si="67"/>
        <v>1187025</v>
      </c>
      <c r="AJ80" s="125">
        <v>1505350</v>
      </c>
      <c r="AK80" s="126">
        <v>1368500</v>
      </c>
      <c r="AL80" s="127">
        <f t="shared" si="68"/>
        <v>1436925</v>
      </c>
      <c r="AM80" s="125">
        <v>3730650</v>
      </c>
      <c r="AN80" s="126">
        <v>3391500</v>
      </c>
      <c r="AO80" s="127">
        <f t="shared" si="69"/>
        <v>3561075</v>
      </c>
      <c r="AP80" s="125">
        <v>3076150</v>
      </c>
      <c r="AQ80" s="126">
        <v>2796500</v>
      </c>
      <c r="AR80" s="127">
        <f t="shared" si="70"/>
        <v>2936325</v>
      </c>
      <c r="AS80" s="125">
        <v>3730650</v>
      </c>
      <c r="AT80" s="126">
        <v>3391500</v>
      </c>
      <c r="AU80" s="127">
        <f t="shared" si="71"/>
        <v>3561075</v>
      </c>
      <c r="AV80" s="125">
        <v>3010700</v>
      </c>
      <c r="AW80" s="126">
        <v>2737000</v>
      </c>
      <c r="AX80" s="127">
        <f t="shared" si="72"/>
        <v>2873850</v>
      </c>
      <c r="AY80" s="125">
        <v>3861550</v>
      </c>
      <c r="AZ80" s="126">
        <v>3510500</v>
      </c>
      <c r="BA80" s="127">
        <f t="shared" si="73"/>
        <v>3686025</v>
      </c>
      <c r="BB80" s="125">
        <v>3468850</v>
      </c>
      <c r="BC80" s="126">
        <v>3153500</v>
      </c>
      <c r="BD80" s="127">
        <f t="shared" si="74"/>
        <v>3311175</v>
      </c>
      <c r="BE80" s="125">
        <v>2028950</v>
      </c>
      <c r="BF80" s="126">
        <v>1844500</v>
      </c>
      <c r="BG80" s="127">
        <f t="shared" si="75"/>
        <v>1936725</v>
      </c>
      <c r="BH80" s="125">
        <v>2552550</v>
      </c>
      <c r="BI80" s="126">
        <v>2320500</v>
      </c>
      <c r="BJ80" s="127">
        <f t="shared" si="76"/>
        <v>2436525</v>
      </c>
      <c r="BK80" s="125">
        <v>3207050</v>
      </c>
      <c r="BL80" s="126">
        <v>2915500</v>
      </c>
      <c r="BM80" s="127">
        <f t="shared" si="77"/>
        <v>3061275</v>
      </c>
      <c r="BN80" s="125">
        <v>1740970</v>
      </c>
      <c r="BO80" s="126">
        <v>1582700</v>
      </c>
      <c r="BP80" s="127">
        <f t="shared" si="78"/>
        <v>1661835</v>
      </c>
      <c r="BQ80" s="125">
        <v>3010700</v>
      </c>
      <c r="BR80" s="126">
        <v>2737000</v>
      </c>
      <c r="BS80" s="127">
        <f t="shared" si="79"/>
        <v>2873850</v>
      </c>
      <c r="BT80" s="125">
        <v>4123350</v>
      </c>
      <c r="BU80" s="126">
        <v>3748500</v>
      </c>
      <c r="BV80" s="127">
        <f t="shared" si="80"/>
        <v>3935925</v>
      </c>
      <c r="BW80" s="125">
        <v>3861550</v>
      </c>
      <c r="BX80" s="126">
        <v>3510500</v>
      </c>
      <c r="BY80" s="127">
        <f t="shared" si="81"/>
        <v>3686025</v>
      </c>
      <c r="BZ80" s="125">
        <v>3861550</v>
      </c>
      <c r="CA80" s="126">
        <v>3510500</v>
      </c>
      <c r="CB80" s="127">
        <f t="shared" si="82"/>
        <v>3686025</v>
      </c>
      <c r="CC80" s="125">
        <v>3900820</v>
      </c>
      <c r="CD80" s="126">
        <v>3546200</v>
      </c>
      <c r="CE80" s="127">
        <f t="shared" si="83"/>
        <v>3723510</v>
      </c>
      <c r="CF80" s="125">
        <v>4646950</v>
      </c>
      <c r="CG80" s="126">
        <v>4224500</v>
      </c>
      <c r="CH80" s="127">
        <f t="shared" si="84"/>
        <v>4435725</v>
      </c>
    </row>
    <row r="81" spans="1:86" customFormat="1" x14ac:dyDescent="0.3">
      <c r="A81" s="25" t="s">
        <v>152</v>
      </c>
      <c r="B81" s="31" t="s">
        <v>153</v>
      </c>
      <c r="C81" s="125">
        <v>292771.20965400001</v>
      </c>
      <c r="D81" s="126">
        <v>266155.64514000004</v>
      </c>
      <c r="E81" s="127">
        <f t="shared" si="57"/>
        <v>279463.40000000002</v>
      </c>
      <c r="F81" s="125">
        <v>298746.1323</v>
      </c>
      <c r="G81" s="126">
        <v>271587.39300000004</v>
      </c>
      <c r="H81" s="127">
        <f t="shared" si="58"/>
        <v>285166.8</v>
      </c>
      <c r="I81" s="125">
        <v>451860.77860000002</v>
      </c>
      <c r="J81" s="126">
        <v>410782.52600000001</v>
      </c>
      <c r="K81" s="127">
        <f t="shared" si="59"/>
        <v>431321.7</v>
      </c>
      <c r="L81" s="125">
        <v>422249.23510000005</v>
      </c>
      <c r="M81" s="126">
        <v>383862.94100000005</v>
      </c>
      <c r="N81" s="127">
        <f t="shared" si="60"/>
        <v>403056.1</v>
      </c>
      <c r="O81" s="125">
        <v>402142.47149999999</v>
      </c>
      <c r="P81" s="126">
        <v>365584.065</v>
      </c>
      <c r="Q81" s="127">
        <f t="shared" si="61"/>
        <v>383863.3</v>
      </c>
      <c r="R81" s="125">
        <v>308446.73859999998</v>
      </c>
      <c r="S81" s="126">
        <v>280406.12599999999</v>
      </c>
      <c r="T81" s="127">
        <f t="shared" si="62"/>
        <v>294426.40000000002</v>
      </c>
      <c r="U81" s="125">
        <v>496841.81469999999</v>
      </c>
      <c r="V81" s="126">
        <v>451674.37699999998</v>
      </c>
      <c r="W81" s="127">
        <f t="shared" si="63"/>
        <v>474258.1</v>
      </c>
      <c r="X81" s="125">
        <v>478439.89269999997</v>
      </c>
      <c r="Y81" s="126">
        <v>434945.35699999996</v>
      </c>
      <c r="Z81" s="127">
        <f t="shared" si="64"/>
        <v>456692.6</v>
      </c>
      <c r="AA81" s="125">
        <v>367052.10850000003</v>
      </c>
      <c r="AB81" s="126">
        <v>333683.73499999999</v>
      </c>
      <c r="AC81" s="127">
        <f t="shared" si="65"/>
        <v>350367.9</v>
      </c>
      <c r="AD81" s="125">
        <v>485587.55630000005</v>
      </c>
      <c r="AE81" s="126">
        <v>441443.23300000001</v>
      </c>
      <c r="AF81" s="127">
        <f t="shared" si="66"/>
        <v>463515.4</v>
      </c>
      <c r="AG81" s="125">
        <v>402142.47149999999</v>
      </c>
      <c r="AH81" s="126">
        <v>365584.065</v>
      </c>
      <c r="AI81" s="127">
        <f t="shared" si="67"/>
        <v>383863.3</v>
      </c>
      <c r="AJ81" s="125">
        <v>402142.47149999999</v>
      </c>
      <c r="AK81" s="126">
        <v>365584.065</v>
      </c>
      <c r="AL81" s="127">
        <f t="shared" si="68"/>
        <v>383863.3</v>
      </c>
      <c r="AM81" s="125">
        <v>566056.36780000001</v>
      </c>
      <c r="AN81" s="126">
        <v>514596.69800000003</v>
      </c>
      <c r="AO81" s="127">
        <f t="shared" si="69"/>
        <v>540326.5</v>
      </c>
      <c r="AP81" s="125">
        <v>566056.36780000001</v>
      </c>
      <c r="AQ81" s="126">
        <v>514596.69800000003</v>
      </c>
      <c r="AR81" s="127">
        <f t="shared" si="70"/>
        <v>540326.5</v>
      </c>
      <c r="AS81" s="125">
        <v>566056.36780000001</v>
      </c>
      <c r="AT81" s="126">
        <v>514596.69800000003</v>
      </c>
      <c r="AU81" s="127">
        <f t="shared" si="71"/>
        <v>540326.5</v>
      </c>
      <c r="AV81" s="125">
        <v>602972.52399999998</v>
      </c>
      <c r="AW81" s="126">
        <v>548156.84</v>
      </c>
      <c r="AX81" s="127">
        <f t="shared" si="72"/>
        <v>575564.69999999995</v>
      </c>
      <c r="AY81" s="125">
        <v>566056.36780000001</v>
      </c>
      <c r="AZ81" s="126">
        <v>514596.69800000003</v>
      </c>
      <c r="BA81" s="127">
        <f t="shared" si="73"/>
        <v>540326.5</v>
      </c>
      <c r="BB81" s="125">
        <v>588425.21429999999</v>
      </c>
      <c r="BC81" s="126">
        <v>534932.01300000004</v>
      </c>
      <c r="BD81" s="127">
        <f t="shared" si="74"/>
        <v>561678.6</v>
      </c>
      <c r="BE81" s="125">
        <v>582872.9598999999</v>
      </c>
      <c r="BF81" s="126">
        <v>529884.50899999996</v>
      </c>
      <c r="BG81" s="127">
        <f t="shared" si="75"/>
        <v>556378.69999999995</v>
      </c>
      <c r="BH81" s="125">
        <v>582872.9598999999</v>
      </c>
      <c r="BI81" s="126">
        <v>529884.50899999996</v>
      </c>
      <c r="BJ81" s="127">
        <f t="shared" si="76"/>
        <v>556378.69999999995</v>
      </c>
      <c r="BK81" s="125">
        <v>582872.9598999999</v>
      </c>
      <c r="BL81" s="126">
        <v>529884.50899999996</v>
      </c>
      <c r="BM81" s="127">
        <f t="shared" si="77"/>
        <v>556378.69999999995</v>
      </c>
      <c r="BN81" s="125">
        <v>425872.02350000001</v>
      </c>
      <c r="BO81" s="126">
        <v>387156.38500000001</v>
      </c>
      <c r="BP81" s="127">
        <f t="shared" si="78"/>
        <v>406514.2</v>
      </c>
      <c r="BQ81" s="125">
        <v>478439.89269999997</v>
      </c>
      <c r="BR81" s="126">
        <v>434945.35699999996</v>
      </c>
      <c r="BS81" s="127">
        <f t="shared" si="79"/>
        <v>456692.6</v>
      </c>
      <c r="BT81" s="125">
        <v>496841.81469999999</v>
      </c>
      <c r="BU81" s="126">
        <v>451674.37699999998</v>
      </c>
      <c r="BV81" s="127">
        <f t="shared" si="80"/>
        <v>474258.1</v>
      </c>
      <c r="BW81" s="125">
        <v>451860.77860000002</v>
      </c>
      <c r="BX81" s="126">
        <v>410782.52600000001</v>
      </c>
      <c r="BY81" s="127">
        <f t="shared" si="81"/>
        <v>431321.7</v>
      </c>
      <c r="BZ81" s="125">
        <v>478439.89269999997</v>
      </c>
      <c r="CA81" s="126">
        <v>434945.35699999996</v>
      </c>
      <c r="CB81" s="127">
        <f t="shared" si="82"/>
        <v>456692.6</v>
      </c>
      <c r="CC81" s="125">
        <v>502361.88733499998</v>
      </c>
      <c r="CD81" s="126">
        <v>456692.62485000002</v>
      </c>
      <c r="CE81" s="127">
        <f t="shared" si="83"/>
        <v>479527.3</v>
      </c>
      <c r="CF81" s="125">
        <v>535852.67982399999</v>
      </c>
      <c r="CG81" s="126">
        <v>487138.79983999999</v>
      </c>
      <c r="CH81" s="127">
        <f t="shared" si="84"/>
        <v>511495.7</v>
      </c>
    </row>
    <row r="82" spans="1:86" customFormat="1" x14ac:dyDescent="0.3">
      <c r="A82" s="25" t="s">
        <v>154</v>
      </c>
      <c r="B82" s="31" t="s">
        <v>155</v>
      </c>
      <c r="C82" s="125">
        <v>295710.53512000002</v>
      </c>
      <c r="D82" s="126">
        <v>268827.75919999997</v>
      </c>
      <c r="E82" s="127">
        <f t="shared" si="57"/>
        <v>282269.09999999998</v>
      </c>
      <c r="F82" s="125">
        <v>301745.44400000002</v>
      </c>
      <c r="G82" s="126">
        <v>274314.03999999998</v>
      </c>
      <c r="H82" s="127">
        <f t="shared" si="58"/>
        <v>288029.7</v>
      </c>
      <c r="I82" s="125">
        <v>711085.97560000001</v>
      </c>
      <c r="J82" s="126">
        <v>646441.79600000009</v>
      </c>
      <c r="K82" s="127">
        <f t="shared" si="59"/>
        <v>678763.9</v>
      </c>
      <c r="L82" s="125">
        <v>522064.54300000001</v>
      </c>
      <c r="M82" s="126">
        <v>474604.13</v>
      </c>
      <c r="N82" s="127">
        <f t="shared" si="60"/>
        <v>498334.3</v>
      </c>
      <c r="O82" s="125">
        <v>522064.54300000001</v>
      </c>
      <c r="P82" s="126">
        <v>474604.13</v>
      </c>
      <c r="Q82" s="127">
        <f t="shared" si="61"/>
        <v>498334.3</v>
      </c>
      <c r="R82" s="125">
        <v>405540.63550000003</v>
      </c>
      <c r="S82" s="126">
        <v>368673.30499999999</v>
      </c>
      <c r="T82" s="127">
        <f t="shared" si="62"/>
        <v>387107</v>
      </c>
      <c r="U82" s="125">
        <v>902186.62380000006</v>
      </c>
      <c r="V82" s="126">
        <v>820169.65799999994</v>
      </c>
      <c r="W82" s="127">
        <f t="shared" si="63"/>
        <v>861178.1</v>
      </c>
      <c r="X82" s="125">
        <v>868772.30440000002</v>
      </c>
      <c r="Y82" s="126">
        <v>789793.00399999996</v>
      </c>
      <c r="Z82" s="127">
        <f t="shared" si="64"/>
        <v>829282.7</v>
      </c>
      <c r="AA82" s="125">
        <v>654780.12600000005</v>
      </c>
      <c r="AB82" s="126">
        <v>595254.66</v>
      </c>
      <c r="AC82" s="127">
        <f t="shared" si="65"/>
        <v>625017.4</v>
      </c>
      <c r="AD82" s="125">
        <v>648761.34399999992</v>
      </c>
      <c r="AE82" s="126">
        <v>589783.04000000004</v>
      </c>
      <c r="AF82" s="127">
        <f t="shared" si="66"/>
        <v>619272.19999999995</v>
      </c>
      <c r="AG82" s="125">
        <v>467593.12600000005</v>
      </c>
      <c r="AH82" s="126">
        <v>425084.66000000003</v>
      </c>
      <c r="AI82" s="127">
        <f t="shared" si="67"/>
        <v>446338.9</v>
      </c>
      <c r="AJ82" s="125">
        <v>467593.12600000005</v>
      </c>
      <c r="AK82" s="126">
        <v>425084.66000000003</v>
      </c>
      <c r="AL82" s="127">
        <f t="shared" si="68"/>
        <v>446338.9</v>
      </c>
      <c r="AM82" s="125">
        <v>746314.56900000002</v>
      </c>
      <c r="AN82" s="126">
        <v>678467.79</v>
      </c>
      <c r="AO82" s="127">
        <f t="shared" si="69"/>
        <v>712391.2</v>
      </c>
      <c r="AP82" s="125">
        <v>746314.56900000002</v>
      </c>
      <c r="AQ82" s="126">
        <v>678467.79</v>
      </c>
      <c r="AR82" s="127">
        <f t="shared" si="70"/>
        <v>712391.2</v>
      </c>
      <c r="AS82" s="125">
        <v>746314.56900000002</v>
      </c>
      <c r="AT82" s="126">
        <v>678467.79</v>
      </c>
      <c r="AU82" s="127">
        <f t="shared" si="71"/>
        <v>712391.2</v>
      </c>
      <c r="AV82" s="125">
        <v>711085.97560000001</v>
      </c>
      <c r="AW82" s="126">
        <v>646441.79600000009</v>
      </c>
      <c r="AX82" s="127">
        <f t="shared" si="72"/>
        <v>678763.9</v>
      </c>
      <c r="AY82" s="125">
        <v>746314.56900000002</v>
      </c>
      <c r="AZ82" s="126">
        <v>678467.79</v>
      </c>
      <c r="BA82" s="127">
        <f t="shared" si="73"/>
        <v>712391.2</v>
      </c>
      <c r="BB82" s="125">
        <v>654592.93900000001</v>
      </c>
      <c r="BC82" s="126">
        <v>595084.49</v>
      </c>
      <c r="BD82" s="127">
        <f t="shared" si="74"/>
        <v>624838.69999999995</v>
      </c>
      <c r="BE82" s="125">
        <v>654780.12600000005</v>
      </c>
      <c r="BF82" s="126">
        <v>595254.66</v>
      </c>
      <c r="BG82" s="127">
        <f t="shared" si="75"/>
        <v>625017.4</v>
      </c>
      <c r="BH82" s="125">
        <v>654911.15690000006</v>
      </c>
      <c r="BI82" s="126">
        <v>595373.77899999998</v>
      </c>
      <c r="BJ82" s="127">
        <f t="shared" si="76"/>
        <v>625142.5</v>
      </c>
      <c r="BK82" s="125">
        <v>654911.15690000006</v>
      </c>
      <c r="BL82" s="126">
        <v>595373.77899999998</v>
      </c>
      <c r="BM82" s="127">
        <f t="shared" si="77"/>
        <v>625142.5</v>
      </c>
      <c r="BN82" s="125">
        <v>559127.56900000002</v>
      </c>
      <c r="BO82" s="126">
        <v>508297.79000000004</v>
      </c>
      <c r="BP82" s="127">
        <f t="shared" si="78"/>
        <v>533712.69999999995</v>
      </c>
      <c r="BQ82" s="125">
        <v>868772.30440000002</v>
      </c>
      <c r="BR82" s="126">
        <v>789793.00399999996</v>
      </c>
      <c r="BS82" s="127">
        <f t="shared" si="79"/>
        <v>829282.7</v>
      </c>
      <c r="BT82" s="125">
        <v>801085.48520000011</v>
      </c>
      <c r="BU82" s="126">
        <v>728259.53200000001</v>
      </c>
      <c r="BV82" s="127">
        <f t="shared" si="80"/>
        <v>764672.5</v>
      </c>
      <c r="BW82" s="125">
        <v>711085.97560000001</v>
      </c>
      <c r="BX82" s="126">
        <v>646441.79600000009</v>
      </c>
      <c r="BY82" s="127">
        <f t="shared" si="81"/>
        <v>678763.9</v>
      </c>
      <c r="BZ82" s="125">
        <v>771416.34570000006</v>
      </c>
      <c r="CA82" s="126">
        <v>701287.58700000006</v>
      </c>
      <c r="CB82" s="127">
        <f t="shared" si="82"/>
        <v>736352</v>
      </c>
      <c r="CC82" s="125">
        <v>809987.16298499994</v>
      </c>
      <c r="CD82" s="126">
        <v>736351.96635</v>
      </c>
      <c r="CE82" s="127">
        <f t="shared" si="83"/>
        <v>773169.6</v>
      </c>
      <c r="CF82" s="125">
        <v>863986.30718400003</v>
      </c>
      <c r="CG82" s="126">
        <v>785442.09744000004</v>
      </c>
      <c r="CH82" s="127">
        <f t="shared" si="84"/>
        <v>824714.2</v>
      </c>
    </row>
    <row r="83" spans="1:86" customFormat="1" x14ac:dyDescent="0.3">
      <c r="A83" s="25" t="s">
        <v>156</v>
      </c>
      <c r="B83" s="31" t="s">
        <v>157</v>
      </c>
      <c r="C83" s="125">
        <v>19111.400000000001</v>
      </c>
      <c r="D83" s="126">
        <v>17374</v>
      </c>
      <c r="E83" s="127">
        <f t="shared" si="57"/>
        <v>18242.7</v>
      </c>
      <c r="F83" s="125">
        <v>20289.5</v>
      </c>
      <c r="G83" s="126">
        <v>18445</v>
      </c>
      <c r="H83" s="127">
        <f t="shared" si="58"/>
        <v>19367.3</v>
      </c>
      <c r="I83" s="125">
        <v>85085</v>
      </c>
      <c r="J83" s="126">
        <v>77350</v>
      </c>
      <c r="K83" s="127">
        <f t="shared" si="59"/>
        <v>81217.5</v>
      </c>
      <c r="L83" s="125">
        <v>30761.5</v>
      </c>
      <c r="M83" s="126">
        <v>27965</v>
      </c>
      <c r="N83" s="127">
        <f t="shared" si="60"/>
        <v>29363.3</v>
      </c>
      <c r="O83" s="125">
        <v>20420.400000000001</v>
      </c>
      <c r="P83" s="126">
        <v>18564</v>
      </c>
      <c r="Q83" s="127">
        <f t="shared" si="61"/>
        <v>19492.2</v>
      </c>
      <c r="R83" s="125">
        <v>19111.400000000001</v>
      </c>
      <c r="S83" s="126">
        <v>17374</v>
      </c>
      <c r="T83" s="127">
        <f t="shared" si="62"/>
        <v>18242.7</v>
      </c>
      <c r="U83" s="125">
        <v>14399</v>
      </c>
      <c r="V83" s="126">
        <v>13090</v>
      </c>
      <c r="W83" s="127">
        <f t="shared" si="63"/>
        <v>13744.5</v>
      </c>
      <c r="X83" s="125">
        <v>21729.4</v>
      </c>
      <c r="Y83" s="126">
        <v>19754</v>
      </c>
      <c r="Z83" s="127">
        <f t="shared" si="64"/>
        <v>20741.7</v>
      </c>
      <c r="AA83" s="125">
        <v>85085</v>
      </c>
      <c r="AB83" s="126">
        <v>77350</v>
      </c>
      <c r="AC83" s="127">
        <f t="shared" si="65"/>
        <v>81217.5</v>
      </c>
      <c r="AD83" s="125">
        <v>30761.5</v>
      </c>
      <c r="AE83" s="126">
        <v>27965</v>
      </c>
      <c r="AF83" s="127">
        <f t="shared" si="66"/>
        <v>29363.3</v>
      </c>
      <c r="AG83" s="125">
        <v>20289.5</v>
      </c>
      <c r="AH83" s="126">
        <v>18445</v>
      </c>
      <c r="AI83" s="127">
        <f t="shared" si="67"/>
        <v>19367.3</v>
      </c>
      <c r="AJ83" s="125">
        <v>20289.5</v>
      </c>
      <c r="AK83" s="126">
        <v>18445</v>
      </c>
      <c r="AL83" s="127">
        <f t="shared" si="68"/>
        <v>19367.3</v>
      </c>
      <c r="AM83" s="125">
        <v>22253</v>
      </c>
      <c r="AN83" s="126">
        <v>20230</v>
      </c>
      <c r="AO83" s="127">
        <f t="shared" si="69"/>
        <v>21241.5</v>
      </c>
      <c r="AP83" s="125">
        <v>89012</v>
      </c>
      <c r="AQ83" s="126">
        <v>80920</v>
      </c>
      <c r="AR83" s="127">
        <f t="shared" si="70"/>
        <v>84966</v>
      </c>
      <c r="AS83" s="125">
        <v>22253</v>
      </c>
      <c r="AT83" s="126">
        <v>20230</v>
      </c>
      <c r="AU83" s="127">
        <f t="shared" si="71"/>
        <v>21241.5</v>
      </c>
      <c r="AV83" s="125">
        <v>85085</v>
      </c>
      <c r="AW83" s="126">
        <v>77350</v>
      </c>
      <c r="AX83" s="127">
        <f t="shared" si="72"/>
        <v>81217.5</v>
      </c>
      <c r="AY83" s="125">
        <v>24871</v>
      </c>
      <c r="AZ83" s="126">
        <v>22610</v>
      </c>
      <c r="BA83" s="127">
        <f t="shared" si="73"/>
        <v>23740.5</v>
      </c>
      <c r="BB83" s="125">
        <v>23562</v>
      </c>
      <c r="BC83" s="126">
        <v>21420</v>
      </c>
      <c r="BD83" s="127">
        <f t="shared" si="74"/>
        <v>22491</v>
      </c>
      <c r="BE83" s="125">
        <v>30107</v>
      </c>
      <c r="BF83" s="126">
        <v>27370</v>
      </c>
      <c r="BG83" s="127">
        <f t="shared" si="75"/>
        <v>28738.5</v>
      </c>
      <c r="BH83" s="125">
        <v>22253</v>
      </c>
      <c r="BI83" s="126">
        <v>20230</v>
      </c>
      <c r="BJ83" s="127">
        <f t="shared" si="76"/>
        <v>21241.5</v>
      </c>
      <c r="BK83" s="125">
        <v>85085</v>
      </c>
      <c r="BL83" s="126">
        <v>77350</v>
      </c>
      <c r="BM83" s="127">
        <f t="shared" si="77"/>
        <v>81217.5</v>
      </c>
      <c r="BN83" s="125">
        <v>20289.5</v>
      </c>
      <c r="BO83" s="126">
        <v>18445</v>
      </c>
      <c r="BP83" s="127">
        <f t="shared" si="78"/>
        <v>19367.3</v>
      </c>
      <c r="BQ83" s="125">
        <v>85085</v>
      </c>
      <c r="BR83" s="126">
        <v>77350</v>
      </c>
      <c r="BS83" s="127">
        <f t="shared" si="79"/>
        <v>81217.5</v>
      </c>
      <c r="BT83" s="125">
        <v>102102</v>
      </c>
      <c r="BU83" s="126">
        <v>92820</v>
      </c>
      <c r="BV83" s="127">
        <f t="shared" si="80"/>
        <v>97461</v>
      </c>
      <c r="BW83" s="125">
        <v>87703</v>
      </c>
      <c r="BX83" s="126">
        <v>79730</v>
      </c>
      <c r="BY83" s="127">
        <f t="shared" si="81"/>
        <v>83716.5</v>
      </c>
      <c r="BZ83" s="125">
        <v>23300.2</v>
      </c>
      <c r="CA83" s="126">
        <v>21182</v>
      </c>
      <c r="CB83" s="127">
        <f t="shared" si="82"/>
        <v>22241.1</v>
      </c>
      <c r="CC83" s="125">
        <v>78540</v>
      </c>
      <c r="CD83" s="126">
        <v>71400</v>
      </c>
      <c r="CE83" s="127">
        <f t="shared" si="83"/>
        <v>74970</v>
      </c>
      <c r="CF83" s="125">
        <v>89012</v>
      </c>
      <c r="CG83" s="126">
        <v>80920</v>
      </c>
      <c r="CH83" s="127">
        <f t="shared" si="84"/>
        <v>84966</v>
      </c>
    </row>
    <row r="84" spans="1:86" customFormat="1" x14ac:dyDescent="0.3">
      <c r="A84" s="25" t="s">
        <v>158</v>
      </c>
      <c r="B84" s="31" t="s">
        <v>159</v>
      </c>
      <c r="C84" s="125">
        <v>78540</v>
      </c>
      <c r="D84" s="126">
        <v>71400</v>
      </c>
      <c r="E84" s="127">
        <f t="shared" si="57"/>
        <v>74970</v>
      </c>
      <c r="F84" s="125">
        <v>589050</v>
      </c>
      <c r="G84" s="126">
        <v>535500</v>
      </c>
      <c r="H84" s="127">
        <f t="shared" si="58"/>
        <v>562275</v>
      </c>
      <c r="I84" s="125">
        <v>680680</v>
      </c>
      <c r="J84" s="126">
        <v>618800</v>
      </c>
      <c r="K84" s="127">
        <f t="shared" si="59"/>
        <v>649740</v>
      </c>
      <c r="L84" s="125">
        <v>98175</v>
      </c>
      <c r="M84" s="126">
        <v>89250</v>
      </c>
      <c r="N84" s="127">
        <f t="shared" si="60"/>
        <v>93712.5</v>
      </c>
      <c r="O84" s="125">
        <v>82467</v>
      </c>
      <c r="P84" s="126">
        <v>74970</v>
      </c>
      <c r="Q84" s="127">
        <f t="shared" si="61"/>
        <v>78718.5</v>
      </c>
      <c r="R84" s="125">
        <v>582505</v>
      </c>
      <c r="S84" s="126">
        <v>529550</v>
      </c>
      <c r="T84" s="127">
        <f t="shared" si="62"/>
        <v>556027.5</v>
      </c>
      <c r="U84" s="125">
        <v>543235</v>
      </c>
      <c r="V84" s="126">
        <v>493850</v>
      </c>
      <c r="W84" s="127">
        <f t="shared" si="63"/>
        <v>518542.5</v>
      </c>
      <c r="X84" s="125">
        <v>592977</v>
      </c>
      <c r="Y84" s="126">
        <v>539070</v>
      </c>
      <c r="Z84" s="127">
        <f t="shared" si="64"/>
        <v>566023.5</v>
      </c>
      <c r="AA84" s="125">
        <v>680680</v>
      </c>
      <c r="AB84" s="126">
        <v>618800</v>
      </c>
      <c r="AC84" s="127">
        <f t="shared" si="65"/>
        <v>649740</v>
      </c>
      <c r="AD84" s="125">
        <v>98175</v>
      </c>
      <c r="AE84" s="126">
        <v>89250</v>
      </c>
      <c r="AF84" s="127">
        <f t="shared" si="66"/>
        <v>93712.5</v>
      </c>
      <c r="AG84" s="125">
        <v>590359</v>
      </c>
      <c r="AH84" s="126">
        <v>536690</v>
      </c>
      <c r="AI84" s="127">
        <f t="shared" si="67"/>
        <v>563524.5</v>
      </c>
      <c r="AJ84" s="125">
        <v>586432</v>
      </c>
      <c r="AK84" s="126">
        <v>533120</v>
      </c>
      <c r="AL84" s="127">
        <f t="shared" si="68"/>
        <v>559776</v>
      </c>
      <c r="AM84" s="125">
        <v>595595</v>
      </c>
      <c r="AN84" s="126">
        <v>541450</v>
      </c>
      <c r="AO84" s="127">
        <f t="shared" si="69"/>
        <v>568522.5</v>
      </c>
      <c r="AP84" s="125">
        <v>691152</v>
      </c>
      <c r="AQ84" s="126">
        <v>628320</v>
      </c>
      <c r="AR84" s="127">
        <f t="shared" si="70"/>
        <v>659736</v>
      </c>
      <c r="AS84" s="125">
        <v>595595</v>
      </c>
      <c r="AT84" s="126">
        <v>541450</v>
      </c>
      <c r="AU84" s="127">
        <f t="shared" si="71"/>
        <v>568522.5</v>
      </c>
      <c r="AV84" s="125">
        <v>674135</v>
      </c>
      <c r="AW84" s="126">
        <v>612850</v>
      </c>
      <c r="AX84" s="127">
        <f t="shared" si="72"/>
        <v>643492.5</v>
      </c>
      <c r="AY84" s="125">
        <v>589050</v>
      </c>
      <c r="AZ84" s="126">
        <v>535500</v>
      </c>
      <c r="BA84" s="127">
        <f t="shared" si="73"/>
        <v>562275</v>
      </c>
      <c r="BB84" s="125">
        <v>602140</v>
      </c>
      <c r="BC84" s="126">
        <v>547400</v>
      </c>
      <c r="BD84" s="127">
        <f t="shared" si="74"/>
        <v>574770</v>
      </c>
      <c r="BE84" s="125">
        <v>78540</v>
      </c>
      <c r="BF84" s="126">
        <v>71400</v>
      </c>
      <c r="BG84" s="127">
        <f t="shared" si="75"/>
        <v>74970</v>
      </c>
      <c r="BH84" s="125">
        <v>595595</v>
      </c>
      <c r="BI84" s="126">
        <v>541450</v>
      </c>
      <c r="BJ84" s="127">
        <f t="shared" si="76"/>
        <v>568522.5</v>
      </c>
      <c r="BK84" s="125">
        <v>651882</v>
      </c>
      <c r="BL84" s="126">
        <v>592620</v>
      </c>
      <c r="BM84" s="127">
        <f t="shared" si="77"/>
        <v>622251</v>
      </c>
      <c r="BN84" s="125">
        <v>569415</v>
      </c>
      <c r="BO84" s="126">
        <v>517650</v>
      </c>
      <c r="BP84" s="127">
        <f t="shared" si="78"/>
        <v>543532.5</v>
      </c>
      <c r="BQ84" s="125">
        <v>680680</v>
      </c>
      <c r="BR84" s="126">
        <v>618800</v>
      </c>
      <c r="BS84" s="127">
        <f t="shared" si="79"/>
        <v>649740</v>
      </c>
      <c r="BT84" s="125">
        <v>719950</v>
      </c>
      <c r="BU84" s="126">
        <v>654500</v>
      </c>
      <c r="BV84" s="127">
        <f t="shared" si="80"/>
        <v>687225</v>
      </c>
      <c r="BW84" s="125">
        <v>704242</v>
      </c>
      <c r="BX84" s="126">
        <v>640220</v>
      </c>
      <c r="BY84" s="127">
        <f t="shared" si="81"/>
        <v>672231</v>
      </c>
      <c r="BZ84" s="125">
        <v>606067</v>
      </c>
      <c r="CA84" s="126">
        <v>550970</v>
      </c>
      <c r="CB84" s="127">
        <f t="shared" si="82"/>
        <v>578518.5</v>
      </c>
      <c r="CC84" s="125">
        <v>671517</v>
      </c>
      <c r="CD84" s="126">
        <v>610470</v>
      </c>
      <c r="CE84" s="127">
        <f t="shared" si="83"/>
        <v>640993.5</v>
      </c>
      <c r="CF84" s="125">
        <v>661045</v>
      </c>
      <c r="CG84" s="126">
        <v>600950</v>
      </c>
      <c r="CH84" s="127">
        <f t="shared" si="84"/>
        <v>630997.5</v>
      </c>
    </row>
    <row r="85" spans="1:86" customFormat="1" x14ac:dyDescent="0.3">
      <c r="A85" s="25" t="s">
        <v>160</v>
      </c>
      <c r="B85" s="26" t="s">
        <v>161</v>
      </c>
      <c r="C85" s="125">
        <v>366520</v>
      </c>
      <c r="D85" s="126">
        <v>333200</v>
      </c>
      <c r="E85" s="127">
        <f t="shared" si="57"/>
        <v>349860</v>
      </c>
      <c r="F85" s="125">
        <v>589050</v>
      </c>
      <c r="G85" s="126">
        <v>535500</v>
      </c>
      <c r="H85" s="127">
        <f t="shared" si="58"/>
        <v>562275</v>
      </c>
      <c r="I85" s="125">
        <v>680680</v>
      </c>
      <c r="J85" s="126">
        <v>618800</v>
      </c>
      <c r="K85" s="127">
        <f t="shared" si="59"/>
        <v>649740</v>
      </c>
      <c r="L85" s="125">
        <v>418880</v>
      </c>
      <c r="M85" s="126">
        <v>380800</v>
      </c>
      <c r="N85" s="127">
        <f t="shared" si="60"/>
        <v>399840</v>
      </c>
      <c r="O85" s="125">
        <v>370447</v>
      </c>
      <c r="P85" s="126">
        <v>336770</v>
      </c>
      <c r="Q85" s="127">
        <f t="shared" si="61"/>
        <v>353608.5</v>
      </c>
      <c r="R85" s="125">
        <v>582505</v>
      </c>
      <c r="S85" s="126">
        <v>529550</v>
      </c>
      <c r="T85" s="127">
        <f t="shared" si="62"/>
        <v>556027.5</v>
      </c>
      <c r="U85" s="125">
        <v>543235</v>
      </c>
      <c r="V85" s="126">
        <v>493850</v>
      </c>
      <c r="W85" s="127">
        <f t="shared" si="63"/>
        <v>518542.5</v>
      </c>
      <c r="X85" s="125">
        <v>592977</v>
      </c>
      <c r="Y85" s="126">
        <v>539070</v>
      </c>
      <c r="Z85" s="127">
        <f t="shared" si="64"/>
        <v>566023.5</v>
      </c>
      <c r="AA85" s="125">
        <v>680680</v>
      </c>
      <c r="AB85" s="126">
        <v>618800</v>
      </c>
      <c r="AC85" s="127">
        <f t="shared" si="65"/>
        <v>649740</v>
      </c>
      <c r="AD85" s="125">
        <v>420189</v>
      </c>
      <c r="AE85" s="126">
        <v>381990</v>
      </c>
      <c r="AF85" s="127">
        <f t="shared" si="66"/>
        <v>401089.5</v>
      </c>
      <c r="AG85" s="125">
        <v>590359</v>
      </c>
      <c r="AH85" s="126">
        <v>536690</v>
      </c>
      <c r="AI85" s="127">
        <f t="shared" si="67"/>
        <v>563524.5</v>
      </c>
      <c r="AJ85" s="125">
        <v>586432</v>
      </c>
      <c r="AK85" s="126">
        <v>533120</v>
      </c>
      <c r="AL85" s="127">
        <f t="shared" si="68"/>
        <v>559776</v>
      </c>
      <c r="AM85" s="125">
        <v>595595</v>
      </c>
      <c r="AN85" s="126">
        <v>541450</v>
      </c>
      <c r="AO85" s="127">
        <f t="shared" si="69"/>
        <v>568522.5</v>
      </c>
      <c r="AP85" s="125">
        <v>691152</v>
      </c>
      <c r="AQ85" s="126">
        <v>628320</v>
      </c>
      <c r="AR85" s="127">
        <f t="shared" si="70"/>
        <v>659736</v>
      </c>
      <c r="AS85" s="125">
        <v>590359</v>
      </c>
      <c r="AT85" s="126">
        <v>536690</v>
      </c>
      <c r="AU85" s="127">
        <f t="shared" si="71"/>
        <v>563524.5</v>
      </c>
      <c r="AV85" s="125">
        <v>674135</v>
      </c>
      <c r="AW85" s="126">
        <v>612850</v>
      </c>
      <c r="AX85" s="127">
        <f t="shared" si="72"/>
        <v>643492.5</v>
      </c>
      <c r="AY85" s="125">
        <v>589050</v>
      </c>
      <c r="AZ85" s="126">
        <v>535500</v>
      </c>
      <c r="BA85" s="127">
        <f t="shared" si="73"/>
        <v>562275</v>
      </c>
      <c r="BB85" s="125">
        <v>602140</v>
      </c>
      <c r="BC85" s="126">
        <v>547400</v>
      </c>
      <c r="BD85" s="127">
        <f t="shared" si="74"/>
        <v>574770</v>
      </c>
      <c r="BE85" s="125">
        <v>359975</v>
      </c>
      <c r="BF85" s="126">
        <v>327250</v>
      </c>
      <c r="BG85" s="127">
        <f t="shared" si="75"/>
        <v>343612.5</v>
      </c>
      <c r="BH85" s="125">
        <v>595595</v>
      </c>
      <c r="BI85" s="126">
        <v>541450</v>
      </c>
      <c r="BJ85" s="127">
        <f t="shared" si="76"/>
        <v>568522.5</v>
      </c>
      <c r="BK85" s="125">
        <v>661045</v>
      </c>
      <c r="BL85" s="126">
        <v>600950</v>
      </c>
      <c r="BM85" s="127">
        <f t="shared" si="77"/>
        <v>630997.5</v>
      </c>
      <c r="BN85" s="125">
        <v>582505</v>
      </c>
      <c r="BO85" s="126">
        <v>529550</v>
      </c>
      <c r="BP85" s="127">
        <f t="shared" si="78"/>
        <v>556027.5</v>
      </c>
      <c r="BQ85" s="125">
        <v>680680</v>
      </c>
      <c r="BR85" s="126">
        <v>618800</v>
      </c>
      <c r="BS85" s="127">
        <f t="shared" si="79"/>
        <v>649740</v>
      </c>
      <c r="BT85" s="125">
        <v>736967</v>
      </c>
      <c r="BU85" s="126">
        <v>669970</v>
      </c>
      <c r="BV85" s="127">
        <f t="shared" si="80"/>
        <v>703468.5</v>
      </c>
      <c r="BW85" s="125">
        <v>717332</v>
      </c>
      <c r="BX85" s="126">
        <v>652120</v>
      </c>
      <c r="BY85" s="127">
        <f t="shared" si="81"/>
        <v>684726</v>
      </c>
      <c r="BZ85" s="125">
        <v>586432</v>
      </c>
      <c r="CA85" s="126">
        <v>533120</v>
      </c>
      <c r="CB85" s="127">
        <f t="shared" si="82"/>
        <v>559776</v>
      </c>
      <c r="CC85" s="125">
        <v>691152</v>
      </c>
      <c r="CD85" s="126">
        <v>628320</v>
      </c>
      <c r="CE85" s="127">
        <f t="shared" si="83"/>
        <v>659736</v>
      </c>
      <c r="CF85" s="125">
        <v>730422</v>
      </c>
      <c r="CG85" s="126">
        <v>664020</v>
      </c>
      <c r="CH85" s="127">
        <f t="shared" si="84"/>
        <v>697221</v>
      </c>
    </row>
    <row r="86" spans="1:86" customFormat="1" x14ac:dyDescent="0.3">
      <c r="A86" s="25" t="s">
        <v>162</v>
      </c>
      <c r="B86" s="26" t="s">
        <v>163</v>
      </c>
      <c r="C86" s="125">
        <v>203486.55280800001</v>
      </c>
      <c r="D86" s="126">
        <v>184987.77528</v>
      </c>
      <c r="E86" s="127">
        <f t="shared" si="57"/>
        <v>194237.2</v>
      </c>
      <c r="F86" s="125">
        <v>207639.33960000001</v>
      </c>
      <c r="G86" s="126">
        <v>188763.03599999999</v>
      </c>
      <c r="H86" s="127">
        <f t="shared" si="58"/>
        <v>198201.2</v>
      </c>
      <c r="I86" s="125">
        <v>326220.86420000001</v>
      </c>
      <c r="J86" s="126">
        <v>296564.42199999996</v>
      </c>
      <c r="K86" s="127">
        <f t="shared" si="59"/>
        <v>311392.59999999998</v>
      </c>
      <c r="L86" s="125">
        <v>395998.41819999996</v>
      </c>
      <c r="M86" s="126">
        <v>359998.56199999998</v>
      </c>
      <c r="N86" s="127">
        <f t="shared" si="60"/>
        <v>377998.5</v>
      </c>
      <c r="O86" s="125">
        <v>377141.4878</v>
      </c>
      <c r="P86" s="126">
        <v>342855.89800000004</v>
      </c>
      <c r="Q86" s="127">
        <f t="shared" si="61"/>
        <v>359998.7</v>
      </c>
      <c r="R86" s="125" t="s">
        <v>637</v>
      </c>
      <c r="S86" s="125" t="s">
        <v>637</v>
      </c>
      <c r="T86" s="127" t="s">
        <v>637</v>
      </c>
      <c r="U86" s="125">
        <v>358694.9289</v>
      </c>
      <c r="V86" s="126">
        <v>326086.299</v>
      </c>
      <c r="W86" s="127">
        <f t="shared" si="63"/>
        <v>342390.6</v>
      </c>
      <c r="X86" s="125">
        <v>345410.41149999999</v>
      </c>
      <c r="Y86" s="126">
        <v>314009.46500000003</v>
      </c>
      <c r="Z86" s="127">
        <f t="shared" si="64"/>
        <v>329709.90000000002</v>
      </c>
      <c r="AA86" s="125">
        <v>521690.16899999999</v>
      </c>
      <c r="AB86" s="126">
        <v>474263.79000000004</v>
      </c>
      <c r="AC86" s="127">
        <f t="shared" si="65"/>
        <v>497977</v>
      </c>
      <c r="AD86" s="125">
        <v>455397.17300000001</v>
      </c>
      <c r="AE86" s="126">
        <v>413997.43</v>
      </c>
      <c r="AF86" s="127">
        <f t="shared" si="66"/>
        <v>434697.3</v>
      </c>
      <c r="AG86" s="125">
        <v>377141.4878</v>
      </c>
      <c r="AH86" s="126">
        <v>342855.89800000004</v>
      </c>
      <c r="AI86" s="127">
        <f t="shared" si="67"/>
        <v>359998.7</v>
      </c>
      <c r="AJ86" s="125">
        <v>377141.4878</v>
      </c>
      <c r="AK86" s="126">
        <v>342855.89800000004</v>
      </c>
      <c r="AL86" s="127">
        <f t="shared" si="68"/>
        <v>359998.7</v>
      </c>
      <c r="AM86" s="125">
        <v>408663.77860000002</v>
      </c>
      <c r="AN86" s="126">
        <v>371512.52600000001</v>
      </c>
      <c r="AO86" s="127">
        <f t="shared" si="69"/>
        <v>390088.2</v>
      </c>
      <c r="AP86" s="125">
        <v>408663.77860000002</v>
      </c>
      <c r="AQ86" s="126">
        <v>371512.52600000001</v>
      </c>
      <c r="AR86" s="127">
        <f t="shared" si="70"/>
        <v>390088.2</v>
      </c>
      <c r="AS86" s="125">
        <v>408663.77860000002</v>
      </c>
      <c r="AT86" s="126">
        <v>371512.52600000001</v>
      </c>
      <c r="AU86" s="127">
        <f t="shared" si="71"/>
        <v>390088.2</v>
      </c>
      <c r="AV86" s="125">
        <v>447939.93089999998</v>
      </c>
      <c r="AW86" s="126">
        <v>407218.11899999995</v>
      </c>
      <c r="AX86" s="127">
        <f t="shared" si="72"/>
        <v>427579</v>
      </c>
      <c r="AY86" s="125">
        <v>408663.77860000002</v>
      </c>
      <c r="AZ86" s="126">
        <v>371512.52600000001</v>
      </c>
      <c r="BA86" s="127">
        <f t="shared" si="73"/>
        <v>390088.2</v>
      </c>
      <c r="BB86" s="125">
        <v>524256.07079999999</v>
      </c>
      <c r="BC86" s="126">
        <v>476596.42800000001</v>
      </c>
      <c r="BD86" s="127">
        <f t="shared" si="74"/>
        <v>500426.2</v>
      </c>
      <c r="BE86" s="125">
        <v>519310.01430000004</v>
      </c>
      <c r="BF86" s="126">
        <v>472100.01300000004</v>
      </c>
      <c r="BG86" s="127">
        <f t="shared" si="75"/>
        <v>495705</v>
      </c>
      <c r="BH86" s="125">
        <v>519310.01430000004</v>
      </c>
      <c r="BI86" s="126">
        <v>472100.01300000004</v>
      </c>
      <c r="BJ86" s="127">
        <f t="shared" si="76"/>
        <v>495705</v>
      </c>
      <c r="BK86" s="125">
        <v>519310.01430000004</v>
      </c>
      <c r="BL86" s="126">
        <v>472100.01300000004</v>
      </c>
      <c r="BM86" s="127">
        <f t="shared" si="77"/>
        <v>495705</v>
      </c>
      <c r="BN86" s="125">
        <v>298746.1323</v>
      </c>
      <c r="BO86" s="126">
        <v>271587.39300000004</v>
      </c>
      <c r="BP86" s="127">
        <f t="shared" si="78"/>
        <v>285166.8</v>
      </c>
      <c r="BQ86" s="125">
        <v>345410.41149999999</v>
      </c>
      <c r="BR86" s="126">
        <v>314009.46500000003</v>
      </c>
      <c r="BS86" s="127">
        <f t="shared" si="79"/>
        <v>329709.90000000002</v>
      </c>
      <c r="BT86" s="125">
        <v>358694.9289</v>
      </c>
      <c r="BU86" s="126">
        <v>326086.299</v>
      </c>
      <c r="BV86" s="127">
        <f t="shared" si="80"/>
        <v>342390.6</v>
      </c>
      <c r="BW86" s="125">
        <v>326220.86420000001</v>
      </c>
      <c r="BX86" s="126">
        <v>296564.42199999996</v>
      </c>
      <c r="BY86" s="127">
        <f t="shared" si="81"/>
        <v>311392.59999999998</v>
      </c>
      <c r="BZ86" s="125">
        <v>345410.41149999999</v>
      </c>
      <c r="CA86" s="126">
        <v>314009.46500000003</v>
      </c>
      <c r="CB86" s="127">
        <f t="shared" si="82"/>
        <v>329709.90000000002</v>
      </c>
      <c r="CC86" s="125">
        <v>362680.93207499996</v>
      </c>
      <c r="CD86" s="126">
        <v>329709.93825000001</v>
      </c>
      <c r="CE86" s="127">
        <f t="shared" si="83"/>
        <v>346195.4</v>
      </c>
      <c r="CF86" s="125">
        <v>386859.66087999998</v>
      </c>
      <c r="CG86" s="126">
        <v>351690.60080000001</v>
      </c>
      <c r="CH86" s="127">
        <f t="shared" si="84"/>
        <v>369275.1</v>
      </c>
    </row>
    <row r="87" spans="1:86" customFormat="1" x14ac:dyDescent="0.3">
      <c r="A87" s="25" t="s">
        <v>164</v>
      </c>
      <c r="B87" s="26" t="s">
        <v>165</v>
      </c>
      <c r="C87" s="125">
        <v>124355</v>
      </c>
      <c r="D87" s="126">
        <v>113050</v>
      </c>
      <c r="E87" s="127">
        <f t="shared" si="57"/>
        <v>118702.5</v>
      </c>
      <c r="F87" s="125">
        <v>109694.2</v>
      </c>
      <c r="G87" s="126">
        <v>99722</v>
      </c>
      <c r="H87" s="127">
        <f t="shared" si="58"/>
        <v>104708.1</v>
      </c>
      <c r="I87" s="125">
        <v>157080</v>
      </c>
      <c r="J87" s="126">
        <v>142800</v>
      </c>
      <c r="K87" s="127">
        <f t="shared" si="59"/>
        <v>149940</v>
      </c>
      <c r="L87" s="125">
        <v>170170</v>
      </c>
      <c r="M87" s="126">
        <v>154700</v>
      </c>
      <c r="N87" s="127">
        <f t="shared" si="60"/>
        <v>162435</v>
      </c>
      <c r="O87" s="125">
        <v>126318.5</v>
      </c>
      <c r="P87" s="126">
        <v>114835</v>
      </c>
      <c r="Q87" s="127">
        <f t="shared" si="61"/>
        <v>120576.8</v>
      </c>
      <c r="R87" s="125">
        <v>107338</v>
      </c>
      <c r="S87" s="126">
        <v>97580</v>
      </c>
      <c r="T87" s="127">
        <f t="shared" si="62"/>
        <v>102459</v>
      </c>
      <c r="U87" s="125">
        <v>82467</v>
      </c>
      <c r="V87" s="126">
        <v>74970</v>
      </c>
      <c r="W87" s="127">
        <f t="shared" si="63"/>
        <v>78718.5</v>
      </c>
      <c r="X87" s="125">
        <v>111265</v>
      </c>
      <c r="Y87" s="126">
        <v>101150</v>
      </c>
      <c r="Z87" s="127">
        <f t="shared" si="64"/>
        <v>106207.5</v>
      </c>
      <c r="AA87" s="125">
        <v>157080</v>
      </c>
      <c r="AB87" s="126">
        <v>142800</v>
      </c>
      <c r="AC87" s="127">
        <f t="shared" si="65"/>
        <v>149940</v>
      </c>
      <c r="AD87" s="125">
        <v>170170</v>
      </c>
      <c r="AE87" s="126">
        <v>154700</v>
      </c>
      <c r="AF87" s="127">
        <f t="shared" si="66"/>
        <v>162435</v>
      </c>
      <c r="AG87" s="125">
        <v>111265</v>
      </c>
      <c r="AH87" s="126">
        <v>101150</v>
      </c>
      <c r="AI87" s="127">
        <f t="shared" si="67"/>
        <v>106207.5</v>
      </c>
      <c r="AJ87" s="125">
        <v>109694.2</v>
      </c>
      <c r="AK87" s="126">
        <v>99722</v>
      </c>
      <c r="AL87" s="127">
        <f t="shared" si="68"/>
        <v>104708.1</v>
      </c>
      <c r="AM87" s="125">
        <v>113883</v>
      </c>
      <c r="AN87" s="126">
        <v>103530</v>
      </c>
      <c r="AO87" s="127">
        <f t="shared" si="69"/>
        <v>108706.5</v>
      </c>
      <c r="AP87" s="125">
        <v>157080</v>
      </c>
      <c r="AQ87" s="126">
        <v>142800</v>
      </c>
      <c r="AR87" s="127">
        <f t="shared" si="70"/>
        <v>149940</v>
      </c>
      <c r="AS87" s="125">
        <v>114537.5</v>
      </c>
      <c r="AT87" s="126">
        <v>104125</v>
      </c>
      <c r="AU87" s="127">
        <f t="shared" si="71"/>
        <v>109331.3</v>
      </c>
      <c r="AV87" s="125">
        <v>147917</v>
      </c>
      <c r="AW87" s="126">
        <v>134470</v>
      </c>
      <c r="AX87" s="127">
        <f t="shared" si="72"/>
        <v>141193.5</v>
      </c>
      <c r="AY87" s="125">
        <v>116501</v>
      </c>
      <c r="AZ87" s="126">
        <v>105910</v>
      </c>
      <c r="BA87" s="127">
        <f t="shared" si="73"/>
        <v>111205.5</v>
      </c>
      <c r="BB87" s="125">
        <v>128282</v>
      </c>
      <c r="BC87" s="126">
        <v>116620</v>
      </c>
      <c r="BD87" s="127">
        <f t="shared" si="74"/>
        <v>122451</v>
      </c>
      <c r="BE87" s="125">
        <v>134827</v>
      </c>
      <c r="BF87" s="126">
        <v>122570</v>
      </c>
      <c r="BG87" s="127">
        <f t="shared" si="75"/>
        <v>128698.5</v>
      </c>
      <c r="BH87" s="125">
        <v>113883</v>
      </c>
      <c r="BI87" s="126">
        <v>103530</v>
      </c>
      <c r="BJ87" s="127">
        <f t="shared" si="76"/>
        <v>108706.5</v>
      </c>
      <c r="BK87" s="125">
        <v>157080</v>
      </c>
      <c r="BL87" s="126">
        <v>142800</v>
      </c>
      <c r="BM87" s="127">
        <f t="shared" si="77"/>
        <v>149940</v>
      </c>
      <c r="BN87" s="125">
        <v>102102</v>
      </c>
      <c r="BO87" s="126">
        <v>92820</v>
      </c>
      <c r="BP87" s="127">
        <f t="shared" si="78"/>
        <v>97461</v>
      </c>
      <c r="BQ87" s="125">
        <v>157080</v>
      </c>
      <c r="BR87" s="126">
        <v>142800</v>
      </c>
      <c r="BS87" s="127">
        <f t="shared" si="79"/>
        <v>149940</v>
      </c>
      <c r="BT87" s="125">
        <v>167552</v>
      </c>
      <c r="BU87" s="126">
        <v>152320</v>
      </c>
      <c r="BV87" s="127">
        <f t="shared" si="80"/>
        <v>159936</v>
      </c>
      <c r="BW87" s="125">
        <v>161007</v>
      </c>
      <c r="BX87" s="126">
        <v>146370</v>
      </c>
      <c r="BY87" s="127">
        <f t="shared" si="81"/>
        <v>153688.5</v>
      </c>
      <c r="BZ87" s="125">
        <v>119119</v>
      </c>
      <c r="CA87" s="126">
        <v>108290</v>
      </c>
      <c r="CB87" s="127">
        <f t="shared" si="82"/>
        <v>113704.5</v>
      </c>
      <c r="CC87" s="125">
        <v>153153</v>
      </c>
      <c r="CD87" s="126">
        <v>139230</v>
      </c>
      <c r="CE87" s="127">
        <f t="shared" si="83"/>
        <v>146191.5</v>
      </c>
      <c r="CF87" s="125">
        <v>174097</v>
      </c>
      <c r="CG87" s="126">
        <v>158270</v>
      </c>
      <c r="CH87" s="127">
        <f t="shared" si="84"/>
        <v>166183.5</v>
      </c>
    </row>
    <row r="88" spans="1:86" customFormat="1" x14ac:dyDescent="0.3">
      <c r="A88" s="25" t="s">
        <v>166</v>
      </c>
      <c r="B88" s="31" t="s">
        <v>167</v>
      </c>
      <c r="C88" s="125">
        <v>76826.037288000007</v>
      </c>
      <c r="D88" s="126">
        <v>69841.852080000011</v>
      </c>
      <c r="E88" s="127">
        <f t="shared" si="57"/>
        <v>73333.899999999994</v>
      </c>
      <c r="F88" s="125">
        <v>78393.915600000008</v>
      </c>
      <c r="G88" s="126">
        <v>71267.195999999996</v>
      </c>
      <c r="H88" s="127">
        <f t="shared" si="58"/>
        <v>74830.600000000006</v>
      </c>
      <c r="I88" s="125">
        <v>92081.604999999996</v>
      </c>
      <c r="J88" s="126">
        <v>83710.55</v>
      </c>
      <c r="K88" s="127">
        <f t="shared" si="59"/>
        <v>87896.1</v>
      </c>
      <c r="L88" s="125">
        <v>157954.15020000003</v>
      </c>
      <c r="M88" s="126">
        <v>143594.682</v>
      </c>
      <c r="N88" s="127">
        <f t="shared" si="60"/>
        <v>150774.39999999999</v>
      </c>
      <c r="O88" s="125">
        <v>150432.11259999999</v>
      </c>
      <c r="P88" s="126">
        <v>136756.46599999999</v>
      </c>
      <c r="Q88" s="127">
        <f t="shared" si="61"/>
        <v>143594.29999999999</v>
      </c>
      <c r="R88" s="125">
        <v>105423.7184</v>
      </c>
      <c r="S88" s="126">
        <v>95839.744000000006</v>
      </c>
      <c r="T88" s="127">
        <f t="shared" si="62"/>
        <v>100631.7</v>
      </c>
      <c r="U88" s="125">
        <v>101248.00840000001</v>
      </c>
      <c r="V88" s="126">
        <v>92043.644</v>
      </c>
      <c r="W88" s="127">
        <f t="shared" si="63"/>
        <v>96645.8</v>
      </c>
      <c r="X88" s="125">
        <v>97498.508799999981</v>
      </c>
      <c r="Y88" s="126">
        <v>88635.008000000002</v>
      </c>
      <c r="Z88" s="127">
        <f t="shared" si="64"/>
        <v>93066.8</v>
      </c>
      <c r="AA88" s="125">
        <v>125454.1673</v>
      </c>
      <c r="AB88" s="126">
        <v>114049.24299999999</v>
      </c>
      <c r="AC88" s="127">
        <f t="shared" si="65"/>
        <v>119751.7</v>
      </c>
      <c r="AD88" s="125">
        <v>181647.70469999997</v>
      </c>
      <c r="AE88" s="126">
        <v>165134.277</v>
      </c>
      <c r="AF88" s="127">
        <f t="shared" si="66"/>
        <v>173391</v>
      </c>
      <c r="AG88" s="125">
        <v>150432.11259999999</v>
      </c>
      <c r="AH88" s="126">
        <v>136756.46599999999</v>
      </c>
      <c r="AI88" s="127">
        <f t="shared" si="67"/>
        <v>143594.29999999999</v>
      </c>
      <c r="AJ88" s="125">
        <v>150432.11259999999</v>
      </c>
      <c r="AK88" s="126">
        <v>136756.46599999999</v>
      </c>
      <c r="AL88" s="127">
        <f t="shared" si="68"/>
        <v>143594.29999999999</v>
      </c>
      <c r="AM88" s="125">
        <v>115353.26879999999</v>
      </c>
      <c r="AN88" s="126">
        <v>104866.60799999999</v>
      </c>
      <c r="AO88" s="127">
        <f t="shared" si="69"/>
        <v>110109.9</v>
      </c>
      <c r="AP88" s="125">
        <v>115353.26879999999</v>
      </c>
      <c r="AQ88" s="126">
        <v>104866.60799999999</v>
      </c>
      <c r="AR88" s="127">
        <f t="shared" si="70"/>
        <v>110109.9</v>
      </c>
      <c r="AS88" s="125">
        <v>115353.26879999999</v>
      </c>
      <c r="AT88" s="126">
        <v>104866.60799999999</v>
      </c>
      <c r="AU88" s="127">
        <f t="shared" si="71"/>
        <v>110109.9</v>
      </c>
      <c r="AV88" s="125">
        <v>206497.49890000001</v>
      </c>
      <c r="AW88" s="126">
        <v>187724.99900000001</v>
      </c>
      <c r="AX88" s="127">
        <f t="shared" si="72"/>
        <v>197111.2</v>
      </c>
      <c r="AY88" s="125">
        <v>115353.26879999999</v>
      </c>
      <c r="AZ88" s="126">
        <v>104866.60799999999</v>
      </c>
      <c r="BA88" s="127">
        <f t="shared" si="73"/>
        <v>110109.9</v>
      </c>
      <c r="BB88" s="125">
        <v>139030.98440000002</v>
      </c>
      <c r="BC88" s="126">
        <v>126391.804</v>
      </c>
      <c r="BD88" s="127">
        <f t="shared" si="74"/>
        <v>132711.4</v>
      </c>
      <c r="BE88" s="125">
        <v>137720.67540000001</v>
      </c>
      <c r="BF88" s="126">
        <v>125200.614</v>
      </c>
      <c r="BG88" s="127">
        <f t="shared" si="75"/>
        <v>131460.6</v>
      </c>
      <c r="BH88" s="125">
        <v>137720.67540000001</v>
      </c>
      <c r="BI88" s="126">
        <v>125200.614</v>
      </c>
      <c r="BJ88" s="127">
        <f t="shared" si="76"/>
        <v>131460.6</v>
      </c>
      <c r="BK88" s="125">
        <v>137720.67540000001</v>
      </c>
      <c r="BL88" s="126">
        <v>125200.614</v>
      </c>
      <c r="BM88" s="127">
        <f t="shared" si="77"/>
        <v>131460.6</v>
      </c>
      <c r="BN88" s="125">
        <v>137720.67540000001</v>
      </c>
      <c r="BO88" s="126">
        <v>125200.614</v>
      </c>
      <c r="BP88" s="127">
        <f t="shared" si="78"/>
        <v>131460.6</v>
      </c>
      <c r="BQ88" s="125">
        <v>97498.508799999981</v>
      </c>
      <c r="BR88" s="126">
        <v>88635.008000000002</v>
      </c>
      <c r="BS88" s="127">
        <f t="shared" si="79"/>
        <v>93066.8</v>
      </c>
      <c r="BT88" s="125">
        <v>101248.00840000001</v>
      </c>
      <c r="BU88" s="126">
        <v>92043.644</v>
      </c>
      <c r="BV88" s="127">
        <f t="shared" si="80"/>
        <v>96645.8</v>
      </c>
      <c r="BW88" s="125">
        <v>92081.604999999996</v>
      </c>
      <c r="BX88" s="126">
        <v>83710.55</v>
      </c>
      <c r="BY88" s="127">
        <f t="shared" si="81"/>
        <v>87896.1</v>
      </c>
      <c r="BZ88" s="125">
        <v>97498.508799999981</v>
      </c>
      <c r="CA88" s="126">
        <v>88635.008000000002</v>
      </c>
      <c r="CB88" s="127">
        <f t="shared" si="82"/>
        <v>93066.8</v>
      </c>
      <c r="CC88" s="125">
        <v>102373.43424</v>
      </c>
      <c r="CD88" s="126">
        <v>93066.758400000006</v>
      </c>
      <c r="CE88" s="127">
        <f t="shared" si="83"/>
        <v>97720.1</v>
      </c>
      <c r="CF88" s="125">
        <v>109198.32985600003</v>
      </c>
      <c r="CG88" s="126">
        <v>99271.208960000018</v>
      </c>
      <c r="CH88" s="127">
        <f t="shared" si="84"/>
        <v>104234.8</v>
      </c>
    </row>
    <row r="89" spans="1:86" customFormat="1" x14ac:dyDescent="0.3">
      <c r="A89" s="25" t="s">
        <v>168</v>
      </c>
      <c r="B89" s="31" t="s">
        <v>169</v>
      </c>
      <c r="C89" s="125">
        <v>180646.45583600004</v>
      </c>
      <c r="D89" s="126">
        <v>164224.05076000001</v>
      </c>
      <c r="E89" s="127">
        <f t="shared" si="57"/>
        <v>172435.3</v>
      </c>
      <c r="F89" s="125">
        <v>184333.1182</v>
      </c>
      <c r="G89" s="126">
        <v>167575.56199999998</v>
      </c>
      <c r="H89" s="127">
        <f t="shared" si="58"/>
        <v>175954.3</v>
      </c>
      <c r="I89" s="125">
        <v>215985</v>
      </c>
      <c r="J89" s="126">
        <v>196350</v>
      </c>
      <c r="K89" s="127">
        <f t="shared" si="59"/>
        <v>206167.5</v>
      </c>
      <c r="L89" s="125">
        <v>215985</v>
      </c>
      <c r="M89" s="126">
        <v>196350</v>
      </c>
      <c r="N89" s="127">
        <f t="shared" si="60"/>
        <v>206167.5</v>
      </c>
      <c r="O89" s="125">
        <v>215985</v>
      </c>
      <c r="P89" s="126">
        <v>196350</v>
      </c>
      <c r="Q89" s="127">
        <f t="shared" si="61"/>
        <v>206167.5</v>
      </c>
      <c r="R89" s="125">
        <v>215985</v>
      </c>
      <c r="S89" s="126">
        <v>196350</v>
      </c>
      <c r="T89" s="127">
        <f t="shared" si="62"/>
        <v>206167.5</v>
      </c>
      <c r="U89" s="125">
        <v>215985</v>
      </c>
      <c r="V89" s="126">
        <v>196350</v>
      </c>
      <c r="W89" s="127">
        <f t="shared" si="63"/>
        <v>206167.5</v>
      </c>
      <c r="X89" s="125">
        <v>215985</v>
      </c>
      <c r="Y89" s="126">
        <v>196350</v>
      </c>
      <c r="Z89" s="127">
        <f t="shared" si="64"/>
        <v>206167.5</v>
      </c>
      <c r="AA89" s="125">
        <v>215985</v>
      </c>
      <c r="AB89" s="126">
        <v>196350</v>
      </c>
      <c r="AC89" s="127">
        <f t="shared" si="65"/>
        <v>206167.5</v>
      </c>
      <c r="AD89" s="125">
        <v>215985</v>
      </c>
      <c r="AE89" s="126">
        <v>196350</v>
      </c>
      <c r="AF89" s="127">
        <f t="shared" si="66"/>
        <v>206167.5</v>
      </c>
      <c r="AG89" s="125">
        <v>215985</v>
      </c>
      <c r="AH89" s="126">
        <v>196350</v>
      </c>
      <c r="AI89" s="127">
        <f t="shared" si="67"/>
        <v>206167.5</v>
      </c>
      <c r="AJ89" s="125">
        <v>215985</v>
      </c>
      <c r="AK89" s="126">
        <v>196350</v>
      </c>
      <c r="AL89" s="127">
        <f t="shared" si="68"/>
        <v>206167.5</v>
      </c>
      <c r="AM89" s="125">
        <v>215985</v>
      </c>
      <c r="AN89" s="126">
        <v>196350</v>
      </c>
      <c r="AO89" s="127">
        <f t="shared" si="69"/>
        <v>206167.5</v>
      </c>
      <c r="AP89" s="125">
        <v>215985</v>
      </c>
      <c r="AQ89" s="126">
        <v>196350</v>
      </c>
      <c r="AR89" s="127">
        <f t="shared" si="70"/>
        <v>206167.5</v>
      </c>
      <c r="AS89" s="125">
        <v>215985</v>
      </c>
      <c r="AT89" s="126">
        <v>196350</v>
      </c>
      <c r="AU89" s="127">
        <f t="shared" si="71"/>
        <v>206167.5</v>
      </c>
      <c r="AV89" s="125">
        <v>215985</v>
      </c>
      <c r="AW89" s="126">
        <v>196350</v>
      </c>
      <c r="AX89" s="127">
        <f t="shared" si="72"/>
        <v>206167.5</v>
      </c>
      <c r="AY89" s="125">
        <v>215985</v>
      </c>
      <c r="AZ89" s="126">
        <v>196350</v>
      </c>
      <c r="BA89" s="127">
        <f t="shared" si="73"/>
        <v>206167.5</v>
      </c>
      <c r="BB89" s="125">
        <v>215985</v>
      </c>
      <c r="BC89" s="126">
        <v>196350</v>
      </c>
      <c r="BD89" s="127">
        <f t="shared" si="74"/>
        <v>206167.5</v>
      </c>
      <c r="BE89" s="125">
        <v>215985</v>
      </c>
      <c r="BF89" s="126">
        <v>196350</v>
      </c>
      <c r="BG89" s="127">
        <f t="shared" si="75"/>
        <v>206167.5</v>
      </c>
      <c r="BH89" s="125">
        <v>215985</v>
      </c>
      <c r="BI89" s="126">
        <v>196350</v>
      </c>
      <c r="BJ89" s="127">
        <f t="shared" si="76"/>
        <v>206167.5</v>
      </c>
      <c r="BK89" s="125">
        <v>215985</v>
      </c>
      <c r="BL89" s="126">
        <v>196350</v>
      </c>
      <c r="BM89" s="127">
        <f t="shared" si="77"/>
        <v>206167.5</v>
      </c>
      <c r="BN89" s="125">
        <v>215985</v>
      </c>
      <c r="BO89" s="126">
        <v>196350</v>
      </c>
      <c r="BP89" s="127">
        <f t="shared" si="78"/>
        <v>206167.5</v>
      </c>
      <c r="BQ89" s="125">
        <v>215985</v>
      </c>
      <c r="BR89" s="126">
        <v>196350</v>
      </c>
      <c r="BS89" s="127">
        <f t="shared" si="79"/>
        <v>206167.5</v>
      </c>
      <c r="BT89" s="125">
        <v>215985</v>
      </c>
      <c r="BU89" s="126">
        <v>196350</v>
      </c>
      <c r="BV89" s="127">
        <f t="shared" si="80"/>
        <v>206167.5</v>
      </c>
      <c r="BW89" s="125">
        <v>215985</v>
      </c>
      <c r="BX89" s="126">
        <v>196350</v>
      </c>
      <c r="BY89" s="127">
        <f t="shared" si="81"/>
        <v>206167.5</v>
      </c>
      <c r="BZ89" s="125" t="s">
        <v>632</v>
      </c>
      <c r="CA89" s="126" t="s">
        <v>632</v>
      </c>
      <c r="CB89" s="127"/>
      <c r="CC89" s="125" t="s">
        <v>632</v>
      </c>
      <c r="CD89" s="126" t="s">
        <v>632</v>
      </c>
      <c r="CE89" s="127"/>
      <c r="CF89" s="125" t="s">
        <v>632</v>
      </c>
      <c r="CG89" s="126" t="s">
        <v>632</v>
      </c>
      <c r="CH89" s="127"/>
    </row>
    <row r="90" spans="1:86" customFormat="1" x14ac:dyDescent="0.3">
      <c r="A90" s="25" t="s">
        <v>170</v>
      </c>
      <c r="B90" s="26" t="s">
        <v>171</v>
      </c>
      <c r="C90" s="125">
        <v>115192</v>
      </c>
      <c r="D90" s="126">
        <v>104720</v>
      </c>
      <c r="E90" s="127">
        <f t="shared" si="57"/>
        <v>109956</v>
      </c>
      <c r="F90" s="125">
        <v>65450</v>
      </c>
      <c r="G90" s="126">
        <v>59500</v>
      </c>
      <c r="H90" s="127">
        <f t="shared" si="58"/>
        <v>62475</v>
      </c>
      <c r="I90" s="125">
        <v>379610</v>
      </c>
      <c r="J90" s="126">
        <v>345100</v>
      </c>
      <c r="K90" s="127">
        <f t="shared" si="59"/>
        <v>362355</v>
      </c>
      <c r="L90" s="125">
        <v>146608</v>
      </c>
      <c r="M90" s="126">
        <v>133280</v>
      </c>
      <c r="N90" s="127">
        <f t="shared" si="60"/>
        <v>139944</v>
      </c>
      <c r="O90" s="125">
        <v>118464.5</v>
      </c>
      <c r="P90" s="126">
        <v>107695</v>
      </c>
      <c r="Q90" s="127">
        <f t="shared" si="61"/>
        <v>113079.8</v>
      </c>
      <c r="R90" s="125">
        <v>62832</v>
      </c>
      <c r="S90" s="126">
        <v>57120</v>
      </c>
      <c r="T90" s="127">
        <f t="shared" si="62"/>
        <v>59976</v>
      </c>
      <c r="U90" s="125">
        <v>45815</v>
      </c>
      <c r="V90" s="126">
        <v>41650</v>
      </c>
      <c r="W90" s="127">
        <f t="shared" si="63"/>
        <v>43732.5</v>
      </c>
      <c r="X90" s="125">
        <v>65450</v>
      </c>
      <c r="Y90" s="126">
        <v>59500</v>
      </c>
      <c r="Z90" s="127">
        <f t="shared" si="64"/>
        <v>62475</v>
      </c>
      <c r="AA90" s="125">
        <v>386155</v>
      </c>
      <c r="AB90" s="126">
        <v>351050</v>
      </c>
      <c r="AC90" s="127">
        <f t="shared" si="65"/>
        <v>368602.5</v>
      </c>
      <c r="AD90" s="125">
        <v>147917</v>
      </c>
      <c r="AE90" s="126">
        <v>134470</v>
      </c>
      <c r="AF90" s="127">
        <f t="shared" si="66"/>
        <v>141193.5</v>
      </c>
      <c r="AG90" s="125">
        <v>65450</v>
      </c>
      <c r="AH90" s="126">
        <v>59500</v>
      </c>
      <c r="AI90" s="127">
        <f t="shared" si="67"/>
        <v>62475</v>
      </c>
      <c r="AJ90" s="125">
        <v>62832</v>
      </c>
      <c r="AK90" s="126">
        <v>57120</v>
      </c>
      <c r="AL90" s="127">
        <f t="shared" si="68"/>
        <v>59976</v>
      </c>
      <c r="AM90" s="125">
        <v>69377</v>
      </c>
      <c r="AN90" s="126">
        <v>63070</v>
      </c>
      <c r="AO90" s="127">
        <f t="shared" si="69"/>
        <v>66223.5</v>
      </c>
      <c r="AP90" s="125">
        <v>386155</v>
      </c>
      <c r="AQ90" s="126">
        <v>351050</v>
      </c>
      <c r="AR90" s="127">
        <f t="shared" si="70"/>
        <v>368602.5</v>
      </c>
      <c r="AS90" s="125">
        <v>66759</v>
      </c>
      <c r="AT90" s="126">
        <v>60690</v>
      </c>
      <c r="AU90" s="127">
        <f t="shared" si="71"/>
        <v>63724.5</v>
      </c>
      <c r="AV90" s="125">
        <v>366520</v>
      </c>
      <c r="AW90" s="126">
        <v>333200</v>
      </c>
      <c r="AX90" s="127">
        <f t="shared" si="72"/>
        <v>349860</v>
      </c>
      <c r="AY90" s="125">
        <v>71995</v>
      </c>
      <c r="AZ90" s="126">
        <v>65450</v>
      </c>
      <c r="BA90" s="127">
        <f t="shared" si="73"/>
        <v>68722.5</v>
      </c>
      <c r="BB90" s="125">
        <v>75922</v>
      </c>
      <c r="BC90" s="126">
        <v>69020</v>
      </c>
      <c r="BD90" s="127">
        <f t="shared" si="74"/>
        <v>72471</v>
      </c>
      <c r="BE90" s="125">
        <v>128282</v>
      </c>
      <c r="BF90" s="126">
        <v>116620</v>
      </c>
      <c r="BG90" s="127">
        <f t="shared" si="75"/>
        <v>122451</v>
      </c>
      <c r="BH90" s="125">
        <v>69377</v>
      </c>
      <c r="BI90" s="126">
        <v>63070</v>
      </c>
      <c r="BJ90" s="127">
        <f t="shared" si="76"/>
        <v>66223.5</v>
      </c>
      <c r="BK90" s="125">
        <v>108647</v>
      </c>
      <c r="BL90" s="126">
        <v>98770</v>
      </c>
      <c r="BM90" s="127">
        <f t="shared" si="77"/>
        <v>103708.5</v>
      </c>
      <c r="BN90" s="125">
        <v>65450</v>
      </c>
      <c r="BO90" s="126">
        <v>59500</v>
      </c>
      <c r="BP90" s="127">
        <f t="shared" si="78"/>
        <v>62475</v>
      </c>
      <c r="BQ90" s="125">
        <v>379610</v>
      </c>
      <c r="BR90" s="126">
        <v>345100</v>
      </c>
      <c r="BS90" s="127">
        <f t="shared" si="79"/>
        <v>362355</v>
      </c>
      <c r="BT90" s="125">
        <v>396627</v>
      </c>
      <c r="BU90" s="126">
        <v>360570</v>
      </c>
      <c r="BV90" s="127">
        <f t="shared" si="80"/>
        <v>378598.5</v>
      </c>
      <c r="BW90" s="125">
        <v>390082</v>
      </c>
      <c r="BX90" s="126">
        <v>354620</v>
      </c>
      <c r="BY90" s="127">
        <f t="shared" si="81"/>
        <v>372351</v>
      </c>
      <c r="BZ90" s="125">
        <v>81158</v>
      </c>
      <c r="CA90" s="126">
        <v>73780</v>
      </c>
      <c r="CB90" s="127">
        <f t="shared" si="82"/>
        <v>77469</v>
      </c>
      <c r="CC90" s="125">
        <v>386155</v>
      </c>
      <c r="CD90" s="126">
        <v>351050</v>
      </c>
      <c r="CE90" s="127">
        <f t="shared" si="83"/>
        <v>368602.5</v>
      </c>
      <c r="CF90" s="125">
        <v>412335</v>
      </c>
      <c r="CG90" s="126">
        <v>374850</v>
      </c>
      <c r="CH90" s="127">
        <f t="shared" si="84"/>
        <v>393592.5</v>
      </c>
    </row>
    <row r="91" spans="1:86" customFormat="1" x14ac:dyDescent="0.3">
      <c r="A91" s="25" t="s">
        <v>172</v>
      </c>
      <c r="B91" s="26" t="s">
        <v>173</v>
      </c>
      <c r="C91" s="125">
        <v>180646.45583600004</v>
      </c>
      <c r="D91" s="126">
        <v>164224.05076000001</v>
      </c>
      <c r="E91" s="127">
        <f t="shared" si="57"/>
        <v>172435.3</v>
      </c>
      <c r="F91" s="125">
        <v>184333.1182</v>
      </c>
      <c r="G91" s="126">
        <v>167575.56199999998</v>
      </c>
      <c r="H91" s="127">
        <f t="shared" si="58"/>
        <v>175954.3</v>
      </c>
      <c r="I91" s="125">
        <v>689932.40470000007</v>
      </c>
      <c r="J91" s="126">
        <v>627211.277</v>
      </c>
      <c r="K91" s="127">
        <f t="shared" si="59"/>
        <v>658571.80000000005</v>
      </c>
      <c r="L91" s="125">
        <v>644720.98460000008</v>
      </c>
      <c r="M91" s="126">
        <v>586109.98600000003</v>
      </c>
      <c r="N91" s="127">
        <f t="shared" si="60"/>
        <v>615415.5</v>
      </c>
      <c r="O91" s="125">
        <v>614019.43680000002</v>
      </c>
      <c r="P91" s="126">
        <v>558199.48800000001</v>
      </c>
      <c r="Q91" s="127">
        <f t="shared" si="61"/>
        <v>586109.5</v>
      </c>
      <c r="R91" s="125">
        <v>354157.804</v>
      </c>
      <c r="S91" s="126">
        <v>321961.64</v>
      </c>
      <c r="T91" s="127">
        <f t="shared" si="62"/>
        <v>338059.7</v>
      </c>
      <c r="U91" s="125">
        <v>758612.75489999994</v>
      </c>
      <c r="V91" s="126">
        <v>689647.95900000003</v>
      </c>
      <c r="W91" s="127">
        <f t="shared" si="63"/>
        <v>724130.4</v>
      </c>
      <c r="X91" s="125">
        <v>730515.98620000016</v>
      </c>
      <c r="Y91" s="126">
        <v>664105.44200000004</v>
      </c>
      <c r="Z91" s="127">
        <f t="shared" si="64"/>
        <v>697310.7</v>
      </c>
      <c r="AA91" s="125">
        <v>421447.2108</v>
      </c>
      <c r="AB91" s="126">
        <v>383133.82800000004</v>
      </c>
      <c r="AC91" s="127">
        <f t="shared" si="65"/>
        <v>402290.5</v>
      </c>
      <c r="AD91" s="125">
        <v>741428.98829999997</v>
      </c>
      <c r="AE91" s="126">
        <v>674026.35299999989</v>
      </c>
      <c r="AF91" s="127">
        <f t="shared" si="66"/>
        <v>707727.7</v>
      </c>
      <c r="AG91" s="125">
        <v>614019.43680000002</v>
      </c>
      <c r="AH91" s="126">
        <v>558199.48800000001</v>
      </c>
      <c r="AI91" s="127">
        <f t="shared" si="67"/>
        <v>586109.5</v>
      </c>
      <c r="AJ91" s="125">
        <v>614019.43680000002</v>
      </c>
      <c r="AK91" s="126">
        <v>558199.48800000001</v>
      </c>
      <c r="AL91" s="127">
        <f t="shared" si="68"/>
        <v>586109.5</v>
      </c>
      <c r="AM91" s="125">
        <v>864294.21539999987</v>
      </c>
      <c r="AN91" s="126">
        <v>785722.01399999997</v>
      </c>
      <c r="AO91" s="127">
        <f t="shared" si="69"/>
        <v>825008.1</v>
      </c>
      <c r="AP91" s="125">
        <v>864294.21539999987</v>
      </c>
      <c r="AQ91" s="126">
        <v>785722.01399999997</v>
      </c>
      <c r="AR91" s="127">
        <f t="shared" si="70"/>
        <v>825008.1</v>
      </c>
      <c r="AS91" s="125">
        <v>864294.21539999987</v>
      </c>
      <c r="AT91" s="126">
        <v>785722.01399999997</v>
      </c>
      <c r="AU91" s="127">
        <f t="shared" si="71"/>
        <v>825008.1</v>
      </c>
      <c r="AV91" s="125">
        <v>778336.50510000007</v>
      </c>
      <c r="AW91" s="126">
        <v>707578.64100000006</v>
      </c>
      <c r="AX91" s="127">
        <f t="shared" si="72"/>
        <v>742957.6</v>
      </c>
      <c r="AY91" s="125">
        <v>864294.21539999987</v>
      </c>
      <c r="AZ91" s="126">
        <v>785722.01399999997</v>
      </c>
      <c r="BA91" s="127">
        <f t="shared" si="73"/>
        <v>825008.1</v>
      </c>
      <c r="BB91" s="125">
        <v>793978.13879999984</v>
      </c>
      <c r="BC91" s="126">
        <v>721798.30799999996</v>
      </c>
      <c r="BD91" s="127">
        <f t="shared" si="74"/>
        <v>757888.2</v>
      </c>
      <c r="BE91" s="125">
        <v>786487.77899999998</v>
      </c>
      <c r="BF91" s="126">
        <v>714988.89</v>
      </c>
      <c r="BG91" s="127">
        <f t="shared" si="75"/>
        <v>750738.3</v>
      </c>
      <c r="BH91" s="125">
        <v>786487.77899999998</v>
      </c>
      <c r="BI91" s="126">
        <v>714988.89</v>
      </c>
      <c r="BJ91" s="127">
        <f t="shared" si="76"/>
        <v>750738.3</v>
      </c>
      <c r="BK91" s="125">
        <v>786487.77899999998</v>
      </c>
      <c r="BL91" s="126">
        <v>714988.89</v>
      </c>
      <c r="BM91" s="127">
        <f t="shared" si="77"/>
        <v>750738.3</v>
      </c>
      <c r="BN91" s="125">
        <v>574186.04319999996</v>
      </c>
      <c r="BO91" s="126">
        <v>521987.31199999998</v>
      </c>
      <c r="BP91" s="127">
        <f t="shared" si="78"/>
        <v>548086.69999999995</v>
      </c>
      <c r="BQ91" s="125">
        <v>730515.98620000016</v>
      </c>
      <c r="BR91" s="126">
        <v>664105.44200000004</v>
      </c>
      <c r="BS91" s="127">
        <f t="shared" si="79"/>
        <v>697310.7</v>
      </c>
      <c r="BT91" s="125">
        <v>758612.75489999994</v>
      </c>
      <c r="BU91" s="126">
        <v>689647.95900000003</v>
      </c>
      <c r="BV91" s="127">
        <f t="shared" si="80"/>
        <v>724130.4</v>
      </c>
      <c r="BW91" s="125">
        <v>689932.40470000007</v>
      </c>
      <c r="BX91" s="126">
        <v>627211.277</v>
      </c>
      <c r="BY91" s="127">
        <f t="shared" si="81"/>
        <v>658571.80000000005</v>
      </c>
      <c r="BZ91" s="125">
        <v>730515.98620000016</v>
      </c>
      <c r="CA91" s="126">
        <v>664105.44200000004</v>
      </c>
      <c r="CB91" s="127">
        <f t="shared" si="82"/>
        <v>697310.7</v>
      </c>
      <c r="CC91" s="125">
        <v>767041.78550999996</v>
      </c>
      <c r="CD91" s="126">
        <v>697310.71409999998</v>
      </c>
      <c r="CE91" s="127">
        <f t="shared" si="83"/>
        <v>732176.2</v>
      </c>
      <c r="CF91" s="125">
        <v>818177.90454400005</v>
      </c>
      <c r="CG91" s="126">
        <v>743798.09504000004</v>
      </c>
      <c r="CH91" s="127">
        <f t="shared" si="84"/>
        <v>780988</v>
      </c>
    </row>
    <row r="92" spans="1:86" customFormat="1" x14ac:dyDescent="0.3">
      <c r="A92" s="25" t="s">
        <v>174</v>
      </c>
      <c r="B92" s="26" t="s">
        <v>175</v>
      </c>
      <c r="C92" s="125">
        <v>275164.89</v>
      </c>
      <c r="D92" s="126">
        <v>250149.9</v>
      </c>
      <c r="E92" s="127">
        <f t="shared" si="57"/>
        <v>262657.40000000002</v>
      </c>
      <c r="F92" s="125">
        <v>280780.5</v>
      </c>
      <c r="G92" s="126">
        <v>255255</v>
      </c>
      <c r="H92" s="127">
        <f t="shared" si="58"/>
        <v>268017.8</v>
      </c>
      <c r="I92" s="125">
        <v>689932.40470000007</v>
      </c>
      <c r="J92" s="126">
        <v>627211.277</v>
      </c>
      <c r="K92" s="127">
        <f t="shared" si="59"/>
        <v>658571.80000000005</v>
      </c>
      <c r="L92" s="125">
        <v>644720.98460000008</v>
      </c>
      <c r="M92" s="126">
        <v>586109.98600000003</v>
      </c>
      <c r="N92" s="127">
        <f t="shared" si="60"/>
        <v>615415.5</v>
      </c>
      <c r="O92" s="125">
        <v>614019.43680000002</v>
      </c>
      <c r="P92" s="126">
        <v>558199.48800000001</v>
      </c>
      <c r="Q92" s="127">
        <f t="shared" si="61"/>
        <v>586109.5</v>
      </c>
      <c r="R92" s="125">
        <v>385043.65899999999</v>
      </c>
      <c r="S92" s="126">
        <v>350039.69</v>
      </c>
      <c r="T92" s="127">
        <f t="shared" si="62"/>
        <v>367541.7</v>
      </c>
      <c r="U92" s="125">
        <v>758612.75489999994</v>
      </c>
      <c r="V92" s="126">
        <v>689647.95900000003</v>
      </c>
      <c r="W92" s="127">
        <f t="shared" si="63"/>
        <v>724130.4</v>
      </c>
      <c r="X92" s="125">
        <v>730515.98620000016</v>
      </c>
      <c r="Y92" s="126">
        <v>664105.44200000004</v>
      </c>
      <c r="Z92" s="127">
        <f t="shared" si="64"/>
        <v>697310.7</v>
      </c>
      <c r="AA92" s="125">
        <v>458202.09819999995</v>
      </c>
      <c r="AB92" s="126">
        <v>416547.36199999996</v>
      </c>
      <c r="AC92" s="127">
        <f t="shared" si="65"/>
        <v>437374.7</v>
      </c>
      <c r="AD92" s="125">
        <v>741428.98829999997</v>
      </c>
      <c r="AE92" s="126">
        <v>674026.35299999989</v>
      </c>
      <c r="AF92" s="127">
        <f t="shared" si="66"/>
        <v>707727.7</v>
      </c>
      <c r="AG92" s="125">
        <v>614019.43680000002</v>
      </c>
      <c r="AH92" s="126">
        <v>558199.48800000001</v>
      </c>
      <c r="AI92" s="127">
        <f t="shared" si="67"/>
        <v>586109.5</v>
      </c>
      <c r="AJ92" s="125">
        <v>614019.43680000002</v>
      </c>
      <c r="AK92" s="126">
        <v>558199.48800000001</v>
      </c>
      <c r="AL92" s="127">
        <f t="shared" si="68"/>
        <v>586109.5</v>
      </c>
      <c r="AM92" s="125">
        <v>864294.21539999987</v>
      </c>
      <c r="AN92" s="126">
        <v>785722.01399999997</v>
      </c>
      <c r="AO92" s="127">
        <f t="shared" si="69"/>
        <v>825008.1</v>
      </c>
      <c r="AP92" s="125">
        <v>864294.21539999987</v>
      </c>
      <c r="AQ92" s="126">
        <v>785722.01399999997</v>
      </c>
      <c r="AR92" s="127">
        <f t="shared" si="70"/>
        <v>825008.1</v>
      </c>
      <c r="AS92" s="125">
        <v>864294.21539999987</v>
      </c>
      <c r="AT92" s="126">
        <v>785722.01399999997</v>
      </c>
      <c r="AU92" s="127">
        <f t="shared" si="71"/>
        <v>825008.1</v>
      </c>
      <c r="AV92" s="125">
        <v>778336.50510000007</v>
      </c>
      <c r="AW92" s="126">
        <v>707578.64100000006</v>
      </c>
      <c r="AX92" s="127">
        <f t="shared" si="72"/>
        <v>742957.6</v>
      </c>
      <c r="AY92" s="125">
        <v>864294.21539999987</v>
      </c>
      <c r="AZ92" s="126">
        <v>785722.01399999997</v>
      </c>
      <c r="BA92" s="127">
        <f t="shared" si="73"/>
        <v>825008.1</v>
      </c>
      <c r="BB92" s="125">
        <v>793978.13879999984</v>
      </c>
      <c r="BC92" s="126">
        <v>721798.30799999996</v>
      </c>
      <c r="BD92" s="127">
        <f t="shared" si="74"/>
        <v>757888.2</v>
      </c>
      <c r="BE92" s="125">
        <v>786487.77899999998</v>
      </c>
      <c r="BF92" s="126">
        <v>714988.89</v>
      </c>
      <c r="BG92" s="127">
        <f t="shared" si="75"/>
        <v>750738.3</v>
      </c>
      <c r="BH92" s="125">
        <v>786487.77899999998</v>
      </c>
      <c r="BI92" s="126">
        <v>714988.89</v>
      </c>
      <c r="BJ92" s="127">
        <f t="shared" si="76"/>
        <v>750738.3</v>
      </c>
      <c r="BK92" s="125">
        <v>786487.77899999998</v>
      </c>
      <c r="BL92" s="126">
        <v>714988.89</v>
      </c>
      <c r="BM92" s="127">
        <f t="shared" si="77"/>
        <v>750738.3</v>
      </c>
      <c r="BN92" s="125">
        <v>574186.04319999996</v>
      </c>
      <c r="BO92" s="126">
        <v>521987.31199999998</v>
      </c>
      <c r="BP92" s="127">
        <f t="shared" si="78"/>
        <v>548086.69999999995</v>
      </c>
      <c r="BQ92" s="125">
        <v>730515.98620000016</v>
      </c>
      <c r="BR92" s="126">
        <v>664105.44200000004</v>
      </c>
      <c r="BS92" s="127">
        <f t="shared" si="79"/>
        <v>697310.7</v>
      </c>
      <c r="BT92" s="125">
        <v>758612.75489999994</v>
      </c>
      <c r="BU92" s="126">
        <v>689647.95900000003</v>
      </c>
      <c r="BV92" s="127">
        <f t="shared" si="80"/>
        <v>724130.4</v>
      </c>
      <c r="BW92" s="125">
        <v>689932.40470000007</v>
      </c>
      <c r="BX92" s="126">
        <v>627211.277</v>
      </c>
      <c r="BY92" s="127">
        <f t="shared" si="81"/>
        <v>658571.80000000005</v>
      </c>
      <c r="BZ92" s="125">
        <v>730515.98620000016</v>
      </c>
      <c r="CA92" s="126">
        <v>664105.44200000004</v>
      </c>
      <c r="CB92" s="127">
        <f t="shared" si="82"/>
        <v>697310.7</v>
      </c>
      <c r="CC92" s="125">
        <v>767041.78550999996</v>
      </c>
      <c r="CD92" s="126">
        <v>697310.71409999998</v>
      </c>
      <c r="CE92" s="127">
        <f t="shared" si="83"/>
        <v>732176.2</v>
      </c>
      <c r="CF92" s="125">
        <v>818177.90454400005</v>
      </c>
      <c r="CG92" s="126">
        <v>743798.09504000004</v>
      </c>
      <c r="CH92" s="127">
        <f t="shared" si="84"/>
        <v>780988</v>
      </c>
    </row>
    <row r="93" spans="1:86" customFormat="1" x14ac:dyDescent="0.3">
      <c r="A93" s="25" t="s">
        <v>176</v>
      </c>
      <c r="B93" s="26" t="s">
        <v>177</v>
      </c>
      <c r="C93" s="125">
        <v>203486.55280800001</v>
      </c>
      <c r="D93" s="126">
        <v>184987.77528</v>
      </c>
      <c r="E93" s="127">
        <f t="shared" si="57"/>
        <v>194237.2</v>
      </c>
      <c r="F93" s="125">
        <v>207639.33960000001</v>
      </c>
      <c r="G93" s="126">
        <v>188763.03599999999</v>
      </c>
      <c r="H93" s="127">
        <f t="shared" si="58"/>
        <v>198201.2</v>
      </c>
      <c r="I93" s="125">
        <v>626991.49589999998</v>
      </c>
      <c r="J93" s="126">
        <v>569992.26899999997</v>
      </c>
      <c r="K93" s="127">
        <f t="shared" si="59"/>
        <v>598491.9</v>
      </c>
      <c r="L93" s="125">
        <v>545053.98640000005</v>
      </c>
      <c r="M93" s="126">
        <v>495503.62399999995</v>
      </c>
      <c r="N93" s="127">
        <f t="shared" si="60"/>
        <v>520278.8</v>
      </c>
      <c r="O93" s="125">
        <v>519098.34899999999</v>
      </c>
      <c r="P93" s="126">
        <v>471907.58999999997</v>
      </c>
      <c r="Q93" s="127">
        <f t="shared" si="61"/>
        <v>495503</v>
      </c>
      <c r="R93" s="125" t="s">
        <v>637</v>
      </c>
      <c r="S93" s="125" t="s">
        <v>637</v>
      </c>
      <c r="T93" s="127" t="s">
        <v>637</v>
      </c>
      <c r="U93" s="125">
        <v>689406.84120000014</v>
      </c>
      <c r="V93" s="126">
        <v>626733.49200000009</v>
      </c>
      <c r="W93" s="127">
        <f t="shared" si="63"/>
        <v>658070.19999999995</v>
      </c>
      <c r="X93" s="125">
        <v>663873.09450000001</v>
      </c>
      <c r="Y93" s="126">
        <v>603520.995</v>
      </c>
      <c r="Z93" s="127">
        <f t="shared" si="64"/>
        <v>633697</v>
      </c>
      <c r="AA93" s="125">
        <v>644110.46700000006</v>
      </c>
      <c r="AB93" s="126">
        <v>585554.97</v>
      </c>
      <c r="AC93" s="127">
        <f t="shared" si="65"/>
        <v>614832.69999999995</v>
      </c>
      <c r="AD93" s="125">
        <v>626811.50839999993</v>
      </c>
      <c r="AE93" s="126">
        <v>569828.64399999997</v>
      </c>
      <c r="AF93" s="127">
        <f t="shared" si="66"/>
        <v>598320.1</v>
      </c>
      <c r="AG93" s="125">
        <v>519098.34899999999</v>
      </c>
      <c r="AH93" s="126">
        <v>471907.58999999997</v>
      </c>
      <c r="AI93" s="127">
        <f t="shared" si="67"/>
        <v>495503</v>
      </c>
      <c r="AJ93" s="125">
        <v>519098.34899999999</v>
      </c>
      <c r="AK93" s="126">
        <v>471907.58999999997</v>
      </c>
      <c r="AL93" s="127">
        <f t="shared" si="68"/>
        <v>495503</v>
      </c>
      <c r="AM93" s="125">
        <v>785446.73129999987</v>
      </c>
      <c r="AN93" s="126">
        <v>714042.48300000001</v>
      </c>
      <c r="AO93" s="127">
        <f t="shared" si="69"/>
        <v>749744.6</v>
      </c>
      <c r="AP93" s="125">
        <v>785446.73129999987</v>
      </c>
      <c r="AQ93" s="126">
        <v>714042.48300000001</v>
      </c>
      <c r="AR93" s="127">
        <f t="shared" si="70"/>
        <v>749744.6</v>
      </c>
      <c r="AS93" s="125">
        <v>785446.73129999987</v>
      </c>
      <c r="AT93" s="126">
        <v>714042.48300000001</v>
      </c>
      <c r="AU93" s="127">
        <f t="shared" si="71"/>
        <v>749744.6</v>
      </c>
      <c r="AV93" s="125">
        <v>565484.72750000004</v>
      </c>
      <c r="AW93" s="126">
        <v>514077.02500000002</v>
      </c>
      <c r="AX93" s="127">
        <f t="shared" si="72"/>
        <v>539780.9</v>
      </c>
      <c r="AY93" s="125">
        <v>785446.73129999987</v>
      </c>
      <c r="AZ93" s="126">
        <v>714042.48300000001</v>
      </c>
      <c r="BA93" s="127">
        <f t="shared" si="73"/>
        <v>749744.6</v>
      </c>
      <c r="BB93" s="125">
        <v>965092.97499999998</v>
      </c>
      <c r="BC93" s="126">
        <v>877357.25</v>
      </c>
      <c r="BD93" s="127">
        <f t="shared" si="74"/>
        <v>921225.1</v>
      </c>
      <c r="BE93" s="125">
        <v>955988.48729999992</v>
      </c>
      <c r="BF93" s="126">
        <v>869080.44299999997</v>
      </c>
      <c r="BG93" s="127">
        <f t="shared" si="75"/>
        <v>912534.5</v>
      </c>
      <c r="BH93" s="125">
        <v>955988.48729999992</v>
      </c>
      <c r="BI93" s="126">
        <v>869080.44299999997</v>
      </c>
      <c r="BJ93" s="127">
        <f t="shared" si="76"/>
        <v>912534.5</v>
      </c>
      <c r="BK93" s="125">
        <v>955988.48729999992</v>
      </c>
      <c r="BL93" s="126">
        <v>869080.44299999997</v>
      </c>
      <c r="BM93" s="127">
        <f t="shared" si="77"/>
        <v>912534.5</v>
      </c>
      <c r="BN93" s="125">
        <v>377141.4878</v>
      </c>
      <c r="BO93" s="126">
        <v>342855.89800000004</v>
      </c>
      <c r="BP93" s="127">
        <f t="shared" si="78"/>
        <v>359998.7</v>
      </c>
      <c r="BQ93" s="125">
        <v>663873.09450000001</v>
      </c>
      <c r="BR93" s="126">
        <v>603520.995</v>
      </c>
      <c r="BS93" s="127">
        <f t="shared" si="79"/>
        <v>633697</v>
      </c>
      <c r="BT93" s="125">
        <v>689406.84120000014</v>
      </c>
      <c r="BU93" s="126">
        <v>626733.49200000009</v>
      </c>
      <c r="BV93" s="127">
        <f t="shared" si="80"/>
        <v>658070.19999999995</v>
      </c>
      <c r="BW93" s="125">
        <v>626991.49589999998</v>
      </c>
      <c r="BX93" s="126">
        <v>569992.26899999997</v>
      </c>
      <c r="BY93" s="127">
        <f t="shared" si="81"/>
        <v>598491.9</v>
      </c>
      <c r="BZ93" s="125">
        <v>663873.09450000001</v>
      </c>
      <c r="CA93" s="126">
        <v>603520.995</v>
      </c>
      <c r="CB93" s="127">
        <f t="shared" si="82"/>
        <v>633697</v>
      </c>
      <c r="CC93" s="125">
        <v>697066.74922500004</v>
      </c>
      <c r="CD93" s="126">
        <v>633697.04475</v>
      </c>
      <c r="CE93" s="127">
        <f t="shared" si="83"/>
        <v>665381.9</v>
      </c>
      <c r="CF93" s="125">
        <v>743537.8658400001</v>
      </c>
      <c r="CG93" s="126">
        <v>675943.51439999999</v>
      </c>
      <c r="CH93" s="127">
        <f t="shared" si="84"/>
        <v>709740.7</v>
      </c>
    </row>
    <row r="94" spans="1:86" customFormat="1" x14ac:dyDescent="0.3">
      <c r="A94" s="25" t="s">
        <v>178</v>
      </c>
      <c r="B94" s="26" t="s">
        <v>179</v>
      </c>
      <c r="C94" s="125">
        <v>203486.55280800001</v>
      </c>
      <c r="D94" s="126">
        <v>184987.77528</v>
      </c>
      <c r="E94" s="127">
        <f t="shared" si="57"/>
        <v>194237.2</v>
      </c>
      <c r="F94" s="125">
        <v>207639.33960000001</v>
      </c>
      <c r="G94" s="126">
        <v>188763.03599999999</v>
      </c>
      <c r="H94" s="127">
        <f t="shared" si="58"/>
        <v>198201.2</v>
      </c>
      <c r="I94" s="125">
        <v>650127.80909999995</v>
      </c>
      <c r="J94" s="126">
        <v>591025.28100000008</v>
      </c>
      <c r="K94" s="127">
        <f t="shared" si="59"/>
        <v>620576.5</v>
      </c>
      <c r="L94" s="125">
        <v>602896.20929999999</v>
      </c>
      <c r="M94" s="126">
        <v>548087.46299999999</v>
      </c>
      <c r="N94" s="127">
        <f t="shared" si="60"/>
        <v>575491.80000000005</v>
      </c>
      <c r="O94" s="125">
        <v>574186.04319999996</v>
      </c>
      <c r="P94" s="126">
        <v>521987.31199999998</v>
      </c>
      <c r="Q94" s="127">
        <f t="shared" si="61"/>
        <v>548086.69999999995</v>
      </c>
      <c r="R94" s="125" t="s">
        <v>637</v>
      </c>
      <c r="S94" s="125" t="s">
        <v>637</v>
      </c>
      <c r="T94" s="127" t="s">
        <v>637</v>
      </c>
      <c r="U94" s="125">
        <v>714846.99439999997</v>
      </c>
      <c r="V94" s="126">
        <v>649860.90399999998</v>
      </c>
      <c r="W94" s="127">
        <f t="shared" si="63"/>
        <v>682353.9</v>
      </c>
      <c r="X94" s="125">
        <v>688370.11320000002</v>
      </c>
      <c r="Y94" s="126">
        <v>625791.0120000001</v>
      </c>
      <c r="Z94" s="127">
        <f t="shared" si="64"/>
        <v>657080.6</v>
      </c>
      <c r="AA94" s="125">
        <v>649164.51600000006</v>
      </c>
      <c r="AB94" s="126">
        <v>590149.56000000006</v>
      </c>
      <c r="AC94" s="127">
        <f t="shared" si="65"/>
        <v>619657</v>
      </c>
      <c r="AD94" s="125">
        <v>693330.56870000018</v>
      </c>
      <c r="AE94" s="126">
        <v>630300.51699999999</v>
      </c>
      <c r="AF94" s="127">
        <f t="shared" si="66"/>
        <v>661815.5</v>
      </c>
      <c r="AG94" s="125">
        <v>574186.04319999996</v>
      </c>
      <c r="AH94" s="126">
        <v>521987.31199999998</v>
      </c>
      <c r="AI94" s="127">
        <f t="shared" si="67"/>
        <v>548086.69999999995</v>
      </c>
      <c r="AJ94" s="125">
        <v>574186.04319999996</v>
      </c>
      <c r="AK94" s="126">
        <v>521987.31199999998</v>
      </c>
      <c r="AL94" s="127">
        <f t="shared" si="68"/>
        <v>548086.69999999995</v>
      </c>
      <c r="AM94" s="125">
        <v>814430.47840000002</v>
      </c>
      <c r="AN94" s="126">
        <v>740391.34399999992</v>
      </c>
      <c r="AO94" s="127">
        <f t="shared" si="69"/>
        <v>777410.9</v>
      </c>
      <c r="AP94" s="125">
        <v>814430.47840000002</v>
      </c>
      <c r="AQ94" s="126">
        <v>740391.34399999992</v>
      </c>
      <c r="AR94" s="127">
        <f t="shared" si="70"/>
        <v>777410.9</v>
      </c>
      <c r="AS94" s="125">
        <v>814430.47840000002</v>
      </c>
      <c r="AT94" s="126">
        <v>740391.34399999992</v>
      </c>
      <c r="AU94" s="127">
        <f t="shared" si="71"/>
        <v>777410.9</v>
      </c>
      <c r="AV94" s="125">
        <v>526250.33230000001</v>
      </c>
      <c r="AW94" s="126">
        <v>478409.39300000004</v>
      </c>
      <c r="AX94" s="127">
        <f t="shared" si="72"/>
        <v>502329.9</v>
      </c>
      <c r="AY94" s="125">
        <v>814430.47840000002</v>
      </c>
      <c r="AZ94" s="126">
        <v>740391.34399999992</v>
      </c>
      <c r="BA94" s="127">
        <f t="shared" si="73"/>
        <v>777410.9</v>
      </c>
      <c r="BB94" s="125">
        <v>97535.946200000006</v>
      </c>
      <c r="BC94" s="126">
        <v>88669.042000000001</v>
      </c>
      <c r="BD94" s="127">
        <f t="shared" si="74"/>
        <v>93102.5</v>
      </c>
      <c r="BE94" s="125">
        <v>96615.850099999996</v>
      </c>
      <c r="BF94" s="126">
        <v>87832.590999999986</v>
      </c>
      <c r="BG94" s="127">
        <f t="shared" si="75"/>
        <v>92224.2</v>
      </c>
      <c r="BH94" s="125">
        <v>96615.850099999996</v>
      </c>
      <c r="BI94" s="126">
        <v>87832.590999999986</v>
      </c>
      <c r="BJ94" s="127">
        <f t="shared" si="76"/>
        <v>92224.2</v>
      </c>
      <c r="BK94" s="125">
        <v>96615.850099999996</v>
      </c>
      <c r="BL94" s="126">
        <v>87832.590999999986</v>
      </c>
      <c r="BM94" s="127">
        <f t="shared" si="77"/>
        <v>92224.2</v>
      </c>
      <c r="BN94" s="125">
        <v>350974.18510000006</v>
      </c>
      <c r="BO94" s="126">
        <v>319067.44100000005</v>
      </c>
      <c r="BP94" s="127">
        <f t="shared" si="78"/>
        <v>335020.79999999999</v>
      </c>
      <c r="BQ94" s="125">
        <v>688370.11320000002</v>
      </c>
      <c r="BR94" s="126">
        <v>625791.0120000001</v>
      </c>
      <c r="BS94" s="127">
        <f t="shared" si="79"/>
        <v>657080.6</v>
      </c>
      <c r="BT94" s="125">
        <v>714846.99439999997</v>
      </c>
      <c r="BU94" s="126">
        <v>649860.90399999998</v>
      </c>
      <c r="BV94" s="127">
        <f t="shared" si="80"/>
        <v>682353.9</v>
      </c>
      <c r="BW94" s="125">
        <v>650127.80909999995</v>
      </c>
      <c r="BX94" s="126">
        <v>591025.28100000008</v>
      </c>
      <c r="BY94" s="127">
        <f t="shared" si="81"/>
        <v>620576.5</v>
      </c>
      <c r="BZ94" s="125">
        <v>688370.11320000002</v>
      </c>
      <c r="CA94" s="126">
        <v>625791.0120000001</v>
      </c>
      <c r="CB94" s="127">
        <f t="shared" si="82"/>
        <v>657080.6</v>
      </c>
      <c r="CC94" s="125">
        <v>722788.61886000005</v>
      </c>
      <c r="CD94" s="126">
        <v>657080.56260000006</v>
      </c>
      <c r="CE94" s="127">
        <f t="shared" si="83"/>
        <v>689934.6</v>
      </c>
      <c r="CF94" s="125">
        <v>770974.5267840001</v>
      </c>
      <c r="CG94" s="126">
        <v>700885.93344000005</v>
      </c>
      <c r="CH94" s="127">
        <f t="shared" si="84"/>
        <v>735930.2</v>
      </c>
    </row>
    <row r="95" spans="1:86" customFormat="1" x14ac:dyDescent="0.3">
      <c r="A95" s="25" t="s">
        <v>180</v>
      </c>
      <c r="B95" s="26" t="s">
        <v>181</v>
      </c>
      <c r="C95" s="125">
        <v>39270</v>
      </c>
      <c r="D95" s="126">
        <v>35700</v>
      </c>
      <c r="E95" s="127">
        <f t="shared" si="57"/>
        <v>37485</v>
      </c>
      <c r="F95" s="125">
        <v>209309.1</v>
      </c>
      <c r="G95" s="126">
        <v>190281</v>
      </c>
      <c r="H95" s="127">
        <f t="shared" si="58"/>
        <v>199795.1</v>
      </c>
      <c r="I95" s="125">
        <v>287980</v>
      </c>
      <c r="J95" s="126">
        <v>261800</v>
      </c>
      <c r="K95" s="127">
        <f t="shared" si="59"/>
        <v>274890</v>
      </c>
      <c r="L95" s="125">
        <v>65450</v>
      </c>
      <c r="M95" s="126">
        <v>59500</v>
      </c>
      <c r="N95" s="127">
        <f t="shared" si="60"/>
        <v>62475</v>
      </c>
      <c r="O95" s="125">
        <v>65450</v>
      </c>
      <c r="P95" s="126">
        <v>59500</v>
      </c>
      <c r="Q95" s="127">
        <f t="shared" si="61"/>
        <v>62475</v>
      </c>
      <c r="R95" s="125">
        <v>202895</v>
      </c>
      <c r="S95" s="126">
        <v>184450</v>
      </c>
      <c r="T95" s="127">
        <f t="shared" si="62"/>
        <v>193672.5</v>
      </c>
      <c r="U95" s="125">
        <v>167552</v>
      </c>
      <c r="V95" s="126">
        <v>152320</v>
      </c>
      <c r="W95" s="127">
        <f t="shared" si="63"/>
        <v>159936</v>
      </c>
      <c r="X95" s="125">
        <v>209309.1</v>
      </c>
      <c r="Y95" s="126">
        <v>190281</v>
      </c>
      <c r="Z95" s="127">
        <f t="shared" si="64"/>
        <v>199795.1</v>
      </c>
      <c r="AA95" s="125">
        <v>287980</v>
      </c>
      <c r="AB95" s="126">
        <v>261800</v>
      </c>
      <c r="AC95" s="127">
        <f t="shared" si="65"/>
        <v>274890</v>
      </c>
      <c r="AD95" s="125">
        <v>65450</v>
      </c>
      <c r="AE95" s="126">
        <v>59500</v>
      </c>
      <c r="AF95" s="127">
        <f t="shared" si="66"/>
        <v>62475</v>
      </c>
      <c r="AG95" s="125">
        <v>206822</v>
      </c>
      <c r="AH95" s="126">
        <v>188020</v>
      </c>
      <c r="AI95" s="127">
        <f t="shared" si="67"/>
        <v>197421</v>
      </c>
      <c r="AJ95" s="125">
        <v>202895</v>
      </c>
      <c r="AK95" s="126">
        <v>184450</v>
      </c>
      <c r="AL95" s="127">
        <f t="shared" si="68"/>
        <v>193672.5</v>
      </c>
      <c r="AM95" s="125">
        <v>213367</v>
      </c>
      <c r="AN95" s="126">
        <v>193970</v>
      </c>
      <c r="AO95" s="127">
        <f t="shared" si="69"/>
        <v>203668.5</v>
      </c>
      <c r="AP95" s="125">
        <v>291907</v>
      </c>
      <c r="AQ95" s="126">
        <v>265370</v>
      </c>
      <c r="AR95" s="127">
        <f t="shared" si="70"/>
        <v>278638.5</v>
      </c>
      <c r="AS95" s="125">
        <v>208131</v>
      </c>
      <c r="AT95" s="126">
        <v>189210</v>
      </c>
      <c r="AU95" s="127">
        <f t="shared" si="71"/>
        <v>198670.5</v>
      </c>
      <c r="AV95" s="125">
        <v>297143</v>
      </c>
      <c r="AW95" s="126">
        <v>270130</v>
      </c>
      <c r="AX95" s="127">
        <f t="shared" si="72"/>
        <v>283636.5</v>
      </c>
      <c r="AY95" s="125">
        <v>218603</v>
      </c>
      <c r="AZ95" s="126">
        <v>198730</v>
      </c>
      <c r="BA95" s="127">
        <f t="shared" si="73"/>
        <v>208666.5</v>
      </c>
      <c r="BB95" s="125">
        <v>226457</v>
      </c>
      <c r="BC95" s="126">
        <v>205870</v>
      </c>
      <c r="BD95" s="127">
        <f t="shared" si="74"/>
        <v>216163.5</v>
      </c>
      <c r="BE95" s="125">
        <v>70686</v>
      </c>
      <c r="BF95" s="126">
        <v>64260</v>
      </c>
      <c r="BG95" s="127">
        <f t="shared" si="75"/>
        <v>67473</v>
      </c>
      <c r="BH95" s="125">
        <v>213367</v>
      </c>
      <c r="BI95" s="126">
        <v>193970</v>
      </c>
      <c r="BJ95" s="127">
        <f t="shared" si="76"/>
        <v>203668.5</v>
      </c>
      <c r="BK95" s="125">
        <v>274890</v>
      </c>
      <c r="BL95" s="126">
        <v>249900</v>
      </c>
      <c r="BM95" s="127">
        <f t="shared" si="77"/>
        <v>262395</v>
      </c>
      <c r="BN95" s="125">
        <v>209309.1</v>
      </c>
      <c r="BO95" s="126">
        <v>190281</v>
      </c>
      <c r="BP95" s="127">
        <f t="shared" si="78"/>
        <v>199795.1</v>
      </c>
      <c r="BQ95" s="125">
        <v>287980</v>
      </c>
      <c r="BR95" s="126">
        <v>261800</v>
      </c>
      <c r="BS95" s="127">
        <f t="shared" si="79"/>
        <v>274890</v>
      </c>
      <c r="BT95" s="125">
        <v>320705</v>
      </c>
      <c r="BU95" s="126">
        <v>291550</v>
      </c>
      <c r="BV95" s="127">
        <f t="shared" si="80"/>
        <v>306127.5</v>
      </c>
      <c r="BW95" s="125">
        <v>312851</v>
      </c>
      <c r="BX95" s="126">
        <v>284410</v>
      </c>
      <c r="BY95" s="127">
        <f t="shared" si="81"/>
        <v>298630.5</v>
      </c>
      <c r="BZ95" s="125">
        <v>226457</v>
      </c>
      <c r="CA95" s="126">
        <v>205870</v>
      </c>
      <c r="CB95" s="127">
        <f t="shared" si="82"/>
        <v>216163.5</v>
      </c>
      <c r="CC95" s="125">
        <v>278817</v>
      </c>
      <c r="CD95" s="126">
        <v>253470</v>
      </c>
      <c r="CE95" s="127">
        <f t="shared" si="83"/>
        <v>266143.5</v>
      </c>
      <c r="CF95" s="125">
        <v>335104</v>
      </c>
      <c r="CG95" s="126">
        <v>304640</v>
      </c>
      <c r="CH95" s="127">
        <f t="shared" si="84"/>
        <v>319872</v>
      </c>
    </row>
    <row r="96" spans="1:86" customFormat="1" x14ac:dyDescent="0.3">
      <c r="A96" s="25" t="s">
        <v>182</v>
      </c>
      <c r="B96" s="26" t="s">
        <v>183</v>
      </c>
      <c r="C96" s="125">
        <v>201410.82176599998</v>
      </c>
      <c r="D96" s="126">
        <v>183100.74705999999</v>
      </c>
      <c r="E96" s="127">
        <f t="shared" si="57"/>
        <v>192255.8</v>
      </c>
      <c r="F96" s="125">
        <v>205521.24669999999</v>
      </c>
      <c r="G96" s="126">
        <v>186837.49699999997</v>
      </c>
      <c r="H96" s="127">
        <f t="shared" si="58"/>
        <v>196179.4</v>
      </c>
      <c r="I96" s="125">
        <v>471917.14569999999</v>
      </c>
      <c r="J96" s="126">
        <v>429015.587</v>
      </c>
      <c r="K96" s="127">
        <f t="shared" si="59"/>
        <v>450466.4</v>
      </c>
      <c r="L96" s="125">
        <v>440992.41339999996</v>
      </c>
      <c r="M96" s="126">
        <v>400902.19399999996</v>
      </c>
      <c r="N96" s="127">
        <f t="shared" si="60"/>
        <v>420947.3</v>
      </c>
      <c r="O96" s="125">
        <v>419992.9118</v>
      </c>
      <c r="P96" s="126">
        <v>381811.73800000001</v>
      </c>
      <c r="Q96" s="127">
        <f t="shared" si="61"/>
        <v>400902.3</v>
      </c>
      <c r="R96" s="125">
        <v>970227.65839999996</v>
      </c>
      <c r="S96" s="126">
        <v>882025.14399999997</v>
      </c>
      <c r="T96" s="127">
        <f t="shared" si="62"/>
        <v>926126.4</v>
      </c>
      <c r="U96" s="125">
        <v>518895.32309999998</v>
      </c>
      <c r="V96" s="126">
        <v>471723.02100000001</v>
      </c>
      <c r="W96" s="127">
        <f t="shared" si="63"/>
        <v>495309.2</v>
      </c>
      <c r="X96" s="125">
        <v>499676.97779999999</v>
      </c>
      <c r="Y96" s="126">
        <v>454251.79800000001</v>
      </c>
      <c r="Z96" s="127">
        <f t="shared" si="64"/>
        <v>476964.4</v>
      </c>
      <c r="AA96" s="125">
        <v>1154570.8559000001</v>
      </c>
      <c r="AB96" s="126">
        <v>1049609.8689999999</v>
      </c>
      <c r="AC96" s="127">
        <f t="shared" si="65"/>
        <v>1102090.3999999999</v>
      </c>
      <c r="AD96" s="125">
        <v>507141.41940000001</v>
      </c>
      <c r="AE96" s="126">
        <v>461037.65399999998</v>
      </c>
      <c r="AF96" s="127">
        <f t="shared" si="66"/>
        <v>484089.5</v>
      </c>
      <c r="AG96" s="125">
        <v>419992.9118</v>
      </c>
      <c r="AH96" s="126">
        <v>381811.73800000001</v>
      </c>
      <c r="AI96" s="127">
        <f t="shared" si="67"/>
        <v>400902.3</v>
      </c>
      <c r="AJ96" s="125">
        <v>419992.9118</v>
      </c>
      <c r="AK96" s="126">
        <v>381811.73800000001</v>
      </c>
      <c r="AL96" s="127">
        <f t="shared" si="68"/>
        <v>400902.3</v>
      </c>
      <c r="AM96" s="125">
        <v>591182.62280000001</v>
      </c>
      <c r="AN96" s="126">
        <v>537438.74800000002</v>
      </c>
      <c r="AO96" s="127">
        <f t="shared" si="69"/>
        <v>564310.69999999995</v>
      </c>
      <c r="AP96" s="125">
        <v>591182.62280000001</v>
      </c>
      <c r="AQ96" s="126">
        <v>537438.74800000002</v>
      </c>
      <c r="AR96" s="127">
        <f t="shared" si="70"/>
        <v>564310.69999999995</v>
      </c>
      <c r="AS96" s="125">
        <v>591182.62280000001</v>
      </c>
      <c r="AT96" s="126">
        <v>537438.74800000002</v>
      </c>
      <c r="AU96" s="127">
        <f t="shared" si="71"/>
        <v>564310.69999999995</v>
      </c>
      <c r="AV96" s="125">
        <v>352634.38980000006</v>
      </c>
      <c r="AW96" s="126">
        <v>320576.71799999999</v>
      </c>
      <c r="AX96" s="127">
        <f t="shared" si="72"/>
        <v>336605.6</v>
      </c>
      <c r="AY96" s="125">
        <v>591182.62280000001</v>
      </c>
      <c r="AZ96" s="126">
        <v>537438.74800000002</v>
      </c>
      <c r="BA96" s="127">
        <f t="shared" si="73"/>
        <v>564310.69999999995</v>
      </c>
      <c r="BB96" s="125">
        <v>453670.73289999994</v>
      </c>
      <c r="BC96" s="126">
        <v>412427.93899999995</v>
      </c>
      <c r="BD96" s="127">
        <f t="shared" si="74"/>
        <v>433049.3</v>
      </c>
      <c r="BE96" s="125">
        <v>449391.35010000004</v>
      </c>
      <c r="BF96" s="126">
        <v>408537.59100000001</v>
      </c>
      <c r="BG96" s="127">
        <f t="shared" si="75"/>
        <v>428964.5</v>
      </c>
      <c r="BH96" s="125">
        <v>449391.35010000004</v>
      </c>
      <c r="BI96" s="126">
        <v>408537.59100000001</v>
      </c>
      <c r="BJ96" s="127">
        <f t="shared" si="76"/>
        <v>428964.5</v>
      </c>
      <c r="BK96" s="125">
        <v>449391.35010000004</v>
      </c>
      <c r="BL96" s="126">
        <v>408537.59100000001</v>
      </c>
      <c r="BM96" s="127">
        <f t="shared" si="77"/>
        <v>428964.5</v>
      </c>
      <c r="BN96" s="125">
        <v>235183.18669999999</v>
      </c>
      <c r="BO96" s="126">
        <v>213802.897</v>
      </c>
      <c r="BP96" s="127">
        <f t="shared" si="78"/>
        <v>224493</v>
      </c>
      <c r="BQ96" s="125">
        <v>499676.97779999999</v>
      </c>
      <c r="BR96" s="126">
        <v>454251.79800000001</v>
      </c>
      <c r="BS96" s="127">
        <f t="shared" si="79"/>
        <v>476964.4</v>
      </c>
      <c r="BT96" s="125">
        <v>518895.32309999998</v>
      </c>
      <c r="BU96" s="126">
        <v>471723.02100000001</v>
      </c>
      <c r="BV96" s="127">
        <f t="shared" si="80"/>
        <v>495309.2</v>
      </c>
      <c r="BW96" s="125">
        <v>471917.14569999999</v>
      </c>
      <c r="BX96" s="126">
        <v>429015.587</v>
      </c>
      <c r="BY96" s="127">
        <f t="shared" si="81"/>
        <v>450466.4</v>
      </c>
      <c r="BZ96" s="125">
        <v>499676.97779999999</v>
      </c>
      <c r="CA96" s="126">
        <v>454251.79800000001</v>
      </c>
      <c r="CB96" s="127">
        <f t="shared" si="82"/>
        <v>476964.4</v>
      </c>
      <c r="CC96" s="125">
        <v>524660.82669000002</v>
      </c>
      <c r="CD96" s="126">
        <v>476964.38789999997</v>
      </c>
      <c r="CE96" s="127">
        <f t="shared" si="83"/>
        <v>500812.6</v>
      </c>
      <c r="CF96" s="125">
        <v>559638.21513600007</v>
      </c>
      <c r="CG96" s="126">
        <v>508762.01376000006</v>
      </c>
      <c r="CH96" s="127">
        <f t="shared" si="84"/>
        <v>534200.1</v>
      </c>
    </row>
    <row r="97" spans="1:86" customFormat="1" x14ac:dyDescent="0.3">
      <c r="A97" s="25" t="s">
        <v>184</v>
      </c>
      <c r="B97" s="26" t="s">
        <v>185</v>
      </c>
      <c r="C97" s="125">
        <v>575838.270854</v>
      </c>
      <c r="D97" s="126">
        <v>523489.33714000008</v>
      </c>
      <c r="E97" s="127">
        <f t="shared" si="57"/>
        <v>549663.80000000005</v>
      </c>
      <c r="F97" s="125">
        <v>587590.07230000012</v>
      </c>
      <c r="G97" s="126">
        <v>534172.79300000006</v>
      </c>
      <c r="H97" s="127">
        <f t="shared" si="58"/>
        <v>560881.4</v>
      </c>
      <c r="I97" s="125">
        <v>2464470.9243000001</v>
      </c>
      <c r="J97" s="126">
        <v>2240428.1129999999</v>
      </c>
      <c r="K97" s="127">
        <f t="shared" si="59"/>
        <v>2352449.5</v>
      </c>
      <c r="L97" s="125">
        <v>616969.79190000007</v>
      </c>
      <c r="M97" s="126">
        <v>560881.62899999996</v>
      </c>
      <c r="N97" s="127">
        <f t="shared" si="60"/>
        <v>588925.69999999995</v>
      </c>
      <c r="O97" s="125">
        <v>587590.07230000012</v>
      </c>
      <c r="P97" s="126">
        <v>534172.79300000006</v>
      </c>
      <c r="Q97" s="127">
        <f t="shared" si="61"/>
        <v>560881.4</v>
      </c>
      <c r="R97" s="125" t="s">
        <v>637</v>
      </c>
      <c r="S97" s="125" t="s">
        <v>637</v>
      </c>
      <c r="T97" s="127" t="s">
        <v>637</v>
      </c>
      <c r="U97" s="125">
        <v>2709802.5262000002</v>
      </c>
      <c r="V97" s="126">
        <v>2463456.8420000002</v>
      </c>
      <c r="W97" s="127">
        <f t="shared" si="63"/>
        <v>2586629.7000000002</v>
      </c>
      <c r="X97" s="125">
        <v>2609440.0563000003</v>
      </c>
      <c r="Y97" s="126">
        <v>2372218.233</v>
      </c>
      <c r="Z97" s="127">
        <f t="shared" si="64"/>
        <v>2490829.1</v>
      </c>
      <c r="AA97" s="125">
        <v>587590.07230000012</v>
      </c>
      <c r="AB97" s="126">
        <v>534172.79300000006</v>
      </c>
      <c r="AC97" s="127">
        <f t="shared" si="65"/>
        <v>560881.4</v>
      </c>
      <c r="AD97" s="125">
        <v>709515.04469999997</v>
      </c>
      <c r="AE97" s="126">
        <v>645013.67700000003</v>
      </c>
      <c r="AF97" s="127">
        <f t="shared" si="66"/>
        <v>677264.4</v>
      </c>
      <c r="AG97" s="125">
        <v>587590.07230000012</v>
      </c>
      <c r="AH97" s="126">
        <v>534172.79300000006</v>
      </c>
      <c r="AI97" s="127">
        <f t="shared" si="67"/>
        <v>560881.4</v>
      </c>
      <c r="AJ97" s="125">
        <v>587590.07230000012</v>
      </c>
      <c r="AK97" s="126">
        <v>534172.79300000006</v>
      </c>
      <c r="AL97" s="127">
        <f t="shared" si="68"/>
        <v>560881.4</v>
      </c>
      <c r="AM97" s="125">
        <v>2437521.7559000002</v>
      </c>
      <c r="AN97" s="126">
        <v>2215928.8689999999</v>
      </c>
      <c r="AO97" s="127">
        <f t="shared" si="69"/>
        <v>2326725.2999999998</v>
      </c>
      <c r="AP97" s="125">
        <v>2437521.7559000002</v>
      </c>
      <c r="AQ97" s="126">
        <v>2215928.8689999999</v>
      </c>
      <c r="AR97" s="127">
        <f t="shared" si="70"/>
        <v>2326725.2999999998</v>
      </c>
      <c r="AS97" s="125">
        <v>2437521.7559000002</v>
      </c>
      <c r="AT97" s="126">
        <v>2215928.8689999999</v>
      </c>
      <c r="AU97" s="127">
        <f t="shared" si="71"/>
        <v>2326725.2999999998</v>
      </c>
      <c r="AV97" s="125">
        <v>1402258.1342000002</v>
      </c>
      <c r="AW97" s="126">
        <v>1274780.122</v>
      </c>
      <c r="AX97" s="127">
        <f t="shared" si="72"/>
        <v>1338519.1000000001</v>
      </c>
      <c r="AY97" s="125">
        <v>2437521.7559000002</v>
      </c>
      <c r="AZ97" s="126">
        <v>2215928.8689999999</v>
      </c>
      <c r="BA97" s="127">
        <f t="shared" si="73"/>
        <v>2326725.2999999998</v>
      </c>
      <c r="BB97" s="125">
        <v>587590.07230000012</v>
      </c>
      <c r="BC97" s="126">
        <v>534172.79300000006</v>
      </c>
      <c r="BD97" s="127">
        <f t="shared" si="74"/>
        <v>560881.4</v>
      </c>
      <c r="BE97" s="125">
        <v>587590.07230000012</v>
      </c>
      <c r="BF97" s="126">
        <v>534172.79300000006</v>
      </c>
      <c r="BG97" s="127">
        <f t="shared" si="75"/>
        <v>560881.4</v>
      </c>
      <c r="BH97" s="125">
        <v>587590.07230000012</v>
      </c>
      <c r="BI97" s="126">
        <v>534172.79300000006</v>
      </c>
      <c r="BJ97" s="127">
        <f t="shared" si="76"/>
        <v>560881.4</v>
      </c>
      <c r="BK97" s="125">
        <v>587590.07230000012</v>
      </c>
      <c r="BL97" s="126">
        <v>534172.79300000006</v>
      </c>
      <c r="BM97" s="127">
        <f t="shared" si="77"/>
        <v>560881.4</v>
      </c>
      <c r="BN97" s="125">
        <v>587590.07230000012</v>
      </c>
      <c r="BO97" s="126">
        <v>534172.79300000006</v>
      </c>
      <c r="BP97" s="127">
        <f t="shared" si="78"/>
        <v>560881.4</v>
      </c>
      <c r="BQ97" s="125">
        <v>2609440.0563000003</v>
      </c>
      <c r="BR97" s="126">
        <v>2372218.233</v>
      </c>
      <c r="BS97" s="127">
        <f t="shared" si="79"/>
        <v>2490829.1</v>
      </c>
      <c r="BT97" s="125">
        <v>2709802.5262000002</v>
      </c>
      <c r="BU97" s="126">
        <v>2463456.8420000002</v>
      </c>
      <c r="BV97" s="127">
        <f t="shared" si="80"/>
        <v>2586629.7000000002</v>
      </c>
      <c r="BW97" s="125">
        <v>2464470.9243000001</v>
      </c>
      <c r="BX97" s="126">
        <v>2240428.1129999999</v>
      </c>
      <c r="BY97" s="127">
        <f t="shared" si="81"/>
        <v>2352449.5</v>
      </c>
      <c r="BZ97" s="125">
        <v>2609440.0563000003</v>
      </c>
      <c r="CA97" s="126">
        <v>2372218.233</v>
      </c>
      <c r="CB97" s="127">
        <f t="shared" si="82"/>
        <v>2490829.1</v>
      </c>
      <c r="CC97" s="125">
        <v>2739912.0591150001</v>
      </c>
      <c r="CD97" s="126">
        <v>2490829.1446500001</v>
      </c>
      <c r="CE97" s="127">
        <f t="shared" si="83"/>
        <v>2615370.6</v>
      </c>
      <c r="CF97" s="125">
        <v>2922572.8630560003</v>
      </c>
      <c r="CG97" s="126">
        <v>2656884.4209600003</v>
      </c>
      <c r="CH97" s="127">
        <f t="shared" si="84"/>
        <v>2789728.6</v>
      </c>
    </row>
    <row r="98" spans="1:86" customFormat="1" x14ac:dyDescent="0.3">
      <c r="A98" s="25" t="s">
        <v>186</v>
      </c>
      <c r="B98" s="26" t="s">
        <v>187</v>
      </c>
      <c r="C98" s="125">
        <v>457652.83394599997</v>
      </c>
      <c r="D98" s="126">
        <v>416048.03085999994</v>
      </c>
      <c r="E98" s="127">
        <f t="shared" si="57"/>
        <v>436850.4</v>
      </c>
      <c r="F98" s="125">
        <v>466992.68769999995</v>
      </c>
      <c r="G98" s="126">
        <v>424538.80699999997</v>
      </c>
      <c r="H98" s="127">
        <f t="shared" si="58"/>
        <v>445765.7</v>
      </c>
      <c r="I98" s="125">
        <v>3067053.2354000001</v>
      </c>
      <c r="J98" s="126">
        <v>2788230.2140000002</v>
      </c>
      <c r="K98" s="127">
        <f t="shared" si="59"/>
        <v>2927641.7</v>
      </c>
      <c r="L98" s="125">
        <v>490342.10609999998</v>
      </c>
      <c r="M98" s="126">
        <v>445765.55100000004</v>
      </c>
      <c r="N98" s="127">
        <f t="shared" si="60"/>
        <v>468053.8</v>
      </c>
      <c r="O98" s="125">
        <v>466992.68769999995</v>
      </c>
      <c r="P98" s="126">
        <v>424538.80699999997</v>
      </c>
      <c r="Q98" s="127">
        <f t="shared" si="61"/>
        <v>445765.7</v>
      </c>
      <c r="R98" s="125" t="s">
        <v>637</v>
      </c>
      <c r="S98" s="125" t="s">
        <v>637</v>
      </c>
      <c r="T98" s="127" t="s">
        <v>637</v>
      </c>
      <c r="U98" s="125">
        <v>3372371.0713</v>
      </c>
      <c r="V98" s="126">
        <v>3065791.8830000004</v>
      </c>
      <c r="W98" s="127">
        <f t="shared" si="63"/>
        <v>3219081.5</v>
      </c>
      <c r="X98" s="125">
        <v>3247468.3856999995</v>
      </c>
      <c r="Y98" s="126">
        <v>2952243.9869999997</v>
      </c>
      <c r="Z98" s="127">
        <f t="shared" si="64"/>
        <v>3099856.2</v>
      </c>
      <c r="AA98" s="125">
        <v>466992.68769999995</v>
      </c>
      <c r="AB98" s="126">
        <v>424538.80699999997</v>
      </c>
      <c r="AC98" s="127">
        <f t="shared" si="65"/>
        <v>445765.7</v>
      </c>
      <c r="AD98" s="125">
        <v>563893.63800000004</v>
      </c>
      <c r="AE98" s="126">
        <v>512630.58</v>
      </c>
      <c r="AF98" s="127">
        <f t="shared" si="66"/>
        <v>538262.1</v>
      </c>
      <c r="AG98" s="125">
        <v>466992.68769999995</v>
      </c>
      <c r="AH98" s="126">
        <v>424538.80699999997</v>
      </c>
      <c r="AI98" s="127">
        <f t="shared" si="67"/>
        <v>445765.7</v>
      </c>
      <c r="AJ98" s="125">
        <v>466992.68769999995</v>
      </c>
      <c r="AK98" s="126">
        <v>424538.80699999997</v>
      </c>
      <c r="AL98" s="127">
        <f t="shared" si="68"/>
        <v>445765.7</v>
      </c>
      <c r="AM98" s="125">
        <v>2846843.5688</v>
      </c>
      <c r="AN98" s="126">
        <v>2588039.608</v>
      </c>
      <c r="AO98" s="127">
        <f t="shared" si="69"/>
        <v>2717441.6</v>
      </c>
      <c r="AP98" s="125">
        <v>2846843.5688</v>
      </c>
      <c r="AQ98" s="126">
        <v>2588039.608</v>
      </c>
      <c r="AR98" s="127">
        <f t="shared" si="70"/>
        <v>2717441.6</v>
      </c>
      <c r="AS98" s="125">
        <v>2846843.5688</v>
      </c>
      <c r="AT98" s="126">
        <v>2588039.608</v>
      </c>
      <c r="AU98" s="127">
        <f t="shared" si="71"/>
        <v>2717441.6</v>
      </c>
      <c r="AV98" s="125">
        <v>1283741.4051000001</v>
      </c>
      <c r="AW98" s="126">
        <v>1167037.6410000001</v>
      </c>
      <c r="AX98" s="127">
        <f t="shared" si="72"/>
        <v>1225389.5</v>
      </c>
      <c r="AY98" s="125">
        <v>2846843.5688</v>
      </c>
      <c r="AZ98" s="126">
        <v>2588039.608</v>
      </c>
      <c r="BA98" s="127">
        <f t="shared" si="73"/>
        <v>2717441.6</v>
      </c>
      <c r="BB98" s="125">
        <v>466992.68769999995</v>
      </c>
      <c r="BC98" s="126">
        <v>424538.80699999997</v>
      </c>
      <c r="BD98" s="127">
        <f t="shared" si="74"/>
        <v>445765.7</v>
      </c>
      <c r="BE98" s="125">
        <v>466992.68769999995</v>
      </c>
      <c r="BF98" s="126">
        <v>424538.80699999997</v>
      </c>
      <c r="BG98" s="127">
        <f t="shared" si="75"/>
        <v>445765.7</v>
      </c>
      <c r="BH98" s="125">
        <v>466992.68769999995</v>
      </c>
      <c r="BI98" s="126">
        <v>424538.80699999997</v>
      </c>
      <c r="BJ98" s="127">
        <f t="shared" si="76"/>
        <v>445765.7</v>
      </c>
      <c r="BK98" s="125">
        <v>466992.68769999995</v>
      </c>
      <c r="BL98" s="126">
        <v>424538.80699999997</v>
      </c>
      <c r="BM98" s="127">
        <f t="shared" si="77"/>
        <v>445765.7</v>
      </c>
      <c r="BN98" s="125">
        <v>466992.68769999995</v>
      </c>
      <c r="BO98" s="126">
        <v>424538.80699999997</v>
      </c>
      <c r="BP98" s="127">
        <f t="shared" si="78"/>
        <v>445765.7</v>
      </c>
      <c r="BQ98" s="125">
        <v>3247468.3856999995</v>
      </c>
      <c r="BR98" s="126">
        <v>2952243.9869999997</v>
      </c>
      <c r="BS98" s="127">
        <f t="shared" si="79"/>
        <v>3099856.2</v>
      </c>
      <c r="BT98" s="125">
        <v>3372371.0713</v>
      </c>
      <c r="BU98" s="126">
        <v>3065791.8830000004</v>
      </c>
      <c r="BV98" s="127">
        <f t="shared" si="80"/>
        <v>3219081.5</v>
      </c>
      <c r="BW98" s="125">
        <v>3067053.2354000001</v>
      </c>
      <c r="BX98" s="126">
        <v>2788230.2140000002</v>
      </c>
      <c r="BY98" s="127">
        <f t="shared" si="81"/>
        <v>2927641.7</v>
      </c>
      <c r="BZ98" s="125">
        <v>3247468.3856999995</v>
      </c>
      <c r="CA98" s="126">
        <v>2952243.9869999997</v>
      </c>
      <c r="CB98" s="127">
        <f t="shared" si="82"/>
        <v>3099856.2</v>
      </c>
      <c r="CC98" s="125">
        <v>3409841.8049849998</v>
      </c>
      <c r="CD98" s="126">
        <v>3099856.1863500001</v>
      </c>
      <c r="CE98" s="127">
        <f t="shared" si="83"/>
        <v>3254849</v>
      </c>
      <c r="CF98" s="125">
        <v>3637164.5919840005</v>
      </c>
      <c r="CG98" s="126">
        <v>3306513.2654400002</v>
      </c>
      <c r="CH98" s="127">
        <f t="shared" si="84"/>
        <v>3471838.9</v>
      </c>
    </row>
    <row r="99" spans="1:86" customFormat="1" x14ac:dyDescent="0.3">
      <c r="A99" s="25" t="s">
        <v>188</v>
      </c>
      <c r="B99" s="26" t="s">
        <v>189</v>
      </c>
      <c r="C99" s="125">
        <v>85085</v>
      </c>
      <c r="D99" s="126">
        <v>77350</v>
      </c>
      <c r="E99" s="127">
        <f t="shared" si="57"/>
        <v>81217.5</v>
      </c>
      <c r="F99" s="125">
        <v>26180</v>
      </c>
      <c r="G99" s="126">
        <v>23800</v>
      </c>
      <c r="H99" s="127">
        <f t="shared" si="58"/>
        <v>24990</v>
      </c>
      <c r="I99" s="125">
        <v>45815</v>
      </c>
      <c r="J99" s="126">
        <v>41650</v>
      </c>
      <c r="K99" s="127">
        <f t="shared" si="59"/>
        <v>43732.5</v>
      </c>
      <c r="L99" s="125">
        <v>108647</v>
      </c>
      <c r="M99" s="126">
        <v>98770</v>
      </c>
      <c r="N99" s="127">
        <f t="shared" si="60"/>
        <v>103708.5</v>
      </c>
      <c r="O99" s="125">
        <v>87703</v>
      </c>
      <c r="P99" s="126">
        <v>79730</v>
      </c>
      <c r="Q99" s="127">
        <f t="shared" si="61"/>
        <v>83716.5</v>
      </c>
      <c r="R99" s="125">
        <v>24216.5</v>
      </c>
      <c r="S99" s="126">
        <v>22015</v>
      </c>
      <c r="T99" s="127">
        <f t="shared" si="62"/>
        <v>23115.8</v>
      </c>
      <c r="U99" s="125">
        <v>20420.400000000001</v>
      </c>
      <c r="V99" s="126">
        <v>18564</v>
      </c>
      <c r="W99" s="127">
        <f t="shared" si="63"/>
        <v>19492.2</v>
      </c>
      <c r="X99" s="125">
        <v>26180</v>
      </c>
      <c r="Y99" s="126">
        <v>23800</v>
      </c>
      <c r="Z99" s="127">
        <f t="shared" si="64"/>
        <v>24990</v>
      </c>
      <c r="AA99" s="125">
        <v>49742</v>
      </c>
      <c r="AB99" s="126">
        <v>45220</v>
      </c>
      <c r="AC99" s="127">
        <f t="shared" si="65"/>
        <v>47481</v>
      </c>
      <c r="AD99" s="125">
        <v>104720</v>
      </c>
      <c r="AE99" s="126">
        <v>95200</v>
      </c>
      <c r="AF99" s="127">
        <f t="shared" si="66"/>
        <v>99960</v>
      </c>
      <c r="AG99" s="125">
        <v>26180</v>
      </c>
      <c r="AH99" s="126">
        <v>23800</v>
      </c>
      <c r="AI99" s="127">
        <f t="shared" si="67"/>
        <v>24990</v>
      </c>
      <c r="AJ99" s="125">
        <v>23562</v>
      </c>
      <c r="AK99" s="126">
        <v>21420</v>
      </c>
      <c r="AL99" s="127">
        <f t="shared" si="68"/>
        <v>22491</v>
      </c>
      <c r="AM99" s="125">
        <v>27489</v>
      </c>
      <c r="AN99" s="126">
        <v>24990</v>
      </c>
      <c r="AO99" s="127">
        <f t="shared" si="69"/>
        <v>26239.5</v>
      </c>
      <c r="AP99" s="125">
        <v>52360</v>
      </c>
      <c r="AQ99" s="126">
        <v>47600</v>
      </c>
      <c r="AR99" s="127">
        <f t="shared" si="70"/>
        <v>49980</v>
      </c>
      <c r="AS99" s="125">
        <v>27489</v>
      </c>
      <c r="AT99" s="126">
        <v>24990</v>
      </c>
      <c r="AU99" s="127">
        <f t="shared" si="71"/>
        <v>26239.5</v>
      </c>
      <c r="AV99" s="125">
        <v>53669</v>
      </c>
      <c r="AW99" s="126">
        <v>48790</v>
      </c>
      <c r="AX99" s="127">
        <f t="shared" si="72"/>
        <v>51229.5</v>
      </c>
      <c r="AY99" s="125">
        <v>30107</v>
      </c>
      <c r="AZ99" s="126">
        <v>27370</v>
      </c>
      <c r="BA99" s="127">
        <f t="shared" si="73"/>
        <v>28738.5</v>
      </c>
      <c r="BB99" s="125">
        <v>30107</v>
      </c>
      <c r="BC99" s="126">
        <v>27370</v>
      </c>
      <c r="BD99" s="127">
        <f t="shared" si="74"/>
        <v>28738.5</v>
      </c>
      <c r="BE99" s="125">
        <v>82467</v>
      </c>
      <c r="BF99" s="126">
        <v>74970</v>
      </c>
      <c r="BG99" s="127">
        <f t="shared" si="75"/>
        <v>78718.5</v>
      </c>
      <c r="BH99" s="125">
        <v>27489</v>
      </c>
      <c r="BI99" s="126">
        <v>24990</v>
      </c>
      <c r="BJ99" s="127">
        <f t="shared" si="76"/>
        <v>26239.5</v>
      </c>
      <c r="BK99" s="125">
        <v>53669</v>
      </c>
      <c r="BL99" s="126">
        <v>48790</v>
      </c>
      <c r="BM99" s="127">
        <f t="shared" si="77"/>
        <v>51229.5</v>
      </c>
      <c r="BN99" s="125">
        <v>26180</v>
      </c>
      <c r="BO99" s="126">
        <v>23800</v>
      </c>
      <c r="BP99" s="127">
        <f t="shared" si="78"/>
        <v>24990</v>
      </c>
      <c r="BQ99" s="125">
        <v>39270</v>
      </c>
      <c r="BR99" s="126">
        <v>35700</v>
      </c>
      <c r="BS99" s="127">
        <f t="shared" si="79"/>
        <v>37485</v>
      </c>
      <c r="BT99" s="125">
        <v>83776</v>
      </c>
      <c r="BU99" s="126">
        <v>76160</v>
      </c>
      <c r="BV99" s="127">
        <f t="shared" si="80"/>
        <v>79968</v>
      </c>
      <c r="BW99" s="125">
        <v>75922</v>
      </c>
      <c r="BX99" s="126">
        <v>69020</v>
      </c>
      <c r="BY99" s="127">
        <f t="shared" si="81"/>
        <v>72471</v>
      </c>
      <c r="BZ99" s="125">
        <v>30107</v>
      </c>
      <c r="CA99" s="126">
        <v>27370</v>
      </c>
      <c r="CB99" s="127">
        <f t="shared" si="82"/>
        <v>28738.5</v>
      </c>
      <c r="CC99" s="125">
        <v>51051</v>
      </c>
      <c r="CD99" s="126">
        <v>46410</v>
      </c>
      <c r="CE99" s="127">
        <f t="shared" si="83"/>
        <v>48730.5</v>
      </c>
      <c r="CF99" s="125">
        <v>75922</v>
      </c>
      <c r="CG99" s="126">
        <v>69020</v>
      </c>
      <c r="CH99" s="127">
        <f t="shared" si="84"/>
        <v>72471</v>
      </c>
    </row>
    <row r="100" spans="1:86" customFormat="1" x14ac:dyDescent="0.3">
      <c r="A100" s="28">
        <v>4</v>
      </c>
      <c r="B100" s="29" t="s">
        <v>190</v>
      </c>
      <c r="C100" s="30"/>
      <c r="D100" s="30"/>
      <c r="E100" s="30">
        <v>0</v>
      </c>
      <c r="F100" s="30"/>
      <c r="G100" s="30"/>
      <c r="H100" s="30">
        <v>0</v>
      </c>
      <c r="I100" s="30"/>
      <c r="J100" s="30"/>
      <c r="K100" s="30">
        <v>0</v>
      </c>
      <c r="L100" s="30"/>
      <c r="M100" s="30"/>
      <c r="N100" s="30">
        <v>0</v>
      </c>
      <c r="O100" s="30"/>
      <c r="P100" s="30"/>
      <c r="Q100" s="30">
        <v>0</v>
      </c>
      <c r="R100" s="30"/>
      <c r="S100" s="30"/>
      <c r="T100" s="30">
        <v>0</v>
      </c>
      <c r="U100" s="30"/>
      <c r="V100" s="30"/>
      <c r="W100" s="30">
        <v>0</v>
      </c>
      <c r="X100" s="30"/>
      <c r="Y100" s="30"/>
      <c r="Z100" s="30">
        <v>0</v>
      </c>
      <c r="AA100" s="30"/>
      <c r="AB100" s="30"/>
      <c r="AC100" s="30">
        <v>0</v>
      </c>
      <c r="AD100" s="30"/>
      <c r="AE100" s="30"/>
      <c r="AF100" s="30">
        <v>0</v>
      </c>
      <c r="AG100" s="30"/>
      <c r="AH100" s="30"/>
      <c r="AI100" s="30">
        <v>0</v>
      </c>
      <c r="AJ100" s="30"/>
      <c r="AK100" s="30"/>
      <c r="AL100" s="30">
        <v>0</v>
      </c>
      <c r="AM100" s="30"/>
      <c r="AN100" s="30"/>
      <c r="AO100" s="30">
        <v>0</v>
      </c>
      <c r="AP100" s="30"/>
      <c r="AQ100" s="30"/>
      <c r="AR100" s="30">
        <v>0</v>
      </c>
      <c r="AS100" s="30"/>
      <c r="AT100" s="30"/>
      <c r="AU100" s="30">
        <v>0</v>
      </c>
      <c r="AV100" s="30"/>
      <c r="AW100" s="30"/>
      <c r="AX100" s="30">
        <v>0</v>
      </c>
      <c r="AY100" s="30"/>
      <c r="AZ100" s="30"/>
      <c r="BA100" s="30">
        <v>0</v>
      </c>
      <c r="BB100" s="30"/>
      <c r="BC100" s="30"/>
      <c r="BD100" s="30">
        <v>0</v>
      </c>
      <c r="BE100" s="30"/>
      <c r="BF100" s="30"/>
      <c r="BG100" s="30">
        <v>0</v>
      </c>
      <c r="BH100" s="30"/>
      <c r="BI100" s="30"/>
      <c r="BJ100" s="30">
        <v>0</v>
      </c>
      <c r="BK100" s="30"/>
      <c r="BL100" s="30"/>
      <c r="BM100" s="30">
        <v>0</v>
      </c>
      <c r="BN100" s="30"/>
      <c r="BO100" s="30"/>
      <c r="BP100" s="30">
        <v>0</v>
      </c>
      <c r="BQ100" s="30"/>
      <c r="BR100" s="30"/>
      <c r="BS100" s="30">
        <v>0</v>
      </c>
      <c r="BT100" s="30"/>
      <c r="BU100" s="30"/>
      <c r="BV100" s="30">
        <v>0</v>
      </c>
      <c r="BW100" s="30"/>
      <c r="BX100" s="30"/>
      <c r="BY100" s="30">
        <v>0</v>
      </c>
      <c r="BZ100" s="30"/>
      <c r="CA100" s="30"/>
      <c r="CB100" s="30">
        <v>0</v>
      </c>
      <c r="CC100" s="30"/>
      <c r="CD100" s="30"/>
      <c r="CE100" s="30">
        <v>0</v>
      </c>
      <c r="CF100" s="30"/>
      <c r="CG100" s="30"/>
      <c r="CH100" s="30">
        <v>0</v>
      </c>
    </row>
    <row r="101" spans="1:86" customFormat="1" x14ac:dyDescent="0.3">
      <c r="A101" s="25" t="s">
        <v>191</v>
      </c>
      <c r="B101" s="26" t="s">
        <v>192</v>
      </c>
      <c r="C101" s="125">
        <v>274498.84985600004</v>
      </c>
      <c r="D101" s="126">
        <v>249544.40896</v>
      </c>
      <c r="E101" s="127">
        <f t="shared" ref="E101:E107" si="85">ROUND(AVERAGE(C101:D101),1)</f>
        <v>262021.6</v>
      </c>
      <c r="F101" s="125">
        <v>280100.86719999998</v>
      </c>
      <c r="G101" s="126">
        <v>254637.152</v>
      </c>
      <c r="H101" s="127">
        <f t="shared" ref="H101:H107" si="86">ROUND(AVERAGE(F101:G101),1)</f>
        <v>267369</v>
      </c>
      <c r="I101" s="125">
        <v>799587.98920000007</v>
      </c>
      <c r="J101" s="126">
        <v>726898.17200000002</v>
      </c>
      <c r="K101" s="127">
        <f t="shared" ref="K101:K107" si="87">ROUND(AVERAGE(I101:J101),1)</f>
        <v>763243.1</v>
      </c>
      <c r="L101" s="125">
        <v>775311.27520000003</v>
      </c>
      <c r="M101" s="126">
        <v>704828.43200000003</v>
      </c>
      <c r="N101" s="127">
        <f t="shared" ref="N101:N107" si="88">ROUND(AVERAGE(L101:M101),1)</f>
        <v>740069.9</v>
      </c>
      <c r="O101" s="125">
        <v>738390.79929999996</v>
      </c>
      <c r="P101" s="126">
        <v>671264.3629999999</v>
      </c>
      <c r="Q101" s="127">
        <f t="shared" ref="Q101:Q107" si="89">ROUND(AVERAGE(O101:P101),1)</f>
        <v>704827.6</v>
      </c>
      <c r="R101" s="125">
        <v>643455.3125</v>
      </c>
      <c r="S101" s="126">
        <v>584959.375</v>
      </c>
      <c r="T101" s="127">
        <f t="shared" ref="T101:T107" si="90">ROUND(AVERAGE(R101:S101),1)</f>
        <v>614207.30000000005</v>
      </c>
      <c r="U101" s="125">
        <v>879184.22130000009</v>
      </c>
      <c r="V101" s="126">
        <v>799258.38299999991</v>
      </c>
      <c r="W101" s="127">
        <f t="shared" ref="W101:W107" si="91">ROUND(AVERAGE(U101:V101),1)</f>
        <v>839221.3</v>
      </c>
      <c r="X101" s="125">
        <v>846622.32270000014</v>
      </c>
      <c r="Y101" s="126">
        <v>769656.65700000001</v>
      </c>
      <c r="Z101" s="127">
        <f t="shared" ref="Z101:Z107" si="92">ROUND(AVERAGE(X101:Y101),1)</f>
        <v>808139.5</v>
      </c>
      <c r="AA101" s="125">
        <v>765711.46189999999</v>
      </c>
      <c r="AB101" s="126">
        <v>696101.32899999991</v>
      </c>
      <c r="AC101" s="127">
        <f t="shared" ref="AC101:AC107" si="93">ROUND(AVERAGE(AA101:AB101),1)</f>
        <v>730906.4</v>
      </c>
      <c r="AD101" s="125">
        <v>891607.67850000004</v>
      </c>
      <c r="AE101" s="126">
        <v>810552.43500000006</v>
      </c>
      <c r="AF101" s="127">
        <f t="shared" ref="AF101:AF107" si="94">ROUND(AVERAGE(AD101:AE101),1)</f>
        <v>851080.1</v>
      </c>
      <c r="AG101" s="125">
        <v>738390.79929999996</v>
      </c>
      <c r="AH101" s="126">
        <v>671264.3629999999</v>
      </c>
      <c r="AI101" s="127">
        <f t="shared" ref="AI101:AI107" si="95">ROUND(AVERAGE(AG101:AH101),1)</f>
        <v>704827.6</v>
      </c>
      <c r="AJ101" s="125">
        <v>738390.79929999996</v>
      </c>
      <c r="AK101" s="126">
        <v>671264.3629999999</v>
      </c>
      <c r="AL101" s="127">
        <f t="shared" ref="AL101:AL107" si="96">ROUND(AVERAGE(AJ101:AK101),1)</f>
        <v>704827.6</v>
      </c>
      <c r="AM101" s="125">
        <v>1001662.1152999999</v>
      </c>
      <c r="AN101" s="126">
        <v>910601.92299999995</v>
      </c>
      <c r="AO101" s="127">
        <f t="shared" ref="AO101:AO107" si="97">ROUND(AVERAGE(AM101:AN101),1)</f>
        <v>956132</v>
      </c>
      <c r="AP101" s="125">
        <v>1001662.1152999999</v>
      </c>
      <c r="AQ101" s="126">
        <v>910601.92299999995</v>
      </c>
      <c r="AR101" s="127">
        <f t="shared" ref="AR101:AR107" si="98">ROUND(AVERAGE(AP101:AQ101),1)</f>
        <v>956132</v>
      </c>
      <c r="AS101" s="125">
        <v>1001662.1152999999</v>
      </c>
      <c r="AT101" s="126">
        <v>910601.92299999995</v>
      </c>
      <c r="AU101" s="127">
        <f t="shared" ref="AU101:AU107" si="99">ROUND(AVERAGE(AS101:AT101),1)</f>
        <v>956132</v>
      </c>
      <c r="AV101" s="125">
        <v>447939.93089999998</v>
      </c>
      <c r="AW101" s="126">
        <v>407218.11899999995</v>
      </c>
      <c r="AX101" s="127">
        <f t="shared" ref="AX101:AX107" si="100">ROUND(AVERAGE(AV101:AW101),1)</f>
        <v>427579</v>
      </c>
      <c r="AY101" s="125">
        <v>1001662.1152999999</v>
      </c>
      <c r="AZ101" s="126">
        <v>910601.92299999995</v>
      </c>
      <c r="BA101" s="127">
        <f t="shared" ref="BA101:BA107" si="101">ROUND(AVERAGE(AY101:AZ101),1)</f>
        <v>956132</v>
      </c>
      <c r="BB101" s="125">
        <v>667351.89289999986</v>
      </c>
      <c r="BC101" s="126">
        <v>606683.53899999999</v>
      </c>
      <c r="BD101" s="127">
        <f t="shared" ref="BD101:BD107" si="102">ROUND(AVERAGE(BB101:BC101),1)</f>
        <v>637017.69999999995</v>
      </c>
      <c r="BE101" s="125">
        <v>661056.65010000009</v>
      </c>
      <c r="BF101" s="126">
        <v>600960.59100000001</v>
      </c>
      <c r="BG101" s="127">
        <f t="shared" ref="BG101:BG107" si="103">ROUND(AVERAGE(BE101:BF101),1)</f>
        <v>631008.6</v>
      </c>
      <c r="BH101" s="125">
        <v>661056.65010000009</v>
      </c>
      <c r="BI101" s="126">
        <v>600960.59100000001</v>
      </c>
      <c r="BJ101" s="127">
        <f t="shared" ref="BJ101:BJ107" si="104">ROUND(AVERAGE(BH101:BI101),1)</f>
        <v>631008.6</v>
      </c>
      <c r="BK101" s="125">
        <v>661056.65010000009</v>
      </c>
      <c r="BL101" s="126">
        <v>600960.59100000001</v>
      </c>
      <c r="BM101" s="127">
        <f t="shared" ref="BM101:BM107" si="105">ROUND(AVERAGE(BK101:BL101),1)</f>
        <v>631008.6</v>
      </c>
      <c r="BN101" s="125">
        <v>368877.90169999999</v>
      </c>
      <c r="BO101" s="126">
        <v>335343.54699999996</v>
      </c>
      <c r="BP101" s="127">
        <f t="shared" ref="BP101:BP107" si="106">ROUND(AVERAGE(BN101:BO101),1)</f>
        <v>352110.7</v>
      </c>
      <c r="BQ101" s="125">
        <v>846622.32270000014</v>
      </c>
      <c r="BR101" s="126">
        <v>769656.65700000001</v>
      </c>
      <c r="BS101" s="127">
        <f t="shared" ref="BS101:BS107" si="107">ROUND(AVERAGE(BQ101:BR101),1)</f>
        <v>808139.5</v>
      </c>
      <c r="BT101" s="125">
        <v>879184.22130000009</v>
      </c>
      <c r="BU101" s="126">
        <v>799258.38299999991</v>
      </c>
      <c r="BV101" s="127">
        <f t="shared" ref="BV101:BV107" si="108">ROUND(AVERAGE(BT101:BU101),1)</f>
        <v>839221.3</v>
      </c>
      <c r="BW101" s="125">
        <v>799587.98920000007</v>
      </c>
      <c r="BX101" s="126">
        <v>726898.17200000002</v>
      </c>
      <c r="BY101" s="127">
        <f t="shared" ref="BY101:BY107" si="109">ROUND(AVERAGE(BW101:BX101),1)</f>
        <v>763243.1</v>
      </c>
      <c r="BZ101" s="125">
        <v>846622.32270000014</v>
      </c>
      <c r="CA101" s="126">
        <v>769656.65700000001</v>
      </c>
      <c r="CB101" s="127">
        <f t="shared" ref="CB101:CB107" si="110">ROUND(AVERAGE(BZ101:CA101),1)</f>
        <v>808139.5</v>
      </c>
      <c r="CC101" s="125">
        <v>888953.43883500015</v>
      </c>
      <c r="CD101" s="126">
        <v>808139.48985000001</v>
      </c>
      <c r="CE101" s="127">
        <f t="shared" ref="CE101:CE107" si="111">ROUND(AVERAGE(CC101:CD101),1)</f>
        <v>848546.5</v>
      </c>
      <c r="CF101" s="125">
        <v>948217.00142400002</v>
      </c>
      <c r="CG101" s="126">
        <v>862015.45584000007</v>
      </c>
      <c r="CH101" s="127">
        <f t="shared" ref="CH101:CH107" si="112">ROUND(AVERAGE(CF101:CG101),1)</f>
        <v>905116.2</v>
      </c>
    </row>
    <row r="102" spans="1:86" customFormat="1" x14ac:dyDescent="0.3">
      <c r="A102" s="25" t="s">
        <v>193</v>
      </c>
      <c r="B102" s="26" t="s">
        <v>194</v>
      </c>
      <c r="C102" s="125">
        <v>301908.09510400001</v>
      </c>
      <c r="D102" s="126">
        <v>274461.90463999996</v>
      </c>
      <c r="E102" s="127">
        <f t="shared" si="85"/>
        <v>288185</v>
      </c>
      <c r="F102" s="125">
        <v>308069.48480000003</v>
      </c>
      <c r="G102" s="126">
        <v>280063.16800000001</v>
      </c>
      <c r="H102" s="127">
        <f t="shared" si="86"/>
        <v>294066.3</v>
      </c>
      <c r="I102" s="125">
        <v>751354.21899999992</v>
      </c>
      <c r="J102" s="126">
        <v>683049.29</v>
      </c>
      <c r="K102" s="127">
        <f t="shared" si="87"/>
        <v>717201.8</v>
      </c>
      <c r="L102" s="125">
        <v>702118.27839999995</v>
      </c>
      <c r="M102" s="126">
        <v>638289.34399999992</v>
      </c>
      <c r="N102" s="127">
        <f t="shared" si="88"/>
        <v>670203.80000000005</v>
      </c>
      <c r="O102" s="125">
        <v>668683.80039999995</v>
      </c>
      <c r="P102" s="126">
        <v>607894.36399999994</v>
      </c>
      <c r="Q102" s="127">
        <f t="shared" si="89"/>
        <v>638289.1</v>
      </c>
      <c r="R102" s="125">
        <v>743319.57700000005</v>
      </c>
      <c r="S102" s="126">
        <v>675745.07000000007</v>
      </c>
      <c r="T102" s="127">
        <f t="shared" si="90"/>
        <v>709532.3</v>
      </c>
      <c r="U102" s="125">
        <v>826149.8245000001</v>
      </c>
      <c r="V102" s="126">
        <v>751045.29500000004</v>
      </c>
      <c r="W102" s="127">
        <f t="shared" si="91"/>
        <v>788597.6</v>
      </c>
      <c r="X102" s="125">
        <v>795551.9495000001</v>
      </c>
      <c r="Y102" s="126">
        <v>723229.04500000004</v>
      </c>
      <c r="Z102" s="127">
        <f t="shared" si="92"/>
        <v>759390.5</v>
      </c>
      <c r="AA102" s="125">
        <v>884550.72860000003</v>
      </c>
      <c r="AB102" s="126">
        <v>804137.02600000007</v>
      </c>
      <c r="AC102" s="127">
        <f t="shared" si="93"/>
        <v>844343.9</v>
      </c>
      <c r="AD102" s="125">
        <v>807435.44420000003</v>
      </c>
      <c r="AE102" s="126">
        <v>734032.22200000007</v>
      </c>
      <c r="AF102" s="127">
        <f t="shared" si="94"/>
        <v>770733.8</v>
      </c>
      <c r="AG102" s="125">
        <v>668683.80039999995</v>
      </c>
      <c r="AH102" s="126">
        <v>607894.36399999994</v>
      </c>
      <c r="AI102" s="127">
        <f t="shared" si="95"/>
        <v>638289.1</v>
      </c>
      <c r="AJ102" s="125">
        <v>668683.80039999995</v>
      </c>
      <c r="AK102" s="126">
        <v>607894.36399999994</v>
      </c>
      <c r="AL102" s="127">
        <f t="shared" si="96"/>
        <v>638289.1</v>
      </c>
      <c r="AM102" s="125">
        <v>941239.59160000004</v>
      </c>
      <c r="AN102" s="126">
        <v>855672.35600000003</v>
      </c>
      <c r="AO102" s="127">
        <f t="shared" si="97"/>
        <v>898456</v>
      </c>
      <c r="AP102" s="125">
        <v>941239.59160000004</v>
      </c>
      <c r="AQ102" s="126">
        <v>855672.35600000003</v>
      </c>
      <c r="AR102" s="127">
        <f t="shared" si="98"/>
        <v>898456</v>
      </c>
      <c r="AS102" s="125">
        <v>941239.59160000004</v>
      </c>
      <c r="AT102" s="126">
        <v>855672.35600000003</v>
      </c>
      <c r="AU102" s="127">
        <f t="shared" si="99"/>
        <v>898456</v>
      </c>
      <c r="AV102" s="125">
        <v>489240.58260000008</v>
      </c>
      <c r="AW102" s="126">
        <v>444764.16600000003</v>
      </c>
      <c r="AX102" s="127">
        <f t="shared" si="100"/>
        <v>467002.4</v>
      </c>
      <c r="AY102" s="125">
        <v>941239.59160000004</v>
      </c>
      <c r="AZ102" s="126">
        <v>855672.35600000003</v>
      </c>
      <c r="BA102" s="127">
        <f t="shared" si="101"/>
        <v>898456</v>
      </c>
      <c r="BB102" s="125">
        <v>687029.56629999983</v>
      </c>
      <c r="BC102" s="126">
        <v>624572.33299999998</v>
      </c>
      <c r="BD102" s="127">
        <f t="shared" si="102"/>
        <v>655800.9</v>
      </c>
      <c r="BE102" s="125">
        <v>680548.5763999999</v>
      </c>
      <c r="BF102" s="126">
        <v>618680.52399999998</v>
      </c>
      <c r="BG102" s="127">
        <f t="shared" si="103"/>
        <v>649614.6</v>
      </c>
      <c r="BH102" s="125">
        <v>680548.5763999999</v>
      </c>
      <c r="BI102" s="126">
        <v>618680.52399999998</v>
      </c>
      <c r="BJ102" s="127">
        <f t="shared" si="104"/>
        <v>649614.6</v>
      </c>
      <c r="BK102" s="125">
        <v>680548.5763999999</v>
      </c>
      <c r="BL102" s="126">
        <v>618680.52399999998</v>
      </c>
      <c r="BM102" s="127">
        <f t="shared" si="105"/>
        <v>649614.6</v>
      </c>
      <c r="BN102" s="125">
        <v>419516.30489999999</v>
      </c>
      <c r="BO102" s="126">
        <v>381378.45899999997</v>
      </c>
      <c r="BP102" s="127">
        <f t="shared" si="106"/>
        <v>400447.4</v>
      </c>
      <c r="BQ102" s="125">
        <v>795551.9495000001</v>
      </c>
      <c r="BR102" s="126">
        <v>723229.04500000004</v>
      </c>
      <c r="BS102" s="127">
        <f t="shared" si="107"/>
        <v>759390.5</v>
      </c>
      <c r="BT102" s="125">
        <v>826149.8245000001</v>
      </c>
      <c r="BU102" s="126">
        <v>751045.29500000004</v>
      </c>
      <c r="BV102" s="127">
        <f t="shared" si="108"/>
        <v>788597.6</v>
      </c>
      <c r="BW102" s="125">
        <v>751354.21899999992</v>
      </c>
      <c r="BX102" s="126">
        <v>683049.29</v>
      </c>
      <c r="BY102" s="127">
        <f t="shared" si="109"/>
        <v>717201.8</v>
      </c>
      <c r="BZ102" s="125">
        <v>795551.9495000001</v>
      </c>
      <c r="CA102" s="126">
        <v>723229.04500000004</v>
      </c>
      <c r="CB102" s="127">
        <f t="shared" si="110"/>
        <v>759390.5</v>
      </c>
      <c r="CC102" s="125">
        <v>835329.54697500006</v>
      </c>
      <c r="CD102" s="126">
        <v>759390.49725000001</v>
      </c>
      <c r="CE102" s="127">
        <f t="shared" si="111"/>
        <v>797360</v>
      </c>
      <c r="CF102" s="125">
        <v>891018.18343999994</v>
      </c>
      <c r="CG102" s="126">
        <v>810016.53039999993</v>
      </c>
      <c r="CH102" s="127">
        <f t="shared" si="112"/>
        <v>850517.4</v>
      </c>
    </row>
    <row r="103" spans="1:86" customFormat="1" x14ac:dyDescent="0.3">
      <c r="A103" s="25" t="s">
        <v>195</v>
      </c>
      <c r="B103" s="26" t="s">
        <v>196</v>
      </c>
      <c r="C103" s="125">
        <v>438326.38095400005</v>
      </c>
      <c r="D103" s="126">
        <v>398478.52814000001</v>
      </c>
      <c r="E103" s="127">
        <f t="shared" si="85"/>
        <v>418402.5</v>
      </c>
      <c r="F103" s="125">
        <v>447271.81730000005</v>
      </c>
      <c r="G103" s="126">
        <v>406610.74300000002</v>
      </c>
      <c r="H103" s="127">
        <f t="shared" si="86"/>
        <v>426941.3</v>
      </c>
      <c r="I103" s="125">
        <v>949192.15929999994</v>
      </c>
      <c r="J103" s="126">
        <v>862901.96299999999</v>
      </c>
      <c r="K103" s="127">
        <f t="shared" si="87"/>
        <v>906047.1</v>
      </c>
      <c r="L103" s="125">
        <v>886991.3591</v>
      </c>
      <c r="M103" s="126">
        <v>806355.78100000008</v>
      </c>
      <c r="N103" s="127">
        <f t="shared" si="88"/>
        <v>846673.6</v>
      </c>
      <c r="O103" s="125">
        <v>844753.33250000002</v>
      </c>
      <c r="P103" s="126">
        <v>767957.57499999995</v>
      </c>
      <c r="Q103" s="127">
        <f t="shared" si="89"/>
        <v>806355.5</v>
      </c>
      <c r="R103" s="125">
        <v>1026851.7259</v>
      </c>
      <c r="S103" s="126">
        <v>933501.5689999999</v>
      </c>
      <c r="T103" s="127">
        <f t="shared" si="90"/>
        <v>980176.6</v>
      </c>
      <c r="U103" s="125">
        <v>1043681.2771000001</v>
      </c>
      <c r="V103" s="126">
        <v>948801.16100000008</v>
      </c>
      <c r="W103" s="127">
        <f t="shared" si="91"/>
        <v>996241.2</v>
      </c>
      <c r="X103" s="125">
        <v>1005027.1616</v>
      </c>
      <c r="Y103" s="126">
        <v>913661.0560000001</v>
      </c>
      <c r="Z103" s="127">
        <f t="shared" si="92"/>
        <v>959344.1</v>
      </c>
      <c r="AA103" s="125">
        <v>1221953.8562</v>
      </c>
      <c r="AB103" s="126">
        <v>1110867.142</v>
      </c>
      <c r="AC103" s="127">
        <f t="shared" si="93"/>
        <v>1166410.5</v>
      </c>
      <c r="AD103" s="125">
        <v>1020039.559</v>
      </c>
      <c r="AE103" s="126">
        <v>927308.69</v>
      </c>
      <c r="AF103" s="127">
        <f t="shared" si="94"/>
        <v>973674.1</v>
      </c>
      <c r="AG103" s="125">
        <v>844753.33250000002</v>
      </c>
      <c r="AH103" s="126">
        <v>767957.57499999995</v>
      </c>
      <c r="AI103" s="127">
        <f t="shared" si="95"/>
        <v>806355.5</v>
      </c>
      <c r="AJ103" s="125">
        <v>844753.33250000002</v>
      </c>
      <c r="AK103" s="126">
        <v>767957.57499999995</v>
      </c>
      <c r="AL103" s="127">
        <f t="shared" si="96"/>
        <v>806355.5</v>
      </c>
      <c r="AM103" s="125">
        <v>1189075.1796000001</v>
      </c>
      <c r="AN103" s="126">
        <v>1080977.436</v>
      </c>
      <c r="AO103" s="127">
        <f t="shared" si="97"/>
        <v>1135026.3</v>
      </c>
      <c r="AP103" s="125">
        <v>1189075.1796000001</v>
      </c>
      <c r="AQ103" s="126">
        <v>1080977.436</v>
      </c>
      <c r="AR103" s="127">
        <f t="shared" si="98"/>
        <v>1135026.3</v>
      </c>
      <c r="AS103" s="125">
        <v>1189075.1796000001</v>
      </c>
      <c r="AT103" s="126">
        <v>1080977.436</v>
      </c>
      <c r="AU103" s="127">
        <f t="shared" si="99"/>
        <v>1135026.3</v>
      </c>
      <c r="AV103" s="125">
        <v>765629.38760000002</v>
      </c>
      <c r="AW103" s="126">
        <v>696026.71600000001</v>
      </c>
      <c r="AX103" s="127">
        <f t="shared" si="100"/>
        <v>730828.1</v>
      </c>
      <c r="AY103" s="125">
        <v>1189075.1796000001</v>
      </c>
      <c r="AZ103" s="126">
        <v>1080977.436</v>
      </c>
      <c r="BA103" s="127">
        <f t="shared" si="101"/>
        <v>1135026.3</v>
      </c>
      <c r="BB103" s="125">
        <v>741787.52339999995</v>
      </c>
      <c r="BC103" s="126">
        <v>674352.29399999999</v>
      </c>
      <c r="BD103" s="127">
        <f t="shared" si="102"/>
        <v>708069.9</v>
      </c>
      <c r="BE103" s="125">
        <v>734789.60939999996</v>
      </c>
      <c r="BF103" s="126">
        <v>667990.554</v>
      </c>
      <c r="BG103" s="127">
        <f t="shared" si="103"/>
        <v>701390.1</v>
      </c>
      <c r="BH103" s="125">
        <v>734789.60939999996</v>
      </c>
      <c r="BI103" s="126">
        <v>667990.554</v>
      </c>
      <c r="BJ103" s="127">
        <f t="shared" si="104"/>
        <v>701390.1</v>
      </c>
      <c r="BK103" s="125">
        <v>734789.60939999996</v>
      </c>
      <c r="BL103" s="126">
        <v>667990.554</v>
      </c>
      <c r="BM103" s="127">
        <f t="shared" si="105"/>
        <v>701390.1</v>
      </c>
      <c r="BN103" s="125">
        <v>633469.60600000003</v>
      </c>
      <c r="BO103" s="126">
        <v>575881.46</v>
      </c>
      <c r="BP103" s="127">
        <f t="shared" si="106"/>
        <v>604675.5</v>
      </c>
      <c r="BQ103" s="125">
        <v>1005027.1616</v>
      </c>
      <c r="BR103" s="126">
        <v>913661.0560000001</v>
      </c>
      <c r="BS103" s="127">
        <f t="shared" si="107"/>
        <v>959344.1</v>
      </c>
      <c r="BT103" s="125">
        <v>1043681.2771000001</v>
      </c>
      <c r="BU103" s="126">
        <v>948801.16100000008</v>
      </c>
      <c r="BV103" s="127">
        <f t="shared" si="108"/>
        <v>996241.2</v>
      </c>
      <c r="BW103" s="125">
        <v>949192.15929999994</v>
      </c>
      <c r="BX103" s="126">
        <v>862901.96299999999</v>
      </c>
      <c r="BY103" s="127">
        <f t="shared" si="109"/>
        <v>906047.1</v>
      </c>
      <c r="BZ103" s="125">
        <v>1005027.1616</v>
      </c>
      <c r="CA103" s="126">
        <v>913661.0560000001</v>
      </c>
      <c r="CB103" s="127">
        <f t="shared" si="110"/>
        <v>959344.1</v>
      </c>
      <c r="CC103" s="125">
        <v>1055278.5196799999</v>
      </c>
      <c r="CD103" s="126">
        <v>959344.10880000005</v>
      </c>
      <c r="CE103" s="127">
        <f t="shared" si="111"/>
        <v>1007311.3</v>
      </c>
      <c r="CF103" s="125">
        <v>1125630.4209919998</v>
      </c>
      <c r="CG103" s="126">
        <v>1023300.3827199999</v>
      </c>
      <c r="CH103" s="127">
        <f t="shared" si="112"/>
        <v>1074465.3999999999</v>
      </c>
    </row>
    <row r="104" spans="1:86" customFormat="1" x14ac:dyDescent="0.3">
      <c r="A104" s="25" t="s">
        <v>197</v>
      </c>
      <c r="B104" s="26" t="s">
        <v>198</v>
      </c>
      <c r="C104" s="125">
        <v>119119</v>
      </c>
      <c r="D104" s="126">
        <v>108290</v>
      </c>
      <c r="E104" s="127">
        <f t="shared" si="85"/>
        <v>113704.5</v>
      </c>
      <c r="F104" s="125">
        <v>340209.1</v>
      </c>
      <c r="G104" s="126">
        <v>309281</v>
      </c>
      <c r="H104" s="127">
        <f t="shared" si="86"/>
        <v>324745.09999999998</v>
      </c>
      <c r="I104" s="125">
        <v>431970</v>
      </c>
      <c r="J104" s="126">
        <v>392700</v>
      </c>
      <c r="K104" s="127">
        <f t="shared" si="87"/>
        <v>412335</v>
      </c>
      <c r="L104" s="125">
        <v>157080</v>
      </c>
      <c r="M104" s="126">
        <v>142800</v>
      </c>
      <c r="N104" s="127">
        <f t="shared" si="88"/>
        <v>149940</v>
      </c>
      <c r="O104" s="125">
        <v>121737</v>
      </c>
      <c r="P104" s="126">
        <v>110670</v>
      </c>
      <c r="Q104" s="127">
        <f t="shared" si="89"/>
        <v>116203.5</v>
      </c>
      <c r="R104" s="125">
        <v>205513</v>
      </c>
      <c r="S104" s="126">
        <v>186830</v>
      </c>
      <c r="T104" s="127">
        <f t="shared" si="90"/>
        <v>196171.5</v>
      </c>
      <c r="U104" s="125">
        <v>185878</v>
      </c>
      <c r="V104" s="126">
        <v>168980</v>
      </c>
      <c r="W104" s="127">
        <f t="shared" si="91"/>
        <v>177429</v>
      </c>
      <c r="X104" s="125">
        <v>340209.1</v>
      </c>
      <c r="Y104" s="126">
        <v>309281</v>
      </c>
      <c r="Z104" s="127">
        <f t="shared" si="92"/>
        <v>324745.09999999998</v>
      </c>
      <c r="AA104" s="125">
        <v>431970</v>
      </c>
      <c r="AB104" s="126">
        <v>392700</v>
      </c>
      <c r="AC104" s="127">
        <f t="shared" si="93"/>
        <v>412335</v>
      </c>
      <c r="AD104" s="125">
        <v>154462</v>
      </c>
      <c r="AE104" s="126">
        <v>140420</v>
      </c>
      <c r="AF104" s="127">
        <f t="shared" si="94"/>
        <v>147441</v>
      </c>
      <c r="AG104" s="125">
        <v>333795</v>
      </c>
      <c r="AH104" s="126">
        <v>303450</v>
      </c>
      <c r="AI104" s="127">
        <f t="shared" si="95"/>
        <v>318622.5</v>
      </c>
      <c r="AJ104" s="125">
        <v>331177</v>
      </c>
      <c r="AK104" s="126">
        <v>301070</v>
      </c>
      <c r="AL104" s="127">
        <f t="shared" si="96"/>
        <v>316123.5</v>
      </c>
      <c r="AM104" s="125">
        <v>346885</v>
      </c>
      <c r="AN104" s="126">
        <v>315350</v>
      </c>
      <c r="AO104" s="127">
        <f t="shared" si="97"/>
        <v>331117.5</v>
      </c>
      <c r="AP104" s="125">
        <v>431970</v>
      </c>
      <c r="AQ104" s="126">
        <v>392700</v>
      </c>
      <c r="AR104" s="127">
        <f t="shared" si="98"/>
        <v>412335</v>
      </c>
      <c r="AS104" s="125">
        <v>36390.199999999997</v>
      </c>
      <c r="AT104" s="126">
        <v>33082</v>
      </c>
      <c r="AU104" s="127">
        <f t="shared" si="99"/>
        <v>34736.1</v>
      </c>
      <c r="AV104" s="125">
        <v>416262</v>
      </c>
      <c r="AW104" s="126">
        <v>378420</v>
      </c>
      <c r="AX104" s="127">
        <f t="shared" si="100"/>
        <v>397341</v>
      </c>
      <c r="AY104" s="125">
        <v>357357</v>
      </c>
      <c r="AZ104" s="126">
        <v>324870</v>
      </c>
      <c r="BA104" s="127">
        <f t="shared" si="101"/>
        <v>341113.5</v>
      </c>
      <c r="BB104" s="125">
        <v>346885</v>
      </c>
      <c r="BC104" s="126">
        <v>315350</v>
      </c>
      <c r="BD104" s="127">
        <f t="shared" si="102"/>
        <v>331117.5</v>
      </c>
      <c r="BE104" s="125">
        <v>137445</v>
      </c>
      <c r="BF104" s="126">
        <v>124950</v>
      </c>
      <c r="BG104" s="127">
        <f t="shared" si="103"/>
        <v>131197.5</v>
      </c>
      <c r="BH104" s="125">
        <v>346885</v>
      </c>
      <c r="BI104" s="126">
        <v>315350</v>
      </c>
      <c r="BJ104" s="127">
        <f t="shared" si="104"/>
        <v>331117.5</v>
      </c>
      <c r="BK104" s="125">
        <v>431970</v>
      </c>
      <c r="BL104" s="126">
        <v>392700</v>
      </c>
      <c r="BM104" s="127">
        <f t="shared" si="105"/>
        <v>412335</v>
      </c>
      <c r="BN104" s="125">
        <v>340209.1</v>
      </c>
      <c r="BO104" s="126">
        <v>309281</v>
      </c>
      <c r="BP104" s="127">
        <f t="shared" si="106"/>
        <v>324745.09999999998</v>
      </c>
      <c r="BQ104" s="125">
        <v>412335</v>
      </c>
      <c r="BR104" s="126">
        <v>374850</v>
      </c>
      <c r="BS104" s="127">
        <f t="shared" si="107"/>
        <v>393592.5</v>
      </c>
      <c r="BT104" s="125">
        <v>451605</v>
      </c>
      <c r="BU104" s="126">
        <v>410550</v>
      </c>
      <c r="BV104" s="127">
        <f t="shared" si="108"/>
        <v>431077.5</v>
      </c>
      <c r="BW104" s="125">
        <v>445060</v>
      </c>
      <c r="BX104" s="126">
        <v>404600</v>
      </c>
      <c r="BY104" s="127">
        <f t="shared" si="109"/>
        <v>424830</v>
      </c>
      <c r="BZ104" s="125">
        <v>346885</v>
      </c>
      <c r="CA104" s="126">
        <v>315350</v>
      </c>
      <c r="CB104" s="127">
        <f t="shared" si="110"/>
        <v>331117.5</v>
      </c>
      <c r="CC104" s="125">
        <v>422807</v>
      </c>
      <c r="CD104" s="126">
        <v>384370</v>
      </c>
      <c r="CE104" s="127">
        <f t="shared" si="111"/>
        <v>403588.5</v>
      </c>
      <c r="CF104" s="125">
        <v>442442</v>
      </c>
      <c r="CG104" s="126">
        <v>402220</v>
      </c>
      <c r="CH104" s="127">
        <f t="shared" si="112"/>
        <v>422331</v>
      </c>
    </row>
    <row r="105" spans="1:86" customFormat="1" x14ac:dyDescent="0.3">
      <c r="A105" s="25" t="s">
        <v>199</v>
      </c>
      <c r="B105" s="26" t="s">
        <v>200</v>
      </c>
      <c r="C105" s="125">
        <v>1638275.3109800001</v>
      </c>
      <c r="D105" s="126">
        <v>1489341.1917999999</v>
      </c>
      <c r="E105" s="127">
        <f t="shared" si="85"/>
        <v>1563808.3</v>
      </c>
      <c r="F105" s="125">
        <v>1671709.5009999999</v>
      </c>
      <c r="G105" s="126">
        <v>1519735.91</v>
      </c>
      <c r="H105" s="127">
        <f t="shared" si="86"/>
        <v>1595722.7</v>
      </c>
      <c r="I105" s="125">
        <v>3388646.2609999999</v>
      </c>
      <c r="J105" s="126">
        <v>3080587.51</v>
      </c>
      <c r="K105" s="127">
        <f t="shared" si="87"/>
        <v>3234616.9</v>
      </c>
      <c r="L105" s="125">
        <v>3076267.1555000003</v>
      </c>
      <c r="M105" s="126">
        <v>2796606.5049999999</v>
      </c>
      <c r="N105" s="127">
        <f t="shared" si="88"/>
        <v>2936436.8</v>
      </c>
      <c r="O105" s="125">
        <v>2929778.929</v>
      </c>
      <c r="P105" s="126">
        <v>2663435.39</v>
      </c>
      <c r="Q105" s="127">
        <f t="shared" si="89"/>
        <v>2796607.2</v>
      </c>
      <c r="R105" s="125">
        <v>3868968.1030000001</v>
      </c>
      <c r="S105" s="126">
        <v>3517243.73</v>
      </c>
      <c r="T105" s="127">
        <f t="shared" si="90"/>
        <v>3693105.9</v>
      </c>
      <c r="U105" s="125">
        <v>3725978.8334999997</v>
      </c>
      <c r="V105" s="126">
        <v>3387253.4849999999</v>
      </c>
      <c r="W105" s="127">
        <f t="shared" si="91"/>
        <v>3556616.2</v>
      </c>
      <c r="X105" s="125">
        <v>3587978.8174999999</v>
      </c>
      <c r="Y105" s="126">
        <v>3261798.9249999998</v>
      </c>
      <c r="Z105" s="127">
        <f t="shared" si="92"/>
        <v>3424888.9</v>
      </c>
      <c r="AA105" s="125">
        <v>4604071.6105999993</v>
      </c>
      <c r="AB105" s="126">
        <v>4185519.6459999997</v>
      </c>
      <c r="AC105" s="127">
        <f t="shared" si="93"/>
        <v>4394795.5999999996</v>
      </c>
      <c r="AD105" s="125">
        <v>3537707.5888</v>
      </c>
      <c r="AE105" s="126">
        <v>3216097.8080000002</v>
      </c>
      <c r="AF105" s="127">
        <f t="shared" si="94"/>
        <v>3376902.7</v>
      </c>
      <c r="AG105" s="125">
        <v>3154403.3289999999</v>
      </c>
      <c r="AH105" s="126">
        <v>2867639.39</v>
      </c>
      <c r="AI105" s="127">
        <f t="shared" si="95"/>
        <v>3011021.4</v>
      </c>
      <c r="AJ105" s="125">
        <v>3154403.3289999999</v>
      </c>
      <c r="AK105" s="126">
        <v>2867639.39</v>
      </c>
      <c r="AL105" s="127">
        <f t="shared" si="96"/>
        <v>3011021.4</v>
      </c>
      <c r="AM105" s="125">
        <v>2950075.7594000003</v>
      </c>
      <c r="AN105" s="126">
        <v>2681887.054</v>
      </c>
      <c r="AO105" s="127">
        <f t="shared" si="97"/>
        <v>2815981.4</v>
      </c>
      <c r="AP105" s="125">
        <v>2950075.7594000003</v>
      </c>
      <c r="AQ105" s="126">
        <v>2681887.054</v>
      </c>
      <c r="AR105" s="127">
        <f t="shared" si="98"/>
        <v>2815981.4</v>
      </c>
      <c r="AS105" s="125">
        <v>2950075.7594000003</v>
      </c>
      <c r="AT105" s="126">
        <v>2681887.054</v>
      </c>
      <c r="AU105" s="127">
        <f t="shared" si="99"/>
        <v>2815981.4</v>
      </c>
      <c r="AV105" s="125">
        <v>2245981.9382000002</v>
      </c>
      <c r="AW105" s="126">
        <v>2041801.7620000001</v>
      </c>
      <c r="AX105" s="127">
        <f t="shared" si="100"/>
        <v>2143891.9</v>
      </c>
      <c r="AY105" s="125">
        <v>2950075.7594000003</v>
      </c>
      <c r="AZ105" s="126">
        <v>2681887.054</v>
      </c>
      <c r="BA105" s="127">
        <f t="shared" si="101"/>
        <v>2815981.4</v>
      </c>
      <c r="BB105" s="125">
        <v>2091891.0397000001</v>
      </c>
      <c r="BC105" s="126">
        <v>1901719.1270000001</v>
      </c>
      <c r="BD105" s="127">
        <f t="shared" si="102"/>
        <v>1996805.1</v>
      </c>
      <c r="BE105" s="125">
        <v>2072157.2102000001</v>
      </c>
      <c r="BF105" s="126">
        <v>1883779.2820000001</v>
      </c>
      <c r="BG105" s="127">
        <f t="shared" si="103"/>
        <v>1977968.2</v>
      </c>
      <c r="BH105" s="125">
        <v>2072157.2102000001</v>
      </c>
      <c r="BI105" s="126">
        <v>1883779.2820000001</v>
      </c>
      <c r="BJ105" s="127">
        <f t="shared" si="104"/>
        <v>1977968.2</v>
      </c>
      <c r="BK105" s="125">
        <v>2072157.2102000001</v>
      </c>
      <c r="BL105" s="126">
        <v>1883779.2820000001</v>
      </c>
      <c r="BM105" s="127">
        <f t="shared" si="105"/>
        <v>1977968.2</v>
      </c>
      <c r="BN105" s="125">
        <v>2072157.2102000001</v>
      </c>
      <c r="BO105" s="126">
        <v>1883779.2820000001</v>
      </c>
      <c r="BP105" s="127">
        <f t="shared" si="106"/>
        <v>1977968.2</v>
      </c>
      <c r="BQ105" s="125">
        <v>3587978.8174999999</v>
      </c>
      <c r="BR105" s="126">
        <v>3261798.9249999998</v>
      </c>
      <c r="BS105" s="127">
        <f t="shared" si="107"/>
        <v>3424888.9</v>
      </c>
      <c r="BT105" s="125">
        <v>3725978.8334999997</v>
      </c>
      <c r="BU105" s="126">
        <v>3387253.4849999999</v>
      </c>
      <c r="BV105" s="127">
        <f t="shared" si="108"/>
        <v>3556616.2</v>
      </c>
      <c r="BW105" s="125">
        <v>3388646.2609999999</v>
      </c>
      <c r="BX105" s="126">
        <v>3080587.51</v>
      </c>
      <c r="BY105" s="127">
        <f t="shared" si="109"/>
        <v>3234616.9</v>
      </c>
      <c r="BZ105" s="125">
        <v>3587978.8174999999</v>
      </c>
      <c r="CA105" s="126">
        <v>3261798.9249999998</v>
      </c>
      <c r="CB105" s="127">
        <f t="shared" si="110"/>
        <v>3424888.9</v>
      </c>
      <c r="CC105" s="125">
        <v>3767377.7583750002</v>
      </c>
      <c r="CD105" s="126">
        <v>3424888.8712499999</v>
      </c>
      <c r="CE105" s="127">
        <f t="shared" si="111"/>
        <v>3596133.3</v>
      </c>
      <c r="CF105" s="125">
        <v>4018536.2755999998</v>
      </c>
      <c r="CG105" s="126">
        <v>3653214.7960000001</v>
      </c>
      <c r="CH105" s="127">
        <f t="shared" si="112"/>
        <v>3835875.5</v>
      </c>
    </row>
    <row r="106" spans="1:86" customFormat="1" x14ac:dyDescent="0.3">
      <c r="A106" s="25" t="s">
        <v>201</v>
      </c>
      <c r="B106" s="26" t="s">
        <v>202</v>
      </c>
      <c r="C106" s="125">
        <v>113883</v>
      </c>
      <c r="D106" s="126">
        <v>103530</v>
      </c>
      <c r="E106" s="127">
        <f t="shared" si="85"/>
        <v>108706.5</v>
      </c>
      <c r="F106" s="125">
        <v>125664</v>
      </c>
      <c r="G106" s="126">
        <v>114240</v>
      </c>
      <c r="H106" s="127">
        <f t="shared" si="86"/>
        <v>119952</v>
      </c>
      <c r="I106" s="125">
        <v>106029</v>
      </c>
      <c r="J106" s="126">
        <v>96390</v>
      </c>
      <c r="K106" s="127">
        <f t="shared" si="87"/>
        <v>101209.5</v>
      </c>
      <c r="L106" s="125">
        <v>111265</v>
      </c>
      <c r="M106" s="126">
        <v>101150</v>
      </c>
      <c r="N106" s="127">
        <f t="shared" si="88"/>
        <v>106207.5</v>
      </c>
      <c r="O106" s="125">
        <v>119119</v>
      </c>
      <c r="P106" s="126">
        <v>108290</v>
      </c>
      <c r="Q106" s="127">
        <f t="shared" si="89"/>
        <v>113704.5</v>
      </c>
      <c r="R106" s="125">
        <v>116501</v>
      </c>
      <c r="S106" s="126">
        <v>105910</v>
      </c>
      <c r="T106" s="127">
        <f t="shared" si="90"/>
        <v>111205.5</v>
      </c>
      <c r="U106" s="125">
        <v>13744.5</v>
      </c>
      <c r="V106" s="126">
        <v>12495</v>
      </c>
      <c r="W106" s="127">
        <f t="shared" si="91"/>
        <v>13119.8</v>
      </c>
      <c r="X106" s="125">
        <v>110610.5</v>
      </c>
      <c r="Y106" s="126">
        <v>100555</v>
      </c>
      <c r="Z106" s="127">
        <f t="shared" si="92"/>
        <v>105582.8</v>
      </c>
      <c r="AA106" s="125">
        <v>90321</v>
      </c>
      <c r="AB106" s="126">
        <v>82110</v>
      </c>
      <c r="AC106" s="127">
        <f t="shared" si="93"/>
        <v>86215.5</v>
      </c>
      <c r="AD106" s="125">
        <v>121737</v>
      </c>
      <c r="AE106" s="126">
        <v>110670</v>
      </c>
      <c r="AF106" s="127">
        <f t="shared" si="94"/>
        <v>116203.5</v>
      </c>
      <c r="AG106" s="125">
        <v>108647</v>
      </c>
      <c r="AH106" s="126">
        <v>98770</v>
      </c>
      <c r="AI106" s="127">
        <f t="shared" si="95"/>
        <v>103708.5</v>
      </c>
      <c r="AJ106" s="125">
        <v>102102</v>
      </c>
      <c r="AK106" s="126">
        <v>92820</v>
      </c>
      <c r="AL106" s="127">
        <f t="shared" si="96"/>
        <v>97461</v>
      </c>
      <c r="AM106" s="125">
        <v>111265</v>
      </c>
      <c r="AN106" s="126">
        <v>101150</v>
      </c>
      <c r="AO106" s="127">
        <f t="shared" si="97"/>
        <v>106207.5</v>
      </c>
      <c r="AP106" s="125">
        <v>91630</v>
      </c>
      <c r="AQ106" s="126">
        <v>83300</v>
      </c>
      <c r="AR106" s="127">
        <f t="shared" si="98"/>
        <v>87465</v>
      </c>
      <c r="AS106" s="125">
        <v>113883</v>
      </c>
      <c r="AT106" s="126">
        <v>103530</v>
      </c>
      <c r="AU106" s="127">
        <f t="shared" si="99"/>
        <v>108706.5</v>
      </c>
      <c r="AV106" s="125">
        <v>121737</v>
      </c>
      <c r="AW106" s="126">
        <v>110670</v>
      </c>
      <c r="AX106" s="127">
        <f t="shared" si="100"/>
        <v>116203.5</v>
      </c>
      <c r="AY106" s="125">
        <v>105374.5</v>
      </c>
      <c r="AZ106" s="126">
        <v>95795</v>
      </c>
      <c r="BA106" s="127">
        <f t="shared" si="101"/>
        <v>100584.8</v>
      </c>
      <c r="BB106" s="125">
        <v>113883</v>
      </c>
      <c r="BC106" s="126">
        <v>103530</v>
      </c>
      <c r="BD106" s="127">
        <f t="shared" si="102"/>
        <v>108706.5</v>
      </c>
      <c r="BE106" s="125">
        <v>106029</v>
      </c>
      <c r="BF106" s="126">
        <v>96390</v>
      </c>
      <c r="BG106" s="127">
        <f t="shared" si="103"/>
        <v>101209.5</v>
      </c>
      <c r="BH106" s="125">
        <v>123046</v>
      </c>
      <c r="BI106" s="126">
        <v>111860</v>
      </c>
      <c r="BJ106" s="127">
        <f t="shared" si="104"/>
        <v>117453</v>
      </c>
      <c r="BK106" s="125">
        <v>108647</v>
      </c>
      <c r="BL106" s="126">
        <v>98770</v>
      </c>
      <c r="BM106" s="127">
        <f t="shared" si="105"/>
        <v>103708.5</v>
      </c>
      <c r="BN106" s="125">
        <v>104720</v>
      </c>
      <c r="BO106" s="126">
        <v>95200</v>
      </c>
      <c r="BP106" s="127">
        <f t="shared" si="106"/>
        <v>99960</v>
      </c>
      <c r="BQ106" s="125">
        <v>95557</v>
      </c>
      <c r="BR106" s="126">
        <v>86870</v>
      </c>
      <c r="BS106" s="127">
        <f t="shared" si="107"/>
        <v>91213.5</v>
      </c>
      <c r="BT106" s="125">
        <v>108647</v>
      </c>
      <c r="BU106" s="126">
        <v>98770</v>
      </c>
      <c r="BV106" s="127">
        <f t="shared" si="108"/>
        <v>103708.5</v>
      </c>
      <c r="BW106" s="125">
        <v>102102</v>
      </c>
      <c r="BX106" s="126">
        <v>92820</v>
      </c>
      <c r="BY106" s="127">
        <f t="shared" si="109"/>
        <v>97461</v>
      </c>
      <c r="BZ106" s="125">
        <v>176715</v>
      </c>
      <c r="CA106" s="126">
        <v>160650</v>
      </c>
      <c r="CB106" s="127">
        <f t="shared" si="110"/>
        <v>168682.5</v>
      </c>
      <c r="CC106" s="125">
        <v>124355</v>
      </c>
      <c r="CD106" s="126">
        <v>113050</v>
      </c>
      <c r="CE106" s="127">
        <f t="shared" si="111"/>
        <v>118702.5</v>
      </c>
      <c r="CF106" s="125">
        <v>123046</v>
      </c>
      <c r="CG106" s="126">
        <v>111860</v>
      </c>
      <c r="CH106" s="127">
        <f t="shared" si="112"/>
        <v>117453</v>
      </c>
    </row>
    <row r="107" spans="1:86" customFormat="1" x14ac:dyDescent="0.3">
      <c r="A107" s="25" t="s">
        <v>203</v>
      </c>
      <c r="B107" s="26" t="s">
        <v>204</v>
      </c>
      <c r="C107" s="125">
        <v>602140</v>
      </c>
      <c r="D107" s="126">
        <v>547400</v>
      </c>
      <c r="E107" s="127">
        <f t="shared" si="85"/>
        <v>574770</v>
      </c>
      <c r="F107" s="125">
        <v>497420</v>
      </c>
      <c r="G107" s="126">
        <v>452200</v>
      </c>
      <c r="H107" s="127">
        <f t="shared" si="86"/>
        <v>474810</v>
      </c>
      <c r="I107" s="125">
        <v>1021020</v>
      </c>
      <c r="J107" s="126">
        <v>928200</v>
      </c>
      <c r="K107" s="127">
        <f t="shared" si="87"/>
        <v>974610</v>
      </c>
      <c r="L107" s="125">
        <v>680680</v>
      </c>
      <c r="M107" s="126">
        <v>618800</v>
      </c>
      <c r="N107" s="127">
        <f t="shared" si="88"/>
        <v>649740</v>
      </c>
      <c r="O107" s="125">
        <v>606067</v>
      </c>
      <c r="P107" s="126">
        <v>550970</v>
      </c>
      <c r="Q107" s="127">
        <f t="shared" si="89"/>
        <v>578518.5</v>
      </c>
      <c r="R107" s="125">
        <v>490875</v>
      </c>
      <c r="S107" s="126">
        <v>446250</v>
      </c>
      <c r="T107" s="127">
        <f t="shared" si="90"/>
        <v>468562.5</v>
      </c>
      <c r="U107" s="125">
        <v>517055</v>
      </c>
      <c r="V107" s="126">
        <v>470050</v>
      </c>
      <c r="W107" s="127">
        <f t="shared" si="91"/>
        <v>493552.5</v>
      </c>
      <c r="X107" s="125">
        <v>497420</v>
      </c>
      <c r="Y107" s="126">
        <v>452200</v>
      </c>
      <c r="Z107" s="127">
        <f t="shared" si="92"/>
        <v>474810</v>
      </c>
      <c r="AA107" s="125">
        <v>549780</v>
      </c>
      <c r="AB107" s="126">
        <v>499800</v>
      </c>
      <c r="AC107" s="127">
        <f t="shared" si="93"/>
        <v>524790</v>
      </c>
      <c r="AD107" s="125">
        <v>684607</v>
      </c>
      <c r="AE107" s="126">
        <v>622370</v>
      </c>
      <c r="AF107" s="127">
        <f t="shared" si="94"/>
        <v>653488.5</v>
      </c>
      <c r="AG107" s="125">
        <v>490875</v>
      </c>
      <c r="AH107" s="126">
        <v>446250</v>
      </c>
      <c r="AI107" s="127">
        <f t="shared" si="95"/>
        <v>468562.5</v>
      </c>
      <c r="AJ107" s="125">
        <v>477785</v>
      </c>
      <c r="AK107" s="126">
        <v>434350</v>
      </c>
      <c r="AL107" s="127">
        <f t="shared" si="96"/>
        <v>456067.5</v>
      </c>
      <c r="AM107" s="125">
        <v>501347</v>
      </c>
      <c r="AN107" s="126">
        <v>455770</v>
      </c>
      <c r="AO107" s="127">
        <f t="shared" si="97"/>
        <v>478558.5</v>
      </c>
      <c r="AP107" s="125">
        <v>497420</v>
      </c>
      <c r="AQ107" s="126">
        <v>452200</v>
      </c>
      <c r="AR107" s="127">
        <f t="shared" si="98"/>
        <v>474810</v>
      </c>
      <c r="AS107" s="125">
        <v>484330</v>
      </c>
      <c r="AT107" s="126">
        <v>440300</v>
      </c>
      <c r="AU107" s="127">
        <f t="shared" si="99"/>
        <v>462315</v>
      </c>
      <c r="AV107" s="125">
        <v>549780</v>
      </c>
      <c r="AW107" s="126">
        <v>499800</v>
      </c>
      <c r="AX107" s="127">
        <f t="shared" si="100"/>
        <v>524790</v>
      </c>
      <c r="AY107" s="125">
        <v>505274</v>
      </c>
      <c r="AZ107" s="126">
        <v>459340</v>
      </c>
      <c r="BA107" s="127">
        <f t="shared" si="101"/>
        <v>482307</v>
      </c>
      <c r="BB107" s="125">
        <v>497420</v>
      </c>
      <c r="BC107" s="126">
        <v>452200</v>
      </c>
      <c r="BD107" s="127">
        <f t="shared" si="102"/>
        <v>474810</v>
      </c>
      <c r="BE107" s="125">
        <v>562870</v>
      </c>
      <c r="BF107" s="126">
        <v>511700</v>
      </c>
      <c r="BG107" s="127">
        <f t="shared" si="103"/>
        <v>537285</v>
      </c>
      <c r="BH107" s="125">
        <v>501347</v>
      </c>
      <c r="BI107" s="126">
        <v>455770</v>
      </c>
      <c r="BJ107" s="127">
        <f t="shared" si="104"/>
        <v>478558.5</v>
      </c>
      <c r="BK107" s="125">
        <v>968660</v>
      </c>
      <c r="BL107" s="126">
        <v>880600</v>
      </c>
      <c r="BM107" s="127">
        <f t="shared" si="105"/>
        <v>924630</v>
      </c>
      <c r="BN107" s="125">
        <v>994840</v>
      </c>
      <c r="BO107" s="126">
        <v>904400</v>
      </c>
      <c r="BP107" s="127">
        <f t="shared" si="106"/>
        <v>949620</v>
      </c>
      <c r="BQ107" s="125">
        <v>1021020</v>
      </c>
      <c r="BR107" s="126">
        <v>928200</v>
      </c>
      <c r="BS107" s="127">
        <f t="shared" si="107"/>
        <v>974610</v>
      </c>
      <c r="BT107" s="125">
        <v>1099560</v>
      </c>
      <c r="BU107" s="126">
        <v>999600</v>
      </c>
      <c r="BV107" s="127">
        <f t="shared" si="108"/>
        <v>1049580</v>
      </c>
      <c r="BW107" s="125">
        <v>1021020</v>
      </c>
      <c r="BX107" s="126">
        <v>928200</v>
      </c>
      <c r="BY107" s="127">
        <f t="shared" si="109"/>
        <v>974610</v>
      </c>
      <c r="BZ107" s="125">
        <v>1282820</v>
      </c>
      <c r="CA107" s="126">
        <v>1166200</v>
      </c>
      <c r="CB107" s="127">
        <f t="shared" si="110"/>
        <v>1224510</v>
      </c>
      <c r="CC107" s="125">
        <v>530145</v>
      </c>
      <c r="CD107" s="126">
        <v>481950</v>
      </c>
      <c r="CE107" s="127">
        <f t="shared" si="111"/>
        <v>506047.5</v>
      </c>
      <c r="CF107" s="125">
        <v>1079925</v>
      </c>
      <c r="CG107" s="126">
        <v>981750</v>
      </c>
      <c r="CH107" s="127">
        <f t="shared" si="112"/>
        <v>1030837.5</v>
      </c>
    </row>
    <row r="108" spans="1:86" customFormat="1" x14ac:dyDescent="0.3">
      <c r="A108" s="28">
        <v>5</v>
      </c>
      <c r="B108" s="20" t="s">
        <v>205</v>
      </c>
      <c r="C108" s="30"/>
      <c r="D108" s="30"/>
      <c r="E108" s="30">
        <v>0</v>
      </c>
      <c r="F108" s="30"/>
      <c r="G108" s="30"/>
      <c r="H108" s="30">
        <v>0</v>
      </c>
      <c r="I108" s="30"/>
      <c r="J108" s="30"/>
      <c r="K108" s="30">
        <v>0</v>
      </c>
      <c r="L108" s="30"/>
      <c r="M108" s="30"/>
      <c r="N108" s="30">
        <v>0</v>
      </c>
      <c r="O108" s="30"/>
      <c r="P108" s="30"/>
      <c r="Q108" s="30">
        <v>0</v>
      </c>
      <c r="R108" s="30"/>
      <c r="S108" s="30"/>
      <c r="T108" s="30">
        <v>0</v>
      </c>
      <c r="U108" s="30"/>
      <c r="V108" s="30"/>
      <c r="W108" s="30">
        <v>0</v>
      </c>
      <c r="X108" s="30"/>
      <c r="Y108" s="30"/>
      <c r="Z108" s="30">
        <v>0</v>
      </c>
      <c r="AA108" s="30"/>
      <c r="AB108" s="30"/>
      <c r="AC108" s="30">
        <v>0</v>
      </c>
      <c r="AD108" s="30"/>
      <c r="AE108" s="30"/>
      <c r="AF108" s="30">
        <v>0</v>
      </c>
      <c r="AG108" s="30"/>
      <c r="AH108" s="30"/>
      <c r="AI108" s="30">
        <v>0</v>
      </c>
      <c r="AJ108" s="30"/>
      <c r="AK108" s="30"/>
      <c r="AL108" s="30">
        <v>0</v>
      </c>
      <c r="AM108" s="30"/>
      <c r="AN108" s="30"/>
      <c r="AO108" s="30">
        <v>0</v>
      </c>
      <c r="AP108" s="30"/>
      <c r="AQ108" s="30"/>
      <c r="AR108" s="30">
        <v>0</v>
      </c>
      <c r="AS108" s="30"/>
      <c r="AT108" s="30"/>
      <c r="AU108" s="30">
        <v>0</v>
      </c>
      <c r="AV108" s="30"/>
      <c r="AW108" s="30"/>
      <c r="AX108" s="30">
        <v>0</v>
      </c>
      <c r="AY108" s="30"/>
      <c r="AZ108" s="30"/>
      <c r="BA108" s="30">
        <v>0</v>
      </c>
      <c r="BB108" s="30"/>
      <c r="BC108" s="30"/>
      <c r="BD108" s="30">
        <v>0</v>
      </c>
      <c r="BE108" s="30"/>
      <c r="BF108" s="30"/>
      <c r="BG108" s="30">
        <v>0</v>
      </c>
      <c r="BH108" s="30"/>
      <c r="BI108" s="30"/>
      <c r="BJ108" s="30">
        <v>0</v>
      </c>
      <c r="BK108" s="30"/>
      <c r="BL108" s="30"/>
      <c r="BM108" s="30">
        <v>0</v>
      </c>
      <c r="BN108" s="30"/>
      <c r="BO108" s="30"/>
      <c r="BP108" s="30">
        <v>0</v>
      </c>
      <c r="BQ108" s="30"/>
      <c r="BR108" s="30"/>
      <c r="BS108" s="30">
        <v>0</v>
      </c>
      <c r="BT108" s="30"/>
      <c r="BU108" s="30"/>
      <c r="BV108" s="30">
        <v>0</v>
      </c>
      <c r="BW108" s="30"/>
      <c r="BX108" s="30"/>
      <c r="BY108" s="30">
        <v>0</v>
      </c>
      <c r="BZ108" s="30"/>
      <c r="CA108" s="30"/>
      <c r="CB108" s="30">
        <v>0</v>
      </c>
      <c r="CC108" s="30"/>
      <c r="CD108" s="30"/>
      <c r="CE108" s="30">
        <v>0</v>
      </c>
      <c r="CF108" s="30"/>
      <c r="CG108" s="30"/>
      <c r="CH108" s="30">
        <v>0</v>
      </c>
    </row>
    <row r="109" spans="1:86" customFormat="1" x14ac:dyDescent="0.3">
      <c r="A109" s="25" t="s">
        <v>206</v>
      </c>
      <c r="B109" s="26" t="s">
        <v>207</v>
      </c>
      <c r="C109" s="125">
        <v>147423.470348</v>
      </c>
      <c r="D109" s="126">
        <v>134021.33668000001</v>
      </c>
      <c r="E109" s="127">
        <f t="shared" ref="E109:E116" si="113">ROUND(AVERAGE(C109:D109),1)</f>
        <v>140722.4</v>
      </c>
      <c r="F109" s="125">
        <v>150432.11259999999</v>
      </c>
      <c r="G109" s="126">
        <v>136756.46599999999</v>
      </c>
      <c r="H109" s="127">
        <f t="shared" ref="H109:H116" si="114">ROUND(AVERAGE(F109:G109),1)</f>
        <v>143594.29999999999</v>
      </c>
      <c r="I109" s="125">
        <v>354488.98100000003</v>
      </c>
      <c r="J109" s="126">
        <v>322262.71000000002</v>
      </c>
      <c r="K109" s="127">
        <f t="shared" ref="K109:K116" si="115">ROUND(AVERAGE(I109:J109),1)</f>
        <v>338375.8</v>
      </c>
      <c r="L109" s="125">
        <v>331259.07430000004</v>
      </c>
      <c r="M109" s="126">
        <v>301144.61300000001</v>
      </c>
      <c r="N109" s="127">
        <f t="shared" ref="N109:N116" si="116">ROUND(AVERAGE(L109:M109),1)</f>
        <v>316201.8</v>
      </c>
      <c r="O109" s="125">
        <v>315484.96980000008</v>
      </c>
      <c r="P109" s="126">
        <v>286804.51800000004</v>
      </c>
      <c r="Q109" s="127">
        <f t="shared" ref="Q109:Q116" si="117">ROUND(AVERAGE(O109:P109),1)</f>
        <v>301144.7</v>
      </c>
      <c r="R109" s="125">
        <v>370218.4486</v>
      </c>
      <c r="S109" s="126">
        <v>336562.22600000002</v>
      </c>
      <c r="T109" s="127">
        <f t="shared" ref="T109:T116" si="118">ROUND(AVERAGE(R109:S109),1)</f>
        <v>353390.3</v>
      </c>
      <c r="U109" s="125">
        <v>389776.6103</v>
      </c>
      <c r="V109" s="126">
        <v>354342.37300000002</v>
      </c>
      <c r="W109" s="127">
        <f t="shared" ref="W109:W116" si="119">ROUND(AVERAGE(U109:V109),1)</f>
        <v>372059.5</v>
      </c>
      <c r="X109" s="125">
        <v>375341.6128</v>
      </c>
      <c r="Y109" s="126">
        <v>341219.64800000004</v>
      </c>
      <c r="Z109" s="127">
        <f t="shared" ref="Z109:Z116" si="120">ROUND(AVERAGE(X109:Y109),1)</f>
        <v>358280.6</v>
      </c>
      <c r="AA109" s="125">
        <v>440560.44339999999</v>
      </c>
      <c r="AB109" s="126">
        <v>400509.49399999995</v>
      </c>
      <c r="AC109" s="127">
        <f t="shared" ref="AC109:AC116" si="121">ROUND(AVERAGE(AA109:AB109),1)</f>
        <v>420535</v>
      </c>
      <c r="AD109" s="125">
        <v>380948.5834</v>
      </c>
      <c r="AE109" s="126">
        <v>346316.89399999997</v>
      </c>
      <c r="AF109" s="127">
        <f t="shared" ref="AF109:AF116" si="122">ROUND(AVERAGE(AD109:AE109),1)</f>
        <v>363632.7</v>
      </c>
      <c r="AG109" s="125">
        <v>315484.96980000008</v>
      </c>
      <c r="AH109" s="126">
        <v>286804.51800000004</v>
      </c>
      <c r="AI109" s="127">
        <f t="shared" ref="AI109:AI116" si="123">ROUND(AVERAGE(AG109:AH109),1)</f>
        <v>301144.7</v>
      </c>
      <c r="AJ109" s="125">
        <v>315484.96980000008</v>
      </c>
      <c r="AK109" s="126">
        <v>286804.51800000004</v>
      </c>
      <c r="AL109" s="127">
        <f t="shared" ref="AL109:AL116" si="124">ROUND(AVERAGE(AJ109:AK109),1)</f>
        <v>301144.7</v>
      </c>
      <c r="AM109" s="125">
        <v>444076.67920000001</v>
      </c>
      <c r="AN109" s="126">
        <v>403706.07199999999</v>
      </c>
      <c r="AO109" s="127">
        <f t="shared" ref="AO109:AO116" si="125">ROUND(AVERAGE(AM109:AN109),1)</f>
        <v>423891.4</v>
      </c>
      <c r="AP109" s="125">
        <v>444076.67920000001</v>
      </c>
      <c r="AQ109" s="126">
        <v>403706.07199999999</v>
      </c>
      <c r="AR109" s="127">
        <f t="shared" ref="AR109:AR116" si="126">ROUND(AVERAGE(AP109:AQ109),1)</f>
        <v>423891.4</v>
      </c>
      <c r="AS109" s="125">
        <v>444076.67920000001</v>
      </c>
      <c r="AT109" s="126">
        <v>403706.07199999999</v>
      </c>
      <c r="AU109" s="127">
        <f t="shared" ref="AU109:AU116" si="127">ROUND(AVERAGE(AS109:AT109),1)</f>
        <v>423891.4</v>
      </c>
      <c r="AV109" s="125">
        <v>313558.3836</v>
      </c>
      <c r="AW109" s="126">
        <v>285053.076</v>
      </c>
      <c r="AX109" s="127">
        <f t="shared" ref="AX109:AX116" si="128">ROUND(AVERAGE(AV109:AW109),1)</f>
        <v>299305.7</v>
      </c>
      <c r="AY109" s="125">
        <v>444076.67920000001</v>
      </c>
      <c r="AZ109" s="126">
        <v>403706.07199999999</v>
      </c>
      <c r="BA109" s="127">
        <f t="shared" ref="BA109:BA116" si="129">ROUND(AVERAGE(AY109:AZ109),1)</f>
        <v>423891.4</v>
      </c>
      <c r="BB109" s="125">
        <v>225017.4927</v>
      </c>
      <c r="BC109" s="126">
        <v>204561.35699999999</v>
      </c>
      <c r="BD109" s="127">
        <f t="shared" ref="BD109:BD116" si="130">ROUND(AVERAGE(BB109:BC109),1)</f>
        <v>214789.4</v>
      </c>
      <c r="BE109" s="125">
        <v>222895.08009999996</v>
      </c>
      <c r="BF109" s="126">
        <v>202631.891</v>
      </c>
      <c r="BG109" s="127">
        <f t="shared" ref="BG109:BG116" si="131">ROUND(AVERAGE(BE109:BF109),1)</f>
        <v>212763.5</v>
      </c>
      <c r="BH109" s="125">
        <v>222895.08009999996</v>
      </c>
      <c r="BI109" s="126">
        <v>202631.891</v>
      </c>
      <c r="BJ109" s="127">
        <f t="shared" ref="BJ109:BJ116" si="132">ROUND(AVERAGE(BH109:BI109),1)</f>
        <v>212763.5</v>
      </c>
      <c r="BK109" s="125">
        <v>222895.08009999996</v>
      </c>
      <c r="BL109" s="126">
        <v>202631.891</v>
      </c>
      <c r="BM109" s="127">
        <f t="shared" ref="BM109:BM116" si="133">ROUND(AVERAGE(BK109:BL109),1)</f>
        <v>212763.5</v>
      </c>
      <c r="BN109" s="125">
        <v>222895.08009999996</v>
      </c>
      <c r="BO109" s="126">
        <v>202631.891</v>
      </c>
      <c r="BP109" s="127">
        <f t="shared" ref="BP109:BP116" si="134">ROUND(AVERAGE(BN109:BO109),1)</f>
        <v>212763.5</v>
      </c>
      <c r="BQ109" s="125">
        <v>375341.6128</v>
      </c>
      <c r="BR109" s="126">
        <v>341219.64800000004</v>
      </c>
      <c r="BS109" s="127">
        <f t="shared" ref="BS109:BS116" si="135">ROUND(AVERAGE(BQ109:BR109),1)</f>
        <v>358280.6</v>
      </c>
      <c r="BT109" s="125">
        <v>389776.6103</v>
      </c>
      <c r="BU109" s="126">
        <v>354342.37300000002</v>
      </c>
      <c r="BV109" s="127">
        <f t="shared" ref="BV109:BV116" si="136">ROUND(AVERAGE(BT109:BU109),1)</f>
        <v>372059.5</v>
      </c>
      <c r="BW109" s="125">
        <v>354488.98100000003</v>
      </c>
      <c r="BX109" s="126">
        <v>322262.71000000002</v>
      </c>
      <c r="BY109" s="127">
        <f t="shared" ref="BY109:BY116" si="137">ROUND(AVERAGE(BW109:BX109),1)</f>
        <v>338375.8</v>
      </c>
      <c r="BZ109" s="125">
        <v>375341.6128</v>
      </c>
      <c r="CA109" s="126">
        <v>341219.64800000004</v>
      </c>
      <c r="CB109" s="127">
        <f t="shared" ref="CB109:CB116" si="138">ROUND(AVERAGE(BZ109:CA109),1)</f>
        <v>358280.6</v>
      </c>
      <c r="CC109" s="125">
        <v>394108.69343999994</v>
      </c>
      <c r="CD109" s="126">
        <v>358280.63039999997</v>
      </c>
      <c r="CE109" s="127">
        <f t="shared" ref="CE109:CE116" si="139">ROUND(AVERAGE(CC109:CD109),1)</f>
        <v>376194.7</v>
      </c>
      <c r="CF109" s="125">
        <v>420382.60633600003</v>
      </c>
      <c r="CG109" s="126">
        <v>382166.00576000003</v>
      </c>
      <c r="CH109" s="127">
        <f t="shared" ref="CH109:CH116" si="140">ROUND(AVERAGE(CF109:CG109),1)</f>
        <v>401274.3</v>
      </c>
    </row>
    <row r="110" spans="1:86" customFormat="1" x14ac:dyDescent="0.3">
      <c r="A110" s="25" t="s">
        <v>208</v>
      </c>
      <c r="B110" s="26" t="s">
        <v>209</v>
      </c>
      <c r="C110" s="125">
        <v>471240</v>
      </c>
      <c r="D110" s="126">
        <v>428400</v>
      </c>
      <c r="E110" s="127">
        <f t="shared" si="113"/>
        <v>449820</v>
      </c>
      <c r="F110" s="125">
        <v>138623.1</v>
      </c>
      <c r="G110" s="126">
        <v>126021</v>
      </c>
      <c r="H110" s="127">
        <f t="shared" si="114"/>
        <v>132322.1</v>
      </c>
      <c r="I110" s="125">
        <v>497420</v>
      </c>
      <c r="J110" s="126">
        <v>452200</v>
      </c>
      <c r="K110" s="127">
        <f t="shared" si="115"/>
        <v>474810</v>
      </c>
      <c r="L110" s="125">
        <v>628320</v>
      </c>
      <c r="M110" s="126">
        <v>571200</v>
      </c>
      <c r="N110" s="127">
        <f t="shared" si="116"/>
        <v>599760</v>
      </c>
      <c r="O110" s="125">
        <v>45815</v>
      </c>
      <c r="P110" s="126">
        <v>41650</v>
      </c>
      <c r="Q110" s="127">
        <f t="shared" si="117"/>
        <v>43732.5</v>
      </c>
      <c r="R110" s="125">
        <v>135481.5</v>
      </c>
      <c r="S110" s="126">
        <v>123165</v>
      </c>
      <c r="T110" s="127">
        <f t="shared" si="118"/>
        <v>129323.3</v>
      </c>
      <c r="U110" s="125">
        <v>111265</v>
      </c>
      <c r="V110" s="126">
        <v>101150</v>
      </c>
      <c r="W110" s="127">
        <f t="shared" si="119"/>
        <v>106207.5</v>
      </c>
      <c r="X110" s="125">
        <v>138623.1</v>
      </c>
      <c r="Y110" s="126">
        <v>126021</v>
      </c>
      <c r="Z110" s="127">
        <f t="shared" si="120"/>
        <v>132322.1</v>
      </c>
      <c r="AA110" s="125">
        <v>501347</v>
      </c>
      <c r="AB110" s="126">
        <v>455770</v>
      </c>
      <c r="AC110" s="127">
        <f t="shared" si="121"/>
        <v>478558.5</v>
      </c>
      <c r="AD110" s="125">
        <v>628320</v>
      </c>
      <c r="AE110" s="126">
        <v>571200</v>
      </c>
      <c r="AF110" s="127">
        <f t="shared" si="122"/>
        <v>599760</v>
      </c>
      <c r="AG110" s="125">
        <v>138623.1</v>
      </c>
      <c r="AH110" s="126">
        <v>126021</v>
      </c>
      <c r="AI110" s="127">
        <f t="shared" si="123"/>
        <v>132322.1</v>
      </c>
      <c r="AJ110" s="125">
        <v>136136</v>
      </c>
      <c r="AK110" s="126">
        <v>123760</v>
      </c>
      <c r="AL110" s="127">
        <f t="shared" si="124"/>
        <v>129948</v>
      </c>
      <c r="AM110" s="125">
        <v>140063</v>
      </c>
      <c r="AN110" s="126">
        <v>127330</v>
      </c>
      <c r="AO110" s="127">
        <f t="shared" si="125"/>
        <v>133696.5</v>
      </c>
      <c r="AP110" s="125">
        <v>506583</v>
      </c>
      <c r="AQ110" s="126">
        <v>460530</v>
      </c>
      <c r="AR110" s="127">
        <f t="shared" si="126"/>
        <v>483556.5</v>
      </c>
      <c r="AS110" s="125">
        <v>138754</v>
      </c>
      <c r="AT110" s="126">
        <v>126140</v>
      </c>
      <c r="AU110" s="127">
        <f t="shared" si="127"/>
        <v>132447</v>
      </c>
      <c r="AV110" s="125">
        <v>506583</v>
      </c>
      <c r="AW110" s="126">
        <v>460530</v>
      </c>
      <c r="AX110" s="127">
        <f t="shared" si="128"/>
        <v>483556.5</v>
      </c>
      <c r="AY110" s="125">
        <v>147917</v>
      </c>
      <c r="AZ110" s="126">
        <v>134470</v>
      </c>
      <c r="BA110" s="127">
        <f t="shared" si="129"/>
        <v>141193.5</v>
      </c>
      <c r="BB110" s="125">
        <v>154462</v>
      </c>
      <c r="BC110" s="126">
        <v>140420</v>
      </c>
      <c r="BD110" s="127">
        <f t="shared" si="130"/>
        <v>147441</v>
      </c>
      <c r="BE110" s="125">
        <v>517055</v>
      </c>
      <c r="BF110" s="126">
        <v>470050</v>
      </c>
      <c r="BG110" s="127">
        <f t="shared" si="131"/>
        <v>493552.5</v>
      </c>
      <c r="BH110" s="125">
        <v>140063</v>
      </c>
      <c r="BI110" s="126">
        <v>127330</v>
      </c>
      <c r="BJ110" s="127">
        <f t="shared" si="132"/>
        <v>133696.5</v>
      </c>
      <c r="BK110" s="125">
        <v>481712</v>
      </c>
      <c r="BL110" s="126">
        <v>437920</v>
      </c>
      <c r="BM110" s="127">
        <f t="shared" si="133"/>
        <v>459816</v>
      </c>
      <c r="BN110" s="125">
        <v>138623.1</v>
      </c>
      <c r="BO110" s="126">
        <v>126021</v>
      </c>
      <c r="BP110" s="127">
        <f t="shared" si="134"/>
        <v>132322.1</v>
      </c>
      <c r="BQ110" s="125">
        <v>497420</v>
      </c>
      <c r="BR110" s="126">
        <v>452200</v>
      </c>
      <c r="BS110" s="127">
        <f t="shared" si="135"/>
        <v>474810</v>
      </c>
      <c r="BT110" s="125">
        <v>526218</v>
      </c>
      <c r="BU110" s="126">
        <v>478380</v>
      </c>
      <c r="BV110" s="127">
        <f t="shared" si="136"/>
        <v>502299</v>
      </c>
      <c r="BW110" s="125">
        <v>517055</v>
      </c>
      <c r="BX110" s="126">
        <v>470050</v>
      </c>
      <c r="BY110" s="127">
        <f t="shared" si="137"/>
        <v>493552.5</v>
      </c>
      <c r="BZ110" s="125">
        <v>154462</v>
      </c>
      <c r="CA110" s="126">
        <v>140420</v>
      </c>
      <c r="CB110" s="127">
        <f t="shared" si="138"/>
        <v>147441</v>
      </c>
      <c r="CC110" s="125">
        <v>514437</v>
      </c>
      <c r="CD110" s="126">
        <v>467670</v>
      </c>
      <c r="CE110" s="127">
        <f t="shared" si="139"/>
        <v>491053.5</v>
      </c>
      <c r="CF110" s="125">
        <v>497420</v>
      </c>
      <c r="CG110" s="126">
        <v>452200</v>
      </c>
      <c r="CH110" s="127">
        <f t="shared" si="140"/>
        <v>474810</v>
      </c>
    </row>
    <row r="111" spans="1:86" customFormat="1" x14ac:dyDescent="0.3">
      <c r="A111" s="25" t="s">
        <v>210</v>
      </c>
      <c r="B111" s="26" t="s">
        <v>211</v>
      </c>
      <c r="C111" s="125">
        <v>126660.51551999999</v>
      </c>
      <c r="D111" s="126">
        <v>115145.92319999999</v>
      </c>
      <c r="E111" s="127">
        <f t="shared" si="113"/>
        <v>120903.2</v>
      </c>
      <c r="F111" s="125">
        <v>129245.424</v>
      </c>
      <c r="G111" s="126">
        <v>117495.84</v>
      </c>
      <c r="H111" s="127">
        <f t="shared" si="114"/>
        <v>123370.6</v>
      </c>
      <c r="I111" s="125">
        <v>164031.9681</v>
      </c>
      <c r="J111" s="126">
        <v>149119.97099999999</v>
      </c>
      <c r="K111" s="127">
        <f t="shared" si="115"/>
        <v>156576</v>
      </c>
      <c r="L111" s="125">
        <v>153281.6747</v>
      </c>
      <c r="M111" s="126">
        <v>139346.97700000001</v>
      </c>
      <c r="N111" s="127">
        <f t="shared" si="116"/>
        <v>146314.29999999999</v>
      </c>
      <c r="O111" s="125">
        <v>145982.8216</v>
      </c>
      <c r="P111" s="126">
        <v>132711.65599999999</v>
      </c>
      <c r="Q111" s="127">
        <f t="shared" si="117"/>
        <v>139347.20000000001</v>
      </c>
      <c r="R111" s="125">
        <v>189021.43259999997</v>
      </c>
      <c r="S111" s="126">
        <v>171837.666</v>
      </c>
      <c r="T111" s="127">
        <f t="shared" si="118"/>
        <v>180429.5</v>
      </c>
      <c r="U111" s="125">
        <v>180360.43409999998</v>
      </c>
      <c r="V111" s="126">
        <v>163964.03099999999</v>
      </c>
      <c r="W111" s="127">
        <f t="shared" si="119"/>
        <v>172162.2</v>
      </c>
      <c r="X111" s="125">
        <v>173680.73800000001</v>
      </c>
      <c r="Y111" s="126">
        <v>157891.58000000002</v>
      </c>
      <c r="Z111" s="127">
        <f t="shared" si="120"/>
        <v>165786.20000000001</v>
      </c>
      <c r="AA111" s="125">
        <v>224935.41840000002</v>
      </c>
      <c r="AB111" s="126">
        <v>204486.74400000001</v>
      </c>
      <c r="AC111" s="127">
        <f t="shared" si="121"/>
        <v>214711.1</v>
      </c>
      <c r="AD111" s="125">
        <v>176275.43780000001</v>
      </c>
      <c r="AE111" s="126">
        <v>160250.39800000002</v>
      </c>
      <c r="AF111" s="127">
        <f t="shared" si="122"/>
        <v>168262.9</v>
      </c>
      <c r="AG111" s="125">
        <v>145982.8216</v>
      </c>
      <c r="AH111" s="126">
        <v>132711.65599999999</v>
      </c>
      <c r="AI111" s="127">
        <f t="shared" si="123"/>
        <v>139347.20000000001</v>
      </c>
      <c r="AJ111" s="125">
        <v>145982.8216</v>
      </c>
      <c r="AK111" s="126">
        <v>132711.65599999999</v>
      </c>
      <c r="AL111" s="127">
        <f t="shared" si="124"/>
        <v>139347.20000000001</v>
      </c>
      <c r="AM111" s="125">
        <v>205486.68909999999</v>
      </c>
      <c r="AN111" s="126">
        <v>186806.08100000001</v>
      </c>
      <c r="AO111" s="127">
        <f t="shared" si="125"/>
        <v>196146.4</v>
      </c>
      <c r="AP111" s="125">
        <v>205486.68909999999</v>
      </c>
      <c r="AQ111" s="126">
        <v>186806.08100000001</v>
      </c>
      <c r="AR111" s="127">
        <f t="shared" si="126"/>
        <v>196146.4</v>
      </c>
      <c r="AS111" s="125">
        <v>205486.68909999999</v>
      </c>
      <c r="AT111" s="126">
        <v>186806.08100000001</v>
      </c>
      <c r="AU111" s="127">
        <f t="shared" si="127"/>
        <v>196146.4</v>
      </c>
      <c r="AV111" s="125">
        <v>218887.83840000001</v>
      </c>
      <c r="AW111" s="126">
        <v>198988.94400000002</v>
      </c>
      <c r="AX111" s="127">
        <f t="shared" si="128"/>
        <v>208938.4</v>
      </c>
      <c r="AY111" s="125">
        <v>205486.68909999999</v>
      </c>
      <c r="AZ111" s="126">
        <v>186806.08100000001</v>
      </c>
      <c r="BA111" s="127">
        <f t="shared" si="129"/>
        <v>196146.4</v>
      </c>
      <c r="BB111" s="125">
        <v>147373.76500000001</v>
      </c>
      <c r="BC111" s="126">
        <v>133976.15</v>
      </c>
      <c r="BD111" s="127">
        <f t="shared" si="130"/>
        <v>140675</v>
      </c>
      <c r="BE111" s="125">
        <v>145982.8216</v>
      </c>
      <c r="BF111" s="126">
        <v>132711.65599999999</v>
      </c>
      <c r="BG111" s="127">
        <f t="shared" si="131"/>
        <v>139347.20000000001</v>
      </c>
      <c r="BH111" s="125">
        <v>145982.8216</v>
      </c>
      <c r="BI111" s="126">
        <v>132711.65599999999</v>
      </c>
      <c r="BJ111" s="127">
        <f t="shared" si="132"/>
        <v>139347.20000000001</v>
      </c>
      <c r="BK111" s="125">
        <v>145982.8216</v>
      </c>
      <c r="BL111" s="126">
        <v>132711.65599999999</v>
      </c>
      <c r="BM111" s="127">
        <f t="shared" si="133"/>
        <v>139347.20000000001</v>
      </c>
      <c r="BN111" s="125">
        <v>145982.8216</v>
      </c>
      <c r="BO111" s="126">
        <v>132711.65599999999</v>
      </c>
      <c r="BP111" s="127">
        <f t="shared" si="134"/>
        <v>139347.20000000001</v>
      </c>
      <c r="BQ111" s="125">
        <v>173680.73800000001</v>
      </c>
      <c r="BR111" s="126">
        <v>157891.58000000002</v>
      </c>
      <c r="BS111" s="127">
        <f t="shared" si="135"/>
        <v>165786.20000000001</v>
      </c>
      <c r="BT111" s="125">
        <v>180360.43409999998</v>
      </c>
      <c r="BU111" s="126">
        <v>163964.03099999999</v>
      </c>
      <c r="BV111" s="127">
        <f t="shared" si="136"/>
        <v>172162.2</v>
      </c>
      <c r="BW111" s="125">
        <v>164031.9681</v>
      </c>
      <c r="BX111" s="126">
        <v>149119.97099999999</v>
      </c>
      <c r="BY111" s="127">
        <f t="shared" si="137"/>
        <v>156576</v>
      </c>
      <c r="BZ111" s="125">
        <v>173680.73800000001</v>
      </c>
      <c r="CA111" s="126">
        <v>157891.58000000002</v>
      </c>
      <c r="CB111" s="127">
        <f t="shared" si="138"/>
        <v>165786.20000000001</v>
      </c>
      <c r="CC111" s="125">
        <v>182364.77490000002</v>
      </c>
      <c r="CD111" s="126">
        <v>165786.15900000001</v>
      </c>
      <c r="CE111" s="127">
        <f t="shared" si="139"/>
        <v>174075.5</v>
      </c>
      <c r="CF111" s="125">
        <v>194522.42655999999</v>
      </c>
      <c r="CG111" s="126">
        <v>176838.56959999999</v>
      </c>
      <c r="CH111" s="127">
        <f t="shared" si="140"/>
        <v>185680.5</v>
      </c>
    </row>
    <row r="112" spans="1:86" customFormat="1" x14ac:dyDescent="0.3">
      <c r="A112" s="25" t="s">
        <v>212</v>
      </c>
      <c r="B112" s="26" t="s">
        <v>213</v>
      </c>
      <c r="C112" s="125">
        <v>527403.60580599995</v>
      </c>
      <c r="D112" s="126">
        <v>479457.82345999999</v>
      </c>
      <c r="E112" s="127">
        <f t="shared" si="113"/>
        <v>503430.7</v>
      </c>
      <c r="F112" s="125">
        <v>538166.94469999999</v>
      </c>
      <c r="G112" s="126">
        <v>489242.67699999997</v>
      </c>
      <c r="H112" s="127">
        <f t="shared" si="114"/>
        <v>513704.8</v>
      </c>
      <c r="I112" s="125">
        <v>2032980.4109999998</v>
      </c>
      <c r="J112" s="126">
        <v>1848164.01</v>
      </c>
      <c r="K112" s="127">
        <f t="shared" si="115"/>
        <v>1940572.2</v>
      </c>
      <c r="L112" s="125">
        <v>1139718.2874</v>
      </c>
      <c r="M112" s="126">
        <v>1036107.534</v>
      </c>
      <c r="N112" s="127">
        <f t="shared" si="116"/>
        <v>1087912.8999999999</v>
      </c>
      <c r="O112" s="125">
        <v>1085445.5766</v>
      </c>
      <c r="P112" s="126">
        <v>986768.70600000001</v>
      </c>
      <c r="Q112" s="127">
        <f t="shared" si="117"/>
        <v>1036107.1</v>
      </c>
      <c r="R112" s="125">
        <v>2907594.3896999997</v>
      </c>
      <c r="S112" s="126">
        <v>2643267.6269999999</v>
      </c>
      <c r="T112" s="127">
        <f t="shared" si="118"/>
        <v>2775431</v>
      </c>
      <c r="U112" s="125">
        <v>2235358.3559999997</v>
      </c>
      <c r="V112" s="126">
        <v>2032143.96</v>
      </c>
      <c r="W112" s="127">
        <f t="shared" si="119"/>
        <v>2133751.2000000002</v>
      </c>
      <c r="X112" s="125">
        <v>2152566.9857999999</v>
      </c>
      <c r="Y112" s="126">
        <v>1956879.078</v>
      </c>
      <c r="Z112" s="127">
        <f t="shared" si="120"/>
        <v>2054723</v>
      </c>
      <c r="AA112" s="125">
        <v>3460037.9429000001</v>
      </c>
      <c r="AB112" s="126">
        <v>3145489.0389999999</v>
      </c>
      <c r="AC112" s="127">
        <f t="shared" si="121"/>
        <v>3302763.5</v>
      </c>
      <c r="AD112" s="125">
        <v>1310676.1745</v>
      </c>
      <c r="AE112" s="126">
        <v>1191523.7949999999</v>
      </c>
      <c r="AF112" s="127">
        <f t="shared" si="122"/>
        <v>1251100</v>
      </c>
      <c r="AG112" s="125">
        <v>1085445.5766</v>
      </c>
      <c r="AH112" s="126">
        <v>986768.70600000001</v>
      </c>
      <c r="AI112" s="127">
        <f t="shared" si="123"/>
        <v>1036107.1</v>
      </c>
      <c r="AJ112" s="125">
        <v>1085445.5766</v>
      </c>
      <c r="AK112" s="126">
        <v>986768.70600000001</v>
      </c>
      <c r="AL112" s="127">
        <f t="shared" si="124"/>
        <v>1036107.1</v>
      </c>
      <c r="AM112" s="125">
        <v>2546761.2092999998</v>
      </c>
      <c r="AN112" s="126">
        <v>2315237.463</v>
      </c>
      <c r="AO112" s="127">
        <f t="shared" si="125"/>
        <v>2430999.2999999998</v>
      </c>
      <c r="AP112" s="125">
        <v>2546761.2092999998</v>
      </c>
      <c r="AQ112" s="126">
        <v>2315237.463</v>
      </c>
      <c r="AR112" s="127">
        <f t="shared" si="126"/>
        <v>2430999.2999999998</v>
      </c>
      <c r="AS112" s="125">
        <v>2546761.2092999998</v>
      </c>
      <c r="AT112" s="126">
        <v>2315237.463</v>
      </c>
      <c r="AU112" s="127">
        <f t="shared" si="127"/>
        <v>2430999.2999999998</v>
      </c>
      <c r="AV112" s="125">
        <v>1267258.8698</v>
      </c>
      <c r="AW112" s="126">
        <v>1152053.5179999999</v>
      </c>
      <c r="AX112" s="127">
        <f t="shared" si="128"/>
        <v>1209656.2</v>
      </c>
      <c r="AY112" s="125">
        <v>2546761.2092999998</v>
      </c>
      <c r="AZ112" s="126">
        <v>2315237.463</v>
      </c>
      <c r="BA112" s="127">
        <f t="shared" si="129"/>
        <v>2430999.2999999998</v>
      </c>
      <c r="BB112" s="125">
        <v>2117342.7120999997</v>
      </c>
      <c r="BC112" s="126">
        <v>1924857.0109999999</v>
      </c>
      <c r="BD112" s="127">
        <f t="shared" si="130"/>
        <v>2021099.9</v>
      </c>
      <c r="BE112" s="125">
        <v>2097368.4193000002</v>
      </c>
      <c r="BF112" s="126">
        <v>1906698.5630000001</v>
      </c>
      <c r="BG112" s="127">
        <f t="shared" si="131"/>
        <v>2002033.5</v>
      </c>
      <c r="BH112" s="125">
        <v>2097368.4193000002</v>
      </c>
      <c r="BI112" s="126">
        <v>1906698.5630000001</v>
      </c>
      <c r="BJ112" s="127">
        <f t="shared" si="132"/>
        <v>2002033.5</v>
      </c>
      <c r="BK112" s="125">
        <v>2097368.4193000002</v>
      </c>
      <c r="BL112" s="126">
        <v>1906698.5630000001</v>
      </c>
      <c r="BM112" s="127">
        <f t="shared" si="133"/>
        <v>2002033.5</v>
      </c>
      <c r="BN112" s="125">
        <v>845176.66310000001</v>
      </c>
      <c r="BO112" s="126">
        <v>768342.42100000009</v>
      </c>
      <c r="BP112" s="127">
        <f t="shared" si="134"/>
        <v>806759.5</v>
      </c>
      <c r="BQ112" s="125">
        <v>2152566.9857999999</v>
      </c>
      <c r="BR112" s="126">
        <v>1956879.078</v>
      </c>
      <c r="BS112" s="127">
        <f t="shared" si="135"/>
        <v>2054723</v>
      </c>
      <c r="BT112" s="125">
        <v>2235358.3559999997</v>
      </c>
      <c r="BU112" s="126">
        <v>2032143.96</v>
      </c>
      <c r="BV112" s="127">
        <f t="shared" si="136"/>
        <v>2133751.2000000002</v>
      </c>
      <c r="BW112" s="125">
        <v>2032980.4109999998</v>
      </c>
      <c r="BX112" s="126">
        <v>1848164.01</v>
      </c>
      <c r="BY112" s="127">
        <f t="shared" si="137"/>
        <v>1940572.2</v>
      </c>
      <c r="BZ112" s="125">
        <v>2152566.9857999999</v>
      </c>
      <c r="CA112" s="126">
        <v>1956879.078</v>
      </c>
      <c r="CB112" s="127">
        <f t="shared" si="138"/>
        <v>2054723</v>
      </c>
      <c r="CC112" s="125">
        <v>2260195.3350900002</v>
      </c>
      <c r="CD112" s="126">
        <v>2054723.0319000001</v>
      </c>
      <c r="CE112" s="127">
        <f t="shared" si="139"/>
        <v>2157459.2000000002</v>
      </c>
      <c r="CF112" s="125">
        <v>2410875.024096</v>
      </c>
      <c r="CG112" s="126">
        <v>2191704.5673599998</v>
      </c>
      <c r="CH112" s="127">
        <f t="shared" si="140"/>
        <v>2301289.7999999998</v>
      </c>
    </row>
    <row r="113" spans="1:86" customFormat="1" x14ac:dyDescent="0.3">
      <c r="A113" s="25" t="s">
        <v>214</v>
      </c>
      <c r="B113" s="26" t="s">
        <v>215</v>
      </c>
      <c r="C113" s="125">
        <v>246090.69099999999</v>
      </c>
      <c r="D113" s="126">
        <v>223718.81</v>
      </c>
      <c r="E113" s="127">
        <f t="shared" si="113"/>
        <v>234904.8</v>
      </c>
      <c r="F113" s="125">
        <v>221090.1</v>
      </c>
      <c r="G113" s="126">
        <v>200991</v>
      </c>
      <c r="H113" s="127">
        <f t="shared" si="114"/>
        <v>211040.6</v>
      </c>
      <c r="I113" s="125">
        <v>274890</v>
      </c>
      <c r="J113" s="126">
        <v>249900</v>
      </c>
      <c r="K113" s="127">
        <f t="shared" si="115"/>
        <v>262395</v>
      </c>
      <c r="L113" s="125">
        <v>287980</v>
      </c>
      <c r="M113" s="126">
        <v>261800</v>
      </c>
      <c r="N113" s="127">
        <f t="shared" si="116"/>
        <v>274890</v>
      </c>
      <c r="O113" s="125">
        <v>250019</v>
      </c>
      <c r="P113" s="126">
        <v>227290</v>
      </c>
      <c r="Q113" s="127">
        <f t="shared" si="117"/>
        <v>238654.5</v>
      </c>
      <c r="R113" s="125">
        <v>217294</v>
      </c>
      <c r="S113" s="126">
        <v>197540</v>
      </c>
      <c r="T113" s="127">
        <f t="shared" si="118"/>
        <v>207417</v>
      </c>
      <c r="U113" s="125">
        <v>150535</v>
      </c>
      <c r="V113" s="126">
        <v>136850</v>
      </c>
      <c r="W113" s="127">
        <f t="shared" si="119"/>
        <v>143692.5</v>
      </c>
      <c r="X113" s="125">
        <v>225148</v>
      </c>
      <c r="Y113" s="126">
        <v>204680</v>
      </c>
      <c r="Z113" s="127">
        <f t="shared" si="120"/>
        <v>214914</v>
      </c>
      <c r="AA113" s="125">
        <v>274890</v>
      </c>
      <c r="AB113" s="126">
        <v>249900</v>
      </c>
      <c r="AC113" s="127">
        <f t="shared" si="121"/>
        <v>262395</v>
      </c>
      <c r="AD113" s="125">
        <v>289289</v>
      </c>
      <c r="AE113" s="126">
        <v>262990</v>
      </c>
      <c r="AF113" s="127">
        <f t="shared" si="122"/>
        <v>276139.5</v>
      </c>
      <c r="AG113" s="125">
        <v>221221</v>
      </c>
      <c r="AH113" s="126">
        <v>201110</v>
      </c>
      <c r="AI113" s="127">
        <f t="shared" si="123"/>
        <v>211165.5</v>
      </c>
      <c r="AJ113" s="125">
        <v>218603</v>
      </c>
      <c r="AK113" s="126">
        <v>198730</v>
      </c>
      <c r="AL113" s="127">
        <f t="shared" si="124"/>
        <v>208666.5</v>
      </c>
      <c r="AM113" s="125">
        <v>229075</v>
      </c>
      <c r="AN113" s="126">
        <v>208250</v>
      </c>
      <c r="AO113" s="127">
        <f t="shared" si="125"/>
        <v>218662.5</v>
      </c>
      <c r="AP113" s="125">
        <v>281435</v>
      </c>
      <c r="AQ113" s="126">
        <v>255850</v>
      </c>
      <c r="AR113" s="127">
        <f t="shared" si="126"/>
        <v>268642.5</v>
      </c>
      <c r="AS113" s="125">
        <v>223839</v>
      </c>
      <c r="AT113" s="126">
        <v>203490</v>
      </c>
      <c r="AU113" s="127">
        <f t="shared" si="127"/>
        <v>213664.5</v>
      </c>
      <c r="AV113" s="125">
        <v>281435</v>
      </c>
      <c r="AW113" s="126">
        <v>255850</v>
      </c>
      <c r="AX113" s="127">
        <f t="shared" si="128"/>
        <v>268642.5</v>
      </c>
      <c r="AY113" s="125">
        <v>236929</v>
      </c>
      <c r="AZ113" s="126">
        <v>215390</v>
      </c>
      <c r="BA113" s="127">
        <f t="shared" si="129"/>
        <v>226159.5</v>
      </c>
      <c r="BB113" s="125">
        <v>229075</v>
      </c>
      <c r="BC113" s="126">
        <v>208250</v>
      </c>
      <c r="BD113" s="127">
        <f t="shared" si="130"/>
        <v>218662.5</v>
      </c>
      <c r="BE113" s="125">
        <v>289289</v>
      </c>
      <c r="BF113" s="126">
        <v>262990</v>
      </c>
      <c r="BG113" s="127">
        <f t="shared" si="131"/>
        <v>276139.5</v>
      </c>
      <c r="BH113" s="125">
        <v>229075</v>
      </c>
      <c r="BI113" s="126">
        <v>208250</v>
      </c>
      <c r="BJ113" s="127">
        <f t="shared" si="132"/>
        <v>218662.5</v>
      </c>
      <c r="BK113" s="125">
        <v>264418</v>
      </c>
      <c r="BL113" s="126">
        <v>240380</v>
      </c>
      <c r="BM113" s="127">
        <f t="shared" si="133"/>
        <v>252399</v>
      </c>
      <c r="BN113" s="125">
        <v>221090.1</v>
      </c>
      <c r="BO113" s="126">
        <v>200991</v>
      </c>
      <c r="BP113" s="127">
        <f t="shared" si="134"/>
        <v>211040.6</v>
      </c>
      <c r="BQ113" s="125">
        <v>261800</v>
      </c>
      <c r="BR113" s="126">
        <v>238000</v>
      </c>
      <c r="BS113" s="127">
        <f t="shared" si="135"/>
        <v>249900</v>
      </c>
      <c r="BT113" s="125">
        <v>291907</v>
      </c>
      <c r="BU113" s="126">
        <v>265370</v>
      </c>
      <c r="BV113" s="127">
        <f t="shared" si="136"/>
        <v>278638.5</v>
      </c>
      <c r="BW113" s="125">
        <v>272272</v>
      </c>
      <c r="BX113" s="126">
        <v>247520</v>
      </c>
      <c r="BY113" s="127">
        <f t="shared" si="137"/>
        <v>259896</v>
      </c>
      <c r="BZ113" s="125">
        <v>259182</v>
      </c>
      <c r="CA113" s="126">
        <v>235620</v>
      </c>
      <c r="CB113" s="127">
        <f t="shared" si="138"/>
        <v>247401</v>
      </c>
      <c r="CC113" s="125">
        <v>272272</v>
      </c>
      <c r="CD113" s="126">
        <v>247520</v>
      </c>
      <c r="CE113" s="127">
        <f t="shared" si="139"/>
        <v>259896</v>
      </c>
      <c r="CF113" s="125">
        <v>285362</v>
      </c>
      <c r="CG113" s="126">
        <v>259420</v>
      </c>
      <c r="CH113" s="127">
        <f t="shared" si="140"/>
        <v>272391</v>
      </c>
    </row>
    <row r="114" spans="1:86" customFormat="1" x14ac:dyDescent="0.3">
      <c r="A114" s="25" t="s">
        <v>216</v>
      </c>
      <c r="B114" s="26" t="s">
        <v>217</v>
      </c>
      <c r="C114" s="125">
        <v>45815</v>
      </c>
      <c r="D114" s="126">
        <v>41650</v>
      </c>
      <c r="E114" s="127">
        <f t="shared" si="113"/>
        <v>43732.5</v>
      </c>
      <c r="F114" s="125">
        <v>18326</v>
      </c>
      <c r="G114" s="126">
        <v>16660</v>
      </c>
      <c r="H114" s="127">
        <f t="shared" si="114"/>
        <v>17493</v>
      </c>
      <c r="I114" s="125">
        <v>274890</v>
      </c>
      <c r="J114" s="126">
        <v>249900</v>
      </c>
      <c r="K114" s="127">
        <f t="shared" si="115"/>
        <v>262395</v>
      </c>
      <c r="L114" s="125">
        <v>62832</v>
      </c>
      <c r="M114" s="126">
        <v>57120</v>
      </c>
      <c r="N114" s="127">
        <f t="shared" si="116"/>
        <v>59976</v>
      </c>
      <c r="O114" s="125">
        <v>48433</v>
      </c>
      <c r="P114" s="126">
        <v>44030</v>
      </c>
      <c r="Q114" s="127">
        <f t="shared" si="117"/>
        <v>46231.5</v>
      </c>
      <c r="R114" s="125">
        <v>17671.5</v>
      </c>
      <c r="S114" s="126">
        <v>16065</v>
      </c>
      <c r="T114" s="127">
        <f t="shared" si="118"/>
        <v>16868.3</v>
      </c>
      <c r="U114" s="125">
        <v>15838.9</v>
      </c>
      <c r="V114" s="126">
        <v>14399</v>
      </c>
      <c r="W114" s="127">
        <f t="shared" si="119"/>
        <v>15119</v>
      </c>
      <c r="X114" s="125">
        <v>19635</v>
      </c>
      <c r="Y114" s="126">
        <v>17850</v>
      </c>
      <c r="Z114" s="127">
        <f t="shared" si="120"/>
        <v>18742.5</v>
      </c>
      <c r="AA114" s="125">
        <v>274890</v>
      </c>
      <c r="AB114" s="126">
        <v>249900</v>
      </c>
      <c r="AC114" s="127">
        <f t="shared" si="121"/>
        <v>262395</v>
      </c>
      <c r="AD114" s="125">
        <v>62832</v>
      </c>
      <c r="AE114" s="126">
        <v>57120</v>
      </c>
      <c r="AF114" s="127">
        <f t="shared" si="122"/>
        <v>59976</v>
      </c>
      <c r="AG114" s="125">
        <v>17017</v>
      </c>
      <c r="AH114" s="126">
        <v>15470</v>
      </c>
      <c r="AI114" s="127">
        <f t="shared" si="123"/>
        <v>16243.5</v>
      </c>
      <c r="AJ114" s="125">
        <v>15708</v>
      </c>
      <c r="AK114" s="126">
        <v>14280</v>
      </c>
      <c r="AL114" s="127">
        <f t="shared" si="124"/>
        <v>14994</v>
      </c>
      <c r="AM114" s="125">
        <v>21598.5</v>
      </c>
      <c r="AN114" s="126">
        <v>19635</v>
      </c>
      <c r="AO114" s="127">
        <f t="shared" si="125"/>
        <v>20616.8</v>
      </c>
      <c r="AP114" s="125">
        <v>281435</v>
      </c>
      <c r="AQ114" s="126">
        <v>255850</v>
      </c>
      <c r="AR114" s="127">
        <f t="shared" si="126"/>
        <v>268642.5</v>
      </c>
      <c r="AS114" s="125">
        <v>17671.5</v>
      </c>
      <c r="AT114" s="126">
        <v>16065</v>
      </c>
      <c r="AU114" s="127">
        <f t="shared" si="127"/>
        <v>16868.3</v>
      </c>
      <c r="AV114" s="125">
        <v>281435</v>
      </c>
      <c r="AW114" s="126">
        <v>255850</v>
      </c>
      <c r="AX114" s="127">
        <f t="shared" si="128"/>
        <v>268642.5</v>
      </c>
      <c r="AY114" s="125">
        <v>23431.1</v>
      </c>
      <c r="AZ114" s="126">
        <v>21301</v>
      </c>
      <c r="BA114" s="127">
        <f t="shared" si="129"/>
        <v>22366.1</v>
      </c>
      <c r="BB114" s="125">
        <v>22253</v>
      </c>
      <c r="BC114" s="126">
        <v>20230</v>
      </c>
      <c r="BD114" s="127">
        <f t="shared" si="130"/>
        <v>21241.5</v>
      </c>
      <c r="BE114" s="125">
        <v>70686</v>
      </c>
      <c r="BF114" s="126">
        <v>64260</v>
      </c>
      <c r="BG114" s="127">
        <f t="shared" si="131"/>
        <v>67473</v>
      </c>
      <c r="BH114" s="125">
        <v>21598.5</v>
      </c>
      <c r="BI114" s="126">
        <v>19635</v>
      </c>
      <c r="BJ114" s="127">
        <f t="shared" si="132"/>
        <v>20616.8</v>
      </c>
      <c r="BK114" s="125">
        <v>270963</v>
      </c>
      <c r="BL114" s="126">
        <v>246330</v>
      </c>
      <c r="BM114" s="127">
        <f t="shared" si="133"/>
        <v>258646.5</v>
      </c>
      <c r="BN114" s="125">
        <v>18326</v>
      </c>
      <c r="BO114" s="126">
        <v>16660</v>
      </c>
      <c r="BP114" s="127">
        <f t="shared" si="134"/>
        <v>17493</v>
      </c>
      <c r="BQ114" s="125">
        <v>268345</v>
      </c>
      <c r="BR114" s="126">
        <v>243950</v>
      </c>
      <c r="BS114" s="127">
        <f t="shared" si="135"/>
        <v>256147.5</v>
      </c>
      <c r="BT114" s="125">
        <v>278817</v>
      </c>
      <c r="BU114" s="126">
        <v>253470</v>
      </c>
      <c r="BV114" s="127">
        <f t="shared" si="136"/>
        <v>266143.5</v>
      </c>
      <c r="BW114" s="125">
        <v>265727</v>
      </c>
      <c r="BX114" s="126">
        <v>241570</v>
      </c>
      <c r="BY114" s="127">
        <f t="shared" si="137"/>
        <v>253648.5</v>
      </c>
      <c r="BZ114" s="125">
        <v>23562</v>
      </c>
      <c r="CA114" s="126">
        <v>21420</v>
      </c>
      <c r="CB114" s="127">
        <f t="shared" si="138"/>
        <v>22491</v>
      </c>
      <c r="CC114" s="125">
        <v>284053</v>
      </c>
      <c r="CD114" s="126">
        <v>258230</v>
      </c>
      <c r="CE114" s="127">
        <f t="shared" si="139"/>
        <v>271141.5</v>
      </c>
      <c r="CF114" s="125">
        <v>297143</v>
      </c>
      <c r="CG114" s="126">
        <v>270130</v>
      </c>
      <c r="CH114" s="127">
        <f t="shared" si="140"/>
        <v>283636.5</v>
      </c>
    </row>
    <row r="115" spans="1:86" customFormat="1" x14ac:dyDescent="0.3">
      <c r="A115" s="25" t="s">
        <v>218</v>
      </c>
      <c r="B115" s="26" t="s">
        <v>219</v>
      </c>
      <c r="C115" s="125">
        <v>294848.35179799999</v>
      </c>
      <c r="D115" s="126">
        <v>268043.95617999998</v>
      </c>
      <c r="E115" s="127">
        <f t="shared" si="113"/>
        <v>281446.2</v>
      </c>
      <c r="F115" s="125">
        <v>300865.66509999998</v>
      </c>
      <c r="G115" s="126">
        <v>273514.24099999998</v>
      </c>
      <c r="H115" s="127">
        <f t="shared" si="114"/>
        <v>287190</v>
      </c>
      <c r="I115" s="125">
        <v>513282.59289999999</v>
      </c>
      <c r="J115" s="126">
        <v>466620.53899999999</v>
      </c>
      <c r="K115" s="127">
        <f t="shared" si="115"/>
        <v>489951.6</v>
      </c>
      <c r="L115" s="125">
        <v>479646.52890000003</v>
      </c>
      <c r="M115" s="126">
        <v>436042.299</v>
      </c>
      <c r="N115" s="127">
        <f t="shared" si="116"/>
        <v>457844.4</v>
      </c>
      <c r="O115" s="125">
        <v>456806.83510000003</v>
      </c>
      <c r="P115" s="126">
        <v>415278.94100000005</v>
      </c>
      <c r="Q115" s="127">
        <f t="shared" si="117"/>
        <v>436042.9</v>
      </c>
      <c r="R115" s="125">
        <v>504468.96499999997</v>
      </c>
      <c r="S115" s="126">
        <v>458608.15</v>
      </c>
      <c r="T115" s="127">
        <f t="shared" si="118"/>
        <v>481538.6</v>
      </c>
      <c r="U115" s="125">
        <v>564378.88430000003</v>
      </c>
      <c r="V115" s="126">
        <v>513071.71299999999</v>
      </c>
      <c r="W115" s="127">
        <f t="shared" si="119"/>
        <v>538725.30000000005</v>
      </c>
      <c r="X115" s="125">
        <v>543475.85600000003</v>
      </c>
      <c r="Y115" s="126">
        <v>494068.96</v>
      </c>
      <c r="Z115" s="127">
        <f t="shared" si="120"/>
        <v>518772.4</v>
      </c>
      <c r="AA115" s="125">
        <v>600318.78830000001</v>
      </c>
      <c r="AB115" s="126">
        <v>545744.353</v>
      </c>
      <c r="AC115" s="127">
        <f t="shared" si="121"/>
        <v>573031.6</v>
      </c>
      <c r="AD115" s="125">
        <v>551594.0122</v>
      </c>
      <c r="AE115" s="126">
        <v>501449.10199999996</v>
      </c>
      <c r="AF115" s="127">
        <f t="shared" si="122"/>
        <v>526521.59999999998</v>
      </c>
      <c r="AG115" s="125">
        <v>456806.83510000003</v>
      </c>
      <c r="AH115" s="126">
        <v>415278.94100000005</v>
      </c>
      <c r="AI115" s="127">
        <f t="shared" si="123"/>
        <v>436042.9</v>
      </c>
      <c r="AJ115" s="125">
        <v>456806.83510000003</v>
      </c>
      <c r="AK115" s="126">
        <v>415278.94100000005</v>
      </c>
      <c r="AL115" s="127">
        <f t="shared" si="124"/>
        <v>436042.9</v>
      </c>
      <c r="AM115" s="125">
        <v>643001.74399999995</v>
      </c>
      <c r="AN115" s="126">
        <v>584547.04</v>
      </c>
      <c r="AO115" s="127">
        <f t="shared" si="125"/>
        <v>613774.4</v>
      </c>
      <c r="AP115" s="125">
        <v>643001.74399999995</v>
      </c>
      <c r="AQ115" s="126">
        <v>584547.04</v>
      </c>
      <c r="AR115" s="127">
        <f t="shared" si="126"/>
        <v>613774.4</v>
      </c>
      <c r="AS115" s="125">
        <v>643001.74399999995</v>
      </c>
      <c r="AT115" s="126">
        <v>584547.04</v>
      </c>
      <c r="AU115" s="127">
        <f t="shared" si="127"/>
        <v>613774.4</v>
      </c>
      <c r="AV115" s="125">
        <v>565484.72750000004</v>
      </c>
      <c r="AW115" s="126">
        <v>514077.02500000002</v>
      </c>
      <c r="AX115" s="127">
        <f t="shared" si="128"/>
        <v>539780.9</v>
      </c>
      <c r="AY115" s="125">
        <v>643001.74399999995</v>
      </c>
      <c r="AZ115" s="126">
        <v>584547.04</v>
      </c>
      <c r="BA115" s="127">
        <f t="shared" si="129"/>
        <v>613774.4</v>
      </c>
      <c r="BB115" s="125">
        <v>353996.53519999993</v>
      </c>
      <c r="BC115" s="126">
        <v>321815.03200000001</v>
      </c>
      <c r="BD115" s="127">
        <f t="shared" si="130"/>
        <v>337905.8</v>
      </c>
      <c r="BE115" s="125">
        <v>350655.96720000001</v>
      </c>
      <c r="BF115" s="126">
        <v>318778.152</v>
      </c>
      <c r="BG115" s="127">
        <f t="shared" si="131"/>
        <v>334717.09999999998</v>
      </c>
      <c r="BH115" s="125">
        <v>350655.96720000001</v>
      </c>
      <c r="BI115" s="126">
        <v>318778.152</v>
      </c>
      <c r="BJ115" s="127">
        <f t="shared" si="132"/>
        <v>334717.09999999998</v>
      </c>
      <c r="BK115" s="125">
        <v>350655.96720000001</v>
      </c>
      <c r="BL115" s="126">
        <v>318778.152</v>
      </c>
      <c r="BM115" s="127">
        <f t="shared" si="133"/>
        <v>334717.09999999998</v>
      </c>
      <c r="BN115" s="125">
        <v>350655.96720000001</v>
      </c>
      <c r="BO115" s="126">
        <v>318778.152</v>
      </c>
      <c r="BP115" s="127">
        <f t="shared" si="134"/>
        <v>334717.09999999998</v>
      </c>
      <c r="BQ115" s="125">
        <v>543475.85600000003</v>
      </c>
      <c r="BR115" s="126">
        <v>494068.96</v>
      </c>
      <c r="BS115" s="127">
        <f t="shared" si="135"/>
        <v>518772.4</v>
      </c>
      <c r="BT115" s="125">
        <v>564378.88430000003</v>
      </c>
      <c r="BU115" s="126">
        <v>513071.71299999999</v>
      </c>
      <c r="BV115" s="127">
        <f t="shared" si="136"/>
        <v>538725.30000000005</v>
      </c>
      <c r="BW115" s="125">
        <v>513282.59289999999</v>
      </c>
      <c r="BX115" s="126">
        <v>466620.53899999999</v>
      </c>
      <c r="BY115" s="127">
        <f t="shared" si="137"/>
        <v>489951.6</v>
      </c>
      <c r="BZ115" s="125">
        <v>543475.85600000003</v>
      </c>
      <c r="CA115" s="126">
        <v>494068.96</v>
      </c>
      <c r="CB115" s="127">
        <f t="shared" si="138"/>
        <v>518772.4</v>
      </c>
      <c r="CC115" s="125">
        <v>570649.64880000008</v>
      </c>
      <c r="CD115" s="126">
        <v>518772.408</v>
      </c>
      <c r="CE115" s="127">
        <f t="shared" si="139"/>
        <v>544711</v>
      </c>
      <c r="CF115" s="125">
        <v>608692.95872</v>
      </c>
      <c r="CG115" s="126">
        <v>553357.2352</v>
      </c>
      <c r="CH115" s="127">
        <f t="shared" si="140"/>
        <v>581025.1</v>
      </c>
    </row>
    <row r="116" spans="1:86" customFormat="1" x14ac:dyDescent="0.3">
      <c r="A116" s="25" t="s">
        <v>220</v>
      </c>
      <c r="B116" s="26" t="s">
        <v>221</v>
      </c>
      <c r="C116" s="125">
        <v>411125.97880199994</v>
      </c>
      <c r="D116" s="126">
        <v>373750.88981999998</v>
      </c>
      <c r="E116" s="127">
        <f t="shared" si="113"/>
        <v>392438.4</v>
      </c>
      <c r="F116" s="125">
        <v>419516.30489999999</v>
      </c>
      <c r="G116" s="126">
        <v>381378.45899999997</v>
      </c>
      <c r="H116" s="127">
        <f t="shared" si="114"/>
        <v>400447.4</v>
      </c>
      <c r="I116" s="125">
        <v>666362.68160000001</v>
      </c>
      <c r="J116" s="126">
        <v>605784.25600000005</v>
      </c>
      <c r="K116" s="127">
        <f t="shared" si="115"/>
        <v>636073.5</v>
      </c>
      <c r="L116" s="125">
        <v>622696.27419999999</v>
      </c>
      <c r="M116" s="126">
        <v>566087.522</v>
      </c>
      <c r="N116" s="127">
        <f t="shared" si="116"/>
        <v>594391.9</v>
      </c>
      <c r="O116" s="125">
        <v>593042.97360000003</v>
      </c>
      <c r="P116" s="126">
        <v>539129.97600000002</v>
      </c>
      <c r="Q116" s="127">
        <f t="shared" si="117"/>
        <v>566086.5</v>
      </c>
      <c r="R116" s="125">
        <v>407281.47460000002</v>
      </c>
      <c r="S116" s="126">
        <v>370255.88600000006</v>
      </c>
      <c r="T116" s="127">
        <f t="shared" si="118"/>
        <v>388768.7</v>
      </c>
      <c r="U116" s="125">
        <v>732697.43469999998</v>
      </c>
      <c r="V116" s="126">
        <v>666088.57700000005</v>
      </c>
      <c r="W116" s="127">
        <f t="shared" si="119"/>
        <v>699393</v>
      </c>
      <c r="X116" s="125">
        <v>705561.07929999998</v>
      </c>
      <c r="Y116" s="126">
        <v>641419.16299999994</v>
      </c>
      <c r="Z116" s="127">
        <f t="shared" si="120"/>
        <v>673490.1</v>
      </c>
      <c r="AA116" s="125">
        <v>484664.58039999998</v>
      </c>
      <c r="AB116" s="126">
        <v>440604.16399999999</v>
      </c>
      <c r="AC116" s="127">
        <f t="shared" si="121"/>
        <v>462634.4</v>
      </c>
      <c r="AD116" s="125">
        <v>716099.70739999996</v>
      </c>
      <c r="AE116" s="126">
        <v>650999.73399999994</v>
      </c>
      <c r="AF116" s="127">
        <f t="shared" si="122"/>
        <v>683549.7</v>
      </c>
      <c r="AG116" s="125">
        <v>593042.97360000003</v>
      </c>
      <c r="AH116" s="126">
        <v>539129.97600000002</v>
      </c>
      <c r="AI116" s="127">
        <f t="shared" si="123"/>
        <v>566086.5</v>
      </c>
      <c r="AJ116" s="125">
        <v>593042.97360000003</v>
      </c>
      <c r="AK116" s="126">
        <v>539129.97600000002</v>
      </c>
      <c r="AL116" s="127">
        <f t="shared" si="124"/>
        <v>566086.5</v>
      </c>
      <c r="AM116" s="125">
        <v>834767.62600000005</v>
      </c>
      <c r="AN116" s="126">
        <v>758879.66</v>
      </c>
      <c r="AO116" s="127">
        <f t="shared" si="125"/>
        <v>796823.6</v>
      </c>
      <c r="AP116" s="125">
        <v>834767.62600000005</v>
      </c>
      <c r="AQ116" s="126">
        <v>758879.66</v>
      </c>
      <c r="AR116" s="127">
        <f t="shared" si="126"/>
        <v>796823.6</v>
      </c>
      <c r="AS116" s="125">
        <v>834767.62600000005</v>
      </c>
      <c r="AT116" s="126">
        <v>758879.66</v>
      </c>
      <c r="AU116" s="127">
        <f t="shared" si="127"/>
        <v>796823.6</v>
      </c>
      <c r="AV116" s="125">
        <v>673498.826</v>
      </c>
      <c r="AW116" s="126">
        <v>612271.66</v>
      </c>
      <c r="AX116" s="127">
        <f t="shared" si="128"/>
        <v>642885.19999999995</v>
      </c>
      <c r="AY116" s="125">
        <v>834767.62600000005</v>
      </c>
      <c r="AZ116" s="126">
        <v>758879.66</v>
      </c>
      <c r="BA116" s="127">
        <f t="shared" si="129"/>
        <v>796823.6</v>
      </c>
      <c r="BB116" s="125">
        <v>739220.18170000007</v>
      </c>
      <c r="BC116" s="126">
        <v>672018.34700000007</v>
      </c>
      <c r="BD116" s="127">
        <f t="shared" si="130"/>
        <v>705619.3</v>
      </c>
      <c r="BE116" s="125">
        <v>732246.74600000004</v>
      </c>
      <c r="BF116" s="126">
        <v>665678.86</v>
      </c>
      <c r="BG116" s="127">
        <f t="shared" si="131"/>
        <v>698962.8</v>
      </c>
      <c r="BH116" s="125">
        <v>732246.74600000004</v>
      </c>
      <c r="BI116" s="126">
        <v>665678.86</v>
      </c>
      <c r="BJ116" s="127">
        <f t="shared" si="132"/>
        <v>698962.8</v>
      </c>
      <c r="BK116" s="125">
        <v>732246.74600000004</v>
      </c>
      <c r="BL116" s="126">
        <v>665678.86</v>
      </c>
      <c r="BM116" s="127">
        <f t="shared" si="133"/>
        <v>698962.8</v>
      </c>
      <c r="BN116" s="125">
        <v>512742.63039999997</v>
      </c>
      <c r="BO116" s="126">
        <v>466129.66399999999</v>
      </c>
      <c r="BP116" s="127">
        <f t="shared" si="134"/>
        <v>489436.1</v>
      </c>
      <c r="BQ116" s="125">
        <v>705561.07929999998</v>
      </c>
      <c r="BR116" s="126">
        <v>641419.16299999994</v>
      </c>
      <c r="BS116" s="127">
        <f t="shared" si="135"/>
        <v>673490.1</v>
      </c>
      <c r="BT116" s="125">
        <v>732697.43469999998</v>
      </c>
      <c r="BU116" s="126">
        <v>666088.57700000005</v>
      </c>
      <c r="BV116" s="127">
        <f t="shared" si="136"/>
        <v>699393</v>
      </c>
      <c r="BW116" s="125">
        <v>666362.68160000001</v>
      </c>
      <c r="BX116" s="126">
        <v>605784.25600000005</v>
      </c>
      <c r="BY116" s="127">
        <f t="shared" si="137"/>
        <v>636073.5</v>
      </c>
      <c r="BZ116" s="125">
        <v>705561.07929999998</v>
      </c>
      <c r="CA116" s="126">
        <v>641419.16299999994</v>
      </c>
      <c r="CB116" s="127">
        <f t="shared" si="138"/>
        <v>673490.1</v>
      </c>
      <c r="CC116" s="125">
        <v>740839.13326500007</v>
      </c>
      <c r="CD116" s="126">
        <v>673490.12115000002</v>
      </c>
      <c r="CE116" s="127">
        <f t="shared" si="139"/>
        <v>707164.6</v>
      </c>
      <c r="CF116" s="125">
        <v>790228.40881599998</v>
      </c>
      <c r="CG116" s="126">
        <v>718389.4625599999</v>
      </c>
      <c r="CH116" s="127">
        <f t="shared" si="140"/>
        <v>754308.9</v>
      </c>
    </row>
    <row r="117" spans="1:86" customFormat="1" x14ac:dyDescent="0.3">
      <c r="A117" s="28">
        <v>6</v>
      </c>
      <c r="B117" s="29" t="s">
        <v>222</v>
      </c>
      <c r="C117" s="30"/>
      <c r="D117" s="30"/>
      <c r="E117" s="30">
        <v>0</v>
      </c>
      <c r="F117" s="30"/>
      <c r="G117" s="30"/>
      <c r="H117" s="30">
        <v>0</v>
      </c>
      <c r="I117" s="30"/>
      <c r="J117" s="30"/>
      <c r="K117" s="30">
        <v>0</v>
      </c>
      <c r="L117" s="30"/>
      <c r="M117" s="30"/>
      <c r="N117" s="30">
        <v>0</v>
      </c>
      <c r="O117" s="30"/>
      <c r="P117" s="30"/>
      <c r="Q117" s="30">
        <v>0</v>
      </c>
      <c r="R117" s="30"/>
      <c r="S117" s="30"/>
      <c r="T117" s="30">
        <v>0</v>
      </c>
      <c r="U117" s="30"/>
      <c r="V117" s="30"/>
      <c r="W117" s="30">
        <v>0</v>
      </c>
      <c r="X117" s="30"/>
      <c r="Y117" s="30"/>
      <c r="Z117" s="30">
        <v>0</v>
      </c>
      <c r="AA117" s="30"/>
      <c r="AB117" s="30"/>
      <c r="AC117" s="30">
        <v>0</v>
      </c>
      <c r="AD117" s="30"/>
      <c r="AE117" s="30"/>
      <c r="AF117" s="30">
        <v>0</v>
      </c>
      <c r="AG117" s="30"/>
      <c r="AH117" s="30"/>
      <c r="AI117" s="30">
        <v>0</v>
      </c>
      <c r="AJ117" s="30"/>
      <c r="AK117" s="30"/>
      <c r="AL117" s="30">
        <v>0</v>
      </c>
      <c r="AM117" s="30"/>
      <c r="AN117" s="30"/>
      <c r="AO117" s="30">
        <v>0</v>
      </c>
      <c r="AP117" s="30"/>
      <c r="AQ117" s="30"/>
      <c r="AR117" s="30">
        <v>0</v>
      </c>
      <c r="AS117" s="30"/>
      <c r="AT117" s="30"/>
      <c r="AU117" s="30">
        <v>0</v>
      </c>
      <c r="AV117" s="30"/>
      <c r="AW117" s="30"/>
      <c r="AX117" s="30">
        <v>0</v>
      </c>
      <c r="AY117" s="30"/>
      <c r="AZ117" s="30"/>
      <c r="BA117" s="30">
        <v>0</v>
      </c>
      <c r="BB117" s="30"/>
      <c r="BC117" s="30"/>
      <c r="BD117" s="30">
        <v>0</v>
      </c>
      <c r="BE117" s="30"/>
      <c r="BF117" s="30"/>
      <c r="BG117" s="30">
        <v>0</v>
      </c>
      <c r="BH117" s="30"/>
      <c r="BI117" s="30"/>
      <c r="BJ117" s="30">
        <v>0</v>
      </c>
      <c r="BK117" s="30"/>
      <c r="BL117" s="30"/>
      <c r="BM117" s="30">
        <v>0</v>
      </c>
      <c r="BN117" s="30"/>
      <c r="BO117" s="30"/>
      <c r="BP117" s="30">
        <v>0</v>
      </c>
      <c r="BQ117" s="30"/>
      <c r="BR117" s="30"/>
      <c r="BS117" s="30">
        <v>0</v>
      </c>
      <c r="BT117" s="30"/>
      <c r="BU117" s="30"/>
      <c r="BV117" s="30">
        <v>0</v>
      </c>
      <c r="BW117" s="30"/>
      <c r="BX117" s="30"/>
      <c r="BY117" s="30">
        <v>0</v>
      </c>
      <c r="BZ117" s="30"/>
      <c r="CA117" s="30"/>
      <c r="CB117" s="30">
        <v>0</v>
      </c>
      <c r="CC117" s="30"/>
      <c r="CD117" s="30"/>
      <c r="CE117" s="30">
        <v>0</v>
      </c>
      <c r="CF117" s="30"/>
      <c r="CG117" s="30"/>
      <c r="CH117" s="30">
        <v>0</v>
      </c>
    </row>
    <row r="118" spans="1:86" customFormat="1" x14ac:dyDescent="0.3">
      <c r="A118" s="25" t="s">
        <v>223</v>
      </c>
      <c r="B118" s="31" t="s">
        <v>224</v>
      </c>
      <c r="C118" s="125">
        <v>625908.40311999992</v>
      </c>
      <c r="D118" s="126">
        <v>569007.63919999998</v>
      </c>
      <c r="E118" s="127">
        <f t="shared" ref="E118:E128" si="141">ROUND(AVERAGE(C118:D118),1)</f>
        <v>597458</v>
      </c>
      <c r="F118" s="125">
        <v>638682.04399999999</v>
      </c>
      <c r="G118" s="126">
        <v>580620.04</v>
      </c>
      <c r="H118" s="127">
        <f t="shared" ref="H118:H128" si="142">ROUND(AVERAGE(F118:G118),1)</f>
        <v>609651</v>
      </c>
      <c r="I118" s="125">
        <v>1312573.9627</v>
      </c>
      <c r="J118" s="126">
        <v>1193249.057</v>
      </c>
      <c r="K118" s="127">
        <f t="shared" ref="K118:K128" si="143">ROUND(AVERAGE(I118:J118),1)</f>
        <v>1252911.5</v>
      </c>
      <c r="L118" s="125">
        <v>3366932.5690000001</v>
      </c>
      <c r="M118" s="126">
        <v>3060847.79</v>
      </c>
      <c r="N118" s="127">
        <f t="shared" ref="N118:N128" si="144">ROUND(AVERAGE(L118:M118),1)</f>
        <v>3213890.2</v>
      </c>
      <c r="O118" s="125">
        <v>3552809.26</v>
      </c>
      <c r="P118" s="126">
        <v>3229826.6</v>
      </c>
      <c r="Q118" s="127">
        <f t="shared" ref="Q118:Q128" si="145">ROUND(AVERAGE(O118:P118),1)</f>
        <v>3391317.9</v>
      </c>
      <c r="R118" s="125">
        <v>2474818.0457000001</v>
      </c>
      <c r="S118" s="126">
        <v>2249834.5870000003</v>
      </c>
      <c r="T118" s="127">
        <f t="shared" ref="T118:T128" si="146">ROUND(AVERAGE(R118:S118),1)</f>
        <v>2362326.2999999998</v>
      </c>
      <c r="U118" s="125">
        <v>2179481.5965999998</v>
      </c>
      <c r="V118" s="126">
        <v>1981346.906</v>
      </c>
      <c r="W118" s="127">
        <f t="shared" ref="W118:W128" si="147">ROUND(AVERAGE(U118:V118),1)</f>
        <v>2080414.3</v>
      </c>
      <c r="X118" s="125">
        <v>2098759.3626999999</v>
      </c>
      <c r="Y118" s="126">
        <v>1907963.057</v>
      </c>
      <c r="Z118" s="127">
        <f t="shared" ref="Z118:Z128" si="148">ROUND(AVERAGE(X118:Y118),1)</f>
        <v>2003361.2</v>
      </c>
      <c r="AA118" s="125">
        <v>2539285.2484999998</v>
      </c>
      <c r="AB118" s="126">
        <v>2308441.1349999998</v>
      </c>
      <c r="AC118" s="127">
        <f t="shared" ref="AC118:AC128" si="149">ROUND(AVERAGE(AA118:AB118),1)</f>
        <v>2423863.2000000002</v>
      </c>
      <c r="AD118" s="125">
        <v>3366932.5690000001</v>
      </c>
      <c r="AE118" s="126">
        <v>3060847.79</v>
      </c>
      <c r="AF118" s="127">
        <f t="shared" ref="AF118:AF128" si="150">ROUND(AVERAGE(AD118:AE118),1)</f>
        <v>3213890.2</v>
      </c>
      <c r="AG118" s="125">
        <v>1145846.5018</v>
      </c>
      <c r="AH118" s="126">
        <v>1041678.6379999999</v>
      </c>
      <c r="AI118" s="127">
        <f t="shared" ref="AI118:AI128" si="151">ROUND(AVERAGE(AG118:AH118),1)</f>
        <v>1093762.6000000001</v>
      </c>
      <c r="AJ118" s="125">
        <v>1145846.5018</v>
      </c>
      <c r="AK118" s="126">
        <v>1041678.6379999999</v>
      </c>
      <c r="AL118" s="127">
        <f t="shared" ref="AL118:AL128" si="152">ROUND(AVERAGE(AJ118:AK118),1)</f>
        <v>1093762.6000000001</v>
      </c>
      <c r="AM118" s="125">
        <v>3204828.6269999999</v>
      </c>
      <c r="AN118" s="126">
        <v>2913480.57</v>
      </c>
      <c r="AO118" s="127">
        <f t="shared" ref="AO118:AO128" si="153">ROUND(AVERAGE(AM118:AN118),1)</f>
        <v>3059154.6</v>
      </c>
      <c r="AP118" s="125">
        <v>3204828.6269999999</v>
      </c>
      <c r="AQ118" s="126">
        <v>2913480.57</v>
      </c>
      <c r="AR118" s="127">
        <f t="shared" ref="AR118:AR128" si="154">ROUND(AVERAGE(AP118:AQ118),1)</f>
        <v>3059154.6</v>
      </c>
      <c r="AS118" s="125">
        <v>3204828.6269999999</v>
      </c>
      <c r="AT118" s="126">
        <v>2913480.57</v>
      </c>
      <c r="AU118" s="127">
        <f t="shared" ref="AU118:AU128" si="155">ROUND(AVERAGE(AS118:AT118),1)</f>
        <v>3059154.6</v>
      </c>
      <c r="AV118" s="125">
        <v>1150264.115</v>
      </c>
      <c r="AW118" s="126">
        <v>1045694.65</v>
      </c>
      <c r="AX118" s="127">
        <f t="shared" ref="AX118:AX128" si="156">ROUND(AVERAGE(AV118:AW118),1)</f>
        <v>1097979.3999999999</v>
      </c>
      <c r="AY118" s="125">
        <v>3204828.6269999999</v>
      </c>
      <c r="AZ118" s="126">
        <v>2913480.57</v>
      </c>
      <c r="BA118" s="127">
        <f t="shared" ref="BA118:BA128" si="157">ROUND(AVERAGE(AY118:AZ118),1)</f>
        <v>3059154.6</v>
      </c>
      <c r="BB118" s="125">
        <v>933632.59990000003</v>
      </c>
      <c r="BC118" s="126">
        <v>848756.90899999999</v>
      </c>
      <c r="BD118" s="127">
        <f t="shared" ref="BD118:BD128" si="158">ROUND(AVERAGE(BB118:BC118),1)</f>
        <v>891194.8</v>
      </c>
      <c r="BE118" s="125">
        <v>1041789.2485</v>
      </c>
      <c r="BF118" s="126">
        <v>947081.13500000001</v>
      </c>
      <c r="BG118" s="127">
        <f t="shared" ref="BG118:BG128" si="159">ROUND(AVERAGE(BE118:BF118),1)</f>
        <v>994435.2</v>
      </c>
      <c r="BH118" s="125">
        <v>959146.18799999997</v>
      </c>
      <c r="BI118" s="126">
        <v>871951.08</v>
      </c>
      <c r="BJ118" s="127">
        <f t="shared" ref="BJ118:BJ128" si="160">ROUND(AVERAGE(BH118:BI118),1)</f>
        <v>915548.6</v>
      </c>
      <c r="BK118" s="125">
        <v>959146.18799999997</v>
      </c>
      <c r="BL118" s="126">
        <v>871951.08</v>
      </c>
      <c r="BM118" s="127">
        <f t="shared" ref="BM118:BM128" si="161">ROUND(AVERAGE(BK118:BL118),1)</f>
        <v>915548.6</v>
      </c>
      <c r="BN118" s="125">
        <v>751218.86840000004</v>
      </c>
      <c r="BO118" s="126">
        <v>682926.24399999995</v>
      </c>
      <c r="BP118" s="127">
        <f t="shared" ref="BP118:BP128" si="162">ROUND(AVERAGE(BN118:BO118),1)</f>
        <v>717072.6</v>
      </c>
      <c r="BQ118" s="125">
        <v>2098759.3626999999</v>
      </c>
      <c r="BR118" s="126">
        <v>1907963.057</v>
      </c>
      <c r="BS118" s="127">
        <f t="shared" ref="BS118:BS128" si="163">ROUND(AVERAGE(BQ118:BR118),1)</f>
        <v>2003361.2</v>
      </c>
      <c r="BT118" s="125">
        <v>1902460.6754999999</v>
      </c>
      <c r="BU118" s="126">
        <v>1729509.7050000001</v>
      </c>
      <c r="BV118" s="127">
        <f t="shared" ref="BV118:BV128" si="164">ROUND(AVERAGE(BT118:BU118),1)</f>
        <v>1815985.2</v>
      </c>
      <c r="BW118" s="125">
        <v>1312573.9627</v>
      </c>
      <c r="BX118" s="126">
        <v>1193249.057</v>
      </c>
      <c r="BY118" s="127">
        <f t="shared" ref="BY118:BY128" si="165">ROUND(AVERAGE(BW118:BX118),1)</f>
        <v>1252911.5</v>
      </c>
      <c r="BZ118" s="125">
        <v>1831999.1690000002</v>
      </c>
      <c r="CA118" s="126">
        <v>1665453.79</v>
      </c>
      <c r="CB118" s="127">
        <f t="shared" ref="CB118:CB128" si="166">ROUND(AVERAGE(BZ118:CA118),1)</f>
        <v>1748726.5</v>
      </c>
      <c r="CC118" s="125">
        <v>1923599.12745</v>
      </c>
      <c r="CD118" s="126">
        <v>1748726.4795000001</v>
      </c>
      <c r="CE118" s="127">
        <f t="shared" ref="CE118:CE128" si="167">ROUND(AVERAGE(CC118:CD118),1)</f>
        <v>1836162.8</v>
      </c>
      <c r="CF118" s="125">
        <v>2051839.0692799999</v>
      </c>
      <c r="CG118" s="126">
        <v>1865308.2448</v>
      </c>
      <c r="CH118" s="127">
        <f t="shared" ref="CH118:CH128" si="168">ROUND(AVERAGE(CF118:CG118),1)</f>
        <v>1958573.7</v>
      </c>
    </row>
    <row r="119" spans="1:86" customFormat="1" x14ac:dyDescent="0.3">
      <c r="A119" s="25" t="s">
        <v>225</v>
      </c>
      <c r="B119" s="31" t="s">
        <v>226</v>
      </c>
      <c r="C119" s="125">
        <v>61876.822700000004</v>
      </c>
      <c r="D119" s="126">
        <v>56251.657000000007</v>
      </c>
      <c r="E119" s="127">
        <f t="shared" si="141"/>
        <v>59064.2</v>
      </c>
      <c r="F119" s="125">
        <v>63139.614999999998</v>
      </c>
      <c r="G119" s="126">
        <v>57399.65</v>
      </c>
      <c r="H119" s="127">
        <f t="shared" si="142"/>
        <v>60269.599999999999</v>
      </c>
      <c r="I119" s="125">
        <v>345679.6728</v>
      </c>
      <c r="J119" s="126">
        <v>314254.24800000002</v>
      </c>
      <c r="K119" s="127">
        <f t="shared" si="143"/>
        <v>329967</v>
      </c>
      <c r="L119" s="125">
        <v>323027.16600000003</v>
      </c>
      <c r="M119" s="126">
        <v>293661.06</v>
      </c>
      <c r="N119" s="127">
        <f t="shared" si="144"/>
        <v>308344.09999999998</v>
      </c>
      <c r="O119" s="125">
        <v>307644.71429999999</v>
      </c>
      <c r="P119" s="126">
        <v>279677.01300000004</v>
      </c>
      <c r="Q119" s="127">
        <f t="shared" si="145"/>
        <v>293660.90000000002</v>
      </c>
      <c r="R119" s="125">
        <v>370218.4486</v>
      </c>
      <c r="S119" s="126">
        <v>336562.22600000002</v>
      </c>
      <c r="T119" s="127">
        <f t="shared" si="146"/>
        <v>353390.3</v>
      </c>
      <c r="U119" s="125">
        <v>380091.84289999999</v>
      </c>
      <c r="V119" s="126">
        <v>345538.03899999999</v>
      </c>
      <c r="W119" s="127">
        <f t="shared" si="147"/>
        <v>362814.9</v>
      </c>
      <c r="X119" s="125">
        <v>366013.94060000009</v>
      </c>
      <c r="Y119" s="126">
        <v>332739.946</v>
      </c>
      <c r="Z119" s="127">
        <f t="shared" si="148"/>
        <v>349376.9</v>
      </c>
      <c r="AA119" s="125">
        <v>440560.44339999999</v>
      </c>
      <c r="AB119" s="126">
        <v>400509.49399999995</v>
      </c>
      <c r="AC119" s="127">
        <f t="shared" si="149"/>
        <v>420535</v>
      </c>
      <c r="AD119" s="125">
        <v>371481.24089999998</v>
      </c>
      <c r="AE119" s="126">
        <v>337710.21899999998</v>
      </c>
      <c r="AF119" s="127">
        <f t="shared" si="150"/>
        <v>354595.7</v>
      </c>
      <c r="AG119" s="125">
        <v>307644.71429999999</v>
      </c>
      <c r="AH119" s="126">
        <v>279677.01300000004</v>
      </c>
      <c r="AI119" s="127">
        <f t="shared" si="151"/>
        <v>293660.90000000002</v>
      </c>
      <c r="AJ119" s="125">
        <v>307644.71429999999</v>
      </c>
      <c r="AK119" s="126">
        <v>279677.01300000004</v>
      </c>
      <c r="AL119" s="127">
        <f t="shared" si="152"/>
        <v>293660.90000000002</v>
      </c>
      <c r="AM119" s="125">
        <v>433041.2856</v>
      </c>
      <c r="AN119" s="126">
        <v>393673.89600000001</v>
      </c>
      <c r="AO119" s="127">
        <f t="shared" si="153"/>
        <v>413357.6</v>
      </c>
      <c r="AP119" s="125">
        <v>433041.2856</v>
      </c>
      <c r="AQ119" s="126">
        <v>393673.89600000001</v>
      </c>
      <c r="AR119" s="127">
        <f t="shared" si="154"/>
        <v>413357.6</v>
      </c>
      <c r="AS119" s="125">
        <v>433041.2856</v>
      </c>
      <c r="AT119" s="126">
        <v>393673.89600000001</v>
      </c>
      <c r="AU119" s="127">
        <f t="shared" si="155"/>
        <v>413357.6</v>
      </c>
      <c r="AV119" s="125">
        <v>94670.545200000008</v>
      </c>
      <c r="AW119" s="126">
        <v>86064.131999999998</v>
      </c>
      <c r="AX119" s="127">
        <f t="shared" si="156"/>
        <v>90367.3</v>
      </c>
      <c r="AY119" s="125">
        <v>433041.2856</v>
      </c>
      <c r="AZ119" s="126">
        <v>393673.89600000001</v>
      </c>
      <c r="BA119" s="127">
        <f t="shared" si="157"/>
        <v>413357.6</v>
      </c>
      <c r="BB119" s="125">
        <v>63740.0533</v>
      </c>
      <c r="BC119" s="126">
        <v>57945.502999999997</v>
      </c>
      <c r="BD119" s="127">
        <f t="shared" si="158"/>
        <v>60842.8</v>
      </c>
      <c r="BE119" s="125">
        <v>63139.614999999998</v>
      </c>
      <c r="BF119" s="126">
        <v>57399.65</v>
      </c>
      <c r="BG119" s="127">
        <f t="shared" si="159"/>
        <v>60269.599999999999</v>
      </c>
      <c r="BH119" s="125">
        <v>63139.614999999998</v>
      </c>
      <c r="BI119" s="126">
        <v>57399.65</v>
      </c>
      <c r="BJ119" s="127">
        <f t="shared" si="160"/>
        <v>60269.599999999999</v>
      </c>
      <c r="BK119" s="125">
        <v>63139.614999999998</v>
      </c>
      <c r="BL119" s="126">
        <v>57399.65</v>
      </c>
      <c r="BM119" s="127">
        <f t="shared" si="161"/>
        <v>60269.599999999999</v>
      </c>
      <c r="BN119" s="125">
        <v>63139.614999999998</v>
      </c>
      <c r="BO119" s="126">
        <v>57399.65</v>
      </c>
      <c r="BP119" s="127">
        <f t="shared" si="162"/>
        <v>60269.599999999999</v>
      </c>
      <c r="BQ119" s="125">
        <v>366013.94060000009</v>
      </c>
      <c r="BR119" s="126">
        <v>332739.946</v>
      </c>
      <c r="BS119" s="127">
        <f t="shared" si="163"/>
        <v>349376.9</v>
      </c>
      <c r="BT119" s="125">
        <v>380091.84289999999</v>
      </c>
      <c r="BU119" s="126">
        <v>345538.03899999999</v>
      </c>
      <c r="BV119" s="127">
        <f t="shared" si="164"/>
        <v>362814.9</v>
      </c>
      <c r="BW119" s="125">
        <v>345679.6728</v>
      </c>
      <c r="BX119" s="126">
        <v>314254.24800000002</v>
      </c>
      <c r="BY119" s="127">
        <f t="shared" si="165"/>
        <v>329967</v>
      </c>
      <c r="BZ119" s="125">
        <v>366013.94060000009</v>
      </c>
      <c r="CA119" s="126">
        <v>332739.946</v>
      </c>
      <c r="CB119" s="127">
        <f t="shared" si="166"/>
        <v>349376.9</v>
      </c>
      <c r="CC119" s="125">
        <v>384314.63763000001</v>
      </c>
      <c r="CD119" s="126">
        <v>349376.94329999998</v>
      </c>
      <c r="CE119" s="127">
        <f t="shared" si="167"/>
        <v>366845.8</v>
      </c>
      <c r="CF119" s="125">
        <v>409935.613472</v>
      </c>
      <c r="CG119" s="126">
        <v>372668.73952000006</v>
      </c>
      <c r="CH119" s="127">
        <f t="shared" si="168"/>
        <v>391302.2</v>
      </c>
    </row>
    <row r="120" spans="1:86" customFormat="1" x14ac:dyDescent="0.3">
      <c r="A120" s="25" t="s">
        <v>227</v>
      </c>
      <c r="B120" s="26" t="s">
        <v>228</v>
      </c>
      <c r="C120" s="125">
        <v>620821.38040999998</v>
      </c>
      <c r="D120" s="126">
        <v>564383.07310000004</v>
      </c>
      <c r="E120" s="127">
        <f t="shared" si="141"/>
        <v>592602.19999999995</v>
      </c>
      <c r="F120" s="125">
        <v>633491.20449999999</v>
      </c>
      <c r="G120" s="126">
        <v>575901.09499999997</v>
      </c>
      <c r="H120" s="127">
        <f t="shared" si="142"/>
        <v>604696.1</v>
      </c>
      <c r="I120" s="125">
        <v>611721.35640000005</v>
      </c>
      <c r="J120" s="126">
        <v>556110.32400000002</v>
      </c>
      <c r="K120" s="127">
        <f t="shared" si="143"/>
        <v>583915.80000000005</v>
      </c>
      <c r="L120" s="125">
        <v>778402.74049999996</v>
      </c>
      <c r="M120" s="126">
        <v>707638.85499999998</v>
      </c>
      <c r="N120" s="127">
        <f t="shared" si="144"/>
        <v>743020.8</v>
      </c>
      <c r="O120" s="125">
        <v>741336.83470000001</v>
      </c>
      <c r="P120" s="126">
        <v>673942.57700000005</v>
      </c>
      <c r="Q120" s="127">
        <f t="shared" si="145"/>
        <v>707639.7</v>
      </c>
      <c r="R120" s="125" t="s">
        <v>637</v>
      </c>
      <c r="S120" s="125" t="s">
        <v>637</v>
      </c>
      <c r="T120" s="127" t="s">
        <v>637</v>
      </c>
      <c r="U120" s="125">
        <v>672617.60719999997</v>
      </c>
      <c r="V120" s="126">
        <v>611470.55200000003</v>
      </c>
      <c r="W120" s="127">
        <f t="shared" si="147"/>
        <v>642044.1</v>
      </c>
      <c r="X120" s="125">
        <v>647705.89730000007</v>
      </c>
      <c r="Y120" s="126">
        <v>588823.54300000006</v>
      </c>
      <c r="Z120" s="127">
        <f t="shared" si="148"/>
        <v>618264.69999999995</v>
      </c>
      <c r="AA120" s="125">
        <v>694856.86270000006</v>
      </c>
      <c r="AB120" s="126">
        <v>631688.05700000003</v>
      </c>
      <c r="AC120" s="127">
        <f t="shared" si="149"/>
        <v>663272.5</v>
      </c>
      <c r="AD120" s="125">
        <v>895164.23149999999</v>
      </c>
      <c r="AE120" s="126">
        <v>813785.66500000004</v>
      </c>
      <c r="AF120" s="127">
        <f t="shared" si="150"/>
        <v>854474.9</v>
      </c>
      <c r="AG120" s="125">
        <v>741336.83470000001</v>
      </c>
      <c r="AH120" s="126">
        <v>673942.57700000005</v>
      </c>
      <c r="AI120" s="127">
        <f t="shared" si="151"/>
        <v>707639.7</v>
      </c>
      <c r="AJ120" s="125">
        <v>741336.83470000001</v>
      </c>
      <c r="AK120" s="126">
        <v>673942.57700000005</v>
      </c>
      <c r="AL120" s="127">
        <f t="shared" si="152"/>
        <v>707639.7</v>
      </c>
      <c r="AM120" s="125">
        <v>766317.65979999991</v>
      </c>
      <c r="AN120" s="126">
        <v>696652.41799999995</v>
      </c>
      <c r="AO120" s="127">
        <f t="shared" si="153"/>
        <v>731485</v>
      </c>
      <c r="AP120" s="125">
        <v>766317.65979999991</v>
      </c>
      <c r="AQ120" s="126">
        <v>696652.41799999995</v>
      </c>
      <c r="AR120" s="127">
        <f t="shared" si="154"/>
        <v>731485</v>
      </c>
      <c r="AS120" s="125">
        <v>766317.65979999991</v>
      </c>
      <c r="AT120" s="126">
        <v>696652.41799999995</v>
      </c>
      <c r="AU120" s="127">
        <f t="shared" si="155"/>
        <v>731485</v>
      </c>
      <c r="AV120" s="125">
        <v>949855.95320000011</v>
      </c>
      <c r="AW120" s="126">
        <v>863505.41200000001</v>
      </c>
      <c r="AX120" s="127">
        <f t="shared" si="156"/>
        <v>906680.7</v>
      </c>
      <c r="AY120" s="125">
        <v>766317.65979999991</v>
      </c>
      <c r="AZ120" s="126">
        <v>696652.41799999995</v>
      </c>
      <c r="BA120" s="127">
        <f t="shared" si="157"/>
        <v>731485</v>
      </c>
      <c r="BB120" s="125">
        <v>667351.89289999986</v>
      </c>
      <c r="BC120" s="126">
        <v>606683.53899999999</v>
      </c>
      <c r="BD120" s="127">
        <f t="shared" si="158"/>
        <v>637017.69999999995</v>
      </c>
      <c r="BE120" s="125">
        <v>661056.65010000009</v>
      </c>
      <c r="BF120" s="126">
        <v>600960.59100000001</v>
      </c>
      <c r="BG120" s="127">
        <f t="shared" si="159"/>
        <v>631008.6</v>
      </c>
      <c r="BH120" s="125">
        <v>661056.65010000009</v>
      </c>
      <c r="BI120" s="126">
        <v>600960.59100000001</v>
      </c>
      <c r="BJ120" s="127">
        <f t="shared" si="160"/>
        <v>631008.6</v>
      </c>
      <c r="BK120" s="125">
        <v>661056.65010000009</v>
      </c>
      <c r="BL120" s="126">
        <v>600960.59100000001</v>
      </c>
      <c r="BM120" s="127">
        <f t="shared" si="161"/>
        <v>631008.6</v>
      </c>
      <c r="BN120" s="125">
        <v>661056.65010000009</v>
      </c>
      <c r="BO120" s="126">
        <v>600960.59100000001</v>
      </c>
      <c r="BP120" s="127">
        <f t="shared" si="162"/>
        <v>631008.6</v>
      </c>
      <c r="BQ120" s="125">
        <v>647705.89730000007</v>
      </c>
      <c r="BR120" s="126">
        <v>588823.54300000006</v>
      </c>
      <c r="BS120" s="127">
        <f t="shared" si="163"/>
        <v>618264.69999999995</v>
      </c>
      <c r="BT120" s="125">
        <v>672617.60719999997</v>
      </c>
      <c r="BU120" s="126">
        <v>611470.55200000003</v>
      </c>
      <c r="BV120" s="127">
        <f t="shared" si="164"/>
        <v>642044.1</v>
      </c>
      <c r="BW120" s="125">
        <v>611721.35640000005</v>
      </c>
      <c r="BX120" s="126">
        <v>556110.32400000002</v>
      </c>
      <c r="BY120" s="127">
        <f t="shared" si="165"/>
        <v>583915.80000000005</v>
      </c>
      <c r="BZ120" s="125">
        <v>647705.89730000007</v>
      </c>
      <c r="CA120" s="126">
        <v>588823.54300000006</v>
      </c>
      <c r="CB120" s="127">
        <f t="shared" si="166"/>
        <v>618264.69999999995</v>
      </c>
      <c r="CC120" s="125">
        <v>680091.1921649999</v>
      </c>
      <c r="CD120" s="126">
        <v>618264.72014999995</v>
      </c>
      <c r="CE120" s="127">
        <f t="shared" si="167"/>
        <v>649178</v>
      </c>
      <c r="CF120" s="125">
        <v>725430.60497599992</v>
      </c>
      <c r="CG120" s="126">
        <v>659482.36815999995</v>
      </c>
      <c r="CH120" s="127">
        <f t="shared" si="168"/>
        <v>692456.5</v>
      </c>
    </row>
    <row r="121" spans="1:86" customFormat="1" x14ac:dyDescent="0.3">
      <c r="A121" s="25" t="s">
        <v>229</v>
      </c>
      <c r="B121" s="26" t="s">
        <v>230</v>
      </c>
      <c r="C121" s="125">
        <v>165695.83014599999</v>
      </c>
      <c r="D121" s="126">
        <v>150632.57285999999</v>
      </c>
      <c r="E121" s="127">
        <f t="shared" si="141"/>
        <v>158164.20000000001</v>
      </c>
      <c r="F121" s="125">
        <v>169077.37770000001</v>
      </c>
      <c r="G121" s="126">
        <v>153706.70699999999</v>
      </c>
      <c r="H121" s="127">
        <f t="shared" si="142"/>
        <v>161392</v>
      </c>
      <c r="I121" s="125">
        <v>142288.03820000001</v>
      </c>
      <c r="J121" s="126">
        <v>129352.762</v>
      </c>
      <c r="K121" s="127">
        <f t="shared" si="143"/>
        <v>135820.4</v>
      </c>
      <c r="L121" s="125">
        <v>180202.04509999999</v>
      </c>
      <c r="M121" s="126">
        <v>163820.041</v>
      </c>
      <c r="N121" s="127">
        <f t="shared" si="144"/>
        <v>172011</v>
      </c>
      <c r="O121" s="125">
        <v>171620.24110000001</v>
      </c>
      <c r="P121" s="126">
        <v>156018.40099999998</v>
      </c>
      <c r="Q121" s="127">
        <f t="shared" si="145"/>
        <v>163819.29999999999</v>
      </c>
      <c r="R121" s="125">
        <v>84833.148400000005</v>
      </c>
      <c r="S121" s="126">
        <v>77121.043999999994</v>
      </c>
      <c r="T121" s="127">
        <f t="shared" si="146"/>
        <v>80977.100000000006</v>
      </c>
      <c r="U121" s="125">
        <v>156452.3345</v>
      </c>
      <c r="V121" s="126">
        <v>142229.39499999999</v>
      </c>
      <c r="W121" s="127">
        <f t="shared" si="147"/>
        <v>149340.9</v>
      </c>
      <c r="X121" s="125">
        <v>150658.17690000002</v>
      </c>
      <c r="Y121" s="126">
        <v>136961.97899999999</v>
      </c>
      <c r="Z121" s="127">
        <f t="shared" si="148"/>
        <v>143810.1</v>
      </c>
      <c r="AA121" s="125">
        <v>100951.38900000001</v>
      </c>
      <c r="AB121" s="126">
        <v>91773.99</v>
      </c>
      <c r="AC121" s="127">
        <f t="shared" si="149"/>
        <v>96362.7</v>
      </c>
      <c r="AD121" s="125">
        <v>207231.84789999999</v>
      </c>
      <c r="AE121" s="126">
        <v>188392.58900000001</v>
      </c>
      <c r="AF121" s="127">
        <f t="shared" si="150"/>
        <v>197812.2</v>
      </c>
      <c r="AG121" s="125">
        <v>171620.24110000001</v>
      </c>
      <c r="AH121" s="126">
        <v>156018.40099999998</v>
      </c>
      <c r="AI121" s="127">
        <f t="shared" si="151"/>
        <v>163819.29999999999</v>
      </c>
      <c r="AJ121" s="125">
        <v>171620.24110000001</v>
      </c>
      <c r="AK121" s="126">
        <v>156018.40099999998</v>
      </c>
      <c r="AL121" s="127">
        <f t="shared" si="152"/>
        <v>163819.29999999999</v>
      </c>
      <c r="AM121" s="125">
        <v>178246.66090000002</v>
      </c>
      <c r="AN121" s="126">
        <v>162042.41899999999</v>
      </c>
      <c r="AO121" s="127">
        <f t="shared" si="153"/>
        <v>170144.5</v>
      </c>
      <c r="AP121" s="125">
        <v>178246.66090000002</v>
      </c>
      <c r="AQ121" s="126">
        <v>162042.41899999999</v>
      </c>
      <c r="AR121" s="127">
        <f t="shared" si="154"/>
        <v>170144.5</v>
      </c>
      <c r="AS121" s="125">
        <v>178246.66090000002</v>
      </c>
      <c r="AT121" s="126">
        <v>162042.41899999999</v>
      </c>
      <c r="AU121" s="127">
        <f t="shared" si="155"/>
        <v>170144.5</v>
      </c>
      <c r="AV121" s="125">
        <v>253515.99349999998</v>
      </c>
      <c r="AW121" s="126">
        <v>230469.08499999999</v>
      </c>
      <c r="AX121" s="127">
        <f t="shared" si="156"/>
        <v>241992.5</v>
      </c>
      <c r="AY121" s="125">
        <v>178246.66090000002</v>
      </c>
      <c r="AZ121" s="126">
        <v>162042.41899999999</v>
      </c>
      <c r="BA121" s="127">
        <f t="shared" si="157"/>
        <v>170144.5</v>
      </c>
      <c r="BB121" s="125">
        <v>170688.62580000001</v>
      </c>
      <c r="BC121" s="126">
        <v>155171.478</v>
      </c>
      <c r="BD121" s="127">
        <f t="shared" si="158"/>
        <v>162930.1</v>
      </c>
      <c r="BE121" s="125">
        <v>169077.37770000001</v>
      </c>
      <c r="BF121" s="126">
        <v>153706.70699999999</v>
      </c>
      <c r="BG121" s="127">
        <f t="shared" si="159"/>
        <v>161392</v>
      </c>
      <c r="BH121" s="125">
        <v>169077.37770000001</v>
      </c>
      <c r="BI121" s="126">
        <v>153706.70699999999</v>
      </c>
      <c r="BJ121" s="127">
        <f t="shared" si="160"/>
        <v>161392</v>
      </c>
      <c r="BK121" s="125">
        <v>169077.37770000001</v>
      </c>
      <c r="BL121" s="126">
        <v>153706.70699999999</v>
      </c>
      <c r="BM121" s="127">
        <f t="shared" si="161"/>
        <v>161392</v>
      </c>
      <c r="BN121" s="125">
        <v>169077.37770000001</v>
      </c>
      <c r="BO121" s="126">
        <v>153706.70699999999</v>
      </c>
      <c r="BP121" s="127">
        <f t="shared" si="162"/>
        <v>161392</v>
      </c>
      <c r="BQ121" s="125">
        <v>150658.17690000002</v>
      </c>
      <c r="BR121" s="126">
        <v>136961.97899999999</v>
      </c>
      <c r="BS121" s="127">
        <f t="shared" si="163"/>
        <v>143810.1</v>
      </c>
      <c r="BT121" s="125">
        <v>156452.3345</v>
      </c>
      <c r="BU121" s="126">
        <v>142229.39499999999</v>
      </c>
      <c r="BV121" s="127">
        <f t="shared" si="164"/>
        <v>149340.9</v>
      </c>
      <c r="BW121" s="125">
        <v>142288.03820000001</v>
      </c>
      <c r="BX121" s="126">
        <v>129352.762</v>
      </c>
      <c r="BY121" s="127">
        <f t="shared" si="165"/>
        <v>135820.4</v>
      </c>
      <c r="BZ121" s="125">
        <v>150658.17690000002</v>
      </c>
      <c r="CA121" s="126">
        <v>136961.97899999999</v>
      </c>
      <c r="CB121" s="127">
        <f t="shared" si="166"/>
        <v>143810.1</v>
      </c>
      <c r="CC121" s="125">
        <v>158191.08574500002</v>
      </c>
      <c r="CD121" s="126">
        <v>143810.07795000001</v>
      </c>
      <c r="CE121" s="127">
        <f t="shared" si="167"/>
        <v>151000.6</v>
      </c>
      <c r="CF121" s="125">
        <v>168737.15812799998</v>
      </c>
      <c r="CG121" s="126">
        <v>153397.41647999999</v>
      </c>
      <c r="CH121" s="127">
        <f t="shared" si="168"/>
        <v>161067.29999999999</v>
      </c>
    </row>
    <row r="122" spans="1:86" customFormat="1" x14ac:dyDescent="0.3">
      <c r="A122" s="25" t="s">
        <v>231</v>
      </c>
      <c r="B122" s="26" t="s">
        <v>232</v>
      </c>
      <c r="C122" s="125">
        <v>124168.50938799998</v>
      </c>
      <c r="D122" s="126">
        <v>112880.46307999999</v>
      </c>
      <c r="E122" s="127">
        <f t="shared" si="141"/>
        <v>118524.5</v>
      </c>
      <c r="F122" s="125">
        <v>126702.5606</v>
      </c>
      <c r="G122" s="126">
        <v>115184.14599999999</v>
      </c>
      <c r="H122" s="127">
        <f t="shared" si="142"/>
        <v>120943.4</v>
      </c>
      <c r="I122" s="125">
        <v>157071.4915</v>
      </c>
      <c r="J122" s="126">
        <v>142792.26500000001</v>
      </c>
      <c r="K122" s="127">
        <f t="shared" si="143"/>
        <v>149931.9</v>
      </c>
      <c r="L122" s="125">
        <v>220000.8811</v>
      </c>
      <c r="M122" s="126">
        <v>200000.80099999998</v>
      </c>
      <c r="N122" s="127">
        <f t="shared" si="144"/>
        <v>210000.8</v>
      </c>
      <c r="O122" s="125">
        <v>209525.60860000001</v>
      </c>
      <c r="P122" s="126">
        <v>190477.826</v>
      </c>
      <c r="Q122" s="127">
        <f t="shared" si="145"/>
        <v>200001.7</v>
      </c>
      <c r="R122" s="125">
        <v>203228.92590000003</v>
      </c>
      <c r="S122" s="126">
        <v>184753.56900000002</v>
      </c>
      <c r="T122" s="127">
        <f t="shared" si="146"/>
        <v>193991.2</v>
      </c>
      <c r="U122" s="125">
        <v>172707.36559999999</v>
      </c>
      <c r="V122" s="126">
        <v>157006.696</v>
      </c>
      <c r="W122" s="127">
        <f t="shared" si="147"/>
        <v>164857</v>
      </c>
      <c r="X122" s="125">
        <v>166311.32979999998</v>
      </c>
      <c r="Y122" s="126">
        <v>151192.11799999999</v>
      </c>
      <c r="Z122" s="127">
        <f t="shared" si="148"/>
        <v>158751.70000000001</v>
      </c>
      <c r="AA122" s="125">
        <v>241842.7242</v>
      </c>
      <c r="AB122" s="126">
        <v>219857.022</v>
      </c>
      <c r="AC122" s="127">
        <f t="shared" si="149"/>
        <v>230849.9</v>
      </c>
      <c r="AD122" s="125">
        <v>253001.9492</v>
      </c>
      <c r="AE122" s="126">
        <v>230001.772</v>
      </c>
      <c r="AF122" s="127">
        <f t="shared" si="150"/>
        <v>241501.9</v>
      </c>
      <c r="AG122" s="125">
        <v>209525.60860000001</v>
      </c>
      <c r="AH122" s="126">
        <v>190477.826</v>
      </c>
      <c r="AI122" s="127">
        <f t="shared" si="151"/>
        <v>200001.7</v>
      </c>
      <c r="AJ122" s="125">
        <v>209525.60860000001</v>
      </c>
      <c r="AK122" s="126">
        <v>190477.826</v>
      </c>
      <c r="AL122" s="127">
        <f t="shared" si="152"/>
        <v>200001.7</v>
      </c>
      <c r="AM122" s="125">
        <v>196768.09460000001</v>
      </c>
      <c r="AN122" s="126">
        <v>178880.08599999998</v>
      </c>
      <c r="AO122" s="127">
        <f t="shared" si="153"/>
        <v>187824.1</v>
      </c>
      <c r="AP122" s="125">
        <v>196768.09460000001</v>
      </c>
      <c r="AQ122" s="126">
        <v>178880.08599999998</v>
      </c>
      <c r="AR122" s="127">
        <f t="shared" si="154"/>
        <v>187824.1</v>
      </c>
      <c r="AS122" s="125">
        <v>196768.09460000001</v>
      </c>
      <c r="AT122" s="126">
        <v>178880.08599999998</v>
      </c>
      <c r="AU122" s="127">
        <f t="shared" si="155"/>
        <v>187824.1</v>
      </c>
      <c r="AV122" s="125">
        <v>189977.52619999996</v>
      </c>
      <c r="AW122" s="126">
        <v>172706.84199999998</v>
      </c>
      <c r="AX122" s="127">
        <f t="shared" si="156"/>
        <v>181342.2</v>
      </c>
      <c r="AY122" s="125">
        <v>196768.09460000001</v>
      </c>
      <c r="AZ122" s="126">
        <v>178880.08599999998</v>
      </c>
      <c r="BA122" s="127">
        <f t="shared" si="157"/>
        <v>187824.1</v>
      </c>
      <c r="BB122" s="125">
        <v>127909.19680000001</v>
      </c>
      <c r="BC122" s="126">
        <v>116281.08799999999</v>
      </c>
      <c r="BD122" s="127">
        <f t="shared" si="158"/>
        <v>122095.1</v>
      </c>
      <c r="BE122" s="125">
        <v>126702.5606</v>
      </c>
      <c r="BF122" s="126">
        <v>115184.14599999999</v>
      </c>
      <c r="BG122" s="127">
        <f t="shared" si="159"/>
        <v>120943.4</v>
      </c>
      <c r="BH122" s="125">
        <v>126702.5606</v>
      </c>
      <c r="BI122" s="126">
        <v>115184.14599999999</v>
      </c>
      <c r="BJ122" s="127">
        <f t="shared" si="160"/>
        <v>120943.4</v>
      </c>
      <c r="BK122" s="125">
        <v>126702.5606</v>
      </c>
      <c r="BL122" s="126">
        <v>115184.14599999999</v>
      </c>
      <c r="BM122" s="127">
        <f t="shared" si="161"/>
        <v>120943.4</v>
      </c>
      <c r="BN122" s="125">
        <v>126702.5606</v>
      </c>
      <c r="BO122" s="126">
        <v>115184.14599999999</v>
      </c>
      <c r="BP122" s="127">
        <f t="shared" si="162"/>
        <v>120943.4</v>
      </c>
      <c r="BQ122" s="125">
        <v>166311.32979999998</v>
      </c>
      <c r="BR122" s="126">
        <v>151192.11799999999</v>
      </c>
      <c r="BS122" s="127">
        <f t="shared" si="163"/>
        <v>158751.70000000001</v>
      </c>
      <c r="BT122" s="125">
        <v>172707.36559999999</v>
      </c>
      <c r="BU122" s="126">
        <v>157006.696</v>
      </c>
      <c r="BV122" s="127">
        <f t="shared" si="164"/>
        <v>164857</v>
      </c>
      <c r="BW122" s="125">
        <v>157071.4915</v>
      </c>
      <c r="BX122" s="126">
        <v>142792.26500000001</v>
      </c>
      <c r="BY122" s="127">
        <f t="shared" si="165"/>
        <v>149931.9</v>
      </c>
      <c r="BZ122" s="125">
        <v>166311.32979999998</v>
      </c>
      <c r="CA122" s="126">
        <v>151192.11799999999</v>
      </c>
      <c r="CB122" s="127">
        <f t="shared" si="166"/>
        <v>158751.70000000001</v>
      </c>
      <c r="CC122" s="125">
        <v>174626.89629</v>
      </c>
      <c r="CD122" s="126">
        <v>158751.72389999998</v>
      </c>
      <c r="CE122" s="127">
        <f t="shared" si="167"/>
        <v>166689.29999999999</v>
      </c>
      <c r="CF122" s="125">
        <v>186268.68937600002</v>
      </c>
      <c r="CG122" s="126">
        <v>169335.17216000002</v>
      </c>
      <c r="CH122" s="127">
        <f t="shared" si="168"/>
        <v>177801.9</v>
      </c>
    </row>
    <row r="123" spans="1:86" customFormat="1" x14ac:dyDescent="0.3">
      <c r="A123" s="25" t="s">
        <v>233</v>
      </c>
      <c r="B123" s="26" t="s">
        <v>234</v>
      </c>
      <c r="C123" s="125">
        <v>205147.41986200001</v>
      </c>
      <c r="D123" s="126">
        <v>186497.65441999998</v>
      </c>
      <c r="E123" s="127">
        <f t="shared" si="141"/>
        <v>195822.5</v>
      </c>
      <c r="F123" s="125">
        <v>209334.10190000001</v>
      </c>
      <c r="G123" s="126">
        <v>190303.72899999999</v>
      </c>
      <c r="H123" s="127">
        <f t="shared" si="142"/>
        <v>199818.9</v>
      </c>
      <c r="I123" s="125">
        <v>211148.37590000001</v>
      </c>
      <c r="J123" s="126">
        <v>191953.06900000002</v>
      </c>
      <c r="K123" s="127">
        <f t="shared" si="143"/>
        <v>201550.7</v>
      </c>
      <c r="L123" s="125">
        <v>322582.23690000002</v>
      </c>
      <c r="M123" s="126">
        <v>293256.57900000003</v>
      </c>
      <c r="N123" s="127">
        <f t="shared" si="144"/>
        <v>307919.40000000002</v>
      </c>
      <c r="O123" s="125">
        <v>307221.38370000001</v>
      </c>
      <c r="P123" s="126">
        <v>279292.16700000002</v>
      </c>
      <c r="Q123" s="127">
        <f t="shared" si="145"/>
        <v>293256.8</v>
      </c>
      <c r="R123" s="125">
        <v>185067.46719999996</v>
      </c>
      <c r="S123" s="126">
        <v>168243.152</v>
      </c>
      <c r="T123" s="127">
        <f t="shared" si="146"/>
        <v>176655.3</v>
      </c>
      <c r="U123" s="125">
        <v>232168.0361</v>
      </c>
      <c r="V123" s="126">
        <v>211061.851</v>
      </c>
      <c r="W123" s="127">
        <f t="shared" si="147"/>
        <v>221614.9</v>
      </c>
      <c r="X123" s="125">
        <v>223568.95329999999</v>
      </c>
      <c r="Y123" s="126">
        <v>203244.50300000003</v>
      </c>
      <c r="Z123" s="127">
        <f t="shared" si="148"/>
        <v>213406.7</v>
      </c>
      <c r="AA123" s="125">
        <v>220231.26509999996</v>
      </c>
      <c r="AB123" s="126">
        <v>200210.24099999998</v>
      </c>
      <c r="AC123" s="127">
        <f t="shared" si="149"/>
        <v>210220.79999999999</v>
      </c>
      <c r="AD123" s="125">
        <v>370970.07640000002</v>
      </c>
      <c r="AE123" s="126">
        <v>337245.52399999998</v>
      </c>
      <c r="AF123" s="127">
        <f t="shared" si="150"/>
        <v>354107.8</v>
      </c>
      <c r="AG123" s="125">
        <v>307221.38370000001</v>
      </c>
      <c r="AH123" s="126">
        <v>279292.16700000002</v>
      </c>
      <c r="AI123" s="127">
        <f t="shared" si="151"/>
        <v>293256.8</v>
      </c>
      <c r="AJ123" s="125">
        <v>307221.38370000001</v>
      </c>
      <c r="AK123" s="126">
        <v>279292.16700000002</v>
      </c>
      <c r="AL123" s="127">
        <f t="shared" si="152"/>
        <v>293256.8</v>
      </c>
      <c r="AM123" s="125">
        <v>264509.63</v>
      </c>
      <c r="AN123" s="126">
        <v>240463.3</v>
      </c>
      <c r="AO123" s="127">
        <f t="shared" si="153"/>
        <v>252486.5</v>
      </c>
      <c r="AP123" s="125">
        <v>264509.63</v>
      </c>
      <c r="AQ123" s="126">
        <v>240463.3</v>
      </c>
      <c r="AR123" s="127">
        <f t="shared" si="154"/>
        <v>252486.5</v>
      </c>
      <c r="AS123" s="125">
        <v>264509.63</v>
      </c>
      <c r="AT123" s="126">
        <v>240463.3</v>
      </c>
      <c r="AU123" s="127">
        <f t="shared" si="155"/>
        <v>252486.5</v>
      </c>
      <c r="AV123" s="125">
        <v>313876.60149999999</v>
      </c>
      <c r="AW123" s="126">
        <v>285342.36499999999</v>
      </c>
      <c r="AX123" s="127">
        <f t="shared" si="156"/>
        <v>299609.5</v>
      </c>
      <c r="AY123" s="125">
        <v>264509.63</v>
      </c>
      <c r="AZ123" s="126">
        <v>240463.3</v>
      </c>
      <c r="BA123" s="127">
        <f t="shared" si="157"/>
        <v>252486.5</v>
      </c>
      <c r="BB123" s="125">
        <v>211328.36340000003</v>
      </c>
      <c r="BC123" s="126">
        <v>192116.69400000002</v>
      </c>
      <c r="BD123" s="127">
        <f t="shared" si="158"/>
        <v>201722.5</v>
      </c>
      <c r="BE123" s="125">
        <v>209334.10190000001</v>
      </c>
      <c r="BF123" s="126">
        <v>190303.72899999999</v>
      </c>
      <c r="BG123" s="127">
        <f t="shared" si="159"/>
        <v>199818.9</v>
      </c>
      <c r="BH123" s="125">
        <v>209334.10190000001</v>
      </c>
      <c r="BI123" s="126">
        <v>190303.72899999999</v>
      </c>
      <c r="BJ123" s="127">
        <f t="shared" si="160"/>
        <v>199818.9</v>
      </c>
      <c r="BK123" s="125">
        <v>209334.10190000001</v>
      </c>
      <c r="BL123" s="126">
        <v>190303.72899999999</v>
      </c>
      <c r="BM123" s="127">
        <f t="shared" si="161"/>
        <v>199818.9</v>
      </c>
      <c r="BN123" s="125">
        <v>209334.10190000001</v>
      </c>
      <c r="BO123" s="126">
        <v>190303.72899999999</v>
      </c>
      <c r="BP123" s="127">
        <f t="shared" si="162"/>
        <v>199818.9</v>
      </c>
      <c r="BQ123" s="125">
        <v>223568.95329999999</v>
      </c>
      <c r="BR123" s="126">
        <v>203244.50300000003</v>
      </c>
      <c r="BS123" s="127">
        <f t="shared" si="163"/>
        <v>213406.7</v>
      </c>
      <c r="BT123" s="125">
        <v>232168.0361</v>
      </c>
      <c r="BU123" s="126">
        <v>211061.851</v>
      </c>
      <c r="BV123" s="127">
        <f t="shared" si="164"/>
        <v>221614.9</v>
      </c>
      <c r="BW123" s="125">
        <v>211148.37590000001</v>
      </c>
      <c r="BX123" s="126">
        <v>191953.06900000002</v>
      </c>
      <c r="BY123" s="127">
        <f t="shared" si="165"/>
        <v>201550.7</v>
      </c>
      <c r="BZ123" s="125">
        <v>223568.95329999999</v>
      </c>
      <c r="CA123" s="126">
        <v>203244.50300000003</v>
      </c>
      <c r="CB123" s="127">
        <f t="shared" si="166"/>
        <v>213406.7</v>
      </c>
      <c r="CC123" s="125">
        <v>234747.40096500004</v>
      </c>
      <c r="CD123" s="126">
        <v>213406.72815000001</v>
      </c>
      <c r="CE123" s="127">
        <f t="shared" si="167"/>
        <v>224077.1</v>
      </c>
      <c r="CF123" s="125">
        <v>250397.22769600002</v>
      </c>
      <c r="CG123" s="126">
        <v>227633.84336000003</v>
      </c>
      <c r="CH123" s="127">
        <f t="shared" si="168"/>
        <v>239015.5</v>
      </c>
    </row>
    <row r="124" spans="1:86" customFormat="1" x14ac:dyDescent="0.3">
      <c r="A124" s="25" t="s">
        <v>235</v>
      </c>
      <c r="B124" s="26" t="s">
        <v>236</v>
      </c>
      <c r="C124" s="125">
        <v>196350</v>
      </c>
      <c r="D124" s="126">
        <v>178500</v>
      </c>
      <c r="E124" s="127">
        <f t="shared" si="141"/>
        <v>187425</v>
      </c>
      <c r="F124" s="125">
        <v>45815</v>
      </c>
      <c r="G124" s="126">
        <v>41650</v>
      </c>
      <c r="H124" s="127">
        <f t="shared" si="142"/>
        <v>43732.5</v>
      </c>
      <c r="I124" s="125">
        <v>71995</v>
      </c>
      <c r="J124" s="126">
        <v>65450</v>
      </c>
      <c r="K124" s="127">
        <f t="shared" si="143"/>
        <v>68722.5</v>
      </c>
      <c r="L124" s="125">
        <v>248710</v>
      </c>
      <c r="M124" s="126">
        <v>226100</v>
      </c>
      <c r="N124" s="127">
        <f t="shared" si="144"/>
        <v>237405</v>
      </c>
      <c r="O124" s="125">
        <v>200277</v>
      </c>
      <c r="P124" s="126">
        <v>182070</v>
      </c>
      <c r="Q124" s="127">
        <f t="shared" si="145"/>
        <v>191173.5</v>
      </c>
      <c r="R124" s="125">
        <v>44244.2</v>
      </c>
      <c r="S124" s="126">
        <v>40222</v>
      </c>
      <c r="T124" s="127">
        <f t="shared" si="146"/>
        <v>42233.1</v>
      </c>
      <c r="U124" s="125">
        <v>36652</v>
      </c>
      <c r="V124" s="126">
        <v>33320</v>
      </c>
      <c r="W124" s="127">
        <f t="shared" si="147"/>
        <v>34986</v>
      </c>
      <c r="X124" s="125">
        <v>48433</v>
      </c>
      <c r="Y124" s="126">
        <v>44030</v>
      </c>
      <c r="Z124" s="127">
        <f t="shared" si="148"/>
        <v>46231.5</v>
      </c>
      <c r="AA124" s="125">
        <v>74613</v>
      </c>
      <c r="AB124" s="126">
        <v>67830</v>
      </c>
      <c r="AC124" s="127">
        <f t="shared" si="149"/>
        <v>71221.5</v>
      </c>
      <c r="AD124" s="125">
        <v>248710</v>
      </c>
      <c r="AE124" s="126">
        <v>226100</v>
      </c>
      <c r="AF124" s="127">
        <f t="shared" si="150"/>
        <v>237405</v>
      </c>
      <c r="AG124" s="125">
        <v>48433</v>
      </c>
      <c r="AH124" s="126">
        <v>44030</v>
      </c>
      <c r="AI124" s="127">
        <f t="shared" si="151"/>
        <v>46231.5</v>
      </c>
      <c r="AJ124" s="125">
        <v>45815</v>
      </c>
      <c r="AK124" s="126">
        <v>41650</v>
      </c>
      <c r="AL124" s="127">
        <f t="shared" si="152"/>
        <v>43732.5</v>
      </c>
      <c r="AM124" s="125">
        <v>49480.2</v>
      </c>
      <c r="AN124" s="126">
        <v>44982</v>
      </c>
      <c r="AO124" s="127">
        <f t="shared" si="153"/>
        <v>47231.1</v>
      </c>
      <c r="AP124" s="125">
        <v>74613</v>
      </c>
      <c r="AQ124" s="126">
        <v>67830</v>
      </c>
      <c r="AR124" s="127">
        <f t="shared" si="154"/>
        <v>71221.5</v>
      </c>
      <c r="AS124" s="125">
        <v>48433</v>
      </c>
      <c r="AT124" s="126">
        <v>44030</v>
      </c>
      <c r="AU124" s="127">
        <f t="shared" si="155"/>
        <v>46231.5</v>
      </c>
      <c r="AV124" s="125">
        <v>74613</v>
      </c>
      <c r="AW124" s="126">
        <v>67830</v>
      </c>
      <c r="AX124" s="127">
        <f t="shared" si="156"/>
        <v>71221.5</v>
      </c>
      <c r="AY124" s="125">
        <v>53669</v>
      </c>
      <c r="AZ124" s="126">
        <v>48790</v>
      </c>
      <c r="BA124" s="127">
        <f t="shared" si="157"/>
        <v>51229.5</v>
      </c>
      <c r="BB124" s="125">
        <v>56287</v>
      </c>
      <c r="BC124" s="126">
        <v>51170</v>
      </c>
      <c r="BD124" s="127">
        <f t="shared" si="158"/>
        <v>53728.5</v>
      </c>
      <c r="BE124" s="125">
        <v>226457</v>
      </c>
      <c r="BF124" s="126">
        <v>205870</v>
      </c>
      <c r="BG124" s="127">
        <f t="shared" si="159"/>
        <v>216163.5</v>
      </c>
      <c r="BH124" s="125">
        <v>49480.2</v>
      </c>
      <c r="BI124" s="126">
        <v>44982</v>
      </c>
      <c r="BJ124" s="127">
        <f t="shared" si="160"/>
        <v>47231.1</v>
      </c>
      <c r="BK124" s="125">
        <v>74613</v>
      </c>
      <c r="BL124" s="126">
        <v>67830</v>
      </c>
      <c r="BM124" s="127">
        <f t="shared" si="161"/>
        <v>71221.5</v>
      </c>
      <c r="BN124" s="125">
        <v>45815</v>
      </c>
      <c r="BO124" s="126">
        <v>41650</v>
      </c>
      <c r="BP124" s="127">
        <f t="shared" si="162"/>
        <v>43732.5</v>
      </c>
      <c r="BQ124" s="125">
        <v>85085</v>
      </c>
      <c r="BR124" s="126">
        <v>77350</v>
      </c>
      <c r="BS124" s="127">
        <f t="shared" si="163"/>
        <v>81217.5</v>
      </c>
      <c r="BT124" s="125">
        <v>82467</v>
      </c>
      <c r="BU124" s="126">
        <v>74970</v>
      </c>
      <c r="BV124" s="127">
        <f t="shared" si="164"/>
        <v>78718.5</v>
      </c>
      <c r="BW124" s="125">
        <v>75922</v>
      </c>
      <c r="BX124" s="126">
        <v>69020</v>
      </c>
      <c r="BY124" s="127">
        <f t="shared" si="165"/>
        <v>72471</v>
      </c>
      <c r="BZ124" s="125">
        <v>56287</v>
      </c>
      <c r="CA124" s="126">
        <v>51170</v>
      </c>
      <c r="CB124" s="127">
        <f t="shared" si="166"/>
        <v>53728.5</v>
      </c>
      <c r="CC124" s="125">
        <v>71995</v>
      </c>
      <c r="CD124" s="126">
        <v>65450</v>
      </c>
      <c r="CE124" s="127">
        <f t="shared" si="167"/>
        <v>68722.5</v>
      </c>
      <c r="CF124" s="125">
        <v>85085</v>
      </c>
      <c r="CG124" s="126">
        <v>77350</v>
      </c>
      <c r="CH124" s="127">
        <f t="shared" si="168"/>
        <v>81217.5</v>
      </c>
    </row>
    <row r="125" spans="1:86" customFormat="1" x14ac:dyDescent="0.3">
      <c r="A125" s="25" t="s">
        <v>237</v>
      </c>
      <c r="B125" s="26" t="s">
        <v>238</v>
      </c>
      <c r="C125" s="125">
        <v>647835.51709800004</v>
      </c>
      <c r="D125" s="126">
        <v>588941.37918000005</v>
      </c>
      <c r="E125" s="127">
        <f t="shared" si="141"/>
        <v>618388.4</v>
      </c>
      <c r="F125" s="125">
        <v>661056.65010000009</v>
      </c>
      <c r="G125" s="126">
        <v>600960.59100000001</v>
      </c>
      <c r="H125" s="127">
        <f t="shared" si="142"/>
        <v>631008.6</v>
      </c>
      <c r="I125" s="125">
        <v>953490.26079999993</v>
      </c>
      <c r="J125" s="126">
        <v>866809.32799999998</v>
      </c>
      <c r="K125" s="127">
        <f t="shared" si="143"/>
        <v>910149.8</v>
      </c>
      <c r="L125" s="125">
        <v>1362633.5260999999</v>
      </c>
      <c r="M125" s="126">
        <v>1238757.7509999999</v>
      </c>
      <c r="N125" s="127">
        <f t="shared" si="144"/>
        <v>1300695.6000000001</v>
      </c>
      <c r="O125" s="125">
        <v>1297745.8725000001</v>
      </c>
      <c r="P125" s="126">
        <v>1179768.9750000001</v>
      </c>
      <c r="Q125" s="127">
        <f t="shared" si="145"/>
        <v>1238757.3999999999</v>
      </c>
      <c r="R125" s="125">
        <v>1214431.8186000001</v>
      </c>
      <c r="S125" s="126">
        <v>1104028.926</v>
      </c>
      <c r="T125" s="127">
        <f t="shared" si="146"/>
        <v>1159230.3999999999</v>
      </c>
      <c r="U125" s="125">
        <v>1048407.0288999999</v>
      </c>
      <c r="V125" s="126">
        <v>953097.299</v>
      </c>
      <c r="W125" s="127">
        <f t="shared" si="147"/>
        <v>1000752.2</v>
      </c>
      <c r="X125" s="125">
        <v>1009577.2456</v>
      </c>
      <c r="Y125" s="126">
        <v>917797.49600000004</v>
      </c>
      <c r="Z125" s="127">
        <f t="shared" si="148"/>
        <v>963687.4</v>
      </c>
      <c r="AA125" s="125">
        <v>4364434.8131999997</v>
      </c>
      <c r="AB125" s="126">
        <v>3967668.0119999996</v>
      </c>
      <c r="AC125" s="127">
        <f t="shared" si="149"/>
        <v>4166051.4</v>
      </c>
      <c r="AD125" s="125">
        <v>1567028.7709999999</v>
      </c>
      <c r="AE125" s="126">
        <v>1424571.61</v>
      </c>
      <c r="AF125" s="127">
        <f t="shared" si="150"/>
        <v>1495800.2</v>
      </c>
      <c r="AG125" s="125">
        <v>1297745.8725000001</v>
      </c>
      <c r="AH125" s="126">
        <v>1179768.9750000001</v>
      </c>
      <c r="AI125" s="127">
        <f t="shared" si="151"/>
        <v>1238757.3999999999</v>
      </c>
      <c r="AJ125" s="125">
        <v>1297745.8725000001</v>
      </c>
      <c r="AK125" s="126">
        <v>1179768.9750000001</v>
      </c>
      <c r="AL125" s="127">
        <f t="shared" si="152"/>
        <v>1238757.3999999999</v>
      </c>
      <c r="AM125" s="125">
        <v>1194458.9657000001</v>
      </c>
      <c r="AN125" s="126">
        <v>1085871.787</v>
      </c>
      <c r="AO125" s="127">
        <f t="shared" si="153"/>
        <v>1140165.3999999999</v>
      </c>
      <c r="AP125" s="125">
        <v>1194458.9657000001</v>
      </c>
      <c r="AQ125" s="126">
        <v>1085871.787</v>
      </c>
      <c r="AR125" s="127">
        <f t="shared" si="154"/>
        <v>1140165.3999999999</v>
      </c>
      <c r="AS125" s="125">
        <v>1194458.9657000001</v>
      </c>
      <c r="AT125" s="126">
        <v>1085871.787</v>
      </c>
      <c r="AU125" s="127">
        <f t="shared" si="155"/>
        <v>1140165.3999999999</v>
      </c>
      <c r="AV125" s="125">
        <v>991188.2827000001</v>
      </c>
      <c r="AW125" s="126">
        <v>901080.2570000001</v>
      </c>
      <c r="AX125" s="127">
        <f t="shared" si="156"/>
        <v>946134.3</v>
      </c>
      <c r="AY125" s="125">
        <v>1194458.9657000001</v>
      </c>
      <c r="AZ125" s="126">
        <v>1085871.787</v>
      </c>
      <c r="BA125" s="127">
        <f t="shared" si="157"/>
        <v>1140165.3999999999</v>
      </c>
      <c r="BB125" s="125">
        <v>1096424.8141000001</v>
      </c>
      <c r="BC125" s="126">
        <v>996749.83100000001</v>
      </c>
      <c r="BD125" s="127">
        <f t="shared" si="158"/>
        <v>1046587.3</v>
      </c>
      <c r="BE125" s="125">
        <v>1086082.0123999999</v>
      </c>
      <c r="BF125" s="126">
        <v>987347.28399999999</v>
      </c>
      <c r="BG125" s="127">
        <f t="shared" si="159"/>
        <v>1036714.6</v>
      </c>
      <c r="BH125" s="125">
        <v>1086082.0123999999</v>
      </c>
      <c r="BI125" s="126">
        <v>987347.28399999999</v>
      </c>
      <c r="BJ125" s="127">
        <f t="shared" si="160"/>
        <v>1036714.6</v>
      </c>
      <c r="BK125" s="125">
        <v>1086082.0123999999</v>
      </c>
      <c r="BL125" s="126">
        <v>987347.28399999999</v>
      </c>
      <c r="BM125" s="127">
        <f t="shared" si="161"/>
        <v>1036714.6</v>
      </c>
      <c r="BN125" s="125">
        <v>873991.94189999998</v>
      </c>
      <c r="BO125" s="126">
        <v>794538.12899999996</v>
      </c>
      <c r="BP125" s="127">
        <f t="shared" si="162"/>
        <v>834265</v>
      </c>
      <c r="BQ125" s="125">
        <v>1009577.2456</v>
      </c>
      <c r="BR125" s="126">
        <v>917797.49600000004</v>
      </c>
      <c r="BS125" s="127">
        <f t="shared" si="163"/>
        <v>963687.4</v>
      </c>
      <c r="BT125" s="125">
        <v>1048407.0288999999</v>
      </c>
      <c r="BU125" s="126">
        <v>953097.299</v>
      </c>
      <c r="BV125" s="127">
        <f t="shared" si="164"/>
        <v>1000752.2</v>
      </c>
      <c r="BW125" s="125">
        <v>953490.26079999993</v>
      </c>
      <c r="BX125" s="126">
        <v>866809.32799999998</v>
      </c>
      <c r="BY125" s="127">
        <f t="shared" si="165"/>
        <v>910149.8</v>
      </c>
      <c r="BZ125" s="125">
        <v>1009577.2456</v>
      </c>
      <c r="CA125" s="126">
        <v>917797.49600000004</v>
      </c>
      <c r="CB125" s="127">
        <f t="shared" si="166"/>
        <v>963687.4</v>
      </c>
      <c r="CC125" s="125">
        <v>1060056.10788</v>
      </c>
      <c r="CD125" s="126">
        <v>963687.37079999992</v>
      </c>
      <c r="CE125" s="127">
        <f t="shared" si="167"/>
        <v>1011871.7</v>
      </c>
      <c r="CF125" s="125">
        <v>1130726.515072</v>
      </c>
      <c r="CG125" s="126">
        <v>1027933.1955200001</v>
      </c>
      <c r="CH125" s="127">
        <f t="shared" si="168"/>
        <v>1079329.8999999999</v>
      </c>
    </row>
    <row r="126" spans="1:86" customFormat="1" x14ac:dyDescent="0.3">
      <c r="A126" s="25" t="s">
        <v>239</v>
      </c>
      <c r="B126" s="26" t="s">
        <v>240</v>
      </c>
      <c r="C126" s="125">
        <v>641849.62241399998</v>
      </c>
      <c r="D126" s="126">
        <v>583499.65674000001</v>
      </c>
      <c r="E126" s="127">
        <f t="shared" si="141"/>
        <v>612674.6</v>
      </c>
      <c r="F126" s="125">
        <v>654948.5943</v>
      </c>
      <c r="G126" s="126">
        <v>595407.81299999997</v>
      </c>
      <c r="H126" s="127">
        <f t="shared" si="142"/>
        <v>625178.19999999995</v>
      </c>
      <c r="I126" s="125">
        <v>1208142.3354</v>
      </c>
      <c r="J126" s="126">
        <v>1098311.2139999999</v>
      </c>
      <c r="K126" s="127">
        <f t="shared" si="143"/>
        <v>1153226.8</v>
      </c>
      <c r="L126" s="125">
        <v>3179932.7560000001</v>
      </c>
      <c r="M126" s="126">
        <v>2890847.96</v>
      </c>
      <c r="N126" s="127">
        <f t="shared" si="144"/>
        <v>3035390.4</v>
      </c>
      <c r="O126" s="125">
        <v>3179932.7560000001</v>
      </c>
      <c r="P126" s="126">
        <v>2890847.96</v>
      </c>
      <c r="Q126" s="127">
        <f t="shared" si="145"/>
        <v>3035390.4</v>
      </c>
      <c r="R126" s="125">
        <v>3098693.5980000002</v>
      </c>
      <c r="S126" s="126">
        <v>2816994.18</v>
      </c>
      <c r="T126" s="127">
        <f t="shared" si="146"/>
        <v>2957843.9</v>
      </c>
      <c r="U126" s="125">
        <v>1902460.6754999999</v>
      </c>
      <c r="V126" s="126">
        <v>1729509.7050000001</v>
      </c>
      <c r="W126" s="127">
        <f t="shared" si="147"/>
        <v>1815985.2</v>
      </c>
      <c r="X126" s="125">
        <v>1831999.1690000002</v>
      </c>
      <c r="Y126" s="126">
        <v>1665453.79</v>
      </c>
      <c r="Z126" s="127">
        <f t="shared" si="148"/>
        <v>1748726.5</v>
      </c>
      <c r="AA126" s="125">
        <v>3096072.98</v>
      </c>
      <c r="AB126" s="126">
        <v>2814611.8</v>
      </c>
      <c r="AC126" s="127">
        <f t="shared" si="149"/>
        <v>2955342.4</v>
      </c>
      <c r="AD126" s="125">
        <v>3179932.7560000001</v>
      </c>
      <c r="AE126" s="126">
        <v>2890847.96</v>
      </c>
      <c r="AF126" s="127">
        <f t="shared" si="150"/>
        <v>3035390.4</v>
      </c>
      <c r="AG126" s="125">
        <v>871243.17280000006</v>
      </c>
      <c r="AH126" s="126">
        <v>792039.24799999991</v>
      </c>
      <c r="AI126" s="127">
        <f t="shared" si="151"/>
        <v>831641.2</v>
      </c>
      <c r="AJ126" s="125">
        <v>871243.17280000006</v>
      </c>
      <c r="AK126" s="126">
        <v>792039.24799999991</v>
      </c>
      <c r="AL126" s="127">
        <f t="shared" si="152"/>
        <v>831641.2</v>
      </c>
      <c r="AM126" s="125">
        <v>2722709.7897999999</v>
      </c>
      <c r="AN126" s="126">
        <v>2475190.7179999999</v>
      </c>
      <c r="AO126" s="127">
        <f t="shared" si="153"/>
        <v>2598950.2999999998</v>
      </c>
      <c r="AP126" s="125">
        <v>2722709.7897999999</v>
      </c>
      <c r="AQ126" s="126">
        <v>2475190.7179999999</v>
      </c>
      <c r="AR126" s="127">
        <f t="shared" si="154"/>
        <v>2598950.2999999998</v>
      </c>
      <c r="AS126" s="125">
        <v>2722709.7897999999</v>
      </c>
      <c r="AT126" s="126">
        <v>2475190.7179999999</v>
      </c>
      <c r="AU126" s="127">
        <f t="shared" si="155"/>
        <v>2598950.2999999998</v>
      </c>
      <c r="AV126" s="125">
        <v>872066.79559999995</v>
      </c>
      <c r="AW126" s="126">
        <v>792787.99600000004</v>
      </c>
      <c r="AX126" s="127">
        <f t="shared" si="156"/>
        <v>832427.4</v>
      </c>
      <c r="AY126" s="125">
        <v>2722709.7897999999</v>
      </c>
      <c r="AZ126" s="126">
        <v>2475190.7179999999</v>
      </c>
      <c r="BA126" s="127">
        <f t="shared" si="157"/>
        <v>2598950.2999999998</v>
      </c>
      <c r="BB126" s="125">
        <v>779727.44850000006</v>
      </c>
      <c r="BC126" s="126">
        <v>708843.13500000001</v>
      </c>
      <c r="BD126" s="127">
        <f t="shared" si="158"/>
        <v>744285.3</v>
      </c>
      <c r="BE126" s="125">
        <v>779727.44850000006</v>
      </c>
      <c r="BF126" s="126">
        <v>708843.13500000001</v>
      </c>
      <c r="BG126" s="127">
        <f t="shared" si="159"/>
        <v>744285.3</v>
      </c>
      <c r="BH126" s="125">
        <v>779727.44850000006</v>
      </c>
      <c r="BI126" s="126">
        <v>708843.13500000001</v>
      </c>
      <c r="BJ126" s="127">
        <f t="shared" si="160"/>
        <v>744285.3</v>
      </c>
      <c r="BK126" s="125">
        <v>779727.44850000006</v>
      </c>
      <c r="BL126" s="126">
        <v>708843.13500000001</v>
      </c>
      <c r="BM126" s="127">
        <f t="shared" si="161"/>
        <v>744285.3</v>
      </c>
      <c r="BN126" s="125">
        <v>746445.59989999991</v>
      </c>
      <c r="BO126" s="126">
        <v>678586.90899999999</v>
      </c>
      <c r="BP126" s="127">
        <f t="shared" si="162"/>
        <v>712516.3</v>
      </c>
      <c r="BQ126" s="125">
        <v>1831999.1690000002</v>
      </c>
      <c r="BR126" s="126">
        <v>1665453.79</v>
      </c>
      <c r="BS126" s="127">
        <f t="shared" si="163"/>
        <v>1748726.5</v>
      </c>
      <c r="BT126" s="125">
        <v>1552914.8711999999</v>
      </c>
      <c r="BU126" s="126">
        <v>1411740.7920000001</v>
      </c>
      <c r="BV126" s="127">
        <f t="shared" si="164"/>
        <v>1482327.8</v>
      </c>
      <c r="BW126" s="125">
        <v>1208142.3354</v>
      </c>
      <c r="BX126" s="126">
        <v>1098311.2139999999</v>
      </c>
      <c r="BY126" s="127">
        <f t="shared" si="165"/>
        <v>1153226.8</v>
      </c>
      <c r="BZ126" s="125">
        <v>1495399.5056</v>
      </c>
      <c r="CA126" s="126">
        <v>1359454.0959999999</v>
      </c>
      <c r="CB126" s="127">
        <f t="shared" si="166"/>
        <v>1427426.8</v>
      </c>
      <c r="CC126" s="125">
        <v>1570169.4808799997</v>
      </c>
      <c r="CD126" s="126">
        <v>1427426.8007999999</v>
      </c>
      <c r="CE126" s="127">
        <f t="shared" si="167"/>
        <v>1498798.1</v>
      </c>
      <c r="CF126" s="125">
        <v>1674847.446272</v>
      </c>
      <c r="CG126" s="126">
        <v>1522588.5875200001</v>
      </c>
      <c r="CH126" s="127">
        <f t="shared" si="168"/>
        <v>1598718</v>
      </c>
    </row>
    <row r="127" spans="1:86" customFormat="1" x14ac:dyDescent="0.3">
      <c r="A127" s="25" t="s">
        <v>241</v>
      </c>
      <c r="B127" s="26" t="s">
        <v>242</v>
      </c>
      <c r="C127" s="125">
        <v>32725</v>
      </c>
      <c r="D127" s="126">
        <v>29750</v>
      </c>
      <c r="E127" s="127">
        <f t="shared" si="141"/>
        <v>31237.5</v>
      </c>
      <c r="F127" s="125">
        <v>43197</v>
      </c>
      <c r="G127" s="126">
        <v>39270</v>
      </c>
      <c r="H127" s="127">
        <f t="shared" si="142"/>
        <v>41233.5</v>
      </c>
      <c r="I127" s="125">
        <v>62832</v>
      </c>
      <c r="J127" s="126">
        <v>57120</v>
      </c>
      <c r="K127" s="127">
        <f t="shared" si="143"/>
        <v>59976</v>
      </c>
      <c r="L127" s="125">
        <v>54978</v>
      </c>
      <c r="M127" s="126">
        <v>49980</v>
      </c>
      <c r="N127" s="127">
        <f t="shared" si="144"/>
        <v>52479</v>
      </c>
      <c r="O127" s="125">
        <v>35343</v>
      </c>
      <c r="P127" s="126">
        <v>32130</v>
      </c>
      <c r="Q127" s="127">
        <f t="shared" si="145"/>
        <v>33736.5</v>
      </c>
      <c r="R127" s="125">
        <v>44506</v>
      </c>
      <c r="S127" s="126">
        <v>40460</v>
      </c>
      <c r="T127" s="127">
        <f t="shared" si="146"/>
        <v>42483</v>
      </c>
      <c r="U127" s="125">
        <v>36652</v>
      </c>
      <c r="V127" s="126">
        <v>33320</v>
      </c>
      <c r="W127" s="127">
        <f t="shared" si="147"/>
        <v>34986</v>
      </c>
      <c r="X127" s="125">
        <v>45815</v>
      </c>
      <c r="Y127" s="126">
        <v>41650</v>
      </c>
      <c r="Z127" s="127">
        <f t="shared" si="148"/>
        <v>43732.5</v>
      </c>
      <c r="AA127" s="125">
        <v>62832</v>
      </c>
      <c r="AB127" s="126">
        <v>57120</v>
      </c>
      <c r="AC127" s="127">
        <f t="shared" si="149"/>
        <v>59976</v>
      </c>
      <c r="AD127" s="125">
        <v>54978</v>
      </c>
      <c r="AE127" s="126">
        <v>49980</v>
      </c>
      <c r="AF127" s="127">
        <f t="shared" si="150"/>
        <v>52479</v>
      </c>
      <c r="AG127" s="125">
        <v>45815</v>
      </c>
      <c r="AH127" s="126">
        <v>41650</v>
      </c>
      <c r="AI127" s="127">
        <f t="shared" si="151"/>
        <v>43732.5</v>
      </c>
      <c r="AJ127" s="125">
        <v>43197</v>
      </c>
      <c r="AK127" s="126">
        <v>39270</v>
      </c>
      <c r="AL127" s="127">
        <f t="shared" si="152"/>
        <v>41233.5</v>
      </c>
      <c r="AM127" s="125">
        <v>47124</v>
      </c>
      <c r="AN127" s="126">
        <v>42840</v>
      </c>
      <c r="AO127" s="127">
        <f t="shared" si="153"/>
        <v>44982</v>
      </c>
      <c r="AP127" s="125">
        <v>62832</v>
      </c>
      <c r="AQ127" s="126">
        <v>57120</v>
      </c>
      <c r="AR127" s="127">
        <f t="shared" si="154"/>
        <v>59976</v>
      </c>
      <c r="AS127" s="125">
        <v>48433</v>
      </c>
      <c r="AT127" s="126">
        <v>44030</v>
      </c>
      <c r="AU127" s="127">
        <f t="shared" si="155"/>
        <v>46231.5</v>
      </c>
      <c r="AV127" s="125">
        <v>62832</v>
      </c>
      <c r="AW127" s="126">
        <v>57120</v>
      </c>
      <c r="AX127" s="127">
        <f t="shared" si="156"/>
        <v>59976</v>
      </c>
      <c r="AY127" s="125">
        <v>53669</v>
      </c>
      <c r="AZ127" s="126">
        <v>48790</v>
      </c>
      <c r="BA127" s="127">
        <f t="shared" si="157"/>
        <v>51229.5</v>
      </c>
      <c r="BB127" s="125">
        <v>53669</v>
      </c>
      <c r="BC127" s="126">
        <v>48790</v>
      </c>
      <c r="BD127" s="127">
        <f t="shared" si="158"/>
        <v>51229.5</v>
      </c>
      <c r="BE127" s="125">
        <v>49742</v>
      </c>
      <c r="BF127" s="126">
        <v>45220</v>
      </c>
      <c r="BG127" s="127">
        <f t="shared" si="159"/>
        <v>47481</v>
      </c>
      <c r="BH127" s="125">
        <v>47124</v>
      </c>
      <c r="BI127" s="126">
        <v>42840</v>
      </c>
      <c r="BJ127" s="127">
        <f t="shared" si="160"/>
        <v>44982</v>
      </c>
      <c r="BK127" s="125">
        <v>62832</v>
      </c>
      <c r="BL127" s="126">
        <v>57120</v>
      </c>
      <c r="BM127" s="127">
        <f t="shared" si="161"/>
        <v>59976</v>
      </c>
      <c r="BN127" s="125">
        <v>43197</v>
      </c>
      <c r="BO127" s="126">
        <v>39270</v>
      </c>
      <c r="BP127" s="127">
        <f t="shared" si="162"/>
        <v>41233.5</v>
      </c>
      <c r="BQ127" s="125">
        <v>58905</v>
      </c>
      <c r="BR127" s="126">
        <v>53550</v>
      </c>
      <c r="BS127" s="127">
        <f t="shared" si="163"/>
        <v>56227.5</v>
      </c>
      <c r="BT127" s="125">
        <v>73304</v>
      </c>
      <c r="BU127" s="126">
        <v>66640</v>
      </c>
      <c r="BV127" s="127">
        <f t="shared" si="164"/>
        <v>69972</v>
      </c>
      <c r="BW127" s="125">
        <v>69377</v>
      </c>
      <c r="BX127" s="126">
        <v>63070</v>
      </c>
      <c r="BY127" s="127">
        <f t="shared" si="165"/>
        <v>66223.5</v>
      </c>
      <c r="BZ127" s="125">
        <v>48433</v>
      </c>
      <c r="CA127" s="126">
        <v>44030</v>
      </c>
      <c r="CB127" s="127">
        <f t="shared" si="166"/>
        <v>46231.5</v>
      </c>
      <c r="CC127" s="125">
        <v>58905</v>
      </c>
      <c r="CD127" s="126">
        <v>53550</v>
      </c>
      <c r="CE127" s="127">
        <f t="shared" si="167"/>
        <v>56227.5</v>
      </c>
      <c r="CF127" s="125">
        <v>62832</v>
      </c>
      <c r="CG127" s="126">
        <v>57120</v>
      </c>
      <c r="CH127" s="127">
        <f t="shared" si="168"/>
        <v>59976</v>
      </c>
    </row>
    <row r="128" spans="1:86" customFormat="1" x14ac:dyDescent="0.3">
      <c r="A128" s="25" t="s">
        <v>243</v>
      </c>
      <c r="B128" s="26" t="s">
        <v>244</v>
      </c>
      <c r="C128" s="125">
        <v>866035.63046000013</v>
      </c>
      <c r="D128" s="126">
        <v>787305.11860000005</v>
      </c>
      <c r="E128" s="127">
        <f t="shared" si="141"/>
        <v>826670.4</v>
      </c>
      <c r="F128" s="125">
        <v>883709.82700000005</v>
      </c>
      <c r="G128" s="126">
        <v>803372.57000000007</v>
      </c>
      <c r="H128" s="127">
        <f t="shared" si="142"/>
        <v>843541.2</v>
      </c>
      <c r="I128" s="125">
        <v>871355.48499999999</v>
      </c>
      <c r="J128" s="126">
        <v>792141.35</v>
      </c>
      <c r="K128" s="127">
        <f t="shared" si="143"/>
        <v>831748.4</v>
      </c>
      <c r="L128" s="125">
        <v>1682436.7559999998</v>
      </c>
      <c r="M128" s="126">
        <v>1529487.96</v>
      </c>
      <c r="N128" s="127">
        <f t="shared" si="144"/>
        <v>1605962.4</v>
      </c>
      <c r="O128" s="125">
        <v>1682436.7559999998</v>
      </c>
      <c r="P128" s="126">
        <v>1529487.96</v>
      </c>
      <c r="Q128" s="127">
        <f t="shared" si="145"/>
        <v>1605962.4</v>
      </c>
      <c r="R128" s="125">
        <v>1333145.814</v>
      </c>
      <c r="S128" s="126">
        <v>1211950.74</v>
      </c>
      <c r="T128" s="127">
        <f t="shared" si="146"/>
        <v>1272548.3</v>
      </c>
      <c r="U128" s="125">
        <v>1341033.5862</v>
      </c>
      <c r="V128" s="126">
        <v>1219121.442</v>
      </c>
      <c r="W128" s="127">
        <f t="shared" si="147"/>
        <v>1280077.5</v>
      </c>
      <c r="X128" s="125">
        <v>1291365.6756</v>
      </c>
      <c r="Y128" s="126">
        <v>1173968.7960000001</v>
      </c>
      <c r="Z128" s="127">
        <f t="shared" si="148"/>
        <v>1232667.2</v>
      </c>
      <c r="AA128" s="125">
        <v>2268893.6269999999</v>
      </c>
      <c r="AB128" s="126">
        <v>2062630.57</v>
      </c>
      <c r="AC128" s="127">
        <f t="shared" si="149"/>
        <v>2165762.1</v>
      </c>
      <c r="AD128" s="125">
        <v>1682436.7559999998</v>
      </c>
      <c r="AE128" s="126">
        <v>1529487.96</v>
      </c>
      <c r="AF128" s="127">
        <f t="shared" si="150"/>
        <v>1605962.4</v>
      </c>
      <c r="AG128" s="125">
        <v>954878.32440000004</v>
      </c>
      <c r="AH128" s="126">
        <v>868071.20399999991</v>
      </c>
      <c r="AI128" s="127">
        <f t="shared" si="151"/>
        <v>911474.8</v>
      </c>
      <c r="AJ128" s="125">
        <v>954878.32440000004</v>
      </c>
      <c r="AK128" s="126">
        <v>868071.20399999991</v>
      </c>
      <c r="AL128" s="127">
        <f t="shared" si="152"/>
        <v>911474.8</v>
      </c>
      <c r="AM128" s="125">
        <v>1235059.8260000001</v>
      </c>
      <c r="AN128" s="126">
        <v>1122781.6599999999</v>
      </c>
      <c r="AO128" s="127">
        <f t="shared" si="153"/>
        <v>1178920.7</v>
      </c>
      <c r="AP128" s="125">
        <v>1235059.8260000001</v>
      </c>
      <c r="AQ128" s="126">
        <v>1122781.6599999999</v>
      </c>
      <c r="AR128" s="127">
        <f t="shared" si="154"/>
        <v>1178920.7</v>
      </c>
      <c r="AS128" s="125">
        <v>1235059.8260000001</v>
      </c>
      <c r="AT128" s="126">
        <v>1122781.6599999999</v>
      </c>
      <c r="AU128" s="127">
        <f t="shared" si="155"/>
        <v>1178920.7</v>
      </c>
      <c r="AV128" s="125">
        <v>1056109.054</v>
      </c>
      <c r="AW128" s="126">
        <v>960099.14</v>
      </c>
      <c r="AX128" s="127">
        <f t="shared" si="156"/>
        <v>1008104.1</v>
      </c>
      <c r="AY128" s="125">
        <v>1235059.8260000001</v>
      </c>
      <c r="AZ128" s="126">
        <v>1122781.6599999999</v>
      </c>
      <c r="BA128" s="127">
        <f t="shared" si="157"/>
        <v>1178920.7</v>
      </c>
      <c r="BB128" s="125">
        <v>871355.48499999999</v>
      </c>
      <c r="BC128" s="126">
        <v>792141.35</v>
      </c>
      <c r="BD128" s="127">
        <f t="shared" si="158"/>
        <v>831748.4</v>
      </c>
      <c r="BE128" s="125">
        <v>871355.48499999999</v>
      </c>
      <c r="BF128" s="126">
        <v>792141.35</v>
      </c>
      <c r="BG128" s="127">
        <f t="shared" si="159"/>
        <v>831748.4</v>
      </c>
      <c r="BH128" s="125">
        <v>871355.48499999999</v>
      </c>
      <c r="BI128" s="126">
        <v>792141.35</v>
      </c>
      <c r="BJ128" s="127">
        <f t="shared" si="160"/>
        <v>831748.4</v>
      </c>
      <c r="BK128" s="125">
        <v>871355.48499999999</v>
      </c>
      <c r="BL128" s="126">
        <v>792141.35</v>
      </c>
      <c r="BM128" s="127">
        <f t="shared" si="161"/>
        <v>831748.4</v>
      </c>
      <c r="BN128" s="125">
        <v>788244.45700000005</v>
      </c>
      <c r="BO128" s="126">
        <v>716585.87</v>
      </c>
      <c r="BP128" s="127">
        <f t="shared" si="162"/>
        <v>752415.2</v>
      </c>
      <c r="BQ128" s="125">
        <v>1291365.6756</v>
      </c>
      <c r="BR128" s="126">
        <v>1173968.7960000001</v>
      </c>
      <c r="BS128" s="127">
        <f t="shared" si="163"/>
        <v>1232667.2</v>
      </c>
      <c r="BT128" s="125">
        <v>1358508.2126</v>
      </c>
      <c r="BU128" s="126">
        <v>1235007.466</v>
      </c>
      <c r="BV128" s="127">
        <f t="shared" si="164"/>
        <v>1296757.8</v>
      </c>
      <c r="BW128" s="125">
        <v>871355.48499999999</v>
      </c>
      <c r="BX128" s="126">
        <v>792141.35</v>
      </c>
      <c r="BY128" s="127">
        <f t="shared" si="165"/>
        <v>831748.4</v>
      </c>
      <c r="BZ128" s="125">
        <v>1308193.7868999999</v>
      </c>
      <c r="CA128" s="126">
        <v>1189267.0789999999</v>
      </c>
      <c r="CB128" s="127">
        <f t="shared" si="166"/>
        <v>1248730.3999999999</v>
      </c>
      <c r="CC128" s="125">
        <v>1373603.476245</v>
      </c>
      <c r="CD128" s="126">
        <v>1248730.4329500003</v>
      </c>
      <c r="CE128" s="127">
        <f t="shared" si="167"/>
        <v>1311167</v>
      </c>
      <c r="CF128" s="125">
        <v>1465177.0413279999</v>
      </c>
      <c r="CG128" s="126">
        <v>1331979.12848</v>
      </c>
      <c r="CH128" s="127">
        <f t="shared" si="168"/>
        <v>1398578.1</v>
      </c>
    </row>
    <row r="129" spans="1:86" customFormat="1" x14ac:dyDescent="0.3">
      <c r="A129" s="28">
        <v>7</v>
      </c>
      <c r="B129" s="29" t="s">
        <v>245</v>
      </c>
      <c r="C129" s="30"/>
      <c r="D129" s="30"/>
      <c r="E129" s="30">
        <v>0</v>
      </c>
      <c r="F129" s="30"/>
      <c r="G129" s="30"/>
      <c r="H129" s="30">
        <v>0</v>
      </c>
      <c r="I129" s="30"/>
      <c r="J129" s="30"/>
      <c r="K129" s="30">
        <v>0</v>
      </c>
      <c r="L129" s="30"/>
      <c r="M129" s="30"/>
      <c r="N129" s="30">
        <v>0</v>
      </c>
      <c r="O129" s="30"/>
      <c r="P129" s="30"/>
      <c r="Q129" s="30">
        <v>0</v>
      </c>
      <c r="R129" s="30"/>
      <c r="S129" s="30"/>
      <c r="T129" s="30">
        <v>0</v>
      </c>
      <c r="U129" s="30"/>
      <c r="V129" s="30"/>
      <c r="W129" s="30">
        <v>0</v>
      </c>
      <c r="X129" s="30"/>
      <c r="Y129" s="30"/>
      <c r="Z129" s="30">
        <v>0</v>
      </c>
      <c r="AA129" s="30"/>
      <c r="AB129" s="30"/>
      <c r="AC129" s="30">
        <v>0</v>
      </c>
      <c r="AD129" s="30"/>
      <c r="AE129" s="30"/>
      <c r="AF129" s="30">
        <v>0</v>
      </c>
      <c r="AG129" s="30"/>
      <c r="AH129" s="30"/>
      <c r="AI129" s="30">
        <v>0</v>
      </c>
      <c r="AJ129" s="30"/>
      <c r="AK129" s="30"/>
      <c r="AL129" s="30">
        <v>0</v>
      </c>
      <c r="AM129" s="30"/>
      <c r="AN129" s="30"/>
      <c r="AO129" s="30">
        <v>0</v>
      </c>
      <c r="AP129" s="30"/>
      <c r="AQ129" s="30"/>
      <c r="AR129" s="30">
        <v>0</v>
      </c>
      <c r="AS129" s="30"/>
      <c r="AT129" s="30"/>
      <c r="AU129" s="30">
        <v>0</v>
      </c>
      <c r="AV129" s="30"/>
      <c r="AW129" s="30"/>
      <c r="AX129" s="30">
        <v>0</v>
      </c>
      <c r="AY129" s="30"/>
      <c r="AZ129" s="30"/>
      <c r="BA129" s="30">
        <v>0</v>
      </c>
      <c r="BB129" s="30"/>
      <c r="BC129" s="30"/>
      <c r="BD129" s="30">
        <v>0</v>
      </c>
      <c r="BE129" s="30"/>
      <c r="BF129" s="30"/>
      <c r="BG129" s="30">
        <v>0</v>
      </c>
      <c r="BH129" s="30"/>
      <c r="BI129" s="30"/>
      <c r="BJ129" s="30">
        <v>0</v>
      </c>
      <c r="BK129" s="30"/>
      <c r="BL129" s="30"/>
      <c r="BM129" s="30">
        <v>0</v>
      </c>
      <c r="BN129" s="30"/>
      <c r="BO129" s="30"/>
      <c r="BP129" s="30">
        <v>0</v>
      </c>
      <c r="BQ129" s="30"/>
      <c r="BR129" s="30"/>
      <c r="BS129" s="30">
        <v>0</v>
      </c>
      <c r="BT129" s="30"/>
      <c r="BU129" s="30"/>
      <c r="BV129" s="30">
        <v>0</v>
      </c>
      <c r="BW129" s="30"/>
      <c r="BX129" s="30"/>
      <c r="BY129" s="30">
        <v>0</v>
      </c>
      <c r="BZ129" s="30"/>
      <c r="CA129" s="30"/>
      <c r="CB129" s="30">
        <v>0</v>
      </c>
      <c r="CC129" s="30"/>
      <c r="CD129" s="30"/>
      <c r="CE129" s="30">
        <v>0</v>
      </c>
      <c r="CF129" s="30"/>
      <c r="CG129" s="30"/>
      <c r="CH129" s="30">
        <v>0</v>
      </c>
    </row>
    <row r="130" spans="1:86" customFormat="1" x14ac:dyDescent="0.3">
      <c r="A130" s="25" t="s">
        <v>246</v>
      </c>
      <c r="B130" s="32" t="s">
        <v>247</v>
      </c>
      <c r="C130" s="125">
        <v>772310</v>
      </c>
      <c r="D130" s="126">
        <v>702100</v>
      </c>
      <c r="E130" s="127">
        <f t="shared" ref="E130:E154" si="169">ROUND(AVERAGE(C130:D130),1)</f>
        <v>737205</v>
      </c>
      <c r="F130" s="125">
        <v>772310</v>
      </c>
      <c r="G130" s="126">
        <v>702100</v>
      </c>
      <c r="H130" s="127">
        <f t="shared" ref="H130:H154" si="170">ROUND(AVERAGE(F130:G130),1)</f>
        <v>737205</v>
      </c>
      <c r="I130" s="125">
        <v>942480</v>
      </c>
      <c r="J130" s="126">
        <v>856800</v>
      </c>
      <c r="K130" s="127">
        <f t="shared" ref="K130:K154" si="171">ROUND(AVERAGE(I130:J130),1)</f>
        <v>899640</v>
      </c>
      <c r="L130" s="125">
        <v>877030</v>
      </c>
      <c r="M130" s="126">
        <v>797300</v>
      </c>
      <c r="N130" s="127">
        <f t="shared" ref="N130:N154" si="172">ROUND(AVERAGE(L130:M130),1)</f>
        <v>837165</v>
      </c>
      <c r="O130" s="125">
        <v>782782</v>
      </c>
      <c r="P130" s="126">
        <v>711620</v>
      </c>
      <c r="Q130" s="127">
        <f t="shared" ref="Q130:Q154" si="173">ROUND(AVERAGE(O130:P130),1)</f>
        <v>747201</v>
      </c>
      <c r="R130" s="125">
        <v>765765</v>
      </c>
      <c r="S130" s="126">
        <v>696150</v>
      </c>
      <c r="T130" s="127">
        <f t="shared" ref="T130:T154" si="174">ROUND(AVERAGE(R130:S130),1)</f>
        <v>730957.5</v>
      </c>
      <c r="U130" s="125">
        <v>549780</v>
      </c>
      <c r="V130" s="126">
        <v>499800</v>
      </c>
      <c r="W130" s="127">
        <f t="shared" ref="W130:W154" si="175">ROUND(AVERAGE(U130:V130),1)</f>
        <v>524790</v>
      </c>
      <c r="X130" s="125">
        <v>772310</v>
      </c>
      <c r="Y130" s="126">
        <v>702100</v>
      </c>
      <c r="Z130" s="127">
        <f t="shared" ref="Z130:Z154" si="176">ROUND(AVERAGE(X130:Y130),1)</f>
        <v>737205</v>
      </c>
      <c r="AA130" s="125">
        <v>959497</v>
      </c>
      <c r="AB130" s="126">
        <v>872270</v>
      </c>
      <c r="AC130" s="127">
        <f t="shared" ref="AC130:AC154" si="177">ROUND(AVERAGE(AA130:AB130),1)</f>
        <v>915883.5</v>
      </c>
      <c r="AD130" s="125">
        <v>878339</v>
      </c>
      <c r="AE130" s="126">
        <v>798490</v>
      </c>
      <c r="AF130" s="127">
        <f t="shared" ref="AF130:AF154" si="178">ROUND(AVERAGE(AD130:AE130),1)</f>
        <v>838414.5</v>
      </c>
      <c r="AG130" s="125">
        <v>765765</v>
      </c>
      <c r="AH130" s="126">
        <v>696150</v>
      </c>
      <c r="AI130" s="127">
        <f t="shared" ref="AI130:AI154" si="179">ROUND(AVERAGE(AG130:AH130),1)</f>
        <v>730957.5</v>
      </c>
      <c r="AJ130" s="125">
        <v>74613</v>
      </c>
      <c r="AK130" s="126">
        <v>67830</v>
      </c>
      <c r="AL130" s="127">
        <f t="shared" ref="AL130:AL154" si="180">ROUND(AVERAGE(AJ130:AK130),1)</f>
        <v>71221.5</v>
      </c>
      <c r="AM130" s="125">
        <v>798490</v>
      </c>
      <c r="AN130" s="126">
        <v>725900</v>
      </c>
      <c r="AO130" s="127">
        <f t="shared" ref="AO130:AO154" si="181">ROUND(AVERAGE(AM130:AN130),1)</f>
        <v>762195</v>
      </c>
      <c r="AP130" s="125">
        <v>962115</v>
      </c>
      <c r="AQ130" s="126">
        <v>874650</v>
      </c>
      <c r="AR130" s="127">
        <f t="shared" ref="AR130:AR154" si="182">ROUND(AVERAGE(AP130:AQ130),1)</f>
        <v>918382.5</v>
      </c>
      <c r="AS130" s="125">
        <v>768383</v>
      </c>
      <c r="AT130" s="126">
        <v>698530</v>
      </c>
      <c r="AU130" s="127">
        <f t="shared" ref="AU130:AU154" si="183">ROUND(AVERAGE(AS130:AT130),1)</f>
        <v>733456.5</v>
      </c>
      <c r="AV130" s="125">
        <v>955570</v>
      </c>
      <c r="AW130" s="126">
        <v>868700</v>
      </c>
      <c r="AX130" s="127">
        <f t="shared" ref="AX130:AX154" si="184">ROUND(AVERAGE(AV130:AW130),1)</f>
        <v>912135</v>
      </c>
      <c r="AY130" s="125">
        <v>805035</v>
      </c>
      <c r="AZ130" s="126">
        <v>731850</v>
      </c>
      <c r="BA130" s="127">
        <f t="shared" ref="BA130:BA154" si="185">ROUND(AVERAGE(AY130:AZ130),1)</f>
        <v>768442.5</v>
      </c>
      <c r="BB130" s="125">
        <v>89012</v>
      </c>
      <c r="BC130" s="126">
        <v>80920</v>
      </c>
      <c r="BD130" s="127">
        <f t="shared" ref="BD130:BD154" si="186">ROUND(AVERAGE(BB130:BC130),1)</f>
        <v>84966</v>
      </c>
      <c r="BE130" s="125">
        <v>833833</v>
      </c>
      <c r="BF130" s="126">
        <v>758030</v>
      </c>
      <c r="BG130" s="127">
        <f t="shared" ref="BG130:BG154" si="187">ROUND(AVERAGE(BE130:BF130),1)</f>
        <v>795931.5</v>
      </c>
      <c r="BH130" s="125">
        <v>798490</v>
      </c>
      <c r="BI130" s="126">
        <v>725900</v>
      </c>
      <c r="BJ130" s="127">
        <f t="shared" ref="BJ130:BJ154" si="188">ROUND(AVERAGE(BH130:BI130),1)</f>
        <v>762195</v>
      </c>
      <c r="BK130" s="125">
        <v>913682</v>
      </c>
      <c r="BL130" s="126">
        <v>830620</v>
      </c>
      <c r="BM130" s="127">
        <f t="shared" ref="BM130:BM154" si="189">ROUND(AVERAGE(BK130:BL130),1)</f>
        <v>872151</v>
      </c>
      <c r="BN130" s="125">
        <v>772310</v>
      </c>
      <c r="BO130" s="126">
        <v>702100</v>
      </c>
      <c r="BP130" s="127">
        <f t="shared" ref="BP130:BP154" si="190">ROUND(AVERAGE(BN130:BO130),1)</f>
        <v>737205</v>
      </c>
      <c r="BQ130" s="125">
        <v>913682</v>
      </c>
      <c r="BR130" s="126">
        <v>830620</v>
      </c>
      <c r="BS130" s="127">
        <f t="shared" ref="BS130:BS154" si="191">ROUND(AVERAGE(BQ130:BR130),1)</f>
        <v>872151</v>
      </c>
      <c r="BT130" s="125">
        <v>981750</v>
      </c>
      <c r="BU130" s="126">
        <v>892500</v>
      </c>
      <c r="BV130" s="127">
        <f t="shared" ref="BV130:BV154" si="192">ROUND(AVERAGE(BT130:BU130),1)</f>
        <v>937125</v>
      </c>
      <c r="BW130" s="125">
        <v>979132</v>
      </c>
      <c r="BX130" s="126">
        <v>890120</v>
      </c>
      <c r="BY130" s="127">
        <f t="shared" ref="BY130:BY154" si="193">ROUND(AVERAGE(BW130:BX130),1)</f>
        <v>934626</v>
      </c>
      <c r="BZ130" s="125">
        <v>811580</v>
      </c>
      <c r="CA130" s="126">
        <v>737800</v>
      </c>
      <c r="CB130" s="127">
        <f t="shared" ref="CB130:CB154" si="194">ROUND(AVERAGE(BZ130:CA130),1)</f>
        <v>774690</v>
      </c>
      <c r="CC130" s="125">
        <v>946407</v>
      </c>
      <c r="CD130" s="126">
        <v>860370</v>
      </c>
      <c r="CE130" s="127">
        <f t="shared" ref="CE130:CE154" si="195">ROUND(AVERAGE(CC130:CD130),1)</f>
        <v>903388.5</v>
      </c>
      <c r="CF130" s="125">
        <v>966042</v>
      </c>
      <c r="CG130" s="126">
        <v>878220</v>
      </c>
      <c r="CH130" s="127">
        <f t="shared" ref="CH130:CH154" si="196">ROUND(AVERAGE(CF130:CG130),1)</f>
        <v>922131</v>
      </c>
    </row>
    <row r="131" spans="1:86" customFormat="1" x14ac:dyDescent="0.3">
      <c r="A131" s="25" t="s">
        <v>248</v>
      </c>
      <c r="B131" s="26" t="s">
        <v>249</v>
      </c>
      <c r="C131" s="125">
        <v>1063114.3690860001</v>
      </c>
      <c r="D131" s="126">
        <v>966467.60826000001</v>
      </c>
      <c r="E131" s="127">
        <f t="shared" si="169"/>
        <v>1014791</v>
      </c>
      <c r="F131" s="125">
        <v>1084810.5807</v>
      </c>
      <c r="G131" s="126">
        <v>986191.43700000003</v>
      </c>
      <c r="H131" s="127">
        <f t="shared" si="170"/>
        <v>1035501</v>
      </c>
      <c r="I131" s="125">
        <v>3313638.9901999994</v>
      </c>
      <c r="J131" s="126">
        <v>3012399.0819999999</v>
      </c>
      <c r="K131" s="127">
        <f t="shared" si="171"/>
        <v>3163019</v>
      </c>
      <c r="L131" s="125">
        <v>3927055.1089000003</v>
      </c>
      <c r="M131" s="126">
        <v>3570050.0990000004</v>
      </c>
      <c r="N131" s="127">
        <f t="shared" si="172"/>
        <v>3748552.6</v>
      </c>
      <c r="O131" s="125">
        <v>3740052.4161</v>
      </c>
      <c r="P131" s="126">
        <v>3400047.6509999996</v>
      </c>
      <c r="Q131" s="127">
        <f t="shared" si="173"/>
        <v>3570050</v>
      </c>
      <c r="R131" s="125">
        <v>3940315.148</v>
      </c>
      <c r="S131" s="126">
        <v>3582104.68</v>
      </c>
      <c r="T131" s="127">
        <f t="shared" si="174"/>
        <v>3761209.9</v>
      </c>
      <c r="U131" s="125">
        <v>3643504.2412999999</v>
      </c>
      <c r="V131" s="126">
        <v>3312276.5830000001</v>
      </c>
      <c r="W131" s="127">
        <f t="shared" si="175"/>
        <v>3477890.4</v>
      </c>
      <c r="X131" s="125">
        <v>3508559.6930999998</v>
      </c>
      <c r="Y131" s="126">
        <v>3189599.7209999999</v>
      </c>
      <c r="Z131" s="127">
        <f t="shared" si="176"/>
        <v>3349079.7</v>
      </c>
      <c r="AA131" s="125">
        <v>4688973.8741999995</v>
      </c>
      <c r="AB131" s="126">
        <v>4262703.5219999999</v>
      </c>
      <c r="AC131" s="127">
        <f t="shared" si="177"/>
        <v>4475838.7</v>
      </c>
      <c r="AD131" s="125">
        <v>4516112.4393000007</v>
      </c>
      <c r="AE131" s="126">
        <v>4105556.7630000003</v>
      </c>
      <c r="AF131" s="127">
        <f t="shared" si="178"/>
        <v>4310834.5999999996</v>
      </c>
      <c r="AG131" s="125">
        <v>3740052.4161</v>
      </c>
      <c r="AH131" s="126">
        <v>3400047.6509999996</v>
      </c>
      <c r="AI131" s="127">
        <f t="shared" si="179"/>
        <v>3570050</v>
      </c>
      <c r="AJ131" s="125">
        <v>3740052.4161</v>
      </c>
      <c r="AK131" s="126">
        <v>3400047.6509999996</v>
      </c>
      <c r="AL131" s="127">
        <f t="shared" si="180"/>
        <v>3570050</v>
      </c>
      <c r="AM131" s="125">
        <v>2868368.6339000002</v>
      </c>
      <c r="AN131" s="126">
        <v>2607607.8489999999</v>
      </c>
      <c r="AO131" s="127">
        <f t="shared" si="181"/>
        <v>2737988.2</v>
      </c>
      <c r="AP131" s="125">
        <v>2868368.6339000002</v>
      </c>
      <c r="AQ131" s="126">
        <v>2607607.8489999999</v>
      </c>
      <c r="AR131" s="127">
        <f t="shared" si="182"/>
        <v>2737988.2</v>
      </c>
      <c r="AS131" s="125">
        <v>2868368.6339000002</v>
      </c>
      <c r="AT131" s="126">
        <v>2607607.8489999999</v>
      </c>
      <c r="AU131" s="127">
        <f t="shared" si="183"/>
        <v>2737988.2</v>
      </c>
      <c r="AV131" s="125">
        <v>1387624.4305</v>
      </c>
      <c r="AW131" s="126">
        <v>1261476.7549999999</v>
      </c>
      <c r="AX131" s="127">
        <f t="shared" si="184"/>
        <v>1324550.6000000001</v>
      </c>
      <c r="AY131" s="125">
        <v>2868368.6339000002</v>
      </c>
      <c r="AZ131" s="126">
        <v>2607607.8489999999</v>
      </c>
      <c r="BA131" s="127">
        <f t="shared" si="185"/>
        <v>2737988.2</v>
      </c>
      <c r="BB131" s="125">
        <v>1899599.5942000002</v>
      </c>
      <c r="BC131" s="126">
        <v>1726908.7220000001</v>
      </c>
      <c r="BD131" s="127">
        <f t="shared" si="186"/>
        <v>1813254.2</v>
      </c>
      <c r="BE131" s="125">
        <v>1881680.0386999999</v>
      </c>
      <c r="BF131" s="126">
        <v>1710618.2170000002</v>
      </c>
      <c r="BG131" s="127">
        <f t="shared" si="187"/>
        <v>1796149.1</v>
      </c>
      <c r="BH131" s="125">
        <v>1881680.0386999999</v>
      </c>
      <c r="BI131" s="126">
        <v>1710618.2170000002</v>
      </c>
      <c r="BJ131" s="127">
        <f t="shared" si="188"/>
        <v>1796149.1</v>
      </c>
      <c r="BK131" s="125">
        <v>1881680.0386999999</v>
      </c>
      <c r="BL131" s="126">
        <v>1710618.2170000002</v>
      </c>
      <c r="BM131" s="127">
        <f t="shared" si="189"/>
        <v>1796149.1</v>
      </c>
      <c r="BN131" s="125">
        <v>2163687.3334999997</v>
      </c>
      <c r="BO131" s="126">
        <v>1966988.4849999999</v>
      </c>
      <c r="BP131" s="127">
        <f t="shared" si="190"/>
        <v>2065337.9</v>
      </c>
      <c r="BQ131" s="125">
        <v>3508559.6930999998</v>
      </c>
      <c r="BR131" s="126">
        <v>3189599.7209999999</v>
      </c>
      <c r="BS131" s="127">
        <f t="shared" si="191"/>
        <v>3349079.7</v>
      </c>
      <c r="BT131" s="125">
        <v>3643504.2412999999</v>
      </c>
      <c r="BU131" s="126">
        <v>3312276.5830000001</v>
      </c>
      <c r="BV131" s="127">
        <f t="shared" si="192"/>
        <v>3477890.4</v>
      </c>
      <c r="BW131" s="125">
        <v>3313638.9901999994</v>
      </c>
      <c r="BX131" s="126">
        <v>3012399.0819999999</v>
      </c>
      <c r="BY131" s="127">
        <f t="shared" si="193"/>
        <v>3163019</v>
      </c>
      <c r="BZ131" s="125">
        <v>3508559.6930999998</v>
      </c>
      <c r="CA131" s="126">
        <v>3189599.7209999999</v>
      </c>
      <c r="CB131" s="127">
        <f t="shared" si="194"/>
        <v>3349079.7</v>
      </c>
      <c r="CC131" s="125">
        <v>3683987.6777550001</v>
      </c>
      <c r="CD131" s="126">
        <v>3349079.7070500003</v>
      </c>
      <c r="CE131" s="127">
        <f t="shared" si="195"/>
        <v>3516533.7</v>
      </c>
      <c r="CF131" s="125">
        <v>3929586.8562720008</v>
      </c>
      <c r="CG131" s="126">
        <v>3572351.6875200006</v>
      </c>
      <c r="CH131" s="127">
        <f t="shared" si="196"/>
        <v>3750969.3</v>
      </c>
    </row>
    <row r="132" spans="1:86" customFormat="1" x14ac:dyDescent="0.3">
      <c r="A132" s="25" t="s">
        <v>250</v>
      </c>
      <c r="B132" s="26" t="s">
        <v>251</v>
      </c>
      <c r="C132" s="125">
        <v>855881.34046800004</v>
      </c>
      <c r="D132" s="126">
        <v>778073.94588000001</v>
      </c>
      <c r="E132" s="127">
        <f t="shared" si="169"/>
        <v>816977.6</v>
      </c>
      <c r="F132" s="125">
        <v>873348.30660000001</v>
      </c>
      <c r="G132" s="126">
        <v>793953.00600000005</v>
      </c>
      <c r="H132" s="127">
        <f t="shared" si="170"/>
        <v>833650.7</v>
      </c>
      <c r="I132" s="125">
        <v>1307875.5690000001</v>
      </c>
      <c r="J132" s="126">
        <v>1188977.79</v>
      </c>
      <c r="K132" s="127">
        <f t="shared" si="171"/>
        <v>1248426.7</v>
      </c>
      <c r="L132" s="125">
        <v>1307875.5690000001</v>
      </c>
      <c r="M132" s="126">
        <v>1188977.79</v>
      </c>
      <c r="N132" s="127">
        <f t="shared" si="172"/>
        <v>1248426.7</v>
      </c>
      <c r="O132" s="125">
        <v>1307875.5690000001</v>
      </c>
      <c r="P132" s="126">
        <v>1188977.79</v>
      </c>
      <c r="Q132" s="127">
        <f t="shared" si="173"/>
        <v>1248426.7</v>
      </c>
      <c r="R132" s="125">
        <v>1307875.5690000001</v>
      </c>
      <c r="S132" s="126">
        <v>1188977.79</v>
      </c>
      <c r="T132" s="127">
        <f t="shared" si="174"/>
        <v>1248426.7</v>
      </c>
      <c r="U132" s="125">
        <v>1814335.9157</v>
      </c>
      <c r="V132" s="126">
        <v>1649396.287</v>
      </c>
      <c r="W132" s="127">
        <f t="shared" si="175"/>
        <v>1731866.1</v>
      </c>
      <c r="X132" s="125">
        <v>1747138.6625000001</v>
      </c>
      <c r="Y132" s="126">
        <v>1588307.875</v>
      </c>
      <c r="Z132" s="127">
        <f t="shared" si="176"/>
        <v>1667723.3</v>
      </c>
      <c r="AA132" s="125">
        <v>1663468.9532999997</v>
      </c>
      <c r="AB132" s="126">
        <v>1512244.503</v>
      </c>
      <c r="AC132" s="127">
        <f t="shared" si="177"/>
        <v>1587856.7</v>
      </c>
      <c r="AD132" s="125">
        <v>1307875.5690000001</v>
      </c>
      <c r="AE132" s="126">
        <v>1188977.79</v>
      </c>
      <c r="AF132" s="127">
        <f t="shared" si="178"/>
        <v>1248426.7</v>
      </c>
      <c r="AG132" s="125">
        <v>1307875.5690000001</v>
      </c>
      <c r="AH132" s="126">
        <v>1188977.79</v>
      </c>
      <c r="AI132" s="127">
        <f t="shared" si="179"/>
        <v>1248426.7</v>
      </c>
      <c r="AJ132" s="125">
        <v>1307875.5690000001</v>
      </c>
      <c r="AK132" s="126">
        <v>1188977.79</v>
      </c>
      <c r="AL132" s="127">
        <f t="shared" si="180"/>
        <v>1248426.7</v>
      </c>
      <c r="AM132" s="125">
        <v>1307875.5690000001</v>
      </c>
      <c r="AN132" s="126">
        <v>1188977.79</v>
      </c>
      <c r="AO132" s="127">
        <f t="shared" si="181"/>
        <v>1248426.7</v>
      </c>
      <c r="AP132" s="125">
        <v>1307875.5690000001</v>
      </c>
      <c r="AQ132" s="126">
        <v>1188977.79</v>
      </c>
      <c r="AR132" s="127">
        <f t="shared" si="182"/>
        <v>1248426.7</v>
      </c>
      <c r="AS132" s="125">
        <v>1307875.5690000001</v>
      </c>
      <c r="AT132" s="126">
        <v>1188977.79</v>
      </c>
      <c r="AU132" s="127">
        <f t="shared" si="183"/>
        <v>1248426.7</v>
      </c>
      <c r="AV132" s="125">
        <v>1119378.26</v>
      </c>
      <c r="AW132" s="126">
        <v>1017616.6</v>
      </c>
      <c r="AX132" s="127">
        <f t="shared" si="184"/>
        <v>1068497.3999999999</v>
      </c>
      <c r="AY132" s="125">
        <v>1307875.5690000001</v>
      </c>
      <c r="AZ132" s="126">
        <v>1188977.79</v>
      </c>
      <c r="BA132" s="127">
        <f t="shared" si="185"/>
        <v>1248426.7</v>
      </c>
      <c r="BB132" s="125">
        <v>1120688.5689999999</v>
      </c>
      <c r="BC132" s="126">
        <v>1018807.79</v>
      </c>
      <c r="BD132" s="127">
        <f t="shared" si="186"/>
        <v>1069748.2</v>
      </c>
      <c r="BE132" s="125">
        <v>1120688.5689999999</v>
      </c>
      <c r="BF132" s="126">
        <v>1018807.79</v>
      </c>
      <c r="BG132" s="127">
        <f t="shared" si="187"/>
        <v>1069748.2</v>
      </c>
      <c r="BH132" s="125">
        <v>1120688.5689999999</v>
      </c>
      <c r="BI132" s="126">
        <v>1018807.79</v>
      </c>
      <c r="BJ132" s="127">
        <f t="shared" si="188"/>
        <v>1069748.2</v>
      </c>
      <c r="BK132" s="125">
        <v>1120688.5689999999</v>
      </c>
      <c r="BL132" s="126">
        <v>1018807.79</v>
      </c>
      <c r="BM132" s="127">
        <f t="shared" si="189"/>
        <v>1069748.2</v>
      </c>
      <c r="BN132" s="125">
        <v>938181.24399999995</v>
      </c>
      <c r="BO132" s="126">
        <v>852892.04</v>
      </c>
      <c r="BP132" s="127">
        <f t="shared" si="190"/>
        <v>895536.6</v>
      </c>
      <c r="BQ132" s="125">
        <v>1747138.6625000001</v>
      </c>
      <c r="BR132" s="126">
        <v>1588307.875</v>
      </c>
      <c r="BS132" s="127">
        <f t="shared" si="191"/>
        <v>1667723.3</v>
      </c>
      <c r="BT132" s="125">
        <v>1814335.9157</v>
      </c>
      <c r="BU132" s="126">
        <v>1649396.287</v>
      </c>
      <c r="BV132" s="127">
        <f t="shared" si="192"/>
        <v>1731866.1</v>
      </c>
      <c r="BW132" s="125">
        <v>1307875.5690000001</v>
      </c>
      <c r="BX132" s="126">
        <v>1188977.79</v>
      </c>
      <c r="BY132" s="127">
        <f t="shared" si="193"/>
        <v>1248426.7</v>
      </c>
      <c r="BZ132" s="125">
        <v>1747138.6625000001</v>
      </c>
      <c r="CA132" s="126">
        <v>1588307.875</v>
      </c>
      <c r="CB132" s="127">
        <f t="shared" si="194"/>
        <v>1667723.3</v>
      </c>
      <c r="CC132" s="125">
        <v>1834495.5956250001</v>
      </c>
      <c r="CD132" s="126">
        <v>1667723.26875</v>
      </c>
      <c r="CE132" s="127">
        <f t="shared" si="195"/>
        <v>1751109.4</v>
      </c>
      <c r="CF132" s="125">
        <v>1956795.3020000001</v>
      </c>
      <c r="CG132" s="126">
        <v>1778904.82</v>
      </c>
      <c r="CH132" s="127">
        <f t="shared" si="196"/>
        <v>1867850.1</v>
      </c>
    </row>
    <row r="133" spans="1:86" customFormat="1" x14ac:dyDescent="0.3">
      <c r="A133" s="25" t="s">
        <v>252</v>
      </c>
      <c r="B133" s="26" t="s">
        <v>253</v>
      </c>
      <c r="C133" s="125">
        <v>183260</v>
      </c>
      <c r="D133" s="126">
        <v>166600</v>
      </c>
      <c r="E133" s="127">
        <f t="shared" si="169"/>
        <v>174930</v>
      </c>
      <c r="F133" s="125">
        <v>85085</v>
      </c>
      <c r="G133" s="126">
        <v>77350</v>
      </c>
      <c r="H133" s="127">
        <f t="shared" si="170"/>
        <v>81217.5</v>
      </c>
      <c r="I133" s="125">
        <v>117810</v>
      </c>
      <c r="J133" s="126">
        <v>107100</v>
      </c>
      <c r="K133" s="127">
        <f t="shared" si="171"/>
        <v>112455</v>
      </c>
      <c r="L133" s="125">
        <v>229075</v>
      </c>
      <c r="M133" s="126">
        <v>208250</v>
      </c>
      <c r="N133" s="127">
        <f t="shared" si="172"/>
        <v>218662.5</v>
      </c>
      <c r="O133" s="125">
        <v>189805</v>
      </c>
      <c r="P133" s="126">
        <v>172550</v>
      </c>
      <c r="Q133" s="127">
        <f t="shared" si="173"/>
        <v>181177.5</v>
      </c>
      <c r="R133" s="125">
        <v>82467</v>
      </c>
      <c r="S133" s="126">
        <v>74970</v>
      </c>
      <c r="T133" s="127">
        <f t="shared" si="174"/>
        <v>78718.5</v>
      </c>
      <c r="U133" s="125">
        <v>62832</v>
      </c>
      <c r="V133" s="126">
        <v>57120</v>
      </c>
      <c r="W133" s="127">
        <f t="shared" si="175"/>
        <v>59976</v>
      </c>
      <c r="X133" s="125">
        <v>85085</v>
      </c>
      <c r="Y133" s="126">
        <v>77350</v>
      </c>
      <c r="Z133" s="127">
        <f t="shared" si="176"/>
        <v>81217.5</v>
      </c>
      <c r="AA133" s="125">
        <v>117810</v>
      </c>
      <c r="AB133" s="126">
        <v>107100</v>
      </c>
      <c r="AC133" s="127">
        <f t="shared" si="177"/>
        <v>112455</v>
      </c>
      <c r="AD133" s="125">
        <v>229075</v>
      </c>
      <c r="AE133" s="126">
        <v>208250</v>
      </c>
      <c r="AF133" s="127">
        <f t="shared" si="178"/>
        <v>218662.5</v>
      </c>
      <c r="AG133" s="125">
        <v>82467</v>
      </c>
      <c r="AH133" s="126">
        <v>74970</v>
      </c>
      <c r="AI133" s="127">
        <f t="shared" si="179"/>
        <v>78718.5</v>
      </c>
      <c r="AJ133" s="125">
        <v>85085</v>
      </c>
      <c r="AK133" s="126">
        <v>77350</v>
      </c>
      <c r="AL133" s="127">
        <f t="shared" si="180"/>
        <v>81217.5</v>
      </c>
      <c r="AM133" s="125">
        <v>89012</v>
      </c>
      <c r="AN133" s="126">
        <v>80920</v>
      </c>
      <c r="AO133" s="127">
        <f t="shared" si="181"/>
        <v>84966</v>
      </c>
      <c r="AP133" s="125">
        <v>121737</v>
      </c>
      <c r="AQ133" s="126">
        <v>110670</v>
      </c>
      <c r="AR133" s="127">
        <f t="shared" si="182"/>
        <v>116203.5</v>
      </c>
      <c r="AS133" s="125">
        <v>85085</v>
      </c>
      <c r="AT133" s="126">
        <v>77350</v>
      </c>
      <c r="AU133" s="127">
        <f t="shared" si="183"/>
        <v>81217.5</v>
      </c>
      <c r="AV133" s="125">
        <v>116501</v>
      </c>
      <c r="AW133" s="126">
        <v>105910</v>
      </c>
      <c r="AX133" s="127">
        <f t="shared" si="184"/>
        <v>111205.5</v>
      </c>
      <c r="AY133" s="125">
        <v>95557</v>
      </c>
      <c r="AZ133" s="126">
        <v>86870</v>
      </c>
      <c r="BA133" s="127">
        <f t="shared" si="185"/>
        <v>91213.5</v>
      </c>
      <c r="BB133" s="125">
        <v>103411</v>
      </c>
      <c r="BC133" s="126">
        <v>94010</v>
      </c>
      <c r="BD133" s="127">
        <f t="shared" si="186"/>
        <v>98710.5</v>
      </c>
      <c r="BE133" s="125">
        <v>215985</v>
      </c>
      <c r="BF133" s="126">
        <v>196350</v>
      </c>
      <c r="BG133" s="127">
        <f t="shared" si="187"/>
        <v>206167.5</v>
      </c>
      <c r="BH133" s="125">
        <v>89012</v>
      </c>
      <c r="BI133" s="126">
        <v>80920</v>
      </c>
      <c r="BJ133" s="127">
        <f t="shared" si="188"/>
        <v>84966</v>
      </c>
      <c r="BK133" s="125">
        <v>113883</v>
      </c>
      <c r="BL133" s="126">
        <v>103530</v>
      </c>
      <c r="BM133" s="127">
        <f t="shared" si="189"/>
        <v>108706.5</v>
      </c>
      <c r="BN133" s="125">
        <v>85085</v>
      </c>
      <c r="BO133" s="126">
        <v>77350</v>
      </c>
      <c r="BP133" s="127">
        <f t="shared" si="190"/>
        <v>81217.5</v>
      </c>
      <c r="BQ133" s="125">
        <v>111265</v>
      </c>
      <c r="BR133" s="126">
        <v>101150</v>
      </c>
      <c r="BS133" s="127">
        <f t="shared" si="191"/>
        <v>106207.5</v>
      </c>
      <c r="BT133" s="125">
        <v>121737</v>
      </c>
      <c r="BU133" s="126">
        <v>110670</v>
      </c>
      <c r="BV133" s="127">
        <f t="shared" si="192"/>
        <v>116203.5</v>
      </c>
      <c r="BW133" s="125">
        <v>116501</v>
      </c>
      <c r="BX133" s="126">
        <v>105910</v>
      </c>
      <c r="BY133" s="127">
        <f t="shared" si="193"/>
        <v>111205.5</v>
      </c>
      <c r="BZ133" s="125">
        <v>95557</v>
      </c>
      <c r="CA133" s="126">
        <v>86870</v>
      </c>
      <c r="CB133" s="127">
        <f t="shared" si="194"/>
        <v>91213.5</v>
      </c>
      <c r="CC133" s="125">
        <v>123046</v>
      </c>
      <c r="CD133" s="126">
        <v>111860</v>
      </c>
      <c r="CE133" s="127">
        <f t="shared" si="195"/>
        <v>117453</v>
      </c>
      <c r="CF133" s="125">
        <v>113883</v>
      </c>
      <c r="CG133" s="126">
        <v>103530</v>
      </c>
      <c r="CH133" s="127">
        <f t="shared" si="196"/>
        <v>108706.5</v>
      </c>
    </row>
    <row r="134" spans="1:86" customFormat="1" x14ac:dyDescent="0.3">
      <c r="A134" s="25" t="s">
        <v>254</v>
      </c>
      <c r="B134" s="26" t="s">
        <v>255</v>
      </c>
      <c r="C134" s="125">
        <v>722585.82334400015</v>
      </c>
      <c r="D134" s="126">
        <v>656896.20304000005</v>
      </c>
      <c r="E134" s="127">
        <f t="shared" si="169"/>
        <v>689741</v>
      </c>
      <c r="F134" s="125">
        <v>737332.47279999999</v>
      </c>
      <c r="G134" s="126">
        <v>670302.24799999991</v>
      </c>
      <c r="H134" s="127">
        <f t="shared" si="170"/>
        <v>703817.4</v>
      </c>
      <c r="I134" s="125">
        <v>1901955.2705999999</v>
      </c>
      <c r="J134" s="126">
        <v>1729050.2459999998</v>
      </c>
      <c r="K134" s="127">
        <f t="shared" si="171"/>
        <v>1815502.8</v>
      </c>
      <c r="L134" s="125">
        <v>1777318.9665000001</v>
      </c>
      <c r="M134" s="126">
        <v>1615744.5150000001</v>
      </c>
      <c r="N134" s="127">
        <f t="shared" si="172"/>
        <v>1696531.7</v>
      </c>
      <c r="O134" s="125">
        <v>1692684.5242999999</v>
      </c>
      <c r="P134" s="126">
        <v>1538804.1129999999</v>
      </c>
      <c r="Q134" s="127">
        <f t="shared" si="173"/>
        <v>1615744.3</v>
      </c>
      <c r="R134" s="125">
        <v>1397873.6387</v>
      </c>
      <c r="S134" s="126">
        <v>1270794.2170000002</v>
      </c>
      <c r="T134" s="127">
        <f t="shared" si="174"/>
        <v>1334333.8999999999</v>
      </c>
      <c r="U134" s="125">
        <v>2091290.6014</v>
      </c>
      <c r="V134" s="126">
        <v>1901173.2740000002</v>
      </c>
      <c r="W134" s="127">
        <f t="shared" si="175"/>
        <v>1996231.9</v>
      </c>
      <c r="X134" s="125">
        <v>2013835.5005999999</v>
      </c>
      <c r="Y134" s="126">
        <v>1830759.5459999999</v>
      </c>
      <c r="Z134" s="127">
        <f t="shared" si="176"/>
        <v>1922297.5</v>
      </c>
      <c r="AA134" s="125">
        <v>193326.73360000001</v>
      </c>
      <c r="AB134" s="126">
        <v>175751.576</v>
      </c>
      <c r="AC134" s="127">
        <f t="shared" si="177"/>
        <v>184539.2</v>
      </c>
      <c r="AD134" s="125">
        <v>2043917.8914000001</v>
      </c>
      <c r="AE134" s="126">
        <v>1858107.1740000001</v>
      </c>
      <c r="AF134" s="127">
        <f t="shared" si="178"/>
        <v>1951012.5</v>
      </c>
      <c r="AG134" s="125">
        <v>1692684.5242999999</v>
      </c>
      <c r="AH134" s="126">
        <v>1538804.1129999999</v>
      </c>
      <c r="AI134" s="127">
        <f t="shared" si="179"/>
        <v>1615744.3</v>
      </c>
      <c r="AJ134" s="125">
        <v>1692684.5242999999</v>
      </c>
      <c r="AK134" s="126">
        <v>1538804.1129999999</v>
      </c>
      <c r="AL134" s="127">
        <f t="shared" si="180"/>
        <v>1615744.3</v>
      </c>
      <c r="AM134" s="125">
        <v>2382624.1284999996</v>
      </c>
      <c r="AN134" s="126">
        <v>2166021.9350000001</v>
      </c>
      <c r="AO134" s="127">
        <f t="shared" si="181"/>
        <v>2274323</v>
      </c>
      <c r="AP134" s="125">
        <v>2382624.1284999996</v>
      </c>
      <c r="AQ134" s="126">
        <v>2166021.9350000001</v>
      </c>
      <c r="AR134" s="127">
        <f t="shared" si="182"/>
        <v>2274323</v>
      </c>
      <c r="AS134" s="125">
        <v>2382624.1284999996</v>
      </c>
      <c r="AT134" s="126">
        <v>2166021.9350000001</v>
      </c>
      <c r="AU134" s="127">
        <f t="shared" si="183"/>
        <v>2274323</v>
      </c>
      <c r="AV134" s="125">
        <v>1105555.22</v>
      </c>
      <c r="AW134" s="126">
        <v>1005050.2</v>
      </c>
      <c r="AX134" s="127">
        <f t="shared" si="184"/>
        <v>1055302.7</v>
      </c>
      <c r="AY134" s="125">
        <v>2382624.1284999996</v>
      </c>
      <c r="AZ134" s="126">
        <v>2166021.9350000001</v>
      </c>
      <c r="BA134" s="127">
        <f t="shared" si="185"/>
        <v>2274323</v>
      </c>
      <c r="BB134" s="125">
        <v>744353.42520000006</v>
      </c>
      <c r="BC134" s="126">
        <v>676684.93200000003</v>
      </c>
      <c r="BD134" s="127">
        <f t="shared" si="186"/>
        <v>710519.2</v>
      </c>
      <c r="BE134" s="125">
        <v>737332.47279999999</v>
      </c>
      <c r="BF134" s="126">
        <v>670302.24799999991</v>
      </c>
      <c r="BG134" s="127">
        <f t="shared" si="187"/>
        <v>703817.4</v>
      </c>
      <c r="BH134" s="125">
        <v>737332.47279999999</v>
      </c>
      <c r="BI134" s="126">
        <v>670302.24799999991</v>
      </c>
      <c r="BJ134" s="127">
        <f t="shared" si="188"/>
        <v>703817.4</v>
      </c>
      <c r="BK134" s="125">
        <v>737332.47279999999</v>
      </c>
      <c r="BL134" s="126">
        <v>670302.24799999991</v>
      </c>
      <c r="BM134" s="127">
        <f t="shared" si="189"/>
        <v>703817.4</v>
      </c>
      <c r="BN134" s="125">
        <v>737332.47279999999</v>
      </c>
      <c r="BO134" s="126">
        <v>670302.24799999991</v>
      </c>
      <c r="BP134" s="127">
        <f t="shared" si="190"/>
        <v>703817.4</v>
      </c>
      <c r="BQ134" s="125">
        <v>2013835.5005999999</v>
      </c>
      <c r="BR134" s="126">
        <v>1830759.5459999999</v>
      </c>
      <c r="BS134" s="127">
        <f t="shared" si="191"/>
        <v>1922297.5</v>
      </c>
      <c r="BT134" s="125">
        <v>2091290.6014</v>
      </c>
      <c r="BU134" s="126">
        <v>1901173.2740000002</v>
      </c>
      <c r="BV134" s="127">
        <f t="shared" si="192"/>
        <v>1996231.9</v>
      </c>
      <c r="BW134" s="125">
        <v>1901955.2705999999</v>
      </c>
      <c r="BX134" s="126">
        <v>1729050.2459999998</v>
      </c>
      <c r="BY134" s="127">
        <f t="shared" si="193"/>
        <v>1815502.8</v>
      </c>
      <c r="BZ134" s="125">
        <v>2013835.5005999999</v>
      </c>
      <c r="CA134" s="126">
        <v>1830759.5459999999</v>
      </c>
      <c r="CB134" s="127">
        <f t="shared" si="194"/>
        <v>1922297.5</v>
      </c>
      <c r="CC134" s="125">
        <v>2114527.27563</v>
      </c>
      <c r="CD134" s="126">
        <v>1922297.5232999998</v>
      </c>
      <c r="CE134" s="127">
        <f t="shared" si="195"/>
        <v>2018412.4</v>
      </c>
      <c r="CF134" s="125">
        <v>2255495.7606720002</v>
      </c>
      <c r="CG134" s="126">
        <v>2050450.6915199999</v>
      </c>
      <c r="CH134" s="127">
        <f t="shared" si="196"/>
        <v>2152973.2000000002</v>
      </c>
    </row>
    <row r="135" spans="1:86" customFormat="1" x14ac:dyDescent="0.3">
      <c r="A135" s="25" t="s">
        <v>256</v>
      </c>
      <c r="B135" s="26" t="s">
        <v>257</v>
      </c>
      <c r="C135" s="125">
        <v>320705</v>
      </c>
      <c r="D135" s="126">
        <v>291550</v>
      </c>
      <c r="E135" s="127">
        <f t="shared" si="169"/>
        <v>306127.5</v>
      </c>
      <c r="F135" s="125">
        <v>340209.1</v>
      </c>
      <c r="G135" s="126">
        <v>309281</v>
      </c>
      <c r="H135" s="127">
        <f t="shared" si="170"/>
        <v>324745.09999999998</v>
      </c>
      <c r="I135" s="125">
        <v>418880</v>
      </c>
      <c r="J135" s="126">
        <v>380800</v>
      </c>
      <c r="K135" s="127">
        <f t="shared" si="171"/>
        <v>399840</v>
      </c>
      <c r="L135" s="125">
        <v>363902</v>
      </c>
      <c r="M135" s="126">
        <v>330820</v>
      </c>
      <c r="N135" s="127">
        <f t="shared" si="172"/>
        <v>347361</v>
      </c>
      <c r="O135" s="125">
        <v>329868</v>
      </c>
      <c r="P135" s="126">
        <v>299880</v>
      </c>
      <c r="Q135" s="127">
        <f t="shared" si="173"/>
        <v>314874</v>
      </c>
      <c r="R135" s="125">
        <v>336413</v>
      </c>
      <c r="S135" s="126">
        <v>305830</v>
      </c>
      <c r="T135" s="127">
        <f t="shared" si="174"/>
        <v>321121.5</v>
      </c>
      <c r="U135" s="125">
        <v>302379</v>
      </c>
      <c r="V135" s="126">
        <v>274890</v>
      </c>
      <c r="W135" s="127">
        <f t="shared" si="175"/>
        <v>288634.5</v>
      </c>
      <c r="X135" s="125">
        <v>342958</v>
      </c>
      <c r="Y135" s="126">
        <v>311780</v>
      </c>
      <c r="Z135" s="127">
        <f t="shared" si="176"/>
        <v>327369</v>
      </c>
      <c r="AA135" s="125">
        <v>422807</v>
      </c>
      <c r="AB135" s="126">
        <v>384370</v>
      </c>
      <c r="AC135" s="127">
        <f t="shared" si="177"/>
        <v>403588.5</v>
      </c>
      <c r="AD135" s="125">
        <v>359975</v>
      </c>
      <c r="AE135" s="126">
        <v>327250</v>
      </c>
      <c r="AF135" s="127">
        <f t="shared" si="178"/>
        <v>343612.5</v>
      </c>
      <c r="AG135" s="125">
        <v>342958</v>
      </c>
      <c r="AH135" s="126">
        <v>311780</v>
      </c>
      <c r="AI135" s="127">
        <f t="shared" si="179"/>
        <v>327369</v>
      </c>
      <c r="AJ135" s="125">
        <v>340209.1</v>
      </c>
      <c r="AK135" s="126">
        <v>309281</v>
      </c>
      <c r="AL135" s="127">
        <f t="shared" si="180"/>
        <v>324745.09999999998</v>
      </c>
      <c r="AM135" s="125">
        <v>346885</v>
      </c>
      <c r="AN135" s="126">
        <v>315350</v>
      </c>
      <c r="AO135" s="127">
        <f t="shared" si="181"/>
        <v>331117.5</v>
      </c>
      <c r="AP135" s="125">
        <v>425425</v>
      </c>
      <c r="AQ135" s="126">
        <v>386750</v>
      </c>
      <c r="AR135" s="127">
        <f t="shared" si="182"/>
        <v>406087.5</v>
      </c>
      <c r="AS135" s="125">
        <v>344267</v>
      </c>
      <c r="AT135" s="126">
        <v>312970</v>
      </c>
      <c r="AU135" s="127">
        <f t="shared" si="183"/>
        <v>328618.5</v>
      </c>
      <c r="AV135" s="125">
        <v>424116</v>
      </c>
      <c r="AW135" s="126">
        <v>385560</v>
      </c>
      <c r="AX135" s="127">
        <f t="shared" si="184"/>
        <v>404838</v>
      </c>
      <c r="AY135" s="125">
        <v>359975</v>
      </c>
      <c r="AZ135" s="126">
        <v>327250</v>
      </c>
      <c r="BA135" s="127">
        <f t="shared" si="185"/>
        <v>343612.5</v>
      </c>
      <c r="BB135" s="125">
        <v>373065</v>
      </c>
      <c r="BC135" s="126">
        <v>339150</v>
      </c>
      <c r="BD135" s="127">
        <f t="shared" si="186"/>
        <v>356107.5</v>
      </c>
      <c r="BE135" s="125">
        <v>357357</v>
      </c>
      <c r="BF135" s="126">
        <v>324870</v>
      </c>
      <c r="BG135" s="127">
        <f t="shared" si="187"/>
        <v>341113.5</v>
      </c>
      <c r="BH135" s="125">
        <v>346885</v>
      </c>
      <c r="BI135" s="126">
        <v>315350</v>
      </c>
      <c r="BJ135" s="127">
        <f t="shared" si="188"/>
        <v>331117.5</v>
      </c>
      <c r="BK135" s="125">
        <v>422807</v>
      </c>
      <c r="BL135" s="126">
        <v>384370</v>
      </c>
      <c r="BM135" s="127">
        <f t="shared" si="189"/>
        <v>403588.5</v>
      </c>
      <c r="BN135" s="125">
        <v>340209.1</v>
      </c>
      <c r="BO135" s="126">
        <v>309281</v>
      </c>
      <c r="BP135" s="127">
        <f t="shared" si="190"/>
        <v>324745.09999999998</v>
      </c>
      <c r="BQ135" s="125">
        <v>418880</v>
      </c>
      <c r="BR135" s="126">
        <v>380800</v>
      </c>
      <c r="BS135" s="127">
        <f t="shared" si="191"/>
        <v>399840</v>
      </c>
      <c r="BT135" s="125">
        <v>425425</v>
      </c>
      <c r="BU135" s="126">
        <v>386750</v>
      </c>
      <c r="BV135" s="127">
        <f t="shared" si="192"/>
        <v>406087.5</v>
      </c>
      <c r="BW135" s="125">
        <v>409717</v>
      </c>
      <c r="BX135" s="126">
        <v>372470</v>
      </c>
      <c r="BY135" s="127">
        <f t="shared" si="193"/>
        <v>391093.5</v>
      </c>
      <c r="BZ135" s="125">
        <v>366520</v>
      </c>
      <c r="CA135" s="126">
        <v>333200</v>
      </c>
      <c r="CB135" s="127">
        <f t="shared" si="194"/>
        <v>349860</v>
      </c>
      <c r="CC135" s="125">
        <v>435897</v>
      </c>
      <c r="CD135" s="126">
        <v>396270</v>
      </c>
      <c r="CE135" s="127">
        <f t="shared" si="195"/>
        <v>416083.5</v>
      </c>
      <c r="CF135" s="125">
        <v>412335</v>
      </c>
      <c r="CG135" s="126">
        <v>374850</v>
      </c>
      <c r="CH135" s="127">
        <f t="shared" si="196"/>
        <v>393592.5</v>
      </c>
    </row>
    <row r="136" spans="1:86" customFormat="1" x14ac:dyDescent="0.3">
      <c r="A136" s="25" t="s">
        <v>258</v>
      </c>
      <c r="B136" s="26" t="s">
        <v>259</v>
      </c>
      <c r="C136" s="125">
        <v>340340</v>
      </c>
      <c r="D136" s="126">
        <v>309400</v>
      </c>
      <c r="E136" s="127">
        <f t="shared" si="169"/>
        <v>324870</v>
      </c>
      <c r="F136" s="125">
        <v>196350</v>
      </c>
      <c r="G136" s="126">
        <v>178500</v>
      </c>
      <c r="H136" s="127">
        <f t="shared" si="170"/>
        <v>187425</v>
      </c>
      <c r="I136" s="125">
        <v>379610</v>
      </c>
      <c r="J136" s="126">
        <v>345100</v>
      </c>
      <c r="K136" s="127">
        <f t="shared" si="171"/>
        <v>362355</v>
      </c>
      <c r="L136" s="125">
        <v>390082</v>
      </c>
      <c r="M136" s="126">
        <v>354620</v>
      </c>
      <c r="N136" s="127">
        <f t="shared" si="172"/>
        <v>372351</v>
      </c>
      <c r="O136" s="125">
        <v>349503</v>
      </c>
      <c r="P136" s="126">
        <v>317730</v>
      </c>
      <c r="Q136" s="127">
        <f t="shared" si="173"/>
        <v>333616.5</v>
      </c>
      <c r="R136" s="125">
        <v>193732</v>
      </c>
      <c r="S136" s="126">
        <v>176120</v>
      </c>
      <c r="T136" s="127">
        <f t="shared" si="174"/>
        <v>184926</v>
      </c>
      <c r="U136" s="125">
        <v>158389</v>
      </c>
      <c r="V136" s="126">
        <v>143990</v>
      </c>
      <c r="W136" s="127">
        <f t="shared" si="175"/>
        <v>151189.5</v>
      </c>
      <c r="X136" s="125">
        <v>196350</v>
      </c>
      <c r="Y136" s="126">
        <v>178500</v>
      </c>
      <c r="Z136" s="127">
        <f t="shared" si="176"/>
        <v>187425</v>
      </c>
      <c r="AA136" s="125">
        <v>379610</v>
      </c>
      <c r="AB136" s="126">
        <v>345100</v>
      </c>
      <c r="AC136" s="127">
        <f t="shared" si="177"/>
        <v>362355</v>
      </c>
      <c r="AD136" s="125">
        <v>390082</v>
      </c>
      <c r="AE136" s="126">
        <v>354620</v>
      </c>
      <c r="AF136" s="127">
        <f t="shared" si="178"/>
        <v>372351</v>
      </c>
      <c r="AG136" s="125">
        <v>193732</v>
      </c>
      <c r="AH136" s="126">
        <v>176120</v>
      </c>
      <c r="AI136" s="127">
        <f t="shared" si="179"/>
        <v>184926</v>
      </c>
      <c r="AJ136" s="125">
        <v>187187</v>
      </c>
      <c r="AK136" s="126">
        <v>170170</v>
      </c>
      <c r="AL136" s="127">
        <f t="shared" si="180"/>
        <v>178678.5</v>
      </c>
      <c r="AM136" s="125">
        <v>196350</v>
      </c>
      <c r="AN136" s="126">
        <v>178500</v>
      </c>
      <c r="AO136" s="127">
        <f t="shared" si="181"/>
        <v>187425</v>
      </c>
      <c r="AP136" s="125">
        <v>383537</v>
      </c>
      <c r="AQ136" s="126">
        <v>348670</v>
      </c>
      <c r="AR136" s="127">
        <f t="shared" si="182"/>
        <v>366103.5</v>
      </c>
      <c r="AS136" s="125">
        <v>193732</v>
      </c>
      <c r="AT136" s="126">
        <v>176120</v>
      </c>
      <c r="AU136" s="127">
        <f t="shared" si="183"/>
        <v>184926</v>
      </c>
      <c r="AV136" s="125">
        <v>373065</v>
      </c>
      <c r="AW136" s="126">
        <v>339150</v>
      </c>
      <c r="AX136" s="127">
        <f t="shared" si="184"/>
        <v>356107.5</v>
      </c>
      <c r="AY136" s="125">
        <v>215985</v>
      </c>
      <c r="AZ136" s="126">
        <v>196350</v>
      </c>
      <c r="BA136" s="127">
        <f t="shared" si="185"/>
        <v>206167.5</v>
      </c>
      <c r="BB136" s="125">
        <v>201586</v>
      </c>
      <c r="BC136" s="126">
        <v>183260</v>
      </c>
      <c r="BD136" s="127">
        <f t="shared" si="186"/>
        <v>192423</v>
      </c>
      <c r="BE136" s="125">
        <v>373065</v>
      </c>
      <c r="BF136" s="126">
        <v>339150</v>
      </c>
      <c r="BG136" s="127">
        <f t="shared" si="187"/>
        <v>356107.5</v>
      </c>
      <c r="BH136" s="125">
        <v>196350</v>
      </c>
      <c r="BI136" s="126">
        <v>178500</v>
      </c>
      <c r="BJ136" s="127">
        <f t="shared" si="188"/>
        <v>187425</v>
      </c>
      <c r="BK136" s="125">
        <v>379610</v>
      </c>
      <c r="BL136" s="126">
        <v>345100</v>
      </c>
      <c r="BM136" s="127">
        <f t="shared" si="189"/>
        <v>362355</v>
      </c>
      <c r="BN136" s="125">
        <v>196350</v>
      </c>
      <c r="BO136" s="126">
        <v>178500</v>
      </c>
      <c r="BP136" s="127">
        <f t="shared" si="190"/>
        <v>187425</v>
      </c>
      <c r="BQ136" s="125">
        <v>379610</v>
      </c>
      <c r="BR136" s="126">
        <v>345100</v>
      </c>
      <c r="BS136" s="127">
        <f t="shared" si="191"/>
        <v>362355</v>
      </c>
      <c r="BT136" s="125">
        <v>383537</v>
      </c>
      <c r="BU136" s="126">
        <v>348670</v>
      </c>
      <c r="BV136" s="127">
        <f t="shared" si="192"/>
        <v>366103.5</v>
      </c>
      <c r="BW136" s="125">
        <v>378301</v>
      </c>
      <c r="BX136" s="126">
        <v>343910</v>
      </c>
      <c r="BY136" s="127">
        <f t="shared" si="193"/>
        <v>361105.5</v>
      </c>
      <c r="BZ136" s="125">
        <v>222530</v>
      </c>
      <c r="CA136" s="126">
        <v>202300</v>
      </c>
      <c r="CB136" s="127">
        <f t="shared" si="194"/>
        <v>212415</v>
      </c>
      <c r="CC136" s="125">
        <v>359975</v>
      </c>
      <c r="CD136" s="126">
        <v>327250</v>
      </c>
      <c r="CE136" s="127">
        <f t="shared" si="195"/>
        <v>343612.5</v>
      </c>
      <c r="CF136" s="125">
        <v>378301</v>
      </c>
      <c r="CG136" s="126">
        <v>343910</v>
      </c>
      <c r="CH136" s="127">
        <f t="shared" si="196"/>
        <v>361105.5</v>
      </c>
    </row>
    <row r="137" spans="1:86" customFormat="1" x14ac:dyDescent="0.3">
      <c r="A137" s="25" t="s">
        <v>260</v>
      </c>
      <c r="B137" s="31" t="s">
        <v>261</v>
      </c>
      <c r="C137" s="125">
        <v>120015.63620199999</v>
      </c>
      <c r="D137" s="126">
        <v>109105.12382000001</v>
      </c>
      <c r="E137" s="127">
        <f t="shared" si="169"/>
        <v>114560.4</v>
      </c>
      <c r="F137" s="125">
        <v>122464.93490000001</v>
      </c>
      <c r="G137" s="126">
        <v>111331.75900000001</v>
      </c>
      <c r="H137" s="127">
        <f t="shared" si="170"/>
        <v>116898.3</v>
      </c>
      <c r="I137" s="125">
        <v>230929.72210000001</v>
      </c>
      <c r="J137" s="126">
        <v>209936.11099999998</v>
      </c>
      <c r="K137" s="127">
        <f t="shared" si="171"/>
        <v>220432.9</v>
      </c>
      <c r="L137" s="125">
        <v>215796.3731</v>
      </c>
      <c r="M137" s="126">
        <v>196178.52100000001</v>
      </c>
      <c r="N137" s="127">
        <f t="shared" si="172"/>
        <v>205987.4</v>
      </c>
      <c r="O137" s="125">
        <v>205521.24669999999</v>
      </c>
      <c r="P137" s="126">
        <v>186837.49699999997</v>
      </c>
      <c r="Q137" s="127">
        <f t="shared" si="173"/>
        <v>196179.4</v>
      </c>
      <c r="R137" s="125">
        <v>162459.59729999996</v>
      </c>
      <c r="S137" s="126">
        <v>147690.54300000001</v>
      </c>
      <c r="T137" s="127">
        <f t="shared" si="174"/>
        <v>155075.1</v>
      </c>
      <c r="U137" s="125">
        <v>253917.72560000001</v>
      </c>
      <c r="V137" s="126">
        <v>230834.296</v>
      </c>
      <c r="W137" s="127">
        <f t="shared" si="175"/>
        <v>242376</v>
      </c>
      <c r="X137" s="125">
        <v>244513.73869999999</v>
      </c>
      <c r="Y137" s="126">
        <v>222285.217</v>
      </c>
      <c r="Z137" s="127">
        <f t="shared" si="176"/>
        <v>233399.5</v>
      </c>
      <c r="AA137" s="125">
        <v>230815.97</v>
      </c>
      <c r="AB137" s="126">
        <v>209832.7</v>
      </c>
      <c r="AC137" s="127">
        <f t="shared" si="177"/>
        <v>220324.3</v>
      </c>
      <c r="AD137" s="125">
        <v>248166.76500000001</v>
      </c>
      <c r="AE137" s="126">
        <v>225606.15</v>
      </c>
      <c r="AF137" s="127">
        <f t="shared" si="178"/>
        <v>236886.5</v>
      </c>
      <c r="AG137" s="125">
        <v>205521.24669999999</v>
      </c>
      <c r="AH137" s="126">
        <v>186837.49699999997</v>
      </c>
      <c r="AI137" s="127">
        <f t="shared" si="179"/>
        <v>196179.4</v>
      </c>
      <c r="AJ137" s="125">
        <v>205521.24669999999</v>
      </c>
      <c r="AK137" s="126">
        <v>186837.49699999997</v>
      </c>
      <c r="AL137" s="127">
        <f t="shared" si="180"/>
        <v>196179.4</v>
      </c>
      <c r="AM137" s="125">
        <v>289290.30900000001</v>
      </c>
      <c r="AN137" s="126">
        <v>262991.19</v>
      </c>
      <c r="AO137" s="127">
        <f t="shared" si="181"/>
        <v>276140.7</v>
      </c>
      <c r="AP137" s="125">
        <v>289290.30900000001</v>
      </c>
      <c r="AQ137" s="126">
        <v>262991.19</v>
      </c>
      <c r="AR137" s="127">
        <f t="shared" si="182"/>
        <v>276140.7</v>
      </c>
      <c r="AS137" s="125">
        <v>289290.30900000001</v>
      </c>
      <c r="AT137" s="126">
        <v>262991.19</v>
      </c>
      <c r="AU137" s="127">
        <f t="shared" si="183"/>
        <v>276140.7</v>
      </c>
      <c r="AV137" s="125">
        <v>183623.2475</v>
      </c>
      <c r="AW137" s="126">
        <v>166930.22500000001</v>
      </c>
      <c r="AX137" s="127">
        <f t="shared" si="184"/>
        <v>175276.7</v>
      </c>
      <c r="AY137" s="125">
        <v>289290.30900000001</v>
      </c>
      <c r="AZ137" s="126">
        <v>262991.19</v>
      </c>
      <c r="BA137" s="127">
        <f t="shared" si="185"/>
        <v>276140.7</v>
      </c>
      <c r="BB137" s="125">
        <v>311859.30160000001</v>
      </c>
      <c r="BC137" s="126">
        <v>283508.45600000001</v>
      </c>
      <c r="BD137" s="127">
        <f t="shared" si="186"/>
        <v>297683.90000000002</v>
      </c>
      <c r="BE137" s="125">
        <v>308916.14600000001</v>
      </c>
      <c r="BF137" s="126">
        <v>280832.86</v>
      </c>
      <c r="BG137" s="127">
        <f t="shared" si="187"/>
        <v>294874.5</v>
      </c>
      <c r="BH137" s="125">
        <v>308916.14600000001</v>
      </c>
      <c r="BI137" s="126">
        <v>280832.86</v>
      </c>
      <c r="BJ137" s="127">
        <f t="shared" si="188"/>
        <v>294874.5</v>
      </c>
      <c r="BK137" s="125">
        <v>308916.14600000001</v>
      </c>
      <c r="BL137" s="126">
        <v>280832.86</v>
      </c>
      <c r="BM137" s="127">
        <f t="shared" si="189"/>
        <v>294874.5</v>
      </c>
      <c r="BN137" s="125">
        <v>190647.07969999997</v>
      </c>
      <c r="BO137" s="126">
        <v>173315.527</v>
      </c>
      <c r="BP137" s="127">
        <f t="shared" si="190"/>
        <v>181981.3</v>
      </c>
      <c r="BQ137" s="125">
        <v>244513.73869999999</v>
      </c>
      <c r="BR137" s="126">
        <v>222285.217</v>
      </c>
      <c r="BS137" s="127">
        <f t="shared" si="191"/>
        <v>233399.5</v>
      </c>
      <c r="BT137" s="125">
        <v>253917.72560000001</v>
      </c>
      <c r="BU137" s="126">
        <v>230834.296</v>
      </c>
      <c r="BV137" s="127">
        <f t="shared" si="192"/>
        <v>242376</v>
      </c>
      <c r="BW137" s="125">
        <v>230929.72210000001</v>
      </c>
      <c r="BX137" s="126">
        <v>209936.11099999998</v>
      </c>
      <c r="BY137" s="127">
        <f t="shared" si="193"/>
        <v>220432.9</v>
      </c>
      <c r="BZ137" s="125">
        <v>244513.73869999999</v>
      </c>
      <c r="CA137" s="126">
        <v>222285.217</v>
      </c>
      <c r="CB137" s="127">
        <f t="shared" si="194"/>
        <v>233399.5</v>
      </c>
      <c r="CC137" s="125">
        <v>256739.42563499999</v>
      </c>
      <c r="CD137" s="126">
        <v>233399.47784999997</v>
      </c>
      <c r="CE137" s="127">
        <f t="shared" si="195"/>
        <v>245069.5</v>
      </c>
      <c r="CF137" s="125">
        <v>273855.38734400005</v>
      </c>
      <c r="CG137" s="126">
        <v>248959.44304000001</v>
      </c>
      <c r="CH137" s="127">
        <f t="shared" si="196"/>
        <v>261407.4</v>
      </c>
    </row>
    <row r="138" spans="1:86" customFormat="1" x14ac:dyDescent="0.3">
      <c r="A138" s="25" t="s">
        <v>262</v>
      </c>
      <c r="B138" s="26" t="s">
        <v>263</v>
      </c>
      <c r="C138" s="125">
        <v>132889.119748</v>
      </c>
      <c r="D138" s="126">
        <v>120808.29068000001</v>
      </c>
      <c r="E138" s="127">
        <f t="shared" si="169"/>
        <v>126848.7</v>
      </c>
      <c r="F138" s="125">
        <v>135601.14259999999</v>
      </c>
      <c r="G138" s="126">
        <v>123273.76599999999</v>
      </c>
      <c r="H138" s="127">
        <f t="shared" si="170"/>
        <v>129437.5</v>
      </c>
      <c r="I138" s="125">
        <v>211884.16480000003</v>
      </c>
      <c r="J138" s="126">
        <v>192621.96800000002</v>
      </c>
      <c r="K138" s="127">
        <f t="shared" si="171"/>
        <v>202253.1</v>
      </c>
      <c r="L138" s="125">
        <v>197999.20909999998</v>
      </c>
      <c r="M138" s="126">
        <v>179999.28099999999</v>
      </c>
      <c r="N138" s="127">
        <f t="shared" si="172"/>
        <v>188999.2</v>
      </c>
      <c r="O138" s="125">
        <v>188570.7439</v>
      </c>
      <c r="P138" s="126">
        <v>171427.94900000002</v>
      </c>
      <c r="Q138" s="127">
        <f t="shared" si="173"/>
        <v>179999.3</v>
      </c>
      <c r="R138" s="125">
        <v>193963.16940000001</v>
      </c>
      <c r="S138" s="126">
        <v>176330.15400000001</v>
      </c>
      <c r="T138" s="127">
        <f t="shared" si="174"/>
        <v>185146.7</v>
      </c>
      <c r="U138" s="125">
        <v>232975.82</v>
      </c>
      <c r="V138" s="126">
        <v>211796.2</v>
      </c>
      <c r="W138" s="127">
        <f t="shared" si="175"/>
        <v>222386</v>
      </c>
      <c r="X138" s="125">
        <v>224347.93919999999</v>
      </c>
      <c r="Y138" s="126">
        <v>203952.67199999999</v>
      </c>
      <c r="Z138" s="127">
        <f t="shared" si="176"/>
        <v>214150.3</v>
      </c>
      <c r="AA138" s="125">
        <v>1445174.3536999999</v>
      </c>
      <c r="AB138" s="126">
        <v>1313794.8670000001</v>
      </c>
      <c r="AC138" s="127">
        <f t="shared" si="177"/>
        <v>1379484.6</v>
      </c>
      <c r="AD138" s="125">
        <v>227698.5865</v>
      </c>
      <c r="AE138" s="126">
        <v>206998.715</v>
      </c>
      <c r="AF138" s="127">
        <f t="shared" si="178"/>
        <v>217348.7</v>
      </c>
      <c r="AG138" s="125">
        <v>188570.7439</v>
      </c>
      <c r="AH138" s="126">
        <v>171427.94900000002</v>
      </c>
      <c r="AI138" s="127">
        <f t="shared" si="179"/>
        <v>179999.3</v>
      </c>
      <c r="AJ138" s="125">
        <v>188570.7439</v>
      </c>
      <c r="AK138" s="126">
        <v>171427.94900000002</v>
      </c>
      <c r="AL138" s="127">
        <f t="shared" si="180"/>
        <v>179999.3</v>
      </c>
      <c r="AM138" s="125">
        <v>265431.16599999997</v>
      </c>
      <c r="AN138" s="126">
        <v>241301.06</v>
      </c>
      <c r="AO138" s="127">
        <f t="shared" si="181"/>
        <v>253366.1</v>
      </c>
      <c r="AP138" s="125">
        <v>265431.16599999997</v>
      </c>
      <c r="AQ138" s="126">
        <v>241301.06</v>
      </c>
      <c r="AR138" s="127">
        <f t="shared" si="182"/>
        <v>253366.1</v>
      </c>
      <c r="AS138" s="125">
        <v>265431.16599999997</v>
      </c>
      <c r="AT138" s="126">
        <v>241301.06</v>
      </c>
      <c r="AU138" s="127">
        <f t="shared" si="183"/>
        <v>253366.1</v>
      </c>
      <c r="AV138" s="125">
        <v>203321.07949999999</v>
      </c>
      <c r="AW138" s="126">
        <v>184837.345</v>
      </c>
      <c r="AX138" s="127">
        <f t="shared" si="184"/>
        <v>194079.2</v>
      </c>
      <c r="AY138" s="125">
        <v>265431.16599999997</v>
      </c>
      <c r="AZ138" s="126">
        <v>241301.06</v>
      </c>
      <c r="BA138" s="127">
        <f t="shared" si="185"/>
        <v>253366.1</v>
      </c>
      <c r="BB138" s="125">
        <v>210045.41250000001</v>
      </c>
      <c r="BC138" s="126">
        <v>190950.375</v>
      </c>
      <c r="BD138" s="127">
        <f t="shared" si="186"/>
        <v>200497.9</v>
      </c>
      <c r="BE138" s="125">
        <v>208062.67019999999</v>
      </c>
      <c r="BF138" s="126">
        <v>189147.88199999998</v>
      </c>
      <c r="BG138" s="127">
        <f t="shared" si="187"/>
        <v>198605.3</v>
      </c>
      <c r="BH138" s="125">
        <v>208062.67019999999</v>
      </c>
      <c r="BI138" s="126">
        <v>189147.88199999998</v>
      </c>
      <c r="BJ138" s="127">
        <f t="shared" si="188"/>
        <v>198605.3</v>
      </c>
      <c r="BK138" s="125">
        <v>208062.67019999999</v>
      </c>
      <c r="BL138" s="126">
        <v>189147.88199999998</v>
      </c>
      <c r="BM138" s="127">
        <f t="shared" si="189"/>
        <v>198605.3</v>
      </c>
      <c r="BN138" s="125">
        <v>135601.14259999999</v>
      </c>
      <c r="BO138" s="126">
        <v>123273.76599999999</v>
      </c>
      <c r="BP138" s="127">
        <f t="shared" si="190"/>
        <v>129437.5</v>
      </c>
      <c r="BQ138" s="125">
        <v>224347.93919999999</v>
      </c>
      <c r="BR138" s="126">
        <v>203952.67199999999</v>
      </c>
      <c r="BS138" s="127">
        <f t="shared" si="191"/>
        <v>214150.3</v>
      </c>
      <c r="BT138" s="125">
        <v>232975.82</v>
      </c>
      <c r="BU138" s="126">
        <v>211796.2</v>
      </c>
      <c r="BV138" s="127">
        <f t="shared" si="192"/>
        <v>222386</v>
      </c>
      <c r="BW138" s="125">
        <v>211884.16480000003</v>
      </c>
      <c r="BX138" s="126">
        <v>192621.96800000002</v>
      </c>
      <c r="BY138" s="127">
        <f t="shared" si="193"/>
        <v>202253.1</v>
      </c>
      <c r="BZ138" s="125">
        <v>224347.93919999999</v>
      </c>
      <c r="CA138" s="126">
        <v>203952.67199999999</v>
      </c>
      <c r="CB138" s="127">
        <f t="shared" si="194"/>
        <v>214150.3</v>
      </c>
      <c r="CC138" s="125">
        <v>235565.33615999998</v>
      </c>
      <c r="CD138" s="126">
        <v>214150.30559999999</v>
      </c>
      <c r="CE138" s="127">
        <f t="shared" si="195"/>
        <v>224857.8</v>
      </c>
      <c r="CF138" s="125">
        <v>251269.69190400001</v>
      </c>
      <c r="CG138" s="126">
        <v>228426.99264000001</v>
      </c>
      <c r="CH138" s="127">
        <f t="shared" si="196"/>
        <v>239848.3</v>
      </c>
    </row>
    <row r="139" spans="1:86" customFormat="1" x14ac:dyDescent="0.3">
      <c r="A139" s="25" t="s">
        <v>264</v>
      </c>
      <c r="B139" s="26" t="s">
        <v>265</v>
      </c>
      <c r="C139" s="125">
        <v>392686.91000000003</v>
      </c>
      <c r="D139" s="126">
        <v>356988.1</v>
      </c>
      <c r="E139" s="127">
        <f t="shared" si="169"/>
        <v>374837.5</v>
      </c>
      <c r="F139" s="125">
        <v>123046</v>
      </c>
      <c r="G139" s="126">
        <v>111860</v>
      </c>
      <c r="H139" s="127">
        <f t="shared" si="170"/>
        <v>117453</v>
      </c>
      <c r="I139" s="125">
        <v>458150</v>
      </c>
      <c r="J139" s="126">
        <v>416500</v>
      </c>
      <c r="K139" s="127">
        <f t="shared" si="171"/>
        <v>437325</v>
      </c>
      <c r="L139" s="125">
        <v>458150</v>
      </c>
      <c r="M139" s="126">
        <v>416500</v>
      </c>
      <c r="N139" s="127">
        <f t="shared" si="172"/>
        <v>437325</v>
      </c>
      <c r="O139" s="125">
        <v>405790</v>
      </c>
      <c r="P139" s="126">
        <v>368900</v>
      </c>
      <c r="Q139" s="127">
        <f t="shared" si="173"/>
        <v>387345</v>
      </c>
      <c r="R139" s="125">
        <v>121737</v>
      </c>
      <c r="S139" s="126">
        <v>110670</v>
      </c>
      <c r="T139" s="127">
        <f t="shared" si="174"/>
        <v>116203.5</v>
      </c>
      <c r="U139" s="125">
        <v>73304</v>
      </c>
      <c r="V139" s="126">
        <v>66640</v>
      </c>
      <c r="W139" s="127">
        <f t="shared" si="175"/>
        <v>69972</v>
      </c>
      <c r="X139" s="125">
        <v>124355</v>
      </c>
      <c r="Y139" s="126">
        <v>113050</v>
      </c>
      <c r="Z139" s="127">
        <f t="shared" si="176"/>
        <v>118702.5</v>
      </c>
      <c r="AA139" s="125">
        <v>458150</v>
      </c>
      <c r="AB139" s="126">
        <v>416500</v>
      </c>
      <c r="AC139" s="127">
        <f t="shared" si="177"/>
        <v>437325</v>
      </c>
      <c r="AD139" s="125">
        <v>455532</v>
      </c>
      <c r="AE139" s="126">
        <v>414120</v>
      </c>
      <c r="AF139" s="127">
        <f t="shared" si="178"/>
        <v>434826</v>
      </c>
      <c r="AG139" s="125">
        <v>121737</v>
      </c>
      <c r="AH139" s="126">
        <v>110670</v>
      </c>
      <c r="AI139" s="127">
        <f t="shared" si="179"/>
        <v>116203.5</v>
      </c>
      <c r="AJ139" s="125">
        <v>119119</v>
      </c>
      <c r="AK139" s="126">
        <v>108290</v>
      </c>
      <c r="AL139" s="127">
        <f t="shared" si="180"/>
        <v>113704.5</v>
      </c>
      <c r="AM139" s="125">
        <v>124355</v>
      </c>
      <c r="AN139" s="126">
        <v>113050</v>
      </c>
      <c r="AO139" s="127">
        <f t="shared" si="181"/>
        <v>118702.5</v>
      </c>
      <c r="AP139" s="125">
        <v>464695</v>
      </c>
      <c r="AQ139" s="126">
        <v>422450</v>
      </c>
      <c r="AR139" s="127">
        <f t="shared" si="182"/>
        <v>443572.5</v>
      </c>
      <c r="AS139" s="125">
        <v>121737</v>
      </c>
      <c r="AT139" s="126">
        <v>110670</v>
      </c>
      <c r="AU139" s="127">
        <f t="shared" si="183"/>
        <v>116203.5</v>
      </c>
      <c r="AV139" s="125">
        <v>455532</v>
      </c>
      <c r="AW139" s="126">
        <v>414120</v>
      </c>
      <c r="AX139" s="127">
        <f t="shared" si="184"/>
        <v>434826</v>
      </c>
      <c r="AY139" s="125">
        <v>128282</v>
      </c>
      <c r="AZ139" s="126">
        <v>116620</v>
      </c>
      <c r="BA139" s="127">
        <f t="shared" si="185"/>
        <v>122451</v>
      </c>
      <c r="BB139" s="125">
        <v>143990</v>
      </c>
      <c r="BC139" s="126">
        <v>130900</v>
      </c>
      <c r="BD139" s="127">
        <f t="shared" si="186"/>
        <v>137445</v>
      </c>
      <c r="BE139" s="125">
        <v>412335</v>
      </c>
      <c r="BF139" s="126">
        <v>374850</v>
      </c>
      <c r="BG139" s="127">
        <f t="shared" si="187"/>
        <v>393592.5</v>
      </c>
      <c r="BH139" s="125">
        <v>124355</v>
      </c>
      <c r="BI139" s="126">
        <v>113050</v>
      </c>
      <c r="BJ139" s="127">
        <f t="shared" si="188"/>
        <v>118702.5</v>
      </c>
      <c r="BK139" s="125">
        <v>438515</v>
      </c>
      <c r="BL139" s="126">
        <v>398650</v>
      </c>
      <c r="BM139" s="127">
        <f t="shared" si="189"/>
        <v>418582.5</v>
      </c>
      <c r="BN139" s="125">
        <v>123046</v>
      </c>
      <c r="BO139" s="126">
        <v>111860</v>
      </c>
      <c r="BP139" s="127">
        <f t="shared" si="190"/>
        <v>117453</v>
      </c>
      <c r="BQ139" s="125">
        <v>455532</v>
      </c>
      <c r="BR139" s="126">
        <v>414120</v>
      </c>
      <c r="BS139" s="127">
        <f t="shared" si="191"/>
        <v>434826</v>
      </c>
      <c r="BT139" s="125">
        <v>477785</v>
      </c>
      <c r="BU139" s="126">
        <v>434350</v>
      </c>
      <c r="BV139" s="127">
        <f t="shared" si="192"/>
        <v>456067.5</v>
      </c>
      <c r="BW139" s="125">
        <v>458150</v>
      </c>
      <c r="BX139" s="126">
        <v>416500</v>
      </c>
      <c r="BY139" s="127">
        <f t="shared" si="193"/>
        <v>437325</v>
      </c>
      <c r="BZ139" s="125">
        <v>137445</v>
      </c>
      <c r="CA139" s="126">
        <v>124950</v>
      </c>
      <c r="CB139" s="127">
        <f t="shared" si="194"/>
        <v>131197.5</v>
      </c>
      <c r="CC139" s="125">
        <v>466004</v>
      </c>
      <c r="CD139" s="126">
        <v>423640</v>
      </c>
      <c r="CE139" s="127">
        <f t="shared" si="195"/>
        <v>444822</v>
      </c>
      <c r="CF139" s="125">
        <v>484330</v>
      </c>
      <c r="CG139" s="126">
        <v>440300</v>
      </c>
      <c r="CH139" s="127">
        <f t="shared" si="196"/>
        <v>462315</v>
      </c>
    </row>
    <row r="140" spans="1:86" customFormat="1" x14ac:dyDescent="0.3">
      <c r="A140" s="25" t="s">
        <v>266</v>
      </c>
      <c r="B140" s="26" t="s">
        <v>267</v>
      </c>
      <c r="C140" s="125">
        <v>850850</v>
      </c>
      <c r="D140" s="126">
        <v>773500</v>
      </c>
      <c r="E140" s="127">
        <f t="shared" si="169"/>
        <v>812175</v>
      </c>
      <c r="F140" s="125">
        <v>863940</v>
      </c>
      <c r="G140" s="126">
        <v>785400</v>
      </c>
      <c r="H140" s="127">
        <f t="shared" si="170"/>
        <v>824670</v>
      </c>
      <c r="I140" s="125">
        <v>1165010</v>
      </c>
      <c r="J140" s="126">
        <v>1059100</v>
      </c>
      <c r="K140" s="127">
        <f t="shared" si="171"/>
        <v>1112055</v>
      </c>
      <c r="L140" s="125">
        <v>981750</v>
      </c>
      <c r="M140" s="126">
        <v>892500</v>
      </c>
      <c r="N140" s="127">
        <f t="shared" si="172"/>
        <v>937125</v>
      </c>
      <c r="O140" s="125">
        <v>890120</v>
      </c>
      <c r="P140" s="126">
        <v>809200</v>
      </c>
      <c r="Q140" s="127">
        <f t="shared" si="173"/>
        <v>849660</v>
      </c>
      <c r="R140" s="125">
        <v>759220</v>
      </c>
      <c r="S140" s="126">
        <v>690200</v>
      </c>
      <c r="T140" s="127">
        <f t="shared" si="174"/>
        <v>724710</v>
      </c>
      <c r="U140" s="125">
        <v>589050</v>
      </c>
      <c r="V140" s="126">
        <v>535500</v>
      </c>
      <c r="W140" s="127">
        <f t="shared" si="175"/>
        <v>562275</v>
      </c>
      <c r="X140" s="125">
        <v>628320</v>
      </c>
      <c r="Y140" s="126">
        <v>571200</v>
      </c>
      <c r="Z140" s="127">
        <f t="shared" si="176"/>
        <v>599760</v>
      </c>
      <c r="AA140" s="125">
        <v>1112650</v>
      </c>
      <c r="AB140" s="126">
        <v>1011500</v>
      </c>
      <c r="AC140" s="127">
        <f t="shared" si="177"/>
        <v>1062075</v>
      </c>
      <c r="AD140" s="125">
        <v>981750</v>
      </c>
      <c r="AE140" s="126">
        <v>892500</v>
      </c>
      <c r="AF140" s="127">
        <f t="shared" si="178"/>
        <v>937125</v>
      </c>
      <c r="AG140" s="125">
        <v>641410</v>
      </c>
      <c r="AH140" s="126">
        <v>583100</v>
      </c>
      <c r="AI140" s="127">
        <f t="shared" si="179"/>
        <v>612255</v>
      </c>
      <c r="AJ140" s="125">
        <v>719950</v>
      </c>
      <c r="AK140" s="126">
        <v>654500</v>
      </c>
      <c r="AL140" s="127">
        <f t="shared" si="180"/>
        <v>687225</v>
      </c>
      <c r="AM140" s="125">
        <v>719950</v>
      </c>
      <c r="AN140" s="126">
        <v>654500</v>
      </c>
      <c r="AO140" s="127">
        <f t="shared" si="181"/>
        <v>687225</v>
      </c>
      <c r="AP140" s="125">
        <v>1125740</v>
      </c>
      <c r="AQ140" s="126">
        <v>1023400</v>
      </c>
      <c r="AR140" s="127">
        <f t="shared" si="182"/>
        <v>1074570</v>
      </c>
      <c r="AS140" s="125">
        <v>890120</v>
      </c>
      <c r="AT140" s="126">
        <v>809200</v>
      </c>
      <c r="AU140" s="127">
        <f t="shared" si="183"/>
        <v>849660</v>
      </c>
      <c r="AV140" s="125">
        <v>1021020</v>
      </c>
      <c r="AW140" s="126">
        <v>928200</v>
      </c>
      <c r="AX140" s="127">
        <f t="shared" si="184"/>
        <v>974610</v>
      </c>
      <c r="AY140" s="125">
        <v>759220</v>
      </c>
      <c r="AZ140" s="126">
        <v>690200</v>
      </c>
      <c r="BA140" s="127">
        <f t="shared" si="185"/>
        <v>724710</v>
      </c>
      <c r="BB140" s="125">
        <v>890120</v>
      </c>
      <c r="BC140" s="126">
        <v>809200</v>
      </c>
      <c r="BD140" s="127">
        <f t="shared" si="186"/>
        <v>849660</v>
      </c>
      <c r="BE140" s="125">
        <v>850850</v>
      </c>
      <c r="BF140" s="126">
        <v>773500</v>
      </c>
      <c r="BG140" s="127">
        <f t="shared" si="187"/>
        <v>812175</v>
      </c>
      <c r="BH140" s="125">
        <v>719950</v>
      </c>
      <c r="BI140" s="126">
        <v>654500</v>
      </c>
      <c r="BJ140" s="127">
        <f t="shared" si="188"/>
        <v>687225</v>
      </c>
      <c r="BK140" s="125">
        <v>903210</v>
      </c>
      <c r="BL140" s="126">
        <v>821100</v>
      </c>
      <c r="BM140" s="127">
        <f t="shared" si="189"/>
        <v>862155</v>
      </c>
      <c r="BN140" s="125">
        <v>759220</v>
      </c>
      <c r="BO140" s="126">
        <v>690200</v>
      </c>
      <c r="BP140" s="127">
        <f t="shared" si="190"/>
        <v>724710</v>
      </c>
      <c r="BQ140" s="125">
        <v>719950</v>
      </c>
      <c r="BR140" s="126">
        <v>654500</v>
      </c>
      <c r="BS140" s="127">
        <f t="shared" si="191"/>
        <v>687225</v>
      </c>
      <c r="BT140" s="125">
        <v>759220</v>
      </c>
      <c r="BU140" s="126">
        <v>690200</v>
      </c>
      <c r="BV140" s="127">
        <f t="shared" si="192"/>
        <v>724710</v>
      </c>
      <c r="BW140" s="125">
        <v>1021020</v>
      </c>
      <c r="BX140" s="126">
        <v>928200</v>
      </c>
      <c r="BY140" s="127">
        <f t="shared" si="193"/>
        <v>974610</v>
      </c>
      <c r="BZ140" s="125">
        <v>2421650</v>
      </c>
      <c r="CA140" s="126">
        <v>2201500</v>
      </c>
      <c r="CB140" s="127">
        <f t="shared" si="194"/>
        <v>2311575</v>
      </c>
      <c r="CC140" s="125">
        <v>2552550</v>
      </c>
      <c r="CD140" s="126">
        <v>2320500</v>
      </c>
      <c r="CE140" s="127">
        <f t="shared" si="195"/>
        <v>2436525</v>
      </c>
      <c r="CF140" s="125">
        <v>2814350</v>
      </c>
      <c r="CG140" s="126">
        <v>2558500</v>
      </c>
      <c r="CH140" s="127">
        <f t="shared" si="196"/>
        <v>2686425</v>
      </c>
    </row>
    <row r="141" spans="1:86" customFormat="1" x14ac:dyDescent="0.3">
      <c r="A141" s="25" t="s">
        <v>268</v>
      </c>
      <c r="B141" s="26" t="s">
        <v>269</v>
      </c>
      <c r="C141" s="125">
        <v>228944.1</v>
      </c>
      <c r="D141" s="126">
        <v>208131</v>
      </c>
      <c r="E141" s="127">
        <f t="shared" si="169"/>
        <v>218537.60000000001</v>
      </c>
      <c r="F141" s="125">
        <v>170170</v>
      </c>
      <c r="G141" s="126">
        <v>154700</v>
      </c>
      <c r="H141" s="127">
        <f t="shared" si="170"/>
        <v>162435</v>
      </c>
      <c r="I141" s="125">
        <v>255255</v>
      </c>
      <c r="J141" s="126">
        <v>232050</v>
      </c>
      <c r="K141" s="127">
        <f t="shared" si="171"/>
        <v>243652.5</v>
      </c>
      <c r="L141" s="125">
        <v>301070</v>
      </c>
      <c r="M141" s="126">
        <v>273700</v>
      </c>
      <c r="N141" s="127">
        <f t="shared" si="172"/>
        <v>287385</v>
      </c>
      <c r="O141" s="125">
        <v>233002</v>
      </c>
      <c r="P141" s="126">
        <v>211820</v>
      </c>
      <c r="Q141" s="127">
        <f t="shared" si="173"/>
        <v>222411</v>
      </c>
      <c r="R141" s="125">
        <v>167552</v>
      </c>
      <c r="S141" s="126">
        <v>152320</v>
      </c>
      <c r="T141" s="127">
        <f t="shared" si="174"/>
        <v>159936</v>
      </c>
      <c r="U141" s="125">
        <v>146608</v>
      </c>
      <c r="V141" s="126">
        <v>133280</v>
      </c>
      <c r="W141" s="127">
        <f t="shared" si="175"/>
        <v>139944</v>
      </c>
      <c r="X141" s="125">
        <v>170170</v>
      </c>
      <c r="Y141" s="126">
        <v>154700</v>
      </c>
      <c r="Z141" s="127">
        <f t="shared" si="176"/>
        <v>162435</v>
      </c>
      <c r="AA141" s="125">
        <v>255255</v>
      </c>
      <c r="AB141" s="126">
        <v>232050</v>
      </c>
      <c r="AC141" s="127">
        <f t="shared" si="177"/>
        <v>243652.5</v>
      </c>
      <c r="AD141" s="125">
        <v>297143</v>
      </c>
      <c r="AE141" s="126">
        <v>270130</v>
      </c>
      <c r="AF141" s="127">
        <f t="shared" si="178"/>
        <v>283636.5</v>
      </c>
      <c r="AG141" s="125">
        <v>167552</v>
      </c>
      <c r="AH141" s="126">
        <v>152320</v>
      </c>
      <c r="AI141" s="127">
        <f t="shared" si="179"/>
        <v>159936</v>
      </c>
      <c r="AJ141" s="125">
        <v>166243</v>
      </c>
      <c r="AK141" s="126">
        <v>151130</v>
      </c>
      <c r="AL141" s="127">
        <f t="shared" si="180"/>
        <v>158686.5</v>
      </c>
      <c r="AM141" s="125">
        <v>174097</v>
      </c>
      <c r="AN141" s="126">
        <v>158270</v>
      </c>
      <c r="AO141" s="127">
        <f t="shared" si="181"/>
        <v>166183.5</v>
      </c>
      <c r="AP141" s="125">
        <v>257873</v>
      </c>
      <c r="AQ141" s="126">
        <v>234430</v>
      </c>
      <c r="AR141" s="127">
        <f t="shared" si="182"/>
        <v>246151.5</v>
      </c>
      <c r="AS141" s="125">
        <v>163625</v>
      </c>
      <c r="AT141" s="126">
        <v>148750</v>
      </c>
      <c r="AU141" s="127">
        <f t="shared" si="183"/>
        <v>156187.5</v>
      </c>
      <c r="AV141" s="125">
        <v>244783</v>
      </c>
      <c r="AW141" s="126">
        <v>222530</v>
      </c>
      <c r="AX141" s="127">
        <f t="shared" si="184"/>
        <v>233656.5</v>
      </c>
      <c r="AY141" s="125">
        <v>185878</v>
      </c>
      <c r="AZ141" s="126">
        <v>168980</v>
      </c>
      <c r="BA141" s="127">
        <f t="shared" si="185"/>
        <v>177429</v>
      </c>
      <c r="BB141" s="125">
        <v>175406</v>
      </c>
      <c r="BC141" s="126">
        <v>159460</v>
      </c>
      <c r="BD141" s="127">
        <f t="shared" si="186"/>
        <v>167433</v>
      </c>
      <c r="BE141" s="125">
        <v>256564</v>
      </c>
      <c r="BF141" s="126">
        <v>233240</v>
      </c>
      <c r="BG141" s="127">
        <f t="shared" si="187"/>
        <v>244902</v>
      </c>
      <c r="BH141" s="125">
        <v>174097</v>
      </c>
      <c r="BI141" s="126">
        <v>158270</v>
      </c>
      <c r="BJ141" s="127">
        <f t="shared" si="188"/>
        <v>166183.5</v>
      </c>
      <c r="BK141" s="125">
        <v>239547</v>
      </c>
      <c r="BL141" s="126">
        <v>217770</v>
      </c>
      <c r="BM141" s="127">
        <f t="shared" si="189"/>
        <v>228658.5</v>
      </c>
      <c r="BN141" s="125">
        <v>170170</v>
      </c>
      <c r="BO141" s="126">
        <v>154700</v>
      </c>
      <c r="BP141" s="127">
        <f t="shared" si="190"/>
        <v>162435</v>
      </c>
      <c r="BQ141" s="125">
        <v>257873</v>
      </c>
      <c r="BR141" s="126">
        <v>234430</v>
      </c>
      <c r="BS141" s="127">
        <f t="shared" si="191"/>
        <v>246151.5</v>
      </c>
      <c r="BT141" s="125">
        <v>265727</v>
      </c>
      <c r="BU141" s="126">
        <v>241570</v>
      </c>
      <c r="BV141" s="127">
        <f t="shared" si="192"/>
        <v>253648.5</v>
      </c>
      <c r="BW141" s="125">
        <v>259182</v>
      </c>
      <c r="BX141" s="126">
        <v>235620</v>
      </c>
      <c r="BY141" s="127">
        <f t="shared" si="193"/>
        <v>247401</v>
      </c>
      <c r="BZ141" s="125">
        <v>196350</v>
      </c>
      <c r="CA141" s="126">
        <v>178500</v>
      </c>
      <c r="CB141" s="127">
        <f t="shared" si="194"/>
        <v>187425</v>
      </c>
      <c r="CC141" s="125">
        <v>264418</v>
      </c>
      <c r="CD141" s="126">
        <v>240380</v>
      </c>
      <c r="CE141" s="127">
        <f t="shared" si="195"/>
        <v>252399</v>
      </c>
      <c r="CF141" s="125">
        <v>255255</v>
      </c>
      <c r="CG141" s="126">
        <v>232050</v>
      </c>
      <c r="CH141" s="127">
        <f t="shared" si="196"/>
        <v>243652.5</v>
      </c>
    </row>
    <row r="142" spans="1:86" customFormat="1" x14ac:dyDescent="0.3">
      <c r="A142" s="25" t="s">
        <v>270</v>
      </c>
      <c r="B142" s="26" t="s">
        <v>271</v>
      </c>
      <c r="C142" s="125">
        <v>647835.51709800004</v>
      </c>
      <c r="D142" s="126">
        <v>588941.37918000005</v>
      </c>
      <c r="E142" s="127">
        <f t="shared" si="169"/>
        <v>618388.4</v>
      </c>
      <c r="F142" s="125">
        <v>661056.65010000009</v>
      </c>
      <c r="G142" s="126">
        <v>600960.59100000001</v>
      </c>
      <c r="H142" s="127">
        <f t="shared" si="170"/>
        <v>631008.6</v>
      </c>
      <c r="I142" s="125">
        <v>953490.26079999993</v>
      </c>
      <c r="J142" s="126">
        <v>866809.32799999998</v>
      </c>
      <c r="K142" s="127">
        <f t="shared" si="171"/>
        <v>910149.8</v>
      </c>
      <c r="L142" s="125">
        <v>1362633.5260999999</v>
      </c>
      <c r="M142" s="126">
        <v>1238757.7509999999</v>
      </c>
      <c r="N142" s="127">
        <f t="shared" si="172"/>
        <v>1300695.6000000001</v>
      </c>
      <c r="O142" s="125">
        <v>1297745.8725000001</v>
      </c>
      <c r="P142" s="126">
        <v>1179768.9750000001</v>
      </c>
      <c r="Q142" s="127">
        <f t="shared" si="173"/>
        <v>1238757.3999999999</v>
      </c>
      <c r="R142" s="125">
        <v>1214431.8186000001</v>
      </c>
      <c r="S142" s="126">
        <v>1104028.926</v>
      </c>
      <c r="T142" s="127">
        <f t="shared" si="174"/>
        <v>1159230.3999999999</v>
      </c>
      <c r="U142" s="125">
        <v>1048407.0288999999</v>
      </c>
      <c r="V142" s="126">
        <v>953097.299</v>
      </c>
      <c r="W142" s="127">
        <f t="shared" si="175"/>
        <v>1000752.2</v>
      </c>
      <c r="X142" s="125">
        <v>1009577.2456</v>
      </c>
      <c r="Y142" s="126">
        <v>917797.49600000004</v>
      </c>
      <c r="Z142" s="127">
        <f t="shared" si="176"/>
        <v>963687.4</v>
      </c>
      <c r="AA142" s="125">
        <v>4364434.8131999997</v>
      </c>
      <c r="AB142" s="126">
        <v>3967668.0119999996</v>
      </c>
      <c r="AC142" s="127">
        <f t="shared" si="177"/>
        <v>4166051.4</v>
      </c>
      <c r="AD142" s="125">
        <v>1567028.7709999999</v>
      </c>
      <c r="AE142" s="126">
        <v>1424571.61</v>
      </c>
      <c r="AF142" s="127">
        <f t="shared" si="178"/>
        <v>1495800.2</v>
      </c>
      <c r="AG142" s="125">
        <v>1297745.8725000001</v>
      </c>
      <c r="AH142" s="126">
        <v>1179768.9750000001</v>
      </c>
      <c r="AI142" s="127">
        <f t="shared" si="179"/>
        <v>1238757.3999999999</v>
      </c>
      <c r="AJ142" s="125">
        <v>1297745.8725000001</v>
      </c>
      <c r="AK142" s="126">
        <v>1179768.9750000001</v>
      </c>
      <c r="AL142" s="127">
        <f t="shared" si="180"/>
        <v>1238757.3999999999</v>
      </c>
      <c r="AM142" s="125">
        <v>1194458.9657000001</v>
      </c>
      <c r="AN142" s="126">
        <v>1085871.787</v>
      </c>
      <c r="AO142" s="127">
        <f t="shared" si="181"/>
        <v>1140165.3999999999</v>
      </c>
      <c r="AP142" s="125">
        <v>1194458.9657000001</v>
      </c>
      <c r="AQ142" s="126">
        <v>1085871.787</v>
      </c>
      <c r="AR142" s="127">
        <f t="shared" si="182"/>
        <v>1140165.3999999999</v>
      </c>
      <c r="AS142" s="125">
        <v>1194458.9657000001</v>
      </c>
      <c r="AT142" s="126">
        <v>1085871.787</v>
      </c>
      <c r="AU142" s="127">
        <f t="shared" si="183"/>
        <v>1140165.3999999999</v>
      </c>
      <c r="AV142" s="125">
        <v>991188.2827000001</v>
      </c>
      <c r="AW142" s="126">
        <v>901080.2570000001</v>
      </c>
      <c r="AX142" s="127">
        <f t="shared" si="184"/>
        <v>946134.3</v>
      </c>
      <c r="AY142" s="125">
        <v>1194458.9657000001</v>
      </c>
      <c r="AZ142" s="126">
        <v>1085871.787</v>
      </c>
      <c r="BA142" s="127">
        <f t="shared" si="185"/>
        <v>1140165.3999999999</v>
      </c>
      <c r="BB142" s="125">
        <v>1096424.8141000001</v>
      </c>
      <c r="BC142" s="126">
        <v>996749.83100000001</v>
      </c>
      <c r="BD142" s="127">
        <f t="shared" si="186"/>
        <v>1046587.3</v>
      </c>
      <c r="BE142" s="125">
        <v>1086082.0123999999</v>
      </c>
      <c r="BF142" s="126">
        <v>987347.28399999999</v>
      </c>
      <c r="BG142" s="127">
        <f t="shared" si="187"/>
        <v>1036714.6</v>
      </c>
      <c r="BH142" s="125">
        <v>1086082.0123999999</v>
      </c>
      <c r="BI142" s="126">
        <v>987347.28399999999</v>
      </c>
      <c r="BJ142" s="127">
        <f t="shared" si="188"/>
        <v>1036714.6</v>
      </c>
      <c r="BK142" s="125">
        <v>1086082.0123999999</v>
      </c>
      <c r="BL142" s="126">
        <v>987347.28399999999</v>
      </c>
      <c r="BM142" s="127">
        <f t="shared" si="189"/>
        <v>1036714.6</v>
      </c>
      <c r="BN142" s="125">
        <v>873991.94189999998</v>
      </c>
      <c r="BO142" s="126">
        <v>794538.12899999996</v>
      </c>
      <c r="BP142" s="127">
        <f t="shared" si="190"/>
        <v>834265</v>
      </c>
      <c r="BQ142" s="125">
        <v>1009577.2456</v>
      </c>
      <c r="BR142" s="126">
        <v>917797.49600000004</v>
      </c>
      <c r="BS142" s="127">
        <f t="shared" si="191"/>
        <v>963687.4</v>
      </c>
      <c r="BT142" s="125">
        <v>1048407.0288999999</v>
      </c>
      <c r="BU142" s="126">
        <v>953097.299</v>
      </c>
      <c r="BV142" s="127">
        <f t="shared" si="192"/>
        <v>1000752.2</v>
      </c>
      <c r="BW142" s="125">
        <v>953490.26079999993</v>
      </c>
      <c r="BX142" s="126">
        <v>866809.32799999998</v>
      </c>
      <c r="BY142" s="127">
        <f t="shared" si="193"/>
        <v>910149.8</v>
      </c>
      <c r="BZ142" s="125">
        <v>1009577.2456</v>
      </c>
      <c r="CA142" s="126">
        <v>917797.49600000004</v>
      </c>
      <c r="CB142" s="127">
        <f t="shared" si="194"/>
        <v>963687.4</v>
      </c>
      <c r="CC142" s="125">
        <v>1060056.10788</v>
      </c>
      <c r="CD142" s="126">
        <v>963687.37079999992</v>
      </c>
      <c r="CE142" s="127">
        <f t="shared" si="195"/>
        <v>1011871.7</v>
      </c>
      <c r="CF142" s="125">
        <v>1130726.515072</v>
      </c>
      <c r="CG142" s="126">
        <v>1027933.1955200001</v>
      </c>
      <c r="CH142" s="127">
        <f t="shared" si="196"/>
        <v>1079329.8999999999</v>
      </c>
    </row>
    <row r="143" spans="1:86" customFormat="1" x14ac:dyDescent="0.3">
      <c r="A143" s="25" t="s">
        <v>272</v>
      </c>
      <c r="B143" s="26" t="s">
        <v>273</v>
      </c>
      <c r="C143" s="125">
        <v>1248328.562096</v>
      </c>
      <c r="D143" s="126">
        <v>1134844.1473600001</v>
      </c>
      <c r="E143" s="127">
        <f t="shared" si="169"/>
        <v>1191586.3999999999</v>
      </c>
      <c r="F143" s="125">
        <v>1273804.6552000002</v>
      </c>
      <c r="G143" s="126">
        <v>1158004.2320000001</v>
      </c>
      <c r="H143" s="127">
        <f t="shared" si="170"/>
        <v>1215904.3999999999</v>
      </c>
      <c r="I143" s="125">
        <v>3380618.8185000001</v>
      </c>
      <c r="J143" s="126">
        <v>3073289.835</v>
      </c>
      <c r="K143" s="127">
        <f t="shared" si="171"/>
        <v>3226954.3</v>
      </c>
      <c r="L143" s="125">
        <v>3159085.8838</v>
      </c>
      <c r="M143" s="126">
        <v>2871896.2580000004</v>
      </c>
      <c r="N143" s="127">
        <f t="shared" si="172"/>
        <v>3015491.1</v>
      </c>
      <c r="O143" s="125">
        <v>3008652.3313000002</v>
      </c>
      <c r="P143" s="126">
        <v>2735138.483</v>
      </c>
      <c r="Q143" s="127">
        <f t="shared" si="173"/>
        <v>2871895.4</v>
      </c>
      <c r="R143" s="125">
        <v>3667592.3284000005</v>
      </c>
      <c r="S143" s="126">
        <v>3334174.844</v>
      </c>
      <c r="T143" s="127">
        <f t="shared" si="174"/>
        <v>3500883.6</v>
      </c>
      <c r="U143" s="125">
        <v>3717150.8065999998</v>
      </c>
      <c r="V143" s="126">
        <v>3379228.0060000001</v>
      </c>
      <c r="W143" s="127">
        <f t="shared" si="175"/>
        <v>3548189.4</v>
      </c>
      <c r="X143" s="125">
        <v>3579479.0877999999</v>
      </c>
      <c r="Y143" s="126">
        <v>3254071.898</v>
      </c>
      <c r="Z143" s="127">
        <f t="shared" si="176"/>
        <v>3416775.5</v>
      </c>
      <c r="AA143" s="125">
        <v>1132574.9435000001</v>
      </c>
      <c r="AB143" s="126">
        <v>1029613.585</v>
      </c>
      <c r="AC143" s="127">
        <f t="shared" si="177"/>
        <v>1081094.3</v>
      </c>
      <c r="AD143" s="125">
        <v>3632948.3344000001</v>
      </c>
      <c r="AE143" s="126">
        <v>3302680.304</v>
      </c>
      <c r="AF143" s="127">
        <f t="shared" si="178"/>
        <v>3467814.3</v>
      </c>
      <c r="AG143" s="125">
        <v>3008652.3313000002</v>
      </c>
      <c r="AH143" s="126">
        <v>2735138.483</v>
      </c>
      <c r="AI143" s="127">
        <f t="shared" si="179"/>
        <v>2871895.4</v>
      </c>
      <c r="AJ143" s="125">
        <v>3008652.3313000002</v>
      </c>
      <c r="AK143" s="126">
        <v>2735138.483</v>
      </c>
      <c r="AL143" s="127">
        <f t="shared" si="180"/>
        <v>2871895.4</v>
      </c>
      <c r="AM143" s="125">
        <v>2941331.2466999996</v>
      </c>
      <c r="AN143" s="126">
        <v>2673937.497</v>
      </c>
      <c r="AO143" s="127">
        <f t="shared" si="181"/>
        <v>2807634.4</v>
      </c>
      <c r="AP143" s="125">
        <v>2941331.2466999996</v>
      </c>
      <c r="AQ143" s="126">
        <v>2673937.497</v>
      </c>
      <c r="AR143" s="127">
        <f t="shared" si="182"/>
        <v>2807634.4</v>
      </c>
      <c r="AS143" s="125">
        <v>2941331.2466999996</v>
      </c>
      <c r="AT143" s="126">
        <v>2673937.497</v>
      </c>
      <c r="AU143" s="127">
        <f t="shared" si="183"/>
        <v>2807634.4</v>
      </c>
      <c r="AV143" s="125">
        <v>1704677.4514000001</v>
      </c>
      <c r="AW143" s="126">
        <v>1549706.7740000002</v>
      </c>
      <c r="AX143" s="127">
        <f t="shared" si="184"/>
        <v>1627192.1</v>
      </c>
      <c r="AY143" s="125">
        <v>2941331.2466999996</v>
      </c>
      <c r="AZ143" s="126">
        <v>2673937.497</v>
      </c>
      <c r="BA143" s="127">
        <f t="shared" si="185"/>
        <v>2807634.4</v>
      </c>
      <c r="BB143" s="125">
        <v>2592619.1444999999</v>
      </c>
      <c r="BC143" s="126">
        <v>2356926.4950000001</v>
      </c>
      <c r="BD143" s="127">
        <f t="shared" si="186"/>
        <v>2474772.7999999998</v>
      </c>
      <c r="BE143" s="125">
        <v>2568161.0030999999</v>
      </c>
      <c r="BF143" s="126">
        <v>2334691.821</v>
      </c>
      <c r="BG143" s="127">
        <f t="shared" si="187"/>
        <v>2451426.4</v>
      </c>
      <c r="BH143" s="125">
        <v>2568161.0030999999</v>
      </c>
      <c r="BI143" s="126">
        <v>2334691.821</v>
      </c>
      <c r="BJ143" s="127">
        <f t="shared" si="188"/>
        <v>2451426.4</v>
      </c>
      <c r="BK143" s="125">
        <v>2568161.0030999999</v>
      </c>
      <c r="BL143" s="126">
        <v>2334691.821</v>
      </c>
      <c r="BM143" s="127">
        <f t="shared" si="189"/>
        <v>2451426.4</v>
      </c>
      <c r="BN143" s="125">
        <v>2095420.2345999999</v>
      </c>
      <c r="BO143" s="126">
        <v>1904927.486</v>
      </c>
      <c r="BP143" s="127">
        <f t="shared" si="190"/>
        <v>2000173.9</v>
      </c>
      <c r="BQ143" s="125">
        <v>3579479.0877999999</v>
      </c>
      <c r="BR143" s="126">
        <v>3254071.898</v>
      </c>
      <c r="BS143" s="127">
        <f t="shared" si="191"/>
        <v>3416775.5</v>
      </c>
      <c r="BT143" s="125">
        <v>3717150.8065999998</v>
      </c>
      <c r="BU143" s="126">
        <v>3379228.0060000001</v>
      </c>
      <c r="BV143" s="127">
        <f t="shared" si="192"/>
        <v>3548189.4</v>
      </c>
      <c r="BW143" s="125">
        <v>3380618.8185000001</v>
      </c>
      <c r="BX143" s="126">
        <v>3073289.835</v>
      </c>
      <c r="BY143" s="127">
        <f t="shared" si="193"/>
        <v>3226954.3</v>
      </c>
      <c r="BZ143" s="125">
        <v>3579479.0877999999</v>
      </c>
      <c r="CA143" s="126">
        <v>3254071.898</v>
      </c>
      <c r="CB143" s="127">
        <f t="shared" si="194"/>
        <v>3416775.5</v>
      </c>
      <c r="CC143" s="125">
        <v>3758453.0421899999</v>
      </c>
      <c r="CD143" s="126">
        <v>3416775.4929</v>
      </c>
      <c r="CE143" s="127">
        <f t="shared" si="195"/>
        <v>3587614.3</v>
      </c>
      <c r="CF143" s="125">
        <v>4009016.5783360004</v>
      </c>
      <c r="CG143" s="126">
        <v>3644560.5257600001</v>
      </c>
      <c r="CH143" s="127">
        <f t="shared" si="196"/>
        <v>3826788.6</v>
      </c>
    </row>
    <row r="144" spans="1:86" customFormat="1" x14ac:dyDescent="0.3">
      <c r="A144" s="25" t="s">
        <v>274</v>
      </c>
      <c r="B144" s="26" t="s">
        <v>275</v>
      </c>
      <c r="C144" s="125">
        <v>784877.5100319999</v>
      </c>
      <c r="D144" s="126">
        <v>713525.00912000006</v>
      </c>
      <c r="E144" s="127">
        <f t="shared" si="169"/>
        <v>749201.3</v>
      </c>
      <c r="F144" s="125">
        <v>800895.41839999997</v>
      </c>
      <c r="G144" s="126">
        <v>728086.74399999995</v>
      </c>
      <c r="H144" s="127">
        <f t="shared" si="170"/>
        <v>764491.1</v>
      </c>
      <c r="I144" s="125">
        <v>899911.58179999993</v>
      </c>
      <c r="J144" s="126">
        <v>818101.43799999997</v>
      </c>
      <c r="K144" s="127">
        <f t="shared" si="171"/>
        <v>859006.5</v>
      </c>
      <c r="L144" s="125">
        <v>840939.03739999991</v>
      </c>
      <c r="M144" s="126">
        <v>764490.03399999999</v>
      </c>
      <c r="N144" s="127">
        <f t="shared" si="172"/>
        <v>802714.5</v>
      </c>
      <c r="O144" s="125">
        <v>800895.41839999997</v>
      </c>
      <c r="P144" s="126">
        <v>728086.74399999995</v>
      </c>
      <c r="Q144" s="127">
        <f t="shared" si="173"/>
        <v>764491.1</v>
      </c>
      <c r="R144" s="125">
        <v>951743.66210000007</v>
      </c>
      <c r="S144" s="126">
        <v>865221.51100000006</v>
      </c>
      <c r="T144" s="127">
        <f t="shared" si="174"/>
        <v>908482.6</v>
      </c>
      <c r="U144" s="125">
        <v>989494.96030000004</v>
      </c>
      <c r="V144" s="126">
        <v>899540.87299999991</v>
      </c>
      <c r="W144" s="127">
        <f t="shared" si="175"/>
        <v>944517.9</v>
      </c>
      <c r="X144" s="125">
        <v>952846.62549999997</v>
      </c>
      <c r="Y144" s="126">
        <v>866224.20499999996</v>
      </c>
      <c r="Z144" s="127">
        <f t="shared" si="176"/>
        <v>909535.4</v>
      </c>
      <c r="AA144" s="125">
        <v>290848.28080000001</v>
      </c>
      <c r="AB144" s="126">
        <v>264407.52799999999</v>
      </c>
      <c r="AC144" s="127">
        <f t="shared" si="177"/>
        <v>277627.90000000002</v>
      </c>
      <c r="AD144" s="125">
        <v>967080.03700000001</v>
      </c>
      <c r="AE144" s="126">
        <v>879163.67</v>
      </c>
      <c r="AF144" s="127">
        <f t="shared" si="178"/>
        <v>923121.9</v>
      </c>
      <c r="AG144" s="125">
        <v>800895.41839999997</v>
      </c>
      <c r="AH144" s="126">
        <v>728086.74399999995</v>
      </c>
      <c r="AI144" s="127">
        <f t="shared" si="179"/>
        <v>764491.1</v>
      </c>
      <c r="AJ144" s="125">
        <v>800895.41839999997</v>
      </c>
      <c r="AK144" s="126">
        <v>728086.74399999995</v>
      </c>
      <c r="AL144" s="127">
        <f t="shared" si="180"/>
        <v>764491.1</v>
      </c>
      <c r="AM144" s="125">
        <v>1127339.4671</v>
      </c>
      <c r="AN144" s="126">
        <v>1024854.061</v>
      </c>
      <c r="AO144" s="127">
        <f t="shared" si="181"/>
        <v>1076096.8</v>
      </c>
      <c r="AP144" s="125">
        <v>1127339.4671</v>
      </c>
      <c r="AQ144" s="126">
        <v>1024854.061</v>
      </c>
      <c r="AR144" s="127">
        <f t="shared" si="182"/>
        <v>1076096.8</v>
      </c>
      <c r="AS144" s="125">
        <v>1127339.4671</v>
      </c>
      <c r="AT144" s="126">
        <v>1024854.061</v>
      </c>
      <c r="AU144" s="127">
        <f t="shared" si="183"/>
        <v>1076096.8</v>
      </c>
      <c r="AV144" s="125">
        <v>1200862.2010000001</v>
      </c>
      <c r="AW144" s="126">
        <v>1091692.9099999999</v>
      </c>
      <c r="AX144" s="127">
        <f t="shared" si="184"/>
        <v>1146277.6000000001</v>
      </c>
      <c r="AY144" s="125">
        <v>1127339.4671</v>
      </c>
      <c r="AZ144" s="126">
        <v>1024854.061</v>
      </c>
      <c r="BA144" s="127">
        <f t="shared" si="185"/>
        <v>1076096.8</v>
      </c>
      <c r="BB144" s="125">
        <v>808522.56870000018</v>
      </c>
      <c r="BC144" s="126">
        <v>735020.51699999999</v>
      </c>
      <c r="BD144" s="127">
        <f t="shared" si="186"/>
        <v>771771.5</v>
      </c>
      <c r="BE144" s="125">
        <v>800895.41839999997</v>
      </c>
      <c r="BF144" s="126">
        <v>728086.74399999995</v>
      </c>
      <c r="BG144" s="127">
        <f t="shared" si="187"/>
        <v>764491.1</v>
      </c>
      <c r="BH144" s="125">
        <v>800895.41839999997</v>
      </c>
      <c r="BI144" s="126">
        <v>728086.74399999995</v>
      </c>
      <c r="BJ144" s="127">
        <f t="shared" si="188"/>
        <v>764491.1</v>
      </c>
      <c r="BK144" s="125">
        <v>800895.41839999997</v>
      </c>
      <c r="BL144" s="126">
        <v>728086.74399999995</v>
      </c>
      <c r="BM144" s="127">
        <f t="shared" si="189"/>
        <v>764491.1</v>
      </c>
      <c r="BN144" s="125">
        <v>800895.41839999997</v>
      </c>
      <c r="BO144" s="126">
        <v>728086.74399999995</v>
      </c>
      <c r="BP144" s="127">
        <f t="shared" si="190"/>
        <v>764491.1</v>
      </c>
      <c r="BQ144" s="125">
        <v>952846.62549999997</v>
      </c>
      <c r="BR144" s="126">
        <v>866224.20499999996</v>
      </c>
      <c r="BS144" s="127">
        <f t="shared" si="191"/>
        <v>909535.4</v>
      </c>
      <c r="BT144" s="125">
        <v>989494.96030000004</v>
      </c>
      <c r="BU144" s="126">
        <v>899540.87299999991</v>
      </c>
      <c r="BV144" s="127">
        <f t="shared" si="192"/>
        <v>944517.9</v>
      </c>
      <c r="BW144" s="125">
        <v>899911.58179999993</v>
      </c>
      <c r="BX144" s="126">
        <v>818101.43799999997</v>
      </c>
      <c r="BY144" s="127">
        <f t="shared" si="193"/>
        <v>859006.5</v>
      </c>
      <c r="BZ144" s="125">
        <v>952846.62549999997</v>
      </c>
      <c r="CA144" s="126">
        <v>866224.20499999996</v>
      </c>
      <c r="CB144" s="127">
        <f t="shared" si="194"/>
        <v>909535.4</v>
      </c>
      <c r="CC144" s="125">
        <v>1000488.956775</v>
      </c>
      <c r="CD144" s="126">
        <v>909535.41524999996</v>
      </c>
      <c r="CE144" s="127">
        <f t="shared" si="195"/>
        <v>955012.2</v>
      </c>
      <c r="CF144" s="125">
        <v>1067188.22056</v>
      </c>
      <c r="CG144" s="126">
        <v>970171.10960000008</v>
      </c>
      <c r="CH144" s="127">
        <f t="shared" si="196"/>
        <v>1018679.7</v>
      </c>
    </row>
    <row r="145" spans="1:86" customFormat="1" x14ac:dyDescent="0.3">
      <c r="A145" s="25" t="s">
        <v>276</v>
      </c>
      <c r="B145" s="26" t="s">
        <v>277</v>
      </c>
      <c r="C145" s="125">
        <v>203486.55280800001</v>
      </c>
      <c r="D145" s="126">
        <v>184987.77528</v>
      </c>
      <c r="E145" s="127">
        <f t="shared" si="169"/>
        <v>194237.2</v>
      </c>
      <c r="F145" s="125">
        <v>207639.33960000001</v>
      </c>
      <c r="G145" s="126">
        <v>188763.03599999999</v>
      </c>
      <c r="H145" s="127">
        <f t="shared" si="170"/>
        <v>198201.2</v>
      </c>
      <c r="I145" s="125">
        <v>207763.171</v>
      </c>
      <c r="J145" s="126">
        <v>188875.61</v>
      </c>
      <c r="K145" s="127">
        <f t="shared" si="171"/>
        <v>198319.4</v>
      </c>
      <c r="L145" s="125">
        <v>218021.01860000001</v>
      </c>
      <c r="M145" s="126">
        <v>198200.92599999998</v>
      </c>
      <c r="N145" s="127">
        <f t="shared" si="172"/>
        <v>208111</v>
      </c>
      <c r="O145" s="125">
        <v>207639.33960000001</v>
      </c>
      <c r="P145" s="126">
        <v>188763.03599999999</v>
      </c>
      <c r="Q145" s="127">
        <f t="shared" si="173"/>
        <v>198201.2</v>
      </c>
      <c r="R145" s="125">
        <v>244410.06590000002</v>
      </c>
      <c r="S145" s="126">
        <v>222190.96900000001</v>
      </c>
      <c r="T145" s="127">
        <f t="shared" si="174"/>
        <v>233300.5</v>
      </c>
      <c r="U145" s="125">
        <v>228445.8946</v>
      </c>
      <c r="V145" s="126">
        <v>207678.08600000001</v>
      </c>
      <c r="W145" s="127">
        <f t="shared" si="175"/>
        <v>218062</v>
      </c>
      <c r="X145" s="125">
        <v>219985.0422</v>
      </c>
      <c r="Y145" s="126">
        <v>199986.402</v>
      </c>
      <c r="Z145" s="127">
        <f t="shared" si="176"/>
        <v>209985.7</v>
      </c>
      <c r="AA145" s="125">
        <v>896776.91950000008</v>
      </c>
      <c r="AB145" s="126">
        <v>815251.745</v>
      </c>
      <c r="AC145" s="127">
        <f t="shared" si="177"/>
        <v>856014.3</v>
      </c>
      <c r="AD145" s="125">
        <v>250724.02740000002</v>
      </c>
      <c r="AE145" s="126">
        <v>227930.93400000001</v>
      </c>
      <c r="AF145" s="127">
        <f t="shared" si="178"/>
        <v>239327.5</v>
      </c>
      <c r="AG145" s="125">
        <v>207639.33960000001</v>
      </c>
      <c r="AH145" s="126">
        <v>188763.03599999999</v>
      </c>
      <c r="AI145" s="127">
        <f t="shared" si="179"/>
        <v>198201.2</v>
      </c>
      <c r="AJ145" s="125">
        <v>207639.33960000001</v>
      </c>
      <c r="AK145" s="126">
        <v>188763.03599999999</v>
      </c>
      <c r="AL145" s="127">
        <f t="shared" si="180"/>
        <v>198201.2</v>
      </c>
      <c r="AM145" s="125">
        <v>260270.5644</v>
      </c>
      <c r="AN145" s="126">
        <v>236609.60399999999</v>
      </c>
      <c r="AO145" s="127">
        <f t="shared" si="181"/>
        <v>248440.1</v>
      </c>
      <c r="AP145" s="125">
        <v>260270.5644</v>
      </c>
      <c r="AQ145" s="126">
        <v>236609.60399999999</v>
      </c>
      <c r="AR145" s="127">
        <f t="shared" si="182"/>
        <v>248440.1</v>
      </c>
      <c r="AS145" s="125">
        <v>260270.5644</v>
      </c>
      <c r="AT145" s="126">
        <v>236609.60399999999</v>
      </c>
      <c r="AU145" s="127">
        <f t="shared" si="183"/>
        <v>248440.1</v>
      </c>
      <c r="AV145" s="125">
        <v>311335.17800000001</v>
      </c>
      <c r="AW145" s="126">
        <v>283031.98</v>
      </c>
      <c r="AX145" s="127">
        <f t="shared" si="184"/>
        <v>297183.59999999998</v>
      </c>
      <c r="AY145" s="125">
        <v>260270.5644</v>
      </c>
      <c r="AZ145" s="126">
        <v>236609.60399999999</v>
      </c>
      <c r="BA145" s="127">
        <f t="shared" si="185"/>
        <v>248440.1</v>
      </c>
      <c r="BB145" s="125">
        <v>209616.3223</v>
      </c>
      <c r="BC145" s="126">
        <v>190560.29300000001</v>
      </c>
      <c r="BD145" s="127">
        <f t="shared" si="186"/>
        <v>200088.3</v>
      </c>
      <c r="BE145" s="125">
        <v>207639.33960000001</v>
      </c>
      <c r="BF145" s="126">
        <v>188763.03599999999</v>
      </c>
      <c r="BG145" s="127">
        <f t="shared" si="187"/>
        <v>198201.2</v>
      </c>
      <c r="BH145" s="125">
        <v>207639.33960000001</v>
      </c>
      <c r="BI145" s="126">
        <v>188763.03599999999</v>
      </c>
      <c r="BJ145" s="127">
        <f t="shared" si="188"/>
        <v>198201.2</v>
      </c>
      <c r="BK145" s="125">
        <v>207639.33960000001</v>
      </c>
      <c r="BL145" s="126">
        <v>188763.03599999999</v>
      </c>
      <c r="BM145" s="127">
        <f t="shared" si="189"/>
        <v>198201.2</v>
      </c>
      <c r="BN145" s="125">
        <v>207639.33960000001</v>
      </c>
      <c r="BO145" s="126">
        <v>188763.03599999999</v>
      </c>
      <c r="BP145" s="127">
        <f t="shared" si="190"/>
        <v>198201.2</v>
      </c>
      <c r="BQ145" s="125">
        <v>219985.0422</v>
      </c>
      <c r="BR145" s="126">
        <v>199986.402</v>
      </c>
      <c r="BS145" s="127">
        <f t="shared" si="191"/>
        <v>209985.7</v>
      </c>
      <c r="BT145" s="125">
        <v>228445.8946</v>
      </c>
      <c r="BU145" s="126">
        <v>207678.08600000001</v>
      </c>
      <c r="BV145" s="127">
        <f t="shared" si="192"/>
        <v>218062</v>
      </c>
      <c r="BW145" s="125">
        <v>207763.171</v>
      </c>
      <c r="BX145" s="126">
        <v>188875.61</v>
      </c>
      <c r="BY145" s="127">
        <f t="shared" si="193"/>
        <v>198319.4</v>
      </c>
      <c r="BZ145" s="125">
        <v>219985.0422</v>
      </c>
      <c r="CA145" s="126">
        <v>199986.402</v>
      </c>
      <c r="CB145" s="127">
        <f t="shared" si="194"/>
        <v>209985.7</v>
      </c>
      <c r="CC145" s="125">
        <v>230984.29431</v>
      </c>
      <c r="CD145" s="126">
        <v>209985.72210000001</v>
      </c>
      <c r="CE145" s="127">
        <f t="shared" si="195"/>
        <v>220485</v>
      </c>
      <c r="CF145" s="125">
        <v>246383.24726400001</v>
      </c>
      <c r="CG145" s="126">
        <v>223984.77023999998</v>
      </c>
      <c r="CH145" s="127">
        <f t="shared" si="196"/>
        <v>235184</v>
      </c>
    </row>
    <row r="146" spans="1:86" customFormat="1" x14ac:dyDescent="0.3">
      <c r="A146" s="25" t="s">
        <v>278</v>
      </c>
      <c r="B146" s="26" t="s">
        <v>279</v>
      </c>
      <c r="C146" s="125">
        <v>170170</v>
      </c>
      <c r="D146" s="126">
        <v>154700</v>
      </c>
      <c r="E146" s="127">
        <f t="shared" si="169"/>
        <v>162435</v>
      </c>
      <c r="F146" s="125">
        <v>117679.1</v>
      </c>
      <c r="G146" s="126">
        <v>106981</v>
      </c>
      <c r="H146" s="127">
        <f t="shared" si="170"/>
        <v>112330.1</v>
      </c>
      <c r="I146" s="125">
        <v>209440</v>
      </c>
      <c r="J146" s="126">
        <v>190400</v>
      </c>
      <c r="K146" s="127">
        <f t="shared" si="171"/>
        <v>199920</v>
      </c>
      <c r="L146" s="125">
        <v>255255</v>
      </c>
      <c r="M146" s="126">
        <v>232050</v>
      </c>
      <c r="N146" s="127">
        <f t="shared" si="172"/>
        <v>243652.5</v>
      </c>
      <c r="O146" s="125">
        <v>176715</v>
      </c>
      <c r="P146" s="126">
        <v>160650</v>
      </c>
      <c r="Q146" s="127">
        <f t="shared" si="173"/>
        <v>168682.5</v>
      </c>
      <c r="R146" s="125">
        <v>114537.5</v>
      </c>
      <c r="S146" s="126">
        <v>104125</v>
      </c>
      <c r="T146" s="127">
        <f t="shared" si="174"/>
        <v>109331.3</v>
      </c>
      <c r="U146" s="125">
        <v>85085</v>
      </c>
      <c r="V146" s="126">
        <v>77350</v>
      </c>
      <c r="W146" s="127">
        <f t="shared" si="175"/>
        <v>81217.5</v>
      </c>
      <c r="X146" s="125">
        <v>117679.1</v>
      </c>
      <c r="Y146" s="126">
        <v>106981</v>
      </c>
      <c r="Z146" s="127">
        <f t="shared" si="176"/>
        <v>112330.1</v>
      </c>
      <c r="AA146" s="125">
        <v>212058</v>
      </c>
      <c r="AB146" s="126">
        <v>192780</v>
      </c>
      <c r="AC146" s="127">
        <f t="shared" si="177"/>
        <v>202419</v>
      </c>
      <c r="AD146" s="125">
        <v>256564</v>
      </c>
      <c r="AE146" s="126">
        <v>233240</v>
      </c>
      <c r="AF146" s="127">
        <f t="shared" si="178"/>
        <v>244902</v>
      </c>
      <c r="AG146" s="125">
        <v>117155.5</v>
      </c>
      <c r="AH146" s="126">
        <v>106505</v>
      </c>
      <c r="AI146" s="127">
        <f t="shared" si="179"/>
        <v>111830.3</v>
      </c>
      <c r="AJ146" s="125">
        <v>35343</v>
      </c>
      <c r="AK146" s="126">
        <v>32130</v>
      </c>
      <c r="AL146" s="127">
        <f t="shared" si="180"/>
        <v>33736.5</v>
      </c>
      <c r="AM146" s="125">
        <v>117679.1</v>
      </c>
      <c r="AN146" s="126">
        <v>106981</v>
      </c>
      <c r="AO146" s="127">
        <f t="shared" si="181"/>
        <v>112330.1</v>
      </c>
      <c r="AP146" s="125">
        <v>215985</v>
      </c>
      <c r="AQ146" s="126">
        <v>196350</v>
      </c>
      <c r="AR146" s="127">
        <f t="shared" si="182"/>
        <v>206167.5</v>
      </c>
      <c r="AS146" s="125">
        <v>114537.5</v>
      </c>
      <c r="AT146" s="126">
        <v>104125</v>
      </c>
      <c r="AU146" s="127">
        <f t="shared" si="183"/>
        <v>109331.3</v>
      </c>
      <c r="AV146" s="125">
        <v>210749</v>
      </c>
      <c r="AW146" s="126">
        <v>191590</v>
      </c>
      <c r="AX146" s="127">
        <f t="shared" si="184"/>
        <v>201169.5</v>
      </c>
      <c r="AY146" s="125">
        <v>124355</v>
      </c>
      <c r="AZ146" s="126">
        <v>113050</v>
      </c>
      <c r="BA146" s="127">
        <f t="shared" si="185"/>
        <v>118702.5</v>
      </c>
      <c r="BB146" s="125">
        <v>47124</v>
      </c>
      <c r="BC146" s="126">
        <v>42840</v>
      </c>
      <c r="BD146" s="127">
        <f t="shared" si="186"/>
        <v>44982</v>
      </c>
      <c r="BE146" s="125">
        <v>202895</v>
      </c>
      <c r="BF146" s="126">
        <v>184450</v>
      </c>
      <c r="BG146" s="127">
        <f t="shared" si="187"/>
        <v>193672.5</v>
      </c>
      <c r="BH146" s="125">
        <v>117679.1</v>
      </c>
      <c r="BI146" s="126">
        <v>106981</v>
      </c>
      <c r="BJ146" s="127">
        <f t="shared" si="188"/>
        <v>112330.1</v>
      </c>
      <c r="BK146" s="125">
        <v>212058</v>
      </c>
      <c r="BL146" s="126">
        <v>192780</v>
      </c>
      <c r="BM146" s="127">
        <f t="shared" si="189"/>
        <v>202419</v>
      </c>
      <c r="BN146" s="125">
        <v>117679.1</v>
      </c>
      <c r="BO146" s="126">
        <v>106981</v>
      </c>
      <c r="BP146" s="127">
        <f t="shared" si="190"/>
        <v>112330.1</v>
      </c>
      <c r="BQ146" s="125">
        <v>204204</v>
      </c>
      <c r="BR146" s="126">
        <v>185640</v>
      </c>
      <c r="BS146" s="127">
        <f t="shared" si="191"/>
        <v>194922</v>
      </c>
      <c r="BT146" s="125">
        <v>242165</v>
      </c>
      <c r="BU146" s="126">
        <v>220150</v>
      </c>
      <c r="BV146" s="127">
        <f t="shared" si="192"/>
        <v>231157.5</v>
      </c>
      <c r="BW146" s="125">
        <v>222530</v>
      </c>
      <c r="BX146" s="126">
        <v>202300</v>
      </c>
      <c r="BY146" s="127">
        <f t="shared" si="193"/>
        <v>212415</v>
      </c>
      <c r="BZ146" s="125">
        <v>128282</v>
      </c>
      <c r="CA146" s="126">
        <v>116620</v>
      </c>
      <c r="CB146" s="127">
        <f t="shared" si="194"/>
        <v>122451</v>
      </c>
      <c r="CC146" s="125">
        <v>233002</v>
      </c>
      <c r="CD146" s="126">
        <v>211820</v>
      </c>
      <c r="CE146" s="127">
        <f t="shared" si="195"/>
        <v>222411</v>
      </c>
      <c r="CF146" s="125">
        <v>215985</v>
      </c>
      <c r="CG146" s="126">
        <v>196350</v>
      </c>
      <c r="CH146" s="127">
        <f t="shared" si="196"/>
        <v>206167.5</v>
      </c>
    </row>
    <row r="147" spans="1:86" customFormat="1" x14ac:dyDescent="0.3">
      <c r="A147" s="25" t="s">
        <v>280</v>
      </c>
      <c r="B147" s="26" t="s">
        <v>281</v>
      </c>
      <c r="C147" s="125">
        <v>579106.3830860001</v>
      </c>
      <c r="D147" s="126">
        <v>526460.34826</v>
      </c>
      <c r="E147" s="127">
        <f t="shared" si="169"/>
        <v>552783.4</v>
      </c>
      <c r="F147" s="125">
        <v>590924.88069999998</v>
      </c>
      <c r="G147" s="126">
        <v>537204.43700000003</v>
      </c>
      <c r="H147" s="127">
        <f t="shared" si="170"/>
        <v>564064.69999999995</v>
      </c>
      <c r="I147" s="125">
        <v>567902.31960000005</v>
      </c>
      <c r="J147" s="126">
        <v>516274.83600000001</v>
      </c>
      <c r="K147" s="127">
        <f t="shared" si="171"/>
        <v>542088.6</v>
      </c>
      <c r="L147" s="125">
        <v>889660.93369999994</v>
      </c>
      <c r="M147" s="126">
        <v>808782.66700000002</v>
      </c>
      <c r="N147" s="127">
        <f t="shared" si="172"/>
        <v>849221.8</v>
      </c>
      <c r="O147" s="125">
        <v>847296.19589999993</v>
      </c>
      <c r="P147" s="126">
        <v>770269.26899999997</v>
      </c>
      <c r="Q147" s="127">
        <f t="shared" si="173"/>
        <v>808782.7</v>
      </c>
      <c r="R147" s="125">
        <v>753594.7034</v>
      </c>
      <c r="S147" s="126">
        <v>685086.09399999992</v>
      </c>
      <c r="T147" s="127">
        <f t="shared" si="174"/>
        <v>719340.4</v>
      </c>
      <c r="U147" s="125">
        <v>624434.23350000009</v>
      </c>
      <c r="V147" s="126">
        <v>567667.48499999999</v>
      </c>
      <c r="W147" s="127">
        <f t="shared" si="175"/>
        <v>596050.9</v>
      </c>
      <c r="X147" s="125">
        <v>601307.99959999998</v>
      </c>
      <c r="Y147" s="126">
        <v>546643.63600000006</v>
      </c>
      <c r="Z147" s="127">
        <f t="shared" si="176"/>
        <v>573975.80000000005</v>
      </c>
      <c r="AA147" s="125">
        <v>1491973.9834999999</v>
      </c>
      <c r="AB147" s="126">
        <v>1356339.9850000001</v>
      </c>
      <c r="AC147" s="127">
        <f t="shared" si="177"/>
        <v>1424157</v>
      </c>
      <c r="AD147" s="125">
        <v>1023109.4258</v>
      </c>
      <c r="AE147" s="126">
        <v>930099.47799999989</v>
      </c>
      <c r="AF147" s="127">
        <f t="shared" si="178"/>
        <v>976604.5</v>
      </c>
      <c r="AG147" s="125">
        <v>847296.19589999993</v>
      </c>
      <c r="AH147" s="126">
        <v>770269.26899999997</v>
      </c>
      <c r="AI147" s="127">
        <f t="shared" si="179"/>
        <v>808782.7</v>
      </c>
      <c r="AJ147" s="125">
        <v>847296.19589999993</v>
      </c>
      <c r="AK147" s="126">
        <v>770269.26899999997</v>
      </c>
      <c r="AL147" s="127">
        <f t="shared" si="180"/>
        <v>808782.7</v>
      </c>
      <c r="AM147" s="125">
        <v>711424.35210000013</v>
      </c>
      <c r="AN147" s="126">
        <v>646749.41100000008</v>
      </c>
      <c r="AO147" s="127">
        <f t="shared" si="181"/>
        <v>679086.9</v>
      </c>
      <c r="AP147" s="125">
        <v>711424.35210000013</v>
      </c>
      <c r="AQ147" s="126">
        <v>646749.41100000008</v>
      </c>
      <c r="AR147" s="127">
        <f t="shared" si="182"/>
        <v>679086.9</v>
      </c>
      <c r="AS147" s="125">
        <v>711424.35210000013</v>
      </c>
      <c r="AT147" s="126">
        <v>646749.41100000008</v>
      </c>
      <c r="AU147" s="127">
        <f t="shared" si="183"/>
        <v>679086.9</v>
      </c>
      <c r="AV147" s="125">
        <v>886032.38569999998</v>
      </c>
      <c r="AW147" s="126">
        <v>805483.98700000008</v>
      </c>
      <c r="AX147" s="127">
        <f t="shared" si="184"/>
        <v>845758.2</v>
      </c>
      <c r="AY147" s="125">
        <v>711424.35210000013</v>
      </c>
      <c r="AZ147" s="126">
        <v>646749.41100000008</v>
      </c>
      <c r="BA147" s="127">
        <f t="shared" si="185"/>
        <v>679086.9</v>
      </c>
      <c r="BB147" s="125">
        <v>596552.00989999995</v>
      </c>
      <c r="BC147" s="126">
        <v>542320.00899999996</v>
      </c>
      <c r="BD147" s="127">
        <f t="shared" si="186"/>
        <v>569436</v>
      </c>
      <c r="BE147" s="125">
        <v>590924.88069999998</v>
      </c>
      <c r="BF147" s="126">
        <v>537204.43700000003</v>
      </c>
      <c r="BG147" s="127">
        <f t="shared" si="187"/>
        <v>564064.69999999995</v>
      </c>
      <c r="BH147" s="125">
        <v>590924.88069999998</v>
      </c>
      <c r="BI147" s="126">
        <v>537204.43700000003</v>
      </c>
      <c r="BJ147" s="127">
        <f t="shared" si="188"/>
        <v>564064.69999999995</v>
      </c>
      <c r="BK147" s="125">
        <v>590924.88069999998</v>
      </c>
      <c r="BL147" s="126">
        <v>537204.43700000003</v>
      </c>
      <c r="BM147" s="127">
        <f t="shared" si="189"/>
        <v>564064.69999999995</v>
      </c>
      <c r="BN147" s="125">
        <v>590924.88069999998</v>
      </c>
      <c r="BO147" s="126">
        <v>537204.43700000003</v>
      </c>
      <c r="BP147" s="127">
        <f t="shared" si="190"/>
        <v>564064.69999999995</v>
      </c>
      <c r="BQ147" s="125">
        <v>601307.99959999998</v>
      </c>
      <c r="BR147" s="126">
        <v>546643.63600000006</v>
      </c>
      <c r="BS147" s="127">
        <f t="shared" si="191"/>
        <v>573975.80000000005</v>
      </c>
      <c r="BT147" s="125">
        <v>624434.23350000009</v>
      </c>
      <c r="BU147" s="126">
        <v>567667.48499999999</v>
      </c>
      <c r="BV147" s="127">
        <f t="shared" si="192"/>
        <v>596050.9</v>
      </c>
      <c r="BW147" s="125">
        <v>567902.31960000005</v>
      </c>
      <c r="BX147" s="126">
        <v>516274.83600000001</v>
      </c>
      <c r="BY147" s="127">
        <f t="shared" si="193"/>
        <v>542088.6</v>
      </c>
      <c r="BZ147" s="125">
        <v>601307.99959999998</v>
      </c>
      <c r="CA147" s="126">
        <v>546643.63600000006</v>
      </c>
      <c r="CB147" s="127">
        <f t="shared" si="194"/>
        <v>573975.80000000005</v>
      </c>
      <c r="CC147" s="125">
        <v>631373.39957999997</v>
      </c>
      <c r="CD147" s="126">
        <v>573975.81779999996</v>
      </c>
      <c r="CE147" s="127">
        <f t="shared" si="195"/>
        <v>602674.6</v>
      </c>
      <c r="CF147" s="125">
        <v>673464.95955200004</v>
      </c>
      <c r="CG147" s="126">
        <v>612240.87231999997</v>
      </c>
      <c r="CH147" s="127">
        <f t="shared" si="196"/>
        <v>642852.9</v>
      </c>
    </row>
    <row r="148" spans="1:86" customFormat="1" x14ac:dyDescent="0.3">
      <c r="A148" s="25" t="s">
        <v>282</v>
      </c>
      <c r="B148" s="26" t="s">
        <v>283</v>
      </c>
      <c r="C148" s="125">
        <v>429352</v>
      </c>
      <c r="D148" s="126">
        <v>390320</v>
      </c>
      <c r="E148" s="127">
        <f t="shared" si="169"/>
        <v>409836</v>
      </c>
      <c r="F148" s="125">
        <v>130900</v>
      </c>
      <c r="G148" s="126">
        <v>119000</v>
      </c>
      <c r="H148" s="127">
        <f t="shared" si="170"/>
        <v>124950</v>
      </c>
      <c r="I148" s="125">
        <v>458150</v>
      </c>
      <c r="J148" s="126">
        <v>416500</v>
      </c>
      <c r="K148" s="127">
        <f t="shared" si="171"/>
        <v>437325</v>
      </c>
      <c r="L148" s="125">
        <v>549780</v>
      </c>
      <c r="M148" s="126">
        <v>499800</v>
      </c>
      <c r="N148" s="127">
        <f t="shared" si="172"/>
        <v>524790</v>
      </c>
      <c r="O148" s="125">
        <v>438515</v>
      </c>
      <c r="P148" s="126">
        <v>398650</v>
      </c>
      <c r="Q148" s="127">
        <f t="shared" si="173"/>
        <v>418582.5</v>
      </c>
      <c r="R148" s="125">
        <v>128282</v>
      </c>
      <c r="S148" s="126">
        <v>116620</v>
      </c>
      <c r="T148" s="127">
        <f t="shared" si="174"/>
        <v>122451</v>
      </c>
      <c r="U148" s="125">
        <v>92939</v>
      </c>
      <c r="V148" s="126">
        <v>84490</v>
      </c>
      <c r="W148" s="127">
        <f t="shared" si="175"/>
        <v>88714.5</v>
      </c>
      <c r="X148" s="125">
        <v>132209</v>
      </c>
      <c r="Y148" s="126">
        <v>120190</v>
      </c>
      <c r="Z148" s="127">
        <f t="shared" si="176"/>
        <v>126199.5</v>
      </c>
      <c r="AA148" s="125">
        <v>464695</v>
      </c>
      <c r="AB148" s="126">
        <v>422450</v>
      </c>
      <c r="AC148" s="127">
        <f t="shared" si="177"/>
        <v>443572.5</v>
      </c>
      <c r="AD148" s="125">
        <v>553707</v>
      </c>
      <c r="AE148" s="126">
        <v>503370</v>
      </c>
      <c r="AF148" s="127">
        <f t="shared" si="178"/>
        <v>528538.5</v>
      </c>
      <c r="AG148" s="125">
        <v>130638.2</v>
      </c>
      <c r="AH148" s="126">
        <v>118762</v>
      </c>
      <c r="AI148" s="127">
        <f t="shared" si="179"/>
        <v>124700.1</v>
      </c>
      <c r="AJ148" s="125">
        <v>125664</v>
      </c>
      <c r="AK148" s="126">
        <v>114240</v>
      </c>
      <c r="AL148" s="127">
        <f t="shared" si="180"/>
        <v>119952</v>
      </c>
      <c r="AM148" s="125">
        <v>137445</v>
      </c>
      <c r="AN148" s="126">
        <v>124950</v>
      </c>
      <c r="AO148" s="127">
        <f t="shared" si="181"/>
        <v>131197.5</v>
      </c>
      <c r="AP148" s="125">
        <v>468622</v>
      </c>
      <c r="AQ148" s="126">
        <v>426020</v>
      </c>
      <c r="AR148" s="127">
        <f t="shared" si="182"/>
        <v>447321</v>
      </c>
      <c r="AS148" s="125">
        <v>130638.2</v>
      </c>
      <c r="AT148" s="126">
        <v>118762</v>
      </c>
      <c r="AU148" s="127">
        <f t="shared" si="183"/>
        <v>124700.1</v>
      </c>
      <c r="AV148" s="125">
        <v>464695</v>
      </c>
      <c r="AW148" s="126">
        <v>422450</v>
      </c>
      <c r="AX148" s="127">
        <f t="shared" si="184"/>
        <v>443572.5</v>
      </c>
      <c r="AY148" s="125">
        <v>147917</v>
      </c>
      <c r="AZ148" s="126">
        <v>134470</v>
      </c>
      <c r="BA148" s="127">
        <f t="shared" si="185"/>
        <v>141193.5</v>
      </c>
      <c r="BB148" s="125">
        <v>143990</v>
      </c>
      <c r="BC148" s="126">
        <v>130900</v>
      </c>
      <c r="BD148" s="127">
        <f t="shared" si="186"/>
        <v>137445</v>
      </c>
      <c r="BE148" s="125">
        <v>451605</v>
      </c>
      <c r="BF148" s="126">
        <v>410550</v>
      </c>
      <c r="BG148" s="127">
        <f t="shared" si="187"/>
        <v>431077.5</v>
      </c>
      <c r="BH148" s="125">
        <v>137445</v>
      </c>
      <c r="BI148" s="126">
        <v>124950</v>
      </c>
      <c r="BJ148" s="127">
        <f t="shared" si="188"/>
        <v>131197.5</v>
      </c>
      <c r="BK148" s="125">
        <v>445060</v>
      </c>
      <c r="BL148" s="126">
        <v>404600</v>
      </c>
      <c r="BM148" s="127">
        <f t="shared" si="189"/>
        <v>424830</v>
      </c>
      <c r="BN148" s="125">
        <v>130900</v>
      </c>
      <c r="BO148" s="126">
        <v>119000</v>
      </c>
      <c r="BP148" s="127">
        <f t="shared" si="190"/>
        <v>124950</v>
      </c>
      <c r="BQ148" s="125">
        <v>455532</v>
      </c>
      <c r="BR148" s="126">
        <v>414120</v>
      </c>
      <c r="BS148" s="127">
        <f t="shared" si="191"/>
        <v>434826</v>
      </c>
      <c r="BT148" s="125">
        <v>481712</v>
      </c>
      <c r="BU148" s="126">
        <v>437920</v>
      </c>
      <c r="BV148" s="127">
        <f t="shared" si="192"/>
        <v>459816</v>
      </c>
      <c r="BW148" s="125">
        <v>481712</v>
      </c>
      <c r="BX148" s="126">
        <v>437920</v>
      </c>
      <c r="BY148" s="127">
        <f t="shared" si="193"/>
        <v>459816</v>
      </c>
      <c r="BZ148" s="125">
        <v>150535</v>
      </c>
      <c r="CA148" s="126">
        <v>136850</v>
      </c>
      <c r="CB148" s="127">
        <f t="shared" si="194"/>
        <v>143692.5</v>
      </c>
      <c r="CC148" s="125">
        <v>451605</v>
      </c>
      <c r="CD148" s="126">
        <v>410550</v>
      </c>
      <c r="CE148" s="127">
        <f t="shared" si="195"/>
        <v>431077.5</v>
      </c>
      <c r="CF148" s="125">
        <v>471240</v>
      </c>
      <c r="CG148" s="126">
        <v>428400</v>
      </c>
      <c r="CH148" s="127">
        <f t="shared" si="196"/>
        <v>449820</v>
      </c>
    </row>
    <row r="149" spans="1:86" customFormat="1" x14ac:dyDescent="0.3">
      <c r="A149" s="25" t="s">
        <v>284</v>
      </c>
      <c r="B149" s="26" t="s">
        <v>285</v>
      </c>
      <c r="C149" s="125">
        <v>717394.37908600003</v>
      </c>
      <c r="D149" s="126">
        <v>652176.70825999998</v>
      </c>
      <c r="E149" s="127">
        <f t="shared" si="169"/>
        <v>684785.5</v>
      </c>
      <c r="F149" s="125">
        <v>732035.08070000005</v>
      </c>
      <c r="G149" s="126">
        <v>665486.43700000003</v>
      </c>
      <c r="H149" s="127">
        <f t="shared" si="170"/>
        <v>698760.8</v>
      </c>
      <c r="I149" s="125">
        <v>1614126.4600999998</v>
      </c>
      <c r="J149" s="126">
        <v>1467387.6909999999</v>
      </c>
      <c r="K149" s="127">
        <f t="shared" si="171"/>
        <v>1540757.1</v>
      </c>
      <c r="L149" s="125">
        <v>1508351.4061</v>
      </c>
      <c r="M149" s="126">
        <v>1371228.551</v>
      </c>
      <c r="N149" s="127">
        <f t="shared" si="172"/>
        <v>1439790</v>
      </c>
      <c r="O149" s="125">
        <v>1436526.3143</v>
      </c>
      <c r="P149" s="126">
        <v>1305933.013</v>
      </c>
      <c r="Q149" s="127">
        <f t="shared" si="173"/>
        <v>1371229.7</v>
      </c>
      <c r="R149" s="125">
        <v>1253759.8073</v>
      </c>
      <c r="S149" s="126">
        <v>1139781.6429999999</v>
      </c>
      <c r="T149" s="127">
        <f t="shared" si="174"/>
        <v>1196770.7</v>
      </c>
      <c r="U149" s="125">
        <v>1774809.2207999998</v>
      </c>
      <c r="V149" s="126">
        <v>1613462.9279999998</v>
      </c>
      <c r="W149" s="127">
        <f t="shared" si="175"/>
        <v>1694136.1</v>
      </c>
      <c r="X149" s="125">
        <v>1709074.906</v>
      </c>
      <c r="Y149" s="126">
        <v>1553704.46</v>
      </c>
      <c r="Z149" s="127">
        <f t="shared" si="176"/>
        <v>1631389.7</v>
      </c>
      <c r="AA149" s="125">
        <v>1710294.5013000001</v>
      </c>
      <c r="AB149" s="126">
        <v>1554813.183</v>
      </c>
      <c r="AC149" s="127">
        <f t="shared" si="177"/>
        <v>1632553.8</v>
      </c>
      <c r="AD149" s="125">
        <v>1734604.3329999999</v>
      </c>
      <c r="AE149" s="126">
        <v>1576913.03</v>
      </c>
      <c r="AF149" s="127">
        <f t="shared" si="178"/>
        <v>1655758.7</v>
      </c>
      <c r="AG149" s="125">
        <v>1436526.3143</v>
      </c>
      <c r="AH149" s="126">
        <v>1305933.013</v>
      </c>
      <c r="AI149" s="127">
        <f t="shared" si="179"/>
        <v>1371229.7</v>
      </c>
      <c r="AJ149" s="125">
        <v>1436526.3143</v>
      </c>
      <c r="AK149" s="126">
        <v>1305933.013</v>
      </c>
      <c r="AL149" s="127">
        <f t="shared" si="180"/>
        <v>1371229.7</v>
      </c>
      <c r="AM149" s="125">
        <v>2022054.4498000001</v>
      </c>
      <c r="AN149" s="126">
        <v>1838231.318</v>
      </c>
      <c r="AO149" s="127">
        <f t="shared" si="181"/>
        <v>1930142.9</v>
      </c>
      <c r="AP149" s="125">
        <v>2022054.4498000001</v>
      </c>
      <c r="AQ149" s="126">
        <v>1838231.318</v>
      </c>
      <c r="AR149" s="127">
        <f t="shared" si="182"/>
        <v>1930142.9</v>
      </c>
      <c r="AS149" s="125">
        <v>2022054.4498000001</v>
      </c>
      <c r="AT149" s="126">
        <v>1838231.318</v>
      </c>
      <c r="AU149" s="127">
        <f t="shared" si="183"/>
        <v>1930142.9</v>
      </c>
      <c r="AV149" s="125">
        <v>1097612.7316000001</v>
      </c>
      <c r="AW149" s="126">
        <v>997829.75600000005</v>
      </c>
      <c r="AX149" s="127">
        <f t="shared" si="184"/>
        <v>1047721.2</v>
      </c>
      <c r="AY149" s="125">
        <v>2022054.4498000001</v>
      </c>
      <c r="AZ149" s="126">
        <v>1838231.318</v>
      </c>
      <c r="BA149" s="127">
        <f t="shared" si="185"/>
        <v>1930142.9</v>
      </c>
      <c r="BB149" s="125">
        <v>853227.14399999997</v>
      </c>
      <c r="BC149" s="126">
        <v>775661.04</v>
      </c>
      <c r="BD149" s="127">
        <f t="shared" si="186"/>
        <v>814444.1</v>
      </c>
      <c r="BE149" s="125">
        <v>845176.66310000001</v>
      </c>
      <c r="BF149" s="126">
        <v>768342.42100000009</v>
      </c>
      <c r="BG149" s="127">
        <f t="shared" si="187"/>
        <v>806759.5</v>
      </c>
      <c r="BH149" s="125">
        <v>845176.66310000001</v>
      </c>
      <c r="BI149" s="126">
        <v>768342.42100000009</v>
      </c>
      <c r="BJ149" s="127">
        <f t="shared" si="188"/>
        <v>806759.5</v>
      </c>
      <c r="BK149" s="125">
        <v>845176.66310000001</v>
      </c>
      <c r="BL149" s="126">
        <v>768342.42100000009</v>
      </c>
      <c r="BM149" s="127">
        <f t="shared" si="189"/>
        <v>806759.5</v>
      </c>
      <c r="BN149" s="125">
        <v>845176.66310000001</v>
      </c>
      <c r="BO149" s="126">
        <v>768342.42100000009</v>
      </c>
      <c r="BP149" s="127">
        <f t="shared" si="190"/>
        <v>806759.5</v>
      </c>
      <c r="BQ149" s="125">
        <v>1709074.906</v>
      </c>
      <c r="BR149" s="126">
        <v>1553704.46</v>
      </c>
      <c r="BS149" s="127">
        <f t="shared" si="191"/>
        <v>1631389.7</v>
      </c>
      <c r="BT149" s="125">
        <v>1774809.2207999998</v>
      </c>
      <c r="BU149" s="126">
        <v>1613462.9279999998</v>
      </c>
      <c r="BV149" s="127">
        <f t="shared" si="192"/>
        <v>1694136.1</v>
      </c>
      <c r="BW149" s="125">
        <v>1614126.4600999998</v>
      </c>
      <c r="BX149" s="126">
        <v>1467387.6909999999</v>
      </c>
      <c r="BY149" s="127">
        <f t="shared" si="193"/>
        <v>1540757.1</v>
      </c>
      <c r="BZ149" s="125">
        <v>1709074.906</v>
      </c>
      <c r="CA149" s="126">
        <v>1553704.46</v>
      </c>
      <c r="CB149" s="127">
        <f t="shared" si="194"/>
        <v>1631389.7</v>
      </c>
      <c r="CC149" s="125">
        <v>1794528.6513</v>
      </c>
      <c r="CD149" s="126">
        <v>1631389.683</v>
      </c>
      <c r="CE149" s="127">
        <f t="shared" si="195"/>
        <v>1712959.2</v>
      </c>
      <c r="CF149" s="125">
        <v>1914163.89472</v>
      </c>
      <c r="CG149" s="126">
        <v>1740148.9952</v>
      </c>
      <c r="CH149" s="127">
        <f t="shared" si="196"/>
        <v>1827156.4</v>
      </c>
    </row>
    <row r="150" spans="1:86" customFormat="1" x14ac:dyDescent="0.3">
      <c r="A150" s="25" t="s">
        <v>286</v>
      </c>
      <c r="B150" s="26" t="s">
        <v>287</v>
      </c>
      <c r="C150" s="125">
        <v>717601.8110799999</v>
      </c>
      <c r="D150" s="126">
        <v>652365.28280000004</v>
      </c>
      <c r="E150" s="127">
        <f t="shared" si="169"/>
        <v>684983.5</v>
      </c>
      <c r="F150" s="125">
        <v>732246.74600000004</v>
      </c>
      <c r="G150" s="126">
        <v>665678.86</v>
      </c>
      <c r="H150" s="127">
        <f t="shared" si="170"/>
        <v>698962.8</v>
      </c>
      <c r="I150" s="125">
        <v>2142407.0514000002</v>
      </c>
      <c r="J150" s="126">
        <v>1947642.7740000002</v>
      </c>
      <c r="K150" s="127">
        <f t="shared" si="171"/>
        <v>2045024.9</v>
      </c>
      <c r="L150" s="125">
        <v>2002015.3615000001</v>
      </c>
      <c r="M150" s="126">
        <v>1820013.9650000001</v>
      </c>
      <c r="N150" s="127">
        <f t="shared" si="172"/>
        <v>1911014.7</v>
      </c>
      <c r="O150" s="125">
        <v>1906681.0223999999</v>
      </c>
      <c r="P150" s="126">
        <v>1733346.3840000001</v>
      </c>
      <c r="Q150" s="127">
        <f t="shared" si="173"/>
        <v>1820013.7</v>
      </c>
      <c r="R150" s="125">
        <v>1437221.7859999998</v>
      </c>
      <c r="S150" s="126">
        <v>1306565.26</v>
      </c>
      <c r="T150" s="127">
        <f t="shared" si="174"/>
        <v>1371893.5</v>
      </c>
      <c r="U150" s="125">
        <v>2355679.2797999997</v>
      </c>
      <c r="V150" s="126">
        <v>2141526.6179999998</v>
      </c>
      <c r="W150" s="127">
        <f t="shared" si="175"/>
        <v>2248602.9</v>
      </c>
      <c r="X150" s="125">
        <v>2268431.4191000001</v>
      </c>
      <c r="Y150" s="126">
        <v>2062210.3809999998</v>
      </c>
      <c r="Z150" s="127">
        <f t="shared" si="176"/>
        <v>2165320.9</v>
      </c>
      <c r="AA150" s="125">
        <v>1852776.926</v>
      </c>
      <c r="AB150" s="126">
        <v>1684342.66</v>
      </c>
      <c r="AC150" s="127">
        <f t="shared" si="177"/>
        <v>1768559.8</v>
      </c>
      <c r="AD150" s="125">
        <v>2302316.5858</v>
      </c>
      <c r="AE150" s="126">
        <v>2093015.078</v>
      </c>
      <c r="AF150" s="127">
        <f t="shared" si="178"/>
        <v>2197665.7999999998</v>
      </c>
      <c r="AG150" s="125">
        <v>1906681.0223999999</v>
      </c>
      <c r="AH150" s="126">
        <v>1733346.3840000001</v>
      </c>
      <c r="AI150" s="127">
        <f t="shared" si="179"/>
        <v>1820013.7</v>
      </c>
      <c r="AJ150" s="125">
        <v>1906681.0223999999</v>
      </c>
      <c r="AK150" s="126">
        <v>1733346.3840000001</v>
      </c>
      <c r="AL150" s="127">
        <f t="shared" si="180"/>
        <v>1820013.7</v>
      </c>
      <c r="AM150" s="125">
        <v>2683844.0090000001</v>
      </c>
      <c r="AN150" s="126">
        <v>2439858.19</v>
      </c>
      <c r="AO150" s="127">
        <f t="shared" si="181"/>
        <v>2561851.1</v>
      </c>
      <c r="AP150" s="125">
        <v>2683844.0090000001</v>
      </c>
      <c r="AQ150" s="126">
        <v>2439858.19</v>
      </c>
      <c r="AR150" s="127">
        <f t="shared" si="182"/>
        <v>2561851.1</v>
      </c>
      <c r="AS150" s="125">
        <v>2683844.0090000001</v>
      </c>
      <c r="AT150" s="126">
        <v>2439858.19</v>
      </c>
      <c r="AU150" s="127">
        <f t="shared" si="183"/>
        <v>2561851.1</v>
      </c>
      <c r="AV150" s="125">
        <v>2192008.7265999997</v>
      </c>
      <c r="AW150" s="126">
        <v>1992735.2059999998</v>
      </c>
      <c r="AX150" s="127">
        <f t="shared" si="184"/>
        <v>2092372</v>
      </c>
      <c r="AY150" s="125">
        <v>2683844.0090000001</v>
      </c>
      <c r="AZ150" s="126">
        <v>2439858.19</v>
      </c>
      <c r="BA150" s="127">
        <f t="shared" si="185"/>
        <v>2561851.1</v>
      </c>
      <c r="BB150" s="125">
        <v>1475847.1035</v>
      </c>
      <c r="BC150" s="126">
        <v>1341679.1850000001</v>
      </c>
      <c r="BD150" s="127">
        <f t="shared" si="186"/>
        <v>1408763.1</v>
      </c>
      <c r="BE150" s="125">
        <v>1461923.2704999999</v>
      </c>
      <c r="BF150" s="126">
        <v>1329021.155</v>
      </c>
      <c r="BG150" s="127">
        <f t="shared" si="187"/>
        <v>1395472.2</v>
      </c>
      <c r="BH150" s="125">
        <v>1461923.2704999999</v>
      </c>
      <c r="BI150" s="126">
        <v>1329021.155</v>
      </c>
      <c r="BJ150" s="127">
        <f t="shared" si="188"/>
        <v>1395472.2</v>
      </c>
      <c r="BK150" s="125">
        <v>1461923.2704999999</v>
      </c>
      <c r="BL150" s="126">
        <v>1329021.155</v>
      </c>
      <c r="BM150" s="127">
        <f t="shared" si="189"/>
        <v>1395472.2</v>
      </c>
      <c r="BN150" s="125">
        <v>1461923.2704999999</v>
      </c>
      <c r="BO150" s="126">
        <v>1329021.155</v>
      </c>
      <c r="BP150" s="127">
        <f t="shared" si="190"/>
        <v>1395472.2</v>
      </c>
      <c r="BQ150" s="125">
        <v>2268431.4191000001</v>
      </c>
      <c r="BR150" s="126">
        <v>2062210.3809999998</v>
      </c>
      <c r="BS150" s="127">
        <f t="shared" si="191"/>
        <v>2165320.9</v>
      </c>
      <c r="BT150" s="125">
        <v>2355679.2797999997</v>
      </c>
      <c r="BU150" s="126">
        <v>2141526.6179999998</v>
      </c>
      <c r="BV150" s="127">
        <f t="shared" si="192"/>
        <v>2248602.9</v>
      </c>
      <c r="BW150" s="125">
        <v>2142407.0514000002</v>
      </c>
      <c r="BX150" s="126">
        <v>1947642.7740000002</v>
      </c>
      <c r="BY150" s="127">
        <f t="shared" si="193"/>
        <v>2045024.9</v>
      </c>
      <c r="BZ150" s="125">
        <v>2268431.4191000001</v>
      </c>
      <c r="CA150" s="126">
        <v>2062210.3809999998</v>
      </c>
      <c r="CB150" s="127">
        <f t="shared" si="194"/>
        <v>2165320.9</v>
      </c>
      <c r="CC150" s="125">
        <v>2381852.9900549999</v>
      </c>
      <c r="CD150" s="126">
        <v>2165320.9000500003</v>
      </c>
      <c r="CE150" s="127">
        <f t="shared" si="195"/>
        <v>2273586.9</v>
      </c>
      <c r="CF150" s="125">
        <v>2540643.189392</v>
      </c>
      <c r="CG150" s="126">
        <v>2309675.6267200001</v>
      </c>
      <c r="CH150" s="127">
        <f t="shared" si="196"/>
        <v>2425159.4</v>
      </c>
    </row>
    <row r="151" spans="1:86" customFormat="1" x14ac:dyDescent="0.3">
      <c r="A151" s="25" t="s">
        <v>288</v>
      </c>
      <c r="B151" s="26" t="s">
        <v>289</v>
      </c>
      <c r="C151" s="125">
        <v>729737.2882800001</v>
      </c>
      <c r="D151" s="126">
        <v>663397.53480000002</v>
      </c>
      <c r="E151" s="127">
        <f t="shared" si="169"/>
        <v>696567.4</v>
      </c>
      <c r="F151" s="125">
        <v>744629.88600000006</v>
      </c>
      <c r="G151" s="126">
        <v>676936.26</v>
      </c>
      <c r="H151" s="127">
        <f t="shared" si="170"/>
        <v>710783.1</v>
      </c>
      <c r="I151" s="125">
        <v>2475286.0131999999</v>
      </c>
      <c r="J151" s="126">
        <v>2250260.0120000001</v>
      </c>
      <c r="K151" s="127">
        <f t="shared" si="171"/>
        <v>2362773</v>
      </c>
      <c r="L151" s="125">
        <v>1851277.9901000001</v>
      </c>
      <c r="M151" s="126">
        <v>1682979.9909999999</v>
      </c>
      <c r="N151" s="127">
        <f t="shared" si="172"/>
        <v>1767129</v>
      </c>
      <c r="O151" s="125">
        <v>1851277.9901000001</v>
      </c>
      <c r="P151" s="126">
        <v>1682979.9909999999</v>
      </c>
      <c r="Q151" s="127">
        <f t="shared" si="173"/>
        <v>1767129</v>
      </c>
      <c r="R151" s="125">
        <v>1495062.5690000001</v>
      </c>
      <c r="S151" s="126">
        <v>1359147.79</v>
      </c>
      <c r="T151" s="127">
        <f t="shared" si="174"/>
        <v>1427105.2</v>
      </c>
      <c r="U151" s="125">
        <v>2572433.1864</v>
      </c>
      <c r="V151" s="126">
        <v>2338575.6240000003</v>
      </c>
      <c r="W151" s="127">
        <f t="shared" si="175"/>
        <v>2455504.4</v>
      </c>
      <c r="X151" s="125">
        <v>2477157.8832</v>
      </c>
      <c r="Y151" s="126">
        <v>2251961.7120000003</v>
      </c>
      <c r="Z151" s="127">
        <f t="shared" si="176"/>
        <v>2364559.7999999998</v>
      </c>
      <c r="AA151" s="125">
        <v>1826498.7509999999</v>
      </c>
      <c r="AB151" s="126">
        <v>1660453.41</v>
      </c>
      <c r="AC151" s="127">
        <f t="shared" si="177"/>
        <v>1743476.1</v>
      </c>
      <c r="AD151" s="125">
        <v>2481444.4654999999</v>
      </c>
      <c r="AE151" s="126">
        <v>2255858.605</v>
      </c>
      <c r="AF151" s="127">
        <f t="shared" si="178"/>
        <v>2368651.5</v>
      </c>
      <c r="AG151" s="125">
        <v>1682380.5999000003</v>
      </c>
      <c r="AH151" s="126">
        <v>1529436.909</v>
      </c>
      <c r="AI151" s="127">
        <f t="shared" si="179"/>
        <v>1605908.8</v>
      </c>
      <c r="AJ151" s="125">
        <v>1682380.5999000003</v>
      </c>
      <c r="AK151" s="126">
        <v>1529436.909</v>
      </c>
      <c r="AL151" s="127">
        <f t="shared" si="180"/>
        <v>1605908.8</v>
      </c>
      <c r="AM151" s="125">
        <v>2620243.6259999997</v>
      </c>
      <c r="AN151" s="126">
        <v>2382039.66</v>
      </c>
      <c r="AO151" s="127">
        <f t="shared" si="181"/>
        <v>2501141.6</v>
      </c>
      <c r="AP151" s="125">
        <v>2620243.6259999997</v>
      </c>
      <c r="AQ151" s="126">
        <v>2382039.66</v>
      </c>
      <c r="AR151" s="127">
        <f t="shared" si="182"/>
        <v>2501141.6</v>
      </c>
      <c r="AS151" s="125">
        <v>2620243.6259999997</v>
      </c>
      <c r="AT151" s="126">
        <v>2382039.66</v>
      </c>
      <c r="AU151" s="127">
        <f t="shared" si="183"/>
        <v>2501141.6</v>
      </c>
      <c r="AV151" s="125">
        <v>1853132.5813</v>
      </c>
      <c r="AW151" s="126">
        <v>1684665.983</v>
      </c>
      <c r="AX151" s="127">
        <f t="shared" si="184"/>
        <v>1768899.3</v>
      </c>
      <c r="AY151" s="125">
        <v>2620243.6259999997</v>
      </c>
      <c r="AZ151" s="126">
        <v>2382039.66</v>
      </c>
      <c r="BA151" s="127">
        <f t="shared" si="185"/>
        <v>2501141.6</v>
      </c>
      <c r="BB151" s="125">
        <v>1495416.7844</v>
      </c>
      <c r="BC151" s="126">
        <v>1359469.804</v>
      </c>
      <c r="BD151" s="127">
        <f t="shared" si="186"/>
        <v>1427443.3</v>
      </c>
      <c r="BE151" s="125">
        <v>1516424.9254000001</v>
      </c>
      <c r="BF151" s="126">
        <v>1378568.1140000001</v>
      </c>
      <c r="BG151" s="127">
        <f t="shared" si="187"/>
        <v>1447496.5</v>
      </c>
      <c r="BH151" s="125">
        <v>1682788.0915999999</v>
      </c>
      <c r="BI151" s="126">
        <v>1529807.3559999999</v>
      </c>
      <c r="BJ151" s="127">
        <f t="shared" si="188"/>
        <v>1606297.7</v>
      </c>
      <c r="BK151" s="125">
        <v>1682788.0915999999</v>
      </c>
      <c r="BL151" s="126">
        <v>1529807.3559999999</v>
      </c>
      <c r="BM151" s="127">
        <f t="shared" si="189"/>
        <v>1606297.7</v>
      </c>
      <c r="BN151" s="125">
        <v>1333707.375</v>
      </c>
      <c r="BO151" s="126">
        <v>1212461.25</v>
      </c>
      <c r="BP151" s="127">
        <f t="shared" si="190"/>
        <v>1273084.3</v>
      </c>
      <c r="BQ151" s="125">
        <v>2477157.8832</v>
      </c>
      <c r="BR151" s="126">
        <v>2251961.7120000003</v>
      </c>
      <c r="BS151" s="127">
        <f t="shared" si="191"/>
        <v>2364559.7999999998</v>
      </c>
      <c r="BT151" s="125">
        <v>2652675.9336000001</v>
      </c>
      <c r="BU151" s="126">
        <v>2411523.5759999999</v>
      </c>
      <c r="BV151" s="127">
        <f t="shared" si="192"/>
        <v>2532099.7999999998</v>
      </c>
      <c r="BW151" s="125">
        <v>2475286.0131999999</v>
      </c>
      <c r="BX151" s="126">
        <v>2250260.0120000001</v>
      </c>
      <c r="BY151" s="127">
        <f t="shared" si="193"/>
        <v>2362773</v>
      </c>
      <c r="BZ151" s="125">
        <v>2554428.6767999995</v>
      </c>
      <c r="CA151" s="126">
        <v>2322207.8879999998</v>
      </c>
      <c r="CB151" s="127">
        <f t="shared" si="194"/>
        <v>2438318.2999999998</v>
      </c>
      <c r="CC151" s="125">
        <v>2682150.1106400001</v>
      </c>
      <c r="CD151" s="126">
        <v>2438318.2823999999</v>
      </c>
      <c r="CE151" s="127">
        <f t="shared" si="195"/>
        <v>2560234.2000000002</v>
      </c>
      <c r="CF151" s="125">
        <v>2860960.1180159999</v>
      </c>
      <c r="CG151" s="126">
        <v>2600872.8345600003</v>
      </c>
      <c r="CH151" s="127">
        <f t="shared" si="196"/>
        <v>2730916.5</v>
      </c>
    </row>
    <row r="152" spans="1:86" customFormat="1" x14ac:dyDescent="0.3">
      <c r="A152" s="25" t="s">
        <v>290</v>
      </c>
      <c r="B152" s="26" t="s">
        <v>291</v>
      </c>
      <c r="C152" s="125">
        <v>717601.8110799999</v>
      </c>
      <c r="D152" s="126">
        <v>652365.28280000004</v>
      </c>
      <c r="E152" s="127">
        <f t="shared" si="169"/>
        <v>684983.5</v>
      </c>
      <c r="F152" s="125">
        <v>732246.74600000004</v>
      </c>
      <c r="G152" s="126">
        <v>665678.86</v>
      </c>
      <c r="H152" s="127">
        <f t="shared" si="170"/>
        <v>698962.8</v>
      </c>
      <c r="I152" s="125">
        <v>1301204.5122999998</v>
      </c>
      <c r="J152" s="126">
        <v>1182913.193</v>
      </c>
      <c r="K152" s="127">
        <f t="shared" si="171"/>
        <v>1242058.8999999999</v>
      </c>
      <c r="L152" s="125">
        <v>1215936.5141</v>
      </c>
      <c r="M152" s="126">
        <v>1105396.831</v>
      </c>
      <c r="N152" s="127">
        <f t="shared" si="172"/>
        <v>1160666.7</v>
      </c>
      <c r="O152" s="125">
        <v>1158035.2553000001</v>
      </c>
      <c r="P152" s="126">
        <v>1052759.3229999999</v>
      </c>
      <c r="Q152" s="127">
        <f t="shared" si="173"/>
        <v>1105397.3</v>
      </c>
      <c r="R152" s="125">
        <v>1534872.9242000002</v>
      </c>
      <c r="S152" s="126">
        <v>1395339.0220000001</v>
      </c>
      <c r="T152" s="127">
        <f t="shared" si="174"/>
        <v>1465106</v>
      </c>
      <c r="U152" s="125">
        <v>1430736.4764</v>
      </c>
      <c r="V152" s="126">
        <v>1300669.5240000002</v>
      </c>
      <c r="W152" s="127">
        <f t="shared" si="175"/>
        <v>1365703</v>
      </c>
      <c r="X152" s="125">
        <v>1377746.7165000001</v>
      </c>
      <c r="Y152" s="126">
        <v>1252497.0150000001</v>
      </c>
      <c r="Z152" s="127">
        <f t="shared" si="176"/>
        <v>1315121.8999999999</v>
      </c>
      <c r="AA152" s="125">
        <v>1663248.6486</v>
      </c>
      <c r="AB152" s="126">
        <v>1512044.2259999998</v>
      </c>
      <c r="AC152" s="127">
        <f t="shared" si="177"/>
        <v>1587646.4</v>
      </c>
      <c r="AD152" s="125">
        <v>1398327.2072000001</v>
      </c>
      <c r="AE152" s="126">
        <v>1271206.5520000001</v>
      </c>
      <c r="AF152" s="127">
        <f t="shared" si="178"/>
        <v>1334766.8999999999</v>
      </c>
      <c r="AG152" s="125">
        <v>1158035.2553000001</v>
      </c>
      <c r="AH152" s="126">
        <v>1052759.3229999999</v>
      </c>
      <c r="AI152" s="127">
        <f t="shared" si="179"/>
        <v>1105397.3</v>
      </c>
      <c r="AJ152" s="125">
        <v>1158035.2553000001</v>
      </c>
      <c r="AK152" s="126">
        <v>1052759.3229999999</v>
      </c>
      <c r="AL152" s="127">
        <f t="shared" si="180"/>
        <v>1105397.3</v>
      </c>
      <c r="AM152" s="125">
        <v>1630050.3142000001</v>
      </c>
      <c r="AN152" s="126">
        <v>1481863.922</v>
      </c>
      <c r="AO152" s="127">
        <f t="shared" si="181"/>
        <v>1555957.1</v>
      </c>
      <c r="AP152" s="125">
        <v>1630050.3142000001</v>
      </c>
      <c r="AQ152" s="126">
        <v>1481863.922</v>
      </c>
      <c r="AR152" s="127">
        <f t="shared" si="182"/>
        <v>1555957.1</v>
      </c>
      <c r="AS152" s="125">
        <v>1630050.3142000001</v>
      </c>
      <c r="AT152" s="126">
        <v>1481863.922</v>
      </c>
      <c r="AU152" s="127">
        <f t="shared" si="183"/>
        <v>1555957.1</v>
      </c>
      <c r="AV152" s="125">
        <v>1097930.9495000001</v>
      </c>
      <c r="AW152" s="126">
        <v>998119.04500000004</v>
      </c>
      <c r="AX152" s="127">
        <f t="shared" si="184"/>
        <v>1048025</v>
      </c>
      <c r="AY152" s="125">
        <v>1630050.3142000001</v>
      </c>
      <c r="AZ152" s="126">
        <v>1481863.922</v>
      </c>
      <c r="BA152" s="127">
        <f t="shared" si="185"/>
        <v>1555957.1</v>
      </c>
      <c r="BB152" s="125">
        <v>877225.95729999989</v>
      </c>
      <c r="BC152" s="126">
        <v>797478.14299999992</v>
      </c>
      <c r="BD152" s="127">
        <f t="shared" si="186"/>
        <v>837352.1</v>
      </c>
      <c r="BE152" s="125">
        <v>868949.41210000007</v>
      </c>
      <c r="BF152" s="126">
        <v>789954.01100000006</v>
      </c>
      <c r="BG152" s="127">
        <f t="shared" si="187"/>
        <v>829451.7</v>
      </c>
      <c r="BH152" s="125">
        <v>868949.41210000007</v>
      </c>
      <c r="BI152" s="126">
        <v>789954.01100000006</v>
      </c>
      <c r="BJ152" s="127">
        <f t="shared" si="188"/>
        <v>829451.7</v>
      </c>
      <c r="BK152" s="125">
        <v>868949.41210000007</v>
      </c>
      <c r="BL152" s="126">
        <v>789954.01100000006</v>
      </c>
      <c r="BM152" s="127">
        <f t="shared" si="189"/>
        <v>829451.7</v>
      </c>
      <c r="BN152" s="125">
        <v>868949.41210000007</v>
      </c>
      <c r="BO152" s="126">
        <v>789954.01100000006</v>
      </c>
      <c r="BP152" s="127">
        <f t="shared" si="190"/>
        <v>829451.7</v>
      </c>
      <c r="BQ152" s="125">
        <v>1377746.7165000001</v>
      </c>
      <c r="BR152" s="126">
        <v>1252497.0150000001</v>
      </c>
      <c r="BS152" s="127">
        <f t="shared" si="191"/>
        <v>1315121.8999999999</v>
      </c>
      <c r="BT152" s="125">
        <v>1430736.4764</v>
      </c>
      <c r="BU152" s="126">
        <v>1300669.5240000002</v>
      </c>
      <c r="BV152" s="127">
        <f t="shared" si="192"/>
        <v>1365703</v>
      </c>
      <c r="BW152" s="125">
        <v>1301204.5122999998</v>
      </c>
      <c r="BX152" s="126">
        <v>1182913.193</v>
      </c>
      <c r="BY152" s="127">
        <f t="shared" si="193"/>
        <v>1242058.8999999999</v>
      </c>
      <c r="BZ152" s="125">
        <v>1377746.7165000001</v>
      </c>
      <c r="CA152" s="126">
        <v>1252497.0150000001</v>
      </c>
      <c r="CB152" s="127">
        <f t="shared" si="194"/>
        <v>1315121.8999999999</v>
      </c>
      <c r="CC152" s="125">
        <v>1446634.0523250003</v>
      </c>
      <c r="CD152" s="126">
        <v>1315121.8657500001</v>
      </c>
      <c r="CE152" s="127">
        <f t="shared" si="195"/>
        <v>1380878</v>
      </c>
      <c r="CF152" s="125">
        <v>1543076.3224799999</v>
      </c>
      <c r="CG152" s="126">
        <v>1402796.6568</v>
      </c>
      <c r="CH152" s="127">
        <f t="shared" si="196"/>
        <v>1472936.5</v>
      </c>
    </row>
    <row r="153" spans="1:86" customFormat="1" x14ac:dyDescent="0.3">
      <c r="A153" s="25" t="s">
        <v>292</v>
      </c>
      <c r="B153" s="26" t="s">
        <v>293</v>
      </c>
      <c r="C153" s="125">
        <v>1037989.697976</v>
      </c>
      <c r="D153" s="126">
        <v>943626.99816000008</v>
      </c>
      <c r="E153" s="127">
        <f t="shared" si="169"/>
        <v>990808.3</v>
      </c>
      <c r="F153" s="125">
        <v>1059173.1612</v>
      </c>
      <c r="G153" s="126">
        <v>962884.69200000004</v>
      </c>
      <c r="H153" s="127">
        <f t="shared" si="170"/>
        <v>1011028.9</v>
      </c>
      <c r="I153" s="125">
        <v>1535562.6362999999</v>
      </c>
      <c r="J153" s="126">
        <v>1395966.0329999998</v>
      </c>
      <c r="K153" s="127">
        <f t="shared" si="171"/>
        <v>1465764.3</v>
      </c>
      <c r="L153" s="125">
        <v>1434936.6647000001</v>
      </c>
      <c r="M153" s="126">
        <v>1304487.8770000001</v>
      </c>
      <c r="N153" s="127">
        <f t="shared" si="172"/>
        <v>1369712.3</v>
      </c>
      <c r="O153" s="125">
        <v>1366606.2102000001</v>
      </c>
      <c r="P153" s="126">
        <v>1242369.2820000001</v>
      </c>
      <c r="Q153" s="127">
        <f t="shared" si="173"/>
        <v>1304487.7</v>
      </c>
      <c r="R153" s="125">
        <v>1397687.8916</v>
      </c>
      <c r="S153" s="126">
        <v>1270625.3559999999</v>
      </c>
      <c r="T153" s="127">
        <f t="shared" si="174"/>
        <v>1334156.6000000001</v>
      </c>
      <c r="U153" s="125">
        <v>1688423.8602</v>
      </c>
      <c r="V153" s="126">
        <v>1534930.7820000001</v>
      </c>
      <c r="W153" s="127">
        <f t="shared" si="175"/>
        <v>1611677.3</v>
      </c>
      <c r="X153" s="125">
        <v>1625890.4431</v>
      </c>
      <c r="Y153" s="126">
        <v>1478082.2209999999</v>
      </c>
      <c r="Z153" s="127">
        <f t="shared" si="176"/>
        <v>1551986.3</v>
      </c>
      <c r="AA153" s="125"/>
      <c r="AB153" s="126">
        <v>0</v>
      </c>
      <c r="AC153" s="127">
        <f t="shared" si="177"/>
        <v>0</v>
      </c>
      <c r="AD153" s="125">
        <v>1650177.2364000001</v>
      </c>
      <c r="AE153" s="126">
        <v>1500161.1240000001</v>
      </c>
      <c r="AF153" s="127">
        <f t="shared" si="178"/>
        <v>1575169.2</v>
      </c>
      <c r="AG153" s="125">
        <v>1366606.2102000001</v>
      </c>
      <c r="AH153" s="126">
        <v>1242369.2820000001</v>
      </c>
      <c r="AI153" s="127">
        <f t="shared" si="179"/>
        <v>1304487.7</v>
      </c>
      <c r="AJ153" s="125">
        <v>1366606.2102000001</v>
      </c>
      <c r="AK153" s="126">
        <v>1242369.2820000001</v>
      </c>
      <c r="AL153" s="127">
        <f t="shared" si="180"/>
        <v>1304487.7</v>
      </c>
      <c r="AM153" s="125">
        <v>1923635.8448999999</v>
      </c>
      <c r="AN153" s="126">
        <v>1748759.8590000002</v>
      </c>
      <c r="AO153" s="127">
        <f t="shared" si="181"/>
        <v>1836197.9</v>
      </c>
      <c r="AP153" s="125">
        <v>1923635.8448999999</v>
      </c>
      <c r="AQ153" s="126">
        <v>1748759.8590000002</v>
      </c>
      <c r="AR153" s="127">
        <f t="shared" si="182"/>
        <v>1836197.9</v>
      </c>
      <c r="AS153" s="125">
        <v>1923635.8448999999</v>
      </c>
      <c r="AT153" s="126">
        <v>1748759.8590000002</v>
      </c>
      <c r="AU153" s="127">
        <f t="shared" si="183"/>
        <v>1836197.9</v>
      </c>
      <c r="AV153" s="125">
        <v>1588123.3059999999</v>
      </c>
      <c r="AW153" s="126">
        <v>1443748.46</v>
      </c>
      <c r="AX153" s="127">
        <f t="shared" si="184"/>
        <v>1515935.9</v>
      </c>
      <c r="AY153" s="125">
        <v>1923635.8448999999</v>
      </c>
      <c r="AZ153" s="126">
        <v>1748759.8590000002</v>
      </c>
      <c r="BA153" s="127">
        <f t="shared" si="185"/>
        <v>1836197.9</v>
      </c>
      <c r="BB153" s="125">
        <v>1069259.6607000001</v>
      </c>
      <c r="BC153" s="126">
        <v>972054.23700000008</v>
      </c>
      <c r="BD153" s="127">
        <f t="shared" si="186"/>
        <v>1020656.9</v>
      </c>
      <c r="BE153" s="125">
        <v>1059173.1612</v>
      </c>
      <c r="BF153" s="126">
        <v>962884.69200000004</v>
      </c>
      <c r="BG153" s="127">
        <f t="shared" si="187"/>
        <v>1011028.9</v>
      </c>
      <c r="BH153" s="125">
        <v>1059173.1612</v>
      </c>
      <c r="BI153" s="126">
        <v>962884.69200000004</v>
      </c>
      <c r="BJ153" s="127">
        <f t="shared" si="188"/>
        <v>1011028.9</v>
      </c>
      <c r="BK153" s="125">
        <v>1059173.1612</v>
      </c>
      <c r="BL153" s="126">
        <v>962884.69200000004</v>
      </c>
      <c r="BM153" s="127">
        <f t="shared" si="189"/>
        <v>1011028.9</v>
      </c>
      <c r="BN153" s="125">
        <v>1059173.1612</v>
      </c>
      <c r="BO153" s="126">
        <v>962884.69200000004</v>
      </c>
      <c r="BP153" s="127">
        <f t="shared" si="190"/>
        <v>1011028.9</v>
      </c>
      <c r="BQ153" s="125">
        <v>1625890.4431</v>
      </c>
      <c r="BR153" s="126">
        <v>1478082.2209999999</v>
      </c>
      <c r="BS153" s="127">
        <f t="shared" si="191"/>
        <v>1551986.3</v>
      </c>
      <c r="BT153" s="125">
        <v>1688423.8602</v>
      </c>
      <c r="BU153" s="126">
        <v>1534930.7820000001</v>
      </c>
      <c r="BV153" s="127">
        <f t="shared" si="192"/>
        <v>1611677.3</v>
      </c>
      <c r="BW153" s="125">
        <v>1535562.6362999999</v>
      </c>
      <c r="BX153" s="126">
        <v>1395966.0329999998</v>
      </c>
      <c r="BY153" s="127">
        <f t="shared" si="193"/>
        <v>1465764.3</v>
      </c>
      <c r="BZ153" s="125">
        <v>1625890.4431</v>
      </c>
      <c r="CA153" s="126">
        <v>1478082.2209999999</v>
      </c>
      <c r="CB153" s="127">
        <f t="shared" si="194"/>
        <v>1551986.3</v>
      </c>
      <c r="CC153" s="125">
        <v>1707184.9652549997</v>
      </c>
      <c r="CD153" s="126">
        <v>1551986.3320499999</v>
      </c>
      <c r="CE153" s="127">
        <f t="shared" si="195"/>
        <v>1629585.6</v>
      </c>
      <c r="CF153" s="125">
        <v>1820997.2962720003</v>
      </c>
      <c r="CG153" s="126">
        <v>1655452.0875200001</v>
      </c>
      <c r="CH153" s="127">
        <f t="shared" si="196"/>
        <v>1738224.7</v>
      </c>
    </row>
    <row r="154" spans="1:86" customFormat="1" x14ac:dyDescent="0.3">
      <c r="A154" s="25" t="s">
        <v>294</v>
      </c>
      <c r="B154" s="26" t="s">
        <v>295</v>
      </c>
      <c r="C154" s="125">
        <v>418880</v>
      </c>
      <c r="D154" s="126">
        <v>380800</v>
      </c>
      <c r="E154" s="127">
        <f t="shared" si="169"/>
        <v>399840</v>
      </c>
      <c r="F154" s="125">
        <v>222530</v>
      </c>
      <c r="G154" s="126">
        <v>202300</v>
      </c>
      <c r="H154" s="127">
        <f t="shared" si="170"/>
        <v>212415</v>
      </c>
      <c r="I154" s="125">
        <v>445060</v>
      </c>
      <c r="J154" s="126">
        <v>404600</v>
      </c>
      <c r="K154" s="127">
        <f t="shared" si="171"/>
        <v>424830</v>
      </c>
      <c r="L154" s="125">
        <v>543235</v>
      </c>
      <c r="M154" s="126">
        <v>493850</v>
      </c>
      <c r="N154" s="127">
        <f t="shared" si="172"/>
        <v>518542.5</v>
      </c>
      <c r="O154" s="125">
        <v>431970</v>
      </c>
      <c r="P154" s="126">
        <v>392700</v>
      </c>
      <c r="Q154" s="127">
        <f t="shared" si="173"/>
        <v>412335</v>
      </c>
      <c r="R154" s="125">
        <v>219912</v>
      </c>
      <c r="S154" s="126">
        <v>199920</v>
      </c>
      <c r="T154" s="127">
        <f t="shared" si="174"/>
        <v>209916</v>
      </c>
      <c r="U154" s="125">
        <v>193732</v>
      </c>
      <c r="V154" s="126">
        <v>176120</v>
      </c>
      <c r="W154" s="127">
        <f t="shared" si="175"/>
        <v>184926</v>
      </c>
      <c r="X154" s="125">
        <v>222530</v>
      </c>
      <c r="Y154" s="126">
        <v>202300</v>
      </c>
      <c r="Z154" s="127">
        <f t="shared" si="176"/>
        <v>212415</v>
      </c>
      <c r="AA154" s="125">
        <v>446369</v>
      </c>
      <c r="AB154" s="126">
        <v>405790</v>
      </c>
      <c r="AC154" s="127">
        <f t="shared" si="177"/>
        <v>426079.5</v>
      </c>
      <c r="AD154" s="125">
        <v>540617</v>
      </c>
      <c r="AE154" s="126">
        <v>491470</v>
      </c>
      <c r="AF154" s="127">
        <f t="shared" si="178"/>
        <v>516043.5</v>
      </c>
      <c r="AG154" s="125">
        <v>215985</v>
      </c>
      <c r="AH154" s="126">
        <v>196350</v>
      </c>
      <c r="AI154" s="127">
        <f t="shared" si="179"/>
        <v>206167.5</v>
      </c>
      <c r="AJ154" s="125">
        <v>213367</v>
      </c>
      <c r="AK154" s="126">
        <v>193970</v>
      </c>
      <c r="AL154" s="127">
        <f t="shared" si="180"/>
        <v>203668.5</v>
      </c>
      <c r="AM154" s="125">
        <v>233002</v>
      </c>
      <c r="AN154" s="126">
        <v>211820</v>
      </c>
      <c r="AO154" s="127">
        <f t="shared" si="181"/>
        <v>222411</v>
      </c>
      <c r="AP154" s="125">
        <v>448987</v>
      </c>
      <c r="AQ154" s="126">
        <v>408170</v>
      </c>
      <c r="AR154" s="127">
        <f t="shared" si="182"/>
        <v>428578.5</v>
      </c>
      <c r="AS154" s="125">
        <v>235620</v>
      </c>
      <c r="AT154" s="126">
        <v>214200</v>
      </c>
      <c r="AU154" s="127">
        <f t="shared" si="183"/>
        <v>224910</v>
      </c>
      <c r="AV154" s="125">
        <v>451605</v>
      </c>
      <c r="AW154" s="126">
        <v>410550</v>
      </c>
      <c r="AX154" s="127">
        <f t="shared" si="184"/>
        <v>431077.5</v>
      </c>
      <c r="AY154" s="125">
        <v>243343.1</v>
      </c>
      <c r="AZ154" s="126">
        <v>221221</v>
      </c>
      <c r="BA154" s="127">
        <f t="shared" si="185"/>
        <v>232282.1</v>
      </c>
      <c r="BB154" s="125">
        <v>219912</v>
      </c>
      <c r="BC154" s="126">
        <v>199920</v>
      </c>
      <c r="BD154" s="127">
        <f t="shared" si="186"/>
        <v>209916</v>
      </c>
      <c r="BE154" s="125">
        <v>451605</v>
      </c>
      <c r="BF154" s="126">
        <v>410550</v>
      </c>
      <c r="BG154" s="127">
        <f t="shared" si="187"/>
        <v>431077.5</v>
      </c>
      <c r="BH154" s="125">
        <v>233002</v>
      </c>
      <c r="BI154" s="126">
        <v>211820</v>
      </c>
      <c r="BJ154" s="127">
        <f t="shared" si="188"/>
        <v>222411</v>
      </c>
      <c r="BK154" s="125">
        <v>425425</v>
      </c>
      <c r="BL154" s="126">
        <v>386750</v>
      </c>
      <c r="BM154" s="127">
        <f t="shared" si="189"/>
        <v>406087.5</v>
      </c>
      <c r="BN154" s="125">
        <v>222530</v>
      </c>
      <c r="BO154" s="126">
        <v>202300</v>
      </c>
      <c r="BP154" s="127">
        <f t="shared" si="190"/>
        <v>212415</v>
      </c>
      <c r="BQ154" s="125">
        <v>445060</v>
      </c>
      <c r="BR154" s="126">
        <v>404600</v>
      </c>
      <c r="BS154" s="127">
        <f t="shared" si="191"/>
        <v>424830</v>
      </c>
      <c r="BT154" s="125">
        <v>466004</v>
      </c>
      <c r="BU154" s="126">
        <v>423640</v>
      </c>
      <c r="BV154" s="127">
        <f t="shared" si="192"/>
        <v>444822</v>
      </c>
      <c r="BW154" s="125">
        <v>464695</v>
      </c>
      <c r="BX154" s="126">
        <v>422450</v>
      </c>
      <c r="BY154" s="127">
        <f t="shared" si="193"/>
        <v>443572.5</v>
      </c>
      <c r="BZ154" s="125">
        <v>242165</v>
      </c>
      <c r="CA154" s="126">
        <v>220150</v>
      </c>
      <c r="CB154" s="127">
        <f t="shared" si="194"/>
        <v>231157.5</v>
      </c>
      <c r="CC154" s="125">
        <v>469931</v>
      </c>
      <c r="CD154" s="126">
        <v>427210</v>
      </c>
      <c r="CE154" s="127">
        <f t="shared" si="195"/>
        <v>448570.5</v>
      </c>
      <c r="CF154" s="125">
        <v>445060</v>
      </c>
      <c r="CG154" s="126">
        <v>404600</v>
      </c>
      <c r="CH154" s="127">
        <f t="shared" si="196"/>
        <v>424830</v>
      </c>
    </row>
    <row r="155" spans="1:86" customFormat="1" x14ac:dyDescent="0.3">
      <c r="A155" s="28">
        <v>8</v>
      </c>
      <c r="B155" s="29" t="s">
        <v>296</v>
      </c>
      <c r="C155" s="30"/>
      <c r="D155" s="30"/>
      <c r="E155" s="30">
        <v>0</v>
      </c>
      <c r="F155" s="30"/>
      <c r="G155" s="30"/>
      <c r="H155" s="30">
        <v>0</v>
      </c>
      <c r="I155" s="30"/>
      <c r="J155" s="30"/>
      <c r="K155" s="30">
        <v>0</v>
      </c>
      <c r="L155" s="30"/>
      <c r="M155" s="30"/>
      <c r="N155" s="30">
        <v>0</v>
      </c>
      <c r="O155" s="30"/>
      <c r="P155" s="30"/>
      <c r="Q155" s="30">
        <v>0</v>
      </c>
      <c r="R155" s="30"/>
      <c r="S155" s="30"/>
      <c r="T155" s="30">
        <v>0</v>
      </c>
      <c r="U155" s="30"/>
      <c r="V155" s="30"/>
      <c r="W155" s="30">
        <v>0</v>
      </c>
      <c r="X155" s="30"/>
      <c r="Y155" s="30"/>
      <c r="Z155" s="30">
        <v>0</v>
      </c>
      <c r="AA155" s="30"/>
      <c r="AB155" s="30"/>
      <c r="AC155" s="30">
        <v>0</v>
      </c>
      <c r="AD155" s="30"/>
      <c r="AE155" s="30"/>
      <c r="AF155" s="30">
        <v>0</v>
      </c>
      <c r="AG155" s="30"/>
      <c r="AH155" s="30"/>
      <c r="AI155" s="30">
        <v>0</v>
      </c>
      <c r="AJ155" s="30"/>
      <c r="AK155" s="30"/>
      <c r="AL155" s="30">
        <v>0</v>
      </c>
      <c r="AM155" s="30"/>
      <c r="AN155" s="30"/>
      <c r="AO155" s="30">
        <v>0</v>
      </c>
      <c r="AP155" s="30"/>
      <c r="AQ155" s="30"/>
      <c r="AR155" s="30">
        <v>0</v>
      </c>
      <c r="AS155" s="30"/>
      <c r="AT155" s="30"/>
      <c r="AU155" s="30">
        <v>0</v>
      </c>
      <c r="AV155" s="30"/>
      <c r="AW155" s="30"/>
      <c r="AX155" s="30">
        <v>0</v>
      </c>
      <c r="AY155" s="30"/>
      <c r="AZ155" s="30"/>
      <c r="BA155" s="30">
        <v>0</v>
      </c>
      <c r="BB155" s="30"/>
      <c r="BC155" s="30"/>
      <c r="BD155" s="30">
        <v>0</v>
      </c>
      <c r="BE155" s="30"/>
      <c r="BF155" s="30"/>
      <c r="BG155" s="30">
        <v>0</v>
      </c>
      <c r="BH155" s="30"/>
      <c r="BI155" s="30"/>
      <c r="BJ155" s="30">
        <v>0</v>
      </c>
      <c r="BK155" s="30"/>
      <c r="BL155" s="30"/>
      <c r="BM155" s="30">
        <v>0</v>
      </c>
      <c r="BN155" s="30"/>
      <c r="BO155" s="30"/>
      <c r="BP155" s="30">
        <v>0</v>
      </c>
      <c r="BQ155" s="30"/>
      <c r="BR155" s="30"/>
      <c r="BS155" s="30">
        <v>0</v>
      </c>
      <c r="BT155" s="30"/>
      <c r="BU155" s="30"/>
      <c r="BV155" s="30">
        <v>0</v>
      </c>
      <c r="BW155" s="30"/>
      <c r="BX155" s="30"/>
      <c r="BY155" s="30">
        <v>0</v>
      </c>
      <c r="BZ155" s="30"/>
      <c r="CA155" s="30"/>
      <c r="CB155" s="30">
        <v>0</v>
      </c>
      <c r="CC155" s="30"/>
      <c r="CD155" s="30"/>
      <c r="CE155" s="30">
        <v>0</v>
      </c>
      <c r="CF155" s="30"/>
      <c r="CG155" s="30"/>
      <c r="CH155" s="30">
        <v>0</v>
      </c>
    </row>
    <row r="156" spans="1:86" customFormat="1" x14ac:dyDescent="0.3">
      <c r="A156" s="25" t="s">
        <v>297</v>
      </c>
      <c r="B156" s="31" t="s">
        <v>298</v>
      </c>
      <c r="C156" s="125">
        <v>111265</v>
      </c>
      <c r="D156" s="126">
        <v>101150</v>
      </c>
      <c r="E156" s="127">
        <f t="shared" ref="E156:E166" si="197">ROUND(AVERAGE(C156:D156),1)</f>
        <v>106207.5</v>
      </c>
      <c r="F156" s="125">
        <v>353168.2</v>
      </c>
      <c r="G156" s="126">
        <v>321062</v>
      </c>
      <c r="H156" s="127">
        <f t="shared" ref="H156:H166" si="198">ROUND(AVERAGE(F156:G156),1)</f>
        <v>337115.1</v>
      </c>
      <c r="I156" s="125">
        <v>379610</v>
      </c>
      <c r="J156" s="126">
        <v>345100</v>
      </c>
      <c r="K156" s="127">
        <f t="shared" ref="K156:K166" si="199">ROUND(AVERAGE(I156:J156),1)</f>
        <v>362355</v>
      </c>
      <c r="L156" s="125">
        <v>150535</v>
      </c>
      <c r="M156" s="126">
        <v>136850</v>
      </c>
      <c r="N156" s="127">
        <f t="shared" ref="N156:N166" si="200">ROUND(AVERAGE(L156:M156),1)</f>
        <v>143692.5</v>
      </c>
      <c r="O156" s="125">
        <v>115192</v>
      </c>
      <c r="P156" s="126">
        <v>104720</v>
      </c>
      <c r="Q156" s="127">
        <f t="shared" ref="Q156:Q166" si="201">ROUND(AVERAGE(O156:P156),1)</f>
        <v>109956</v>
      </c>
      <c r="R156" s="125">
        <v>349503</v>
      </c>
      <c r="S156" s="126">
        <v>317730</v>
      </c>
      <c r="T156" s="127">
        <f t="shared" ref="T156:T166" si="202">ROUND(AVERAGE(R156:S156),1)</f>
        <v>333616.5</v>
      </c>
      <c r="U156" s="125">
        <v>307615</v>
      </c>
      <c r="V156" s="126">
        <v>279650</v>
      </c>
      <c r="W156" s="127">
        <f t="shared" ref="W156:W166" si="203">ROUND(AVERAGE(U156:V156),1)</f>
        <v>293632.5</v>
      </c>
      <c r="X156" s="125">
        <v>354739</v>
      </c>
      <c r="Y156" s="126">
        <v>322490</v>
      </c>
      <c r="Z156" s="127">
        <f t="shared" ref="Z156:Z166" si="204">ROUND(AVERAGE(X156:Y156),1)</f>
        <v>338614.5</v>
      </c>
      <c r="AA156" s="125">
        <v>386155</v>
      </c>
      <c r="AB156" s="126">
        <v>351050</v>
      </c>
      <c r="AC156" s="127">
        <f t="shared" ref="AC156:AC166" si="205">ROUND(AVERAGE(AA156:AB156),1)</f>
        <v>368602.5</v>
      </c>
      <c r="AD156" s="125">
        <v>150535</v>
      </c>
      <c r="AE156" s="126">
        <v>136850</v>
      </c>
      <c r="AF156" s="127">
        <f t="shared" ref="AF156:AF166" si="206">ROUND(AVERAGE(AD156:AE156),1)</f>
        <v>143692.5</v>
      </c>
      <c r="AG156" s="125">
        <v>352121</v>
      </c>
      <c r="AH156" s="126">
        <v>320110</v>
      </c>
      <c r="AI156" s="127">
        <f t="shared" ref="AI156:AI166" si="207">ROUND(AVERAGE(AG156:AH156),1)</f>
        <v>336115.5</v>
      </c>
      <c r="AJ156" s="125">
        <v>344267</v>
      </c>
      <c r="AK156" s="126">
        <v>312970</v>
      </c>
      <c r="AL156" s="127">
        <f t="shared" ref="AL156:AL166" si="208">ROUND(AVERAGE(AJ156:AK156),1)</f>
        <v>328618.5</v>
      </c>
      <c r="AM156" s="125">
        <v>354739</v>
      </c>
      <c r="AN156" s="126">
        <v>322490</v>
      </c>
      <c r="AO156" s="127">
        <f t="shared" ref="AO156:AO166" si="209">ROUND(AVERAGE(AM156:AN156),1)</f>
        <v>338614.5</v>
      </c>
      <c r="AP156" s="125">
        <v>388773</v>
      </c>
      <c r="AQ156" s="126">
        <v>353430</v>
      </c>
      <c r="AR156" s="127">
        <f t="shared" ref="AR156:AR166" si="210">ROUND(AVERAGE(AP156:AQ156),1)</f>
        <v>371101.5</v>
      </c>
      <c r="AS156" s="125">
        <v>367829</v>
      </c>
      <c r="AT156" s="126">
        <v>334390</v>
      </c>
      <c r="AU156" s="127">
        <f t="shared" ref="AU156:AU166" si="211">ROUND(AVERAGE(AS156:AT156),1)</f>
        <v>351109.5</v>
      </c>
      <c r="AV156" s="125">
        <v>396627</v>
      </c>
      <c r="AW156" s="126">
        <v>360570</v>
      </c>
      <c r="AX156" s="127">
        <f t="shared" ref="AX156:AX166" si="212">ROUND(AVERAGE(AV156:AW156),1)</f>
        <v>378598.5</v>
      </c>
      <c r="AY156" s="125">
        <v>386155</v>
      </c>
      <c r="AZ156" s="126">
        <v>351050</v>
      </c>
      <c r="BA156" s="127">
        <f t="shared" ref="BA156:BA166" si="213">ROUND(AVERAGE(AY156:AZ156),1)</f>
        <v>368602.5</v>
      </c>
      <c r="BB156" s="125">
        <v>353430</v>
      </c>
      <c r="BC156" s="126">
        <v>321300</v>
      </c>
      <c r="BD156" s="127">
        <f t="shared" ref="BD156:BD166" si="214">ROUND(AVERAGE(BB156:BC156),1)</f>
        <v>337365</v>
      </c>
      <c r="BE156" s="125">
        <v>124355</v>
      </c>
      <c r="BF156" s="126">
        <v>113050</v>
      </c>
      <c r="BG156" s="127">
        <f t="shared" ref="BG156:BG166" si="215">ROUND(AVERAGE(BE156:BF156),1)</f>
        <v>118702.5</v>
      </c>
      <c r="BH156" s="125">
        <v>354739</v>
      </c>
      <c r="BI156" s="126">
        <v>322490</v>
      </c>
      <c r="BJ156" s="127">
        <f t="shared" ref="BJ156:BJ166" si="216">ROUND(AVERAGE(BH156:BI156),1)</f>
        <v>338614.5</v>
      </c>
      <c r="BK156" s="125">
        <v>363902</v>
      </c>
      <c r="BL156" s="126">
        <v>330820</v>
      </c>
      <c r="BM156" s="127">
        <f t="shared" ref="BM156:BM166" si="217">ROUND(AVERAGE(BK156:BL156),1)</f>
        <v>347361</v>
      </c>
      <c r="BN156" s="125">
        <v>353168.2</v>
      </c>
      <c r="BO156" s="126">
        <v>321062</v>
      </c>
      <c r="BP156" s="127">
        <f t="shared" ref="BP156:BP166" si="218">ROUND(AVERAGE(BN156:BO156),1)</f>
        <v>337115.1</v>
      </c>
      <c r="BQ156" s="125">
        <v>379610</v>
      </c>
      <c r="BR156" s="126">
        <v>345100</v>
      </c>
      <c r="BS156" s="127">
        <f t="shared" ref="BS156:BS166" si="219">ROUND(AVERAGE(BQ156:BR156),1)</f>
        <v>362355</v>
      </c>
      <c r="BT156" s="125">
        <v>396627</v>
      </c>
      <c r="BU156" s="126">
        <v>360570</v>
      </c>
      <c r="BV156" s="127">
        <f t="shared" ref="BV156:BV166" si="220">ROUND(AVERAGE(BT156:BU156),1)</f>
        <v>378598.5</v>
      </c>
      <c r="BW156" s="125">
        <v>390082</v>
      </c>
      <c r="BX156" s="126">
        <v>354620</v>
      </c>
      <c r="BY156" s="127">
        <f t="shared" ref="BY156:BY166" si="221">ROUND(AVERAGE(BW156:BX156),1)</f>
        <v>372351</v>
      </c>
      <c r="BZ156" s="125">
        <v>366520</v>
      </c>
      <c r="CA156" s="126">
        <v>333200</v>
      </c>
      <c r="CB156" s="127">
        <f t="shared" ref="CB156:CB166" si="222">ROUND(AVERAGE(BZ156:CA156),1)</f>
        <v>349860</v>
      </c>
      <c r="CC156" s="125">
        <v>390082</v>
      </c>
      <c r="CD156" s="126">
        <v>354620</v>
      </c>
      <c r="CE156" s="127">
        <f t="shared" ref="CE156:CE166" si="223">ROUND(AVERAGE(CC156:CD156),1)</f>
        <v>372351</v>
      </c>
      <c r="CF156" s="125">
        <v>396627</v>
      </c>
      <c r="CG156" s="126">
        <v>360570</v>
      </c>
      <c r="CH156" s="127">
        <f t="shared" ref="CH156:CH166" si="224">ROUND(AVERAGE(CF156:CG156),1)</f>
        <v>378598.5</v>
      </c>
    </row>
    <row r="157" spans="1:86" customFormat="1" x14ac:dyDescent="0.3">
      <c r="A157" s="25" t="s">
        <v>299</v>
      </c>
      <c r="B157" s="26" t="s">
        <v>300</v>
      </c>
      <c r="C157" s="125">
        <v>785396.79556799994</v>
      </c>
      <c r="D157" s="126">
        <v>713997.08687999984</v>
      </c>
      <c r="E157" s="127">
        <f t="shared" si="197"/>
        <v>749696.9</v>
      </c>
      <c r="F157" s="125">
        <v>801425.30160000001</v>
      </c>
      <c r="G157" s="126">
        <v>728568.45600000001</v>
      </c>
      <c r="H157" s="127">
        <f t="shared" si="198"/>
        <v>764996.9</v>
      </c>
      <c r="I157" s="125">
        <v>1116318.4724999999</v>
      </c>
      <c r="J157" s="126">
        <v>1014834.975</v>
      </c>
      <c r="K157" s="127">
        <f t="shared" si="199"/>
        <v>1065576.7</v>
      </c>
      <c r="L157" s="125">
        <v>1043165.7928999999</v>
      </c>
      <c r="M157" s="126">
        <v>948332.53899999999</v>
      </c>
      <c r="N157" s="127">
        <f t="shared" si="200"/>
        <v>995749.2</v>
      </c>
      <c r="O157" s="125">
        <v>993490.68280000007</v>
      </c>
      <c r="P157" s="126">
        <v>903173.348</v>
      </c>
      <c r="Q157" s="127">
        <f t="shared" si="201"/>
        <v>948332</v>
      </c>
      <c r="R157" s="125">
        <v>505704.39919999999</v>
      </c>
      <c r="S157" s="126">
        <v>459731.272</v>
      </c>
      <c r="T157" s="127">
        <f t="shared" si="202"/>
        <v>482717.8</v>
      </c>
      <c r="U157" s="125">
        <v>1227445.6347999999</v>
      </c>
      <c r="V157" s="126">
        <v>1115859.6680000001</v>
      </c>
      <c r="W157" s="127">
        <f t="shared" si="203"/>
        <v>1171652.7</v>
      </c>
      <c r="X157" s="125">
        <v>1181983.6721000001</v>
      </c>
      <c r="Y157" s="126">
        <v>1074530.611</v>
      </c>
      <c r="Z157" s="127">
        <f t="shared" si="204"/>
        <v>1128257.1000000001</v>
      </c>
      <c r="AA157" s="125">
        <v>1221953.8562</v>
      </c>
      <c r="AB157" s="126">
        <v>1110867.142</v>
      </c>
      <c r="AC157" s="127">
        <f t="shared" si="205"/>
        <v>1166410.5</v>
      </c>
      <c r="AD157" s="125">
        <v>1199641.1657999998</v>
      </c>
      <c r="AE157" s="126">
        <v>1090582.878</v>
      </c>
      <c r="AF157" s="127">
        <f t="shared" si="206"/>
        <v>1145112</v>
      </c>
      <c r="AG157" s="125">
        <v>993490.68280000007</v>
      </c>
      <c r="AH157" s="126">
        <v>903173.348</v>
      </c>
      <c r="AI157" s="127">
        <f t="shared" si="207"/>
        <v>948332</v>
      </c>
      <c r="AJ157" s="125">
        <v>993490.68280000007</v>
      </c>
      <c r="AK157" s="126">
        <v>903173.348</v>
      </c>
      <c r="AL157" s="127">
        <f t="shared" si="208"/>
        <v>948332</v>
      </c>
      <c r="AM157" s="125">
        <v>1398438.0795</v>
      </c>
      <c r="AN157" s="126">
        <v>1271307.345</v>
      </c>
      <c r="AO157" s="127">
        <f t="shared" si="209"/>
        <v>1334872.7</v>
      </c>
      <c r="AP157" s="125">
        <v>1398438.0795</v>
      </c>
      <c r="AQ157" s="126">
        <v>1271307.345</v>
      </c>
      <c r="AR157" s="127">
        <f t="shared" si="210"/>
        <v>1334872.7</v>
      </c>
      <c r="AS157" s="125">
        <v>1398438.0795</v>
      </c>
      <c r="AT157" s="126">
        <v>1271307.345</v>
      </c>
      <c r="AU157" s="127">
        <f t="shared" si="211"/>
        <v>1334872.7</v>
      </c>
      <c r="AV157" s="125">
        <v>1201655.5859000001</v>
      </c>
      <c r="AW157" s="126">
        <v>1092414.169</v>
      </c>
      <c r="AX157" s="127">
        <f t="shared" si="212"/>
        <v>1147034.8999999999</v>
      </c>
      <c r="AY157" s="125">
        <v>1398438.0795</v>
      </c>
      <c r="AZ157" s="126">
        <v>1271307.345</v>
      </c>
      <c r="BA157" s="127">
        <f t="shared" si="213"/>
        <v>1334872.7</v>
      </c>
      <c r="BB157" s="125">
        <v>853227.14399999997</v>
      </c>
      <c r="BC157" s="126">
        <v>775661.04</v>
      </c>
      <c r="BD157" s="127">
        <f t="shared" si="214"/>
        <v>814444.1</v>
      </c>
      <c r="BE157" s="125">
        <v>845176.66310000001</v>
      </c>
      <c r="BF157" s="126">
        <v>768342.42100000009</v>
      </c>
      <c r="BG157" s="127">
        <f t="shared" si="215"/>
        <v>806759.5</v>
      </c>
      <c r="BH157" s="125">
        <v>845176.66310000001</v>
      </c>
      <c r="BI157" s="126">
        <v>768342.42100000009</v>
      </c>
      <c r="BJ157" s="127">
        <f t="shared" si="216"/>
        <v>806759.5</v>
      </c>
      <c r="BK157" s="125">
        <v>845176.66310000001</v>
      </c>
      <c r="BL157" s="126">
        <v>768342.42100000009</v>
      </c>
      <c r="BM157" s="127">
        <f t="shared" si="217"/>
        <v>806759.5</v>
      </c>
      <c r="BN157" s="125">
        <v>845176.66310000001</v>
      </c>
      <c r="BO157" s="126">
        <v>768342.42100000009</v>
      </c>
      <c r="BP157" s="127">
        <f t="shared" si="218"/>
        <v>806759.5</v>
      </c>
      <c r="BQ157" s="125">
        <v>1181983.6721000001</v>
      </c>
      <c r="BR157" s="126">
        <v>1074530.611</v>
      </c>
      <c r="BS157" s="127">
        <f t="shared" si="219"/>
        <v>1128257.1000000001</v>
      </c>
      <c r="BT157" s="125">
        <v>1227445.6347999999</v>
      </c>
      <c r="BU157" s="126">
        <v>1115859.6680000001</v>
      </c>
      <c r="BV157" s="127">
        <f t="shared" si="220"/>
        <v>1171652.7</v>
      </c>
      <c r="BW157" s="125">
        <v>1116318.4724999999</v>
      </c>
      <c r="BX157" s="126">
        <v>1014834.975</v>
      </c>
      <c r="BY157" s="127">
        <f t="shared" si="221"/>
        <v>1065576.7</v>
      </c>
      <c r="BZ157" s="125">
        <v>1181983.6721000001</v>
      </c>
      <c r="CA157" s="126">
        <v>1074530.611</v>
      </c>
      <c r="CB157" s="127">
        <f t="shared" si="222"/>
        <v>1128257.1000000001</v>
      </c>
      <c r="CC157" s="125">
        <v>1241082.855705</v>
      </c>
      <c r="CD157" s="126">
        <v>1128257.1415500001</v>
      </c>
      <c r="CE157" s="127">
        <f t="shared" si="223"/>
        <v>1184670</v>
      </c>
      <c r="CF157" s="125">
        <v>1323821.712752</v>
      </c>
      <c r="CG157" s="126">
        <v>1203474.2843199999</v>
      </c>
      <c r="CH157" s="127">
        <f t="shared" si="224"/>
        <v>1263648</v>
      </c>
    </row>
    <row r="158" spans="1:86" customFormat="1" x14ac:dyDescent="0.3">
      <c r="A158" s="25" t="s">
        <v>301</v>
      </c>
      <c r="B158" s="26" t="s">
        <v>302</v>
      </c>
      <c r="C158" s="125">
        <v>204525.12388000003</v>
      </c>
      <c r="D158" s="126">
        <v>185931.9308</v>
      </c>
      <c r="E158" s="127">
        <f t="shared" si="197"/>
        <v>195228.5</v>
      </c>
      <c r="F158" s="125">
        <v>208699.106</v>
      </c>
      <c r="G158" s="126">
        <v>189726.46</v>
      </c>
      <c r="H158" s="127">
        <f t="shared" si="198"/>
        <v>199212.79999999999</v>
      </c>
      <c r="I158" s="125">
        <v>336157.61410000001</v>
      </c>
      <c r="J158" s="126">
        <v>305597.83100000001</v>
      </c>
      <c r="K158" s="127">
        <f t="shared" si="199"/>
        <v>320877.7</v>
      </c>
      <c r="L158" s="125">
        <v>314128.58399999997</v>
      </c>
      <c r="M158" s="126">
        <v>285571.44</v>
      </c>
      <c r="N158" s="127">
        <f t="shared" si="200"/>
        <v>299850</v>
      </c>
      <c r="O158" s="125">
        <v>299170.90279999998</v>
      </c>
      <c r="P158" s="126">
        <v>271973.54800000001</v>
      </c>
      <c r="Q158" s="127">
        <f t="shared" si="201"/>
        <v>285572.2</v>
      </c>
      <c r="R158" s="125">
        <v>436725.98970000003</v>
      </c>
      <c r="S158" s="126">
        <v>397023.62699999998</v>
      </c>
      <c r="T158" s="127">
        <f t="shared" si="202"/>
        <v>416874.8</v>
      </c>
      <c r="U158" s="125">
        <v>369620.89010000008</v>
      </c>
      <c r="V158" s="126">
        <v>336018.99100000004</v>
      </c>
      <c r="W158" s="127">
        <f t="shared" si="203"/>
        <v>352819.9</v>
      </c>
      <c r="X158" s="125">
        <v>355931.76079999999</v>
      </c>
      <c r="Y158" s="126">
        <v>323574.32800000004</v>
      </c>
      <c r="Z158" s="127">
        <f t="shared" si="204"/>
        <v>339753</v>
      </c>
      <c r="AA158" s="125">
        <v>419487.50689999992</v>
      </c>
      <c r="AB158" s="126">
        <v>381352.27899999998</v>
      </c>
      <c r="AC158" s="127">
        <f t="shared" si="205"/>
        <v>400419.9</v>
      </c>
      <c r="AD158" s="125">
        <v>361247.87160000001</v>
      </c>
      <c r="AE158" s="126">
        <v>328407.15600000002</v>
      </c>
      <c r="AF158" s="127">
        <f t="shared" si="206"/>
        <v>344827.5</v>
      </c>
      <c r="AG158" s="125">
        <v>299170.90279999998</v>
      </c>
      <c r="AH158" s="126">
        <v>271973.54800000001</v>
      </c>
      <c r="AI158" s="127">
        <f t="shared" si="207"/>
        <v>285572.2</v>
      </c>
      <c r="AJ158" s="125">
        <v>299170.90279999998</v>
      </c>
      <c r="AK158" s="126">
        <v>271973.54800000001</v>
      </c>
      <c r="AL158" s="127">
        <f t="shared" si="208"/>
        <v>285572.2</v>
      </c>
      <c r="AM158" s="125">
        <v>421111.71409999998</v>
      </c>
      <c r="AN158" s="126">
        <v>382828.83100000001</v>
      </c>
      <c r="AO158" s="127">
        <f t="shared" si="209"/>
        <v>401970.3</v>
      </c>
      <c r="AP158" s="125">
        <v>421111.71409999998</v>
      </c>
      <c r="AQ158" s="126">
        <v>382828.83100000001</v>
      </c>
      <c r="AR158" s="127">
        <f t="shared" si="210"/>
        <v>401970.3</v>
      </c>
      <c r="AS158" s="125">
        <v>421111.71409999998</v>
      </c>
      <c r="AT158" s="126">
        <v>382828.83100000001</v>
      </c>
      <c r="AU158" s="127">
        <f t="shared" si="211"/>
        <v>401970.3</v>
      </c>
      <c r="AV158" s="125">
        <v>312923.38769999996</v>
      </c>
      <c r="AW158" s="126">
        <v>284475.80699999997</v>
      </c>
      <c r="AX158" s="127">
        <f t="shared" si="212"/>
        <v>298699.59999999998</v>
      </c>
      <c r="AY158" s="125">
        <v>421111.71409999998</v>
      </c>
      <c r="AZ158" s="126">
        <v>382828.83100000001</v>
      </c>
      <c r="BA158" s="127">
        <f t="shared" si="213"/>
        <v>401970.3</v>
      </c>
      <c r="BB158" s="125">
        <v>313441.75170000002</v>
      </c>
      <c r="BC158" s="126">
        <v>284947.04699999996</v>
      </c>
      <c r="BD158" s="127">
        <f t="shared" si="214"/>
        <v>299194.40000000002</v>
      </c>
      <c r="BE158" s="125">
        <v>310484.19709999999</v>
      </c>
      <c r="BF158" s="126">
        <v>282258.36099999998</v>
      </c>
      <c r="BG158" s="127">
        <f t="shared" si="215"/>
        <v>296371.3</v>
      </c>
      <c r="BH158" s="125">
        <v>310484.19709999999</v>
      </c>
      <c r="BI158" s="126">
        <v>282258.36099999998</v>
      </c>
      <c r="BJ158" s="127">
        <f t="shared" si="216"/>
        <v>296371.3</v>
      </c>
      <c r="BK158" s="125">
        <v>310484.19709999999</v>
      </c>
      <c r="BL158" s="126">
        <v>282258.36099999998</v>
      </c>
      <c r="BM158" s="127">
        <f t="shared" si="217"/>
        <v>296371.3</v>
      </c>
      <c r="BN158" s="125">
        <v>310484.19709999999</v>
      </c>
      <c r="BO158" s="126">
        <v>282258.36099999998</v>
      </c>
      <c r="BP158" s="127">
        <f t="shared" si="218"/>
        <v>296371.3</v>
      </c>
      <c r="BQ158" s="125">
        <v>355931.76079999999</v>
      </c>
      <c r="BR158" s="126">
        <v>323574.32800000004</v>
      </c>
      <c r="BS158" s="127">
        <f t="shared" si="219"/>
        <v>339753</v>
      </c>
      <c r="BT158" s="125">
        <v>369620.89010000008</v>
      </c>
      <c r="BU158" s="126">
        <v>336018.99100000004</v>
      </c>
      <c r="BV158" s="127">
        <f t="shared" si="220"/>
        <v>352819.9</v>
      </c>
      <c r="BW158" s="125">
        <v>336157.61410000001</v>
      </c>
      <c r="BX158" s="126">
        <v>305597.83100000001</v>
      </c>
      <c r="BY158" s="127">
        <f t="shared" si="221"/>
        <v>320877.7</v>
      </c>
      <c r="BZ158" s="125">
        <v>355931.76079999999</v>
      </c>
      <c r="CA158" s="126">
        <v>323574.32800000004</v>
      </c>
      <c r="CB158" s="127">
        <f t="shared" si="222"/>
        <v>339753</v>
      </c>
      <c r="CC158" s="125">
        <v>373728.34883999999</v>
      </c>
      <c r="CD158" s="126">
        <v>339753.04440000001</v>
      </c>
      <c r="CE158" s="127">
        <f t="shared" si="223"/>
        <v>356740.7</v>
      </c>
      <c r="CF158" s="125">
        <v>398643.57209600002</v>
      </c>
      <c r="CG158" s="126">
        <v>362403.24735999998</v>
      </c>
      <c r="CH158" s="127">
        <f t="shared" si="224"/>
        <v>380523.4</v>
      </c>
    </row>
    <row r="159" spans="1:86" customFormat="1" x14ac:dyDescent="0.3">
      <c r="A159" s="25" t="s">
        <v>303</v>
      </c>
      <c r="B159" s="26" t="s">
        <v>304</v>
      </c>
      <c r="C159" s="125">
        <v>143990</v>
      </c>
      <c r="D159" s="126">
        <v>130900</v>
      </c>
      <c r="E159" s="127">
        <f t="shared" si="197"/>
        <v>137445</v>
      </c>
      <c r="F159" s="125">
        <v>194386.5</v>
      </c>
      <c r="G159" s="126">
        <v>176715</v>
      </c>
      <c r="H159" s="127">
        <f t="shared" si="198"/>
        <v>185550.8</v>
      </c>
      <c r="I159" s="125">
        <v>215985</v>
      </c>
      <c r="J159" s="126">
        <v>196350</v>
      </c>
      <c r="K159" s="127">
        <f t="shared" si="199"/>
        <v>206167.5</v>
      </c>
      <c r="L159" s="125">
        <v>189805</v>
      </c>
      <c r="M159" s="126">
        <v>172550</v>
      </c>
      <c r="N159" s="127">
        <f t="shared" si="200"/>
        <v>181177.5</v>
      </c>
      <c r="O159" s="125">
        <v>150535</v>
      </c>
      <c r="P159" s="126">
        <v>136850</v>
      </c>
      <c r="Q159" s="127">
        <f t="shared" si="201"/>
        <v>143692.5</v>
      </c>
      <c r="R159" s="125">
        <v>192423</v>
      </c>
      <c r="S159" s="126">
        <v>174930</v>
      </c>
      <c r="T159" s="127">
        <f t="shared" si="202"/>
        <v>183676.5</v>
      </c>
      <c r="U159" s="125">
        <v>147917</v>
      </c>
      <c r="V159" s="126">
        <v>134470</v>
      </c>
      <c r="W159" s="127">
        <f t="shared" si="203"/>
        <v>141193.5</v>
      </c>
      <c r="X159" s="125">
        <v>194386.5</v>
      </c>
      <c r="Y159" s="126">
        <v>176715</v>
      </c>
      <c r="Z159" s="127">
        <f t="shared" si="204"/>
        <v>185550.8</v>
      </c>
      <c r="AA159" s="125">
        <v>219912</v>
      </c>
      <c r="AB159" s="126">
        <v>199920</v>
      </c>
      <c r="AC159" s="127">
        <f t="shared" si="205"/>
        <v>209916</v>
      </c>
      <c r="AD159" s="125">
        <v>187187</v>
      </c>
      <c r="AE159" s="126">
        <v>170170</v>
      </c>
      <c r="AF159" s="127">
        <f t="shared" si="206"/>
        <v>178678.5</v>
      </c>
      <c r="AG159" s="125">
        <v>19635</v>
      </c>
      <c r="AH159" s="126">
        <v>17850</v>
      </c>
      <c r="AI159" s="127">
        <f t="shared" si="207"/>
        <v>18742.5</v>
      </c>
      <c r="AJ159" s="125">
        <v>194386.5</v>
      </c>
      <c r="AK159" s="126">
        <v>176715</v>
      </c>
      <c r="AL159" s="127">
        <f t="shared" si="208"/>
        <v>185550.8</v>
      </c>
      <c r="AM159" s="125">
        <v>195041</v>
      </c>
      <c r="AN159" s="126">
        <v>177310</v>
      </c>
      <c r="AO159" s="127">
        <f t="shared" si="209"/>
        <v>186175.5</v>
      </c>
      <c r="AP159" s="125">
        <v>221221</v>
      </c>
      <c r="AQ159" s="126">
        <v>201110</v>
      </c>
      <c r="AR159" s="127">
        <f t="shared" si="210"/>
        <v>211165.5</v>
      </c>
      <c r="AS159" s="125">
        <v>20944</v>
      </c>
      <c r="AT159" s="126">
        <v>19040</v>
      </c>
      <c r="AU159" s="127">
        <f t="shared" si="211"/>
        <v>19992</v>
      </c>
      <c r="AV159" s="125">
        <v>229075</v>
      </c>
      <c r="AW159" s="126">
        <v>208250</v>
      </c>
      <c r="AX159" s="127">
        <f t="shared" si="212"/>
        <v>218662.5</v>
      </c>
      <c r="AY159" s="125">
        <v>215985</v>
      </c>
      <c r="AZ159" s="126">
        <v>196350</v>
      </c>
      <c r="BA159" s="127">
        <f t="shared" si="213"/>
        <v>206167.5</v>
      </c>
      <c r="BB159" s="125">
        <v>215985</v>
      </c>
      <c r="BC159" s="126">
        <v>196350</v>
      </c>
      <c r="BD159" s="127">
        <f t="shared" si="214"/>
        <v>206167.5</v>
      </c>
      <c r="BE159" s="125">
        <v>143990</v>
      </c>
      <c r="BF159" s="126">
        <v>130900</v>
      </c>
      <c r="BG159" s="127">
        <f t="shared" si="215"/>
        <v>137445</v>
      </c>
      <c r="BH159" s="125">
        <v>195041</v>
      </c>
      <c r="BI159" s="126">
        <v>177310</v>
      </c>
      <c r="BJ159" s="127">
        <f t="shared" si="216"/>
        <v>186175.5</v>
      </c>
      <c r="BK159" s="125">
        <v>219912</v>
      </c>
      <c r="BL159" s="126">
        <v>199920</v>
      </c>
      <c r="BM159" s="127">
        <f t="shared" si="217"/>
        <v>209916</v>
      </c>
      <c r="BN159" s="125">
        <v>194386.5</v>
      </c>
      <c r="BO159" s="126">
        <v>176715</v>
      </c>
      <c r="BP159" s="127">
        <f t="shared" si="218"/>
        <v>185550.8</v>
      </c>
      <c r="BQ159" s="125">
        <v>209440</v>
      </c>
      <c r="BR159" s="126">
        <v>190400</v>
      </c>
      <c r="BS159" s="127">
        <f t="shared" si="219"/>
        <v>199920</v>
      </c>
      <c r="BT159" s="125">
        <v>242165</v>
      </c>
      <c r="BU159" s="126">
        <v>220150</v>
      </c>
      <c r="BV159" s="127">
        <f t="shared" si="220"/>
        <v>231157.5</v>
      </c>
      <c r="BW159" s="125">
        <v>248710</v>
      </c>
      <c r="BX159" s="126">
        <v>226100</v>
      </c>
      <c r="BY159" s="127">
        <f t="shared" si="221"/>
        <v>237405</v>
      </c>
      <c r="BZ159" s="125">
        <v>215985</v>
      </c>
      <c r="CA159" s="126">
        <v>196350</v>
      </c>
      <c r="CB159" s="127">
        <f t="shared" si="222"/>
        <v>206167.5</v>
      </c>
      <c r="CC159" s="125">
        <v>215985</v>
      </c>
      <c r="CD159" s="126">
        <v>196350</v>
      </c>
      <c r="CE159" s="127">
        <f t="shared" si="223"/>
        <v>206167.5</v>
      </c>
      <c r="CF159" s="125">
        <v>242165</v>
      </c>
      <c r="CG159" s="126">
        <v>220150</v>
      </c>
      <c r="CH159" s="127">
        <f t="shared" si="224"/>
        <v>231157.5</v>
      </c>
    </row>
    <row r="160" spans="1:86" customFormat="1" x14ac:dyDescent="0.3">
      <c r="A160" s="25" t="s">
        <v>305</v>
      </c>
      <c r="B160" s="26" t="s">
        <v>306</v>
      </c>
      <c r="C160" s="125">
        <v>190301.21571999998</v>
      </c>
      <c r="D160" s="126">
        <v>173001.10519999999</v>
      </c>
      <c r="E160" s="127">
        <f t="shared" si="197"/>
        <v>181651.20000000001</v>
      </c>
      <c r="F160" s="125">
        <v>194184.91400000002</v>
      </c>
      <c r="G160" s="126">
        <v>176531.74</v>
      </c>
      <c r="H160" s="127">
        <f t="shared" si="198"/>
        <v>185358.3</v>
      </c>
      <c r="I160" s="125">
        <v>321872.36619999999</v>
      </c>
      <c r="J160" s="126">
        <v>292611.24199999997</v>
      </c>
      <c r="K160" s="127">
        <f t="shared" si="199"/>
        <v>307241.8</v>
      </c>
      <c r="L160" s="125">
        <v>300780.71100000001</v>
      </c>
      <c r="M160" s="126">
        <v>273437.01</v>
      </c>
      <c r="N160" s="127">
        <f t="shared" si="200"/>
        <v>287108.90000000002</v>
      </c>
      <c r="O160" s="125">
        <v>286458.0257</v>
      </c>
      <c r="P160" s="126">
        <v>260416.38699999999</v>
      </c>
      <c r="Q160" s="127">
        <f t="shared" si="201"/>
        <v>273437.2</v>
      </c>
      <c r="R160" s="125">
        <v>3479558.6672</v>
      </c>
      <c r="S160" s="126">
        <v>3163235.1519999998</v>
      </c>
      <c r="T160" s="127">
        <f t="shared" si="202"/>
        <v>3321396.9</v>
      </c>
      <c r="U160" s="125">
        <v>353914.46090000001</v>
      </c>
      <c r="V160" s="126">
        <v>321740.41899999999</v>
      </c>
      <c r="W160" s="127">
        <f t="shared" si="203"/>
        <v>337827.4</v>
      </c>
      <c r="X160" s="125">
        <v>340807.05119999999</v>
      </c>
      <c r="Y160" s="126">
        <v>309824.592</v>
      </c>
      <c r="Z160" s="127">
        <f t="shared" si="204"/>
        <v>325315.8</v>
      </c>
      <c r="AA160" s="125">
        <v>519704.54690000002</v>
      </c>
      <c r="AB160" s="126">
        <v>472458.679</v>
      </c>
      <c r="AC160" s="127">
        <f t="shared" si="205"/>
        <v>496081.6</v>
      </c>
      <c r="AD160" s="125">
        <v>345897.09769999993</v>
      </c>
      <c r="AE160" s="126">
        <v>314451.90700000001</v>
      </c>
      <c r="AF160" s="127">
        <f t="shared" si="206"/>
        <v>330174.5</v>
      </c>
      <c r="AG160" s="125">
        <v>286458.0257</v>
      </c>
      <c r="AH160" s="126">
        <v>260416.38699999999</v>
      </c>
      <c r="AI160" s="127">
        <f t="shared" si="207"/>
        <v>273437.2</v>
      </c>
      <c r="AJ160" s="125">
        <v>286458.0257</v>
      </c>
      <c r="AK160" s="126">
        <v>260416.38699999999</v>
      </c>
      <c r="AL160" s="127">
        <f t="shared" si="208"/>
        <v>273437.2</v>
      </c>
      <c r="AM160" s="125">
        <v>403218.07680000004</v>
      </c>
      <c r="AN160" s="126">
        <v>366561.88800000004</v>
      </c>
      <c r="AO160" s="127">
        <f t="shared" si="209"/>
        <v>384890</v>
      </c>
      <c r="AP160" s="125">
        <v>403218.07680000004</v>
      </c>
      <c r="AQ160" s="126">
        <v>366561.88800000004</v>
      </c>
      <c r="AR160" s="127">
        <f t="shared" si="210"/>
        <v>384890</v>
      </c>
      <c r="AS160" s="125">
        <v>403218.07680000004</v>
      </c>
      <c r="AT160" s="126">
        <v>366561.88800000004</v>
      </c>
      <c r="AU160" s="127">
        <f t="shared" si="211"/>
        <v>384890</v>
      </c>
      <c r="AV160" s="125">
        <v>291160.73910000001</v>
      </c>
      <c r="AW160" s="126">
        <v>264691.58100000001</v>
      </c>
      <c r="AX160" s="127">
        <f t="shared" si="212"/>
        <v>277926.2</v>
      </c>
      <c r="AY160" s="125">
        <v>403218.07680000004</v>
      </c>
      <c r="AZ160" s="126">
        <v>366561.88800000004</v>
      </c>
      <c r="BA160" s="127">
        <f t="shared" si="213"/>
        <v>384890</v>
      </c>
      <c r="BB160" s="125">
        <v>351214.64840000001</v>
      </c>
      <c r="BC160" s="126">
        <v>319286.04399999999</v>
      </c>
      <c r="BD160" s="127">
        <f t="shared" si="214"/>
        <v>335250.3</v>
      </c>
      <c r="BE160" s="125">
        <v>347901.43850000005</v>
      </c>
      <c r="BF160" s="126">
        <v>316274.03500000003</v>
      </c>
      <c r="BG160" s="127">
        <f t="shared" si="215"/>
        <v>332087.7</v>
      </c>
      <c r="BH160" s="125">
        <v>347901.43850000005</v>
      </c>
      <c r="BI160" s="126">
        <v>316274.03500000003</v>
      </c>
      <c r="BJ160" s="127">
        <f t="shared" si="216"/>
        <v>332087.7</v>
      </c>
      <c r="BK160" s="125">
        <v>347901.43850000005</v>
      </c>
      <c r="BL160" s="126">
        <v>316274.03500000003</v>
      </c>
      <c r="BM160" s="127">
        <f t="shared" si="217"/>
        <v>332087.7</v>
      </c>
      <c r="BN160" s="125">
        <v>347901.43850000005</v>
      </c>
      <c r="BO160" s="126">
        <v>316274.03500000003</v>
      </c>
      <c r="BP160" s="127">
        <f t="shared" si="218"/>
        <v>332087.7</v>
      </c>
      <c r="BQ160" s="125">
        <v>340807.05119999999</v>
      </c>
      <c r="BR160" s="126">
        <v>309824.592</v>
      </c>
      <c r="BS160" s="127">
        <f t="shared" si="219"/>
        <v>325315.8</v>
      </c>
      <c r="BT160" s="125">
        <v>353914.46090000001</v>
      </c>
      <c r="BU160" s="126">
        <v>321740.41899999999</v>
      </c>
      <c r="BV160" s="127">
        <f t="shared" si="220"/>
        <v>337827.4</v>
      </c>
      <c r="BW160" s="125">
        <v>321872.36619999999</v>
      </c>
      <c r="BX160" s="126">
        <v>292611.24199999997</v>
      </c>
      <c r="BY160" s="127">
        <f t="shared" si="221"/>
        <v>307241.8</v>
      </c>
      <c r="BZ160" s="125">
        <v>340807.05119999999</v>
      </c>
      <c r="CA160" s="126">
        <v>309824.592</v>
      </c>
      <c r="CB160" s="127">
        <f t="shared" si="222"/>
        <v>325315.8</v>
      </c>
      <c r="CC160" s="125">
        <v>357847.40376000002</v>
      </c>
      <c r="CD160" s="126">
        <v>325315.82160000002</v>
      </c>
      <c r="CE160" s="127">
        <f t="shared" si="223"/>
        <v>341581.6</v>
      </c>
      <c r="CF160" s="125">
        <v>381703.89734399994</v>
      </c>
      <c r="CG160" s="126">
        <v>347003.54303999996</v>
      </c>
      <c r="CH160" s="127">
        <f t="shared" si="224"/>
        <v>364353.7</v>
      </c>
    </row>
    <row r="161" spans="1:86" customFormat="1" x14ac:dyDescent="0.3">
      <c r="A161" s="25" t="s">
        <v>307</v>
      </c>
      <c r="B161" s="26" t="s">
        <v>308</v>
      </c>
      <c r="C161" s="125">
        <v>147423.470348</v>
      </c>
      <c r="D161" s="126">
        <v>134021.33668000001</v>
      </c>
      <c r="E161" s="127">
        <f t="shared" si="197"/>
        <v>140722.4</v>
      </c>
      <c r="F161" s="125">
        <v>150432.11259999999</v>
      </c>
      <c r="G161" s="126">
        <v>136756.46599999999</v>
      </c>
      <c r="H161" s="127">
        <f t="shared" si="198"/>
        <v>143594.29999999999</v>
      </c>
      <c r="I161" s="125">
        <v>272591.78869999998</v>
      </c>
      <c r="J161" s="126">
        <v>247810.717</v>
      </c>
      <c r="K161" s="127">
        <f t="shared" si="199"/>
        <v>260201.3</v>
      </c>
      <c r="L161" s="125">
        <v>254728.38930000001</v>
      </c>
      <c r="M161" s="126">
        <v>231571.26300000001</v>
      </c>
      <c r="N161" s="127">
        <f t="shared" si="200"/>
        <v>243149.8</v>
      </c>
      <c r="O161" s="125">
        <v>242598.67170000001</v>
      </c>
      <c r="P161" s="126">
        <v>220544.24699999997</v>
      </c>
      <c r="Q161" s="127">
        <f t="shared" si="201"/>
        <v>231571.5</v>
      </c>
      <c r="R161" s="125">
        <v>352510.55839999998</v>
      </c>
      <c r="S161" s="126">
        <v>320464.14399999997</v>
      </c>
      <c r="T161" s="127">
        <f t="shared" si="202"/>
        <v>336487.4</v>
      </c>
      <c r="U161" s="125">
        <v>299728.14409999998</v>
      </c>
      <c r="V161" s="126">
        <v>272480.13099999999</v>
      </c>
      <c r="W161" s="127">
        <f t="shared" si="203"/>
        <v>286104.09999999998</v>
      </c>
      <c r="X161" s="125">
        <v>288626.51509999996</v>
      </c>
      <c r="Y161" s="126">
        <v>262387.74099999998</v>
      </c>
      <c r="Z161" s="127">
        <f t="shared" si="204"/>
        <v>275507.09999999998</v>
      </c>
      <c r="AA161" s="125">
        <v>293543.77360000001</v>
      </c>
      <c r="AB161" s="126">
        <v>266857.97600000002</v>
      </c>
      <c r="AC161" s="127">
        <f t="shared" si="205"/>
        <v>280200.90000000002</v>
      </c>
      <c r="AD161" s="125">
        <v>292939.01559999998</v>
      </c>
      <c r="AE161" s="126">
        <v>266308.196</v>
      </c>
      <c r="AF161" s="127">
        <f t="shared" si="206"/>
        <v>279623.59999999998</v>
      </c>
      <c r="AG161" s="125">
        <v>242598.67170000001</v>
      </c>
      <c r="AH161" s="126">
        <v>220544.24699999997</v>
      </c>
      <c r="AI161" s="127">
        <f t="shared" si="207"/>
        <v>231571.5</v>
      </c>
      <c r="AJ161" s="125">
        <v>242598.67170000001</v>
      </c>
      <c r="AK161" s="126">
        <v>220544.24699999997</v>
      </c>
      <c r="AL161" s="127">
        <f t="shared" si="208"/>
        <v>231571.5</v>
      </c>
      <c r="AM161" s="125">
        <v>341482.36430000002</v>
      </c>
      <c r="AN161" s="126">
        <v>310438.51300000004</v>
      </c>
      <c r="AO161" s="127">
        <f t="shared" si="209"/>
        <v>325960.40000000002</v>
      </c>
      <c r="AP161" s="125">
        <v>341482.36430000002</v>
      </c>
      <c r="AQ161" s="126">
        <v>310438.51300000004</v>
      </c>
      <c r="AR161" s="127">
        <f t="shared" si="210"/>
        <v>325960.40000000002</v>
      </c>
      <c r="AS161" s="125">
        <v>341482.36430000002</v>
      </c>
      <c r="AT161" s="126">
        <v>310438.51300000004</v>
      </c>
      <c r="AU161" s="127">
        <f t="shared" si="211"/>
        <v>325960.40000000002</v>
      </c>
      <c r="AV161" s="125">
        <v>250656.35209999999</v>
      </c>
      <c r="AW161" s="126">
        <v>227869.41099999999</v>
      </c>
      <c r="AX161" s="127">
        <f t="shared" si="212"/>
        <v>239262.9</v>
      </c>
      <c r="AY161" s="125">
        <v>341482.36430000002</v>
      </c>
      <c r="AZ161" s="126">
        <v>310438.51300000004</v>
      </c>
      <c r="BA161" s="127">
        <f t="shared" si="213"/>
        <v>325960.40000000002</v>
      </c>
      <c r="BB161" s="125">
        <v>374529.50919999997</v>
      </c>
      <c r="BC161" s="126">
        <v>340481.37199999997</v>
      </c>
      <c r="BD161" s="127">
        <f t="shared" si="214"/>
        <v>357505.4</v>
      </c>
      <c r="BE161" s="125">
        <v>370995.99460000003</v>
      </c>
      <c r="BF161" s="126">
        <v>337269.08600000001</v>
      </c>
      <c r="BG161" s="127">
        <f t="shared" si="215"/>
        <v>354132.5</v>
      </c>
      <c r="BH161" s="125">
        <v>370995.99460000003</v>
      </c>
      <c r="BI161" s="126">
        <v>337269.08600000001</v>
      </c>
      <c r="BJ161" s="127">
        <f t="shared" si="216"/>
        <v>354132.5</v>
      </c>
      <c r="BK161" s="125">
        <v>370995.99460000003</v>
      </c>
      <c r="BL161" s="126">
        <v>337269.08600000001</v>
      </c>
      <c r="BM161" s="127">
        <f t="shared" si="217"/>
        <v>354132.5</v>
      </c>
      <c r="BN161" s="125">
        <v>370995.99460000003</v>
      </c>
      <c r="BO161" s="126">
        <v>337269.08600000001</v>
      </c>
      <c r="BP161" s="127">
        <f t="shared" si="218"/>
        <v>354132.5</v>
      </c>
      <c r="BQ161" s="125">
        <v>288626.51509999996</v>
      </c>
      <c r="BR161" s="126">
        <v>262387.74099999998</v>
      </c>
      <c r="BS161" s="127">
        <f t="shared" si="219"/>
        <v>275507.09999999998</v>
      </c>
      <c r="BT161" s="125">
        <v>299728.14409999998</v>
      </c>
      <c r="BU161" s="126">
        <v>272480.13099999999</v>
      </c>
      <c r="BV161" s="127">
        <f t="shared" si="220"/>
        <v>286104.09999999998</v>
      </c>
      <c r="BW161" s="125">
        <v>272591.78869999998</v>
      </c>
      <c r="BX161" s="126">
        <v>247810.717</v>
      </c>
      <c r="BY161" s="127">
        <f t="shared" si="221"/>
        <v>260201.3</v>
      </c>
      <c r="BZ161" s="125">
        <v>288626.51509999996</v>
      </c>
      <c r="CA161" s="126">
        <v>262387.74099999998</v>
      </c>
      <c r="CB161" s="127">
        <f t="shared" si="222"/>
        <v>275507.09999999998</v>
      </c>
      <c r="CC161" s="125">
        <v>303057.84085500002</v>
      </c>
      <c r="CD161" s="126">
        <v>275507.12805</v>
      </c>
      <c r="CE161" s="127">
        <f t="shared" si="223"/>
        <v>289282.5</v>
      </c>
      <c r="CF161" s="125">
        <v>323261.69691199996</v>
      </c>
      <c r="CG161" s="126">
        <v>293874.26991999999</v>
      </c>
      <c r="CH161" s="127">
        <f t="shared" si="224"/>
        <v>308568</v>
      </c>
    </row>
    <row r="162" spans="1:86" customFormat="1" x14ac:dyDescent="0.3">
      <c r="A162" s="25" t="s">
        <v>309</v>
      </c>
      <c r="B162" s="26" t="s">
        <v>310</v>
      </c>
      <c r="C162" s="125">
        <v>967392.26491599996</v>
      </c>
      <c r="D162" s="126">
        <v>879447.51355999999</v>
      </c>
      <c r="E162" s="127">
        <f t="shared" si="197"/>
        <v>923419.9</v>
      </c>
      <c r="F162" s="125">
        <v>987134.96420000005</v>
      </c>
      <c r="G162" s="126">
        <v>897395.42200000002</v>
      </c>
      <c r="H162" s="127">
        <f t="shared" si="198"/>
        <v>942265.2</v>
      </c>
      <c r="I162" s="125">
        <v>2330008.7426</v>
      </c>
      <c r="J162" s="126">
        <v>2118189.7659999998</v>
      </c>
      <c r="K162" s="127">
        <f t="shared" si="199"/>
        <v>2224099.2999999998</v>
      </c>
      <c r="L162" s="125">
        <v>2177321.7465999997</v>
      </c>
      <c r="M162" s="126">
        <v>1979383.406</v>
      </c>
      <c r="N162" s="127">
        <f t="shared" si="200"/>
        <v>2078352.6</v>
      </c>
      <c r="O162" s="125">
        <v>2073640.3072000002</v>
      </c>
      <c r="P162" s="126">
        <v>1885127.5520000001</v>
      </c>
      <c r="Q162" s="127">
        <f t="shared" si="201"/>
        <v>1979383.9</v>
      </c>
      <c r="R162" s="125">
        <v>1191164.4745</v>
      </c>
      <c r="S162" s="126">
        <v>1082876.7949999999</v>
      </c>
      <c r="T162" s="127">
        <f t="shared" si="202"/>
        <v>1137020.6000000001</v>
      </c>
      <c r="U162" s="125">
        <v>2561955.0340999998</v>
      </c>
      <c r="V162" s="126">
        <v>2329050.031</v>
      </c>
      <c r="W162" s="127">
        <f t="shared" si="203"/>
        <v>2445502.5</v>
      </c>
      <c r="X162" s="125">
        <v>2467067.0640000002</v>
      </c>
      <c r="Y162" s="126">
        <v>2242788.2400000002</v>
      </c>
      <c r="Z162" s="127">
        <f t="shared" si="204"/>
        <v>2354927.7000000002</v>
      </c>
      <c r="AA162" s="125">
        <v>4140675.7930999999</v>
      </c>
      <c r="AB162" s="126">
        <v>3764250.7209999999</v>
      </c>
      <c r="AC162" s="127">
        <f t="shared" si="205"/>
        <v>3952463.3</v>
      </c>
      <c r="AD162" s="125">
        <v>2503919.8646</v>
      </c>
      <c r="AE162" s="126">
        <v>2276290.7859999998</v>
      </c>
      <c r="AF162" s="127">
        <f t="shared" si="206"/>
        <v>2390105.2999999998</v>
      </c>
      <c r="AG162" s="125">
        <v>2073640.3072000002</v>
      </c>
      <c r="AH162" s="126">
        <v>1885127.5520000001</v>
      </c>
      <c r="AI162" s="127">
        <f t="shared" si="207"/>
        <v>1979383.9</v>
      </c>
      <c r="AJ162" s="125">
        <v>2073640.3072000002</v>
      </c>
      <c r="AK162" s="126">
        <v>1885127.5520000001</v>
      </c>
      <c r="AL162" s="127">
        <f t="shared" si="208"/>
        <v>1979383.9</v>
      </c>
      <c r="AM162" s="125">
        <v>2291047.9284000001</v>
      </c>
      <c r="AN162" s="126">
        <v>2082770.844</v>
      </c>
      <c r="AO162" s="127">
        <f t="shared" si="209"/>
        <v>2186909.4</v>
      </c>
      <c r="AP162" s="125">
        <v>2291047.9284000001</v>
      </c>
      <c r="AQ162" s="126">
        <v>2082770.844</v>
      </c>
      <c r="AR162" s="127">
        <f t="shared" si="210"/>
        <v>2186909.4</v>
      </c>
      <c r="AS162" s="125">
        <v>2291047.9284000001</v>
      </c>
      <c r="AT162" s="126">
        <v>2082770.844</v>
      </c>
      <c r="AU162" s="127">
        <f t="shared" si="211"/>
        <v>2186909.4</v>
      </c>
      <c r="AV162" s="125">
        <v>1030860.4075</v>
      </c>
      <c r="AW162" s="126">
        <v>937145.82499999995</v>
      </c>
      <c r="AX162" s="127">
        <f t="shared" si="212"/>
        <v>984003.1</v>
      </c>
      <c r="AY162" s="125">
        <v>2291047.9284000001</v>
      </c>
      <c r="AZ162" s="126">
        <v>2082770.844</v>
      </c>
      <c r="BA162" s="127">
        <f t="shared" si="213"/>
        <v>2186909.4</v>
      </c>
      <c r="BB162" s="125">
        <v>996536.07129999995</v>
      </c>
      <c r="BC162" s="126">
        <v>905941.88299999991</v>
      </c>
      <c r="BD162" s="127">
        <f t="shared" si="214"/>
        <v>951239</v>
      </c>
      <c r="BE162" s="125">
        <v>987134.96420000005</v>
      </c>
      <c r="BF162" s="126">
        <v>897395.42200000002</v>
      </c>
      <c r="BG162" s="127">
        <f t="shared" si="215"/>
        <v>942265.2</v>
      </c>
      <c r="BH162" s="125">
        <v>987134.96420000005</v>
      </c>
      <c r="BI162" s="126">
        <v>897395.42200000002</v>
      </c>
      <c r="BJ162" s="127">
        <f t="shared" si="216"/>
        <v>942265.2</v>
      </c>
      <c r="BK162" s="125">
        <v>987134.96420000005</v>
      </c>
      <c r="BL162" s="126">
        <v>897395.42200000002</v>
      </c>
      <c r="BM162" s="127">
        <f t="shared" si="217"/>
        <v>942265.2</v>
      </c>
      <c r="BN162" s="125">
        <v>987134.96420000005</v>
      </c>
      <c r="BO162" s="126">
        <v>897395.42200000002</v>
      </c>
      <c r="BP162" s="127">
        <f t="shared" si="218"/>
        <v>942265.2</v>
      </c>
      <c r="BQ162" s="125">
        <v>2467067.0640000002</v>
      </c>
      <c r="BR162" s="126">
        <v>2242788.2400000002</v>
      </c>
      <c r="BS162" s="127">
        <f t="shared" si="219"/>
        <v>2354927.7000000002</v>
      </c>
      <c r="BT162" s="125">
        <v>2561955.0340999998</v>
      </c>
      <c r="BU162" s="126">
        <v>2329050.031</v>
      </c>
      <c r="BV162" s="127">
        <f t="shared" si="220"/>
        <v>2445502.5</v>
      </c>
      <c r="BW162" s="125">
        <v>2330008.7426</v>
      </c>
      <c r="BX162" s="126">
        <v>2118189.7659999998</v>
      </c>
      <c r="BY162" s="127">
        <f t="shared" si="221"/>
        <v>2224099.2999999998</v>
      </c>
      <c r="BZ162" s="125">
        <v>2467067.0640000002</v>
      </c>
      <c r="CA162" s="126">
        <v>2242788.2400000002</v>
      </c>
      <c r="CB162" s="127">
        <f t="shared" si="222"/>
        <v>2354927.7000000002</v>
      </c>
      <c r="CC162" s="125">
        <v>2590420.4172</v>
      </c>
      <c r="CD162" s="126">
        <v>2354927.6520000002</v>
      </c>
      <c r="CE162" s="127">
        <f t="shared" si="223"/>
        <v>2472674</v>
      </c>
      <c r="CF162" s="125">
        <v>2763115.1116800001</v>
      </c>
      <c r="CG162" s="126">
        <v>2511922.8288000003</v>
      </c>
      <c r="CH162" s="127">
        <f t="shared" si="224"/>
        <v>2637519</v>
      </c>
    </row>
    <row r="163" spans="1:86" customFormat="1" x14ac:dyDescent="0.3">
      <c r="A163" s="25" t="s">
        <v>311</v>
      </c>
      <c r="B163" s="26" t="s">
        <v>312</v>
      </c>
      <c r="C163" s="125">
        <v>620633.703844</v>
      </c>
      <c r="D163" s="126">
        <v>564212.45803999994</v>
      </c>
      <c r="E163" s="127">
        <f t="shared" si="197"/>
        <v>592423.1</v>
      </c>
      <c r="F163" s="125">
        <v>633299.69779999997</v>
      </c>
      <c r="G163" s="126">
        <v>575726.99800000002</v>
      </c>
      <c r="H163" s="127">
        <f t="shared" si="198"/>
        <v>604513.30000000005</v>
      </c>
      <c r="I163" s="125">
        <v>1114652.5082</v>
      </c>
      <c r="J163" s="126">
        <v>1013320.4620000001</v>
      </c>
      <c r="K163" s="127">
        <f t="shared" si="199"/>
        <v>1063986.5</v>
      </c>
      <c r="L163" s="125">
        <v>1041607.8211000001</v>
      </c>
      <c r="M163" s="126">
        <v>946916.201</v>
      </c>
      <c r="N163" s="127">
        <f t="shared" si="200"/>
        <v>994262</v>
      </c>
      <c r="O163" s="125">
        <v>992007.5858</v>
      </c>
      <c r="P163" s="126">
        <v>901825.07799999998</v>
      </c>
      <c r="Q163" s="127">
        <f t="shared" si="201"/>
        <v>946916.3</v>
      </c>
      <c r="R163" s="125">
        <v>779353.0745000001</v>
      </c>
      <c r="S163" s="126">
        <v>708502.79500000004</v>
      </c>
      <c r="T163" s="127">
        <f t="shared" si="202"/>
        <v>743927.9</v>
      </c>
      <c r="U163" s="125">
        <v>1225612.6421000001</v>
      </c>
      <c r="V163" s="126">
        <v>1114193.311</v>
      </c>
      <c r="W163" s="127">
        <f t="shared" si="203"/>
        <v>1169903</v>
      </c>
      <c r="X163" s="125">
        <v>1180219.7946000001</v>
      </c>
      <c r="Y163" s="126">
        <v>1072927.0860000001</v>
      </c>
      <c r="Z163" s="127">
        <f t="shared" si="204"/>
        <v>1126573.3999999999</v>
      </c>
      <c r="AA163" s="125">
        <v>1417485.0767000001</v>
      </c>
      <c r="AB163" s="126">
        <v>1288622.797</v>
      </c>
      <c r="AC163" s="127">
        <f t="shared" si="205"/>
        <v>1353053.9</v>
      </c>
      <c r="AD163" s="125">
        <v>1197849.9302000001</v>
      </c>
      <c r="AE163" s="126">
        <v>1088954.4820000001</v>
      </c>
      <c r="AF163" s="127">
        <f t="shared" si="206"/>
        <v>1143402.2</v>
      </c>
      <c r="AG163" s="125">
        <v>992007.5858</v>
      </c>
      <c r="AH163" s="126">
        <v>901825.07799999998</v>
      </c>
      <c r="AI163" s="127">
        <f t="shared" si="207"/>
        <v>946916.3</v>
      </c>
      <c r="AJ163" s="125">
        <v>992007.5858</v>
      </c>
      <c r="AK163" s="126">
        <v>901825.07799999998</v>
      </c>
      <c r="AL163" s="127">
        <f t="shared" si="208"/>
        <v>946916.3</v>
      </c>
      <c r="AM163" s="125">
        <v>1396350.2245</v>
      </c>
      <c r="AN163" s="126">
        <v>1269409.2949999999</v>
      </c>
      <c r="AO163" s="127">
        <f t="shared" si="209"/>
        <v>1332879.8</v>
      </c>
      <c r="AP163" s="125">
        <v>1396350.2245</v>
      </c>
      <c r="AQ163" s="126">
        <v>1269409.2949999999</v>
      </c>
      <c r="AR163" s="127">
        <f t="shared" si="210"/>
        <v>1332879.8</v>
      </c>
      <c r="AS163" s="125">
        <v>1396350.2245</v>
      </c>
      <c r="AT163" s="126">
        <v>1269409.2949999999</v>
      </c>
      <c r="AU163" s="127">
        <f t="shared" si="211"/>
        <v>1332879.8</v>
      </c>
      <c r="AV163" s="125">
        <v>949570.85299999989</v>
      </c>
      <c r="AW163" s="126">
        <v>863246.23</v>
      </c>
      <c r="AX163" s="127">
        <f t="shared" si="212"/>
        <v>906408.5</v>
      </c>
      <c r="AY163" s="125">
        <v>1396350.2245</v>
      </c>
      <c r="AZ163" s="126">
        <v>1269409.2949999999</v>
      </c>
      <c r="BA163" s="127">
        <f t="shared" si="213"/>
        <v>1332879.8</v>
      </c>
      <c r="BB163" s="125">
        <v>738364.88110000012</v>
      </c>
      <c r="BC163" s="126">
        <v>671240.80099999998</v>
      </c>
      <c r="BD163" s="127">
        <f t="shared" si="214"/>
        <v>704802.8</v>
      </c>
      <c r="BE163" s="125">
        <v>731398.64489999996</v>
      </c>
      <c r="BF163" s="126">
        <v>664907.85899999994</v>
      </c>
      <c r="BG163" s="127">
        <f t="shared" si="215"/>
        <v>698153.3</v>
      </c>
      <c r="BH163" s="125">
        <v>731398.64489999996</v>
      </c>
      <c r="BI163" s="126">
        <v>664907.85899999994</v>
      </c>
      <c r="BJ163" s="127">
        <f t="shared" si="216"/>
        <v>698153.3</v>
      </c>
      <c r="BK163" s="125">
        <v>731398.64489999996</v>
      </c>
      <c r="BL163" s="126">
        <v>664907.85899999994</v>
      </c>
      <c r="BM163" s="127">
        <f t="shared" si="217"/>
        <v>698153.3</v>
      </c>
      <c r="BN163" s="125">
        <v>731398.64489999996</v>
      </c>
      <c r="BO163" s="126">
        <v>664907.85899999994</v>
      </c>
      <c r="BP163" s="127">
        <f t="shared" si="218"/>
        <v>698153.3</v>
      </c>
      <c r="BQ163" s="125">
        <v>1180219.7946000001</v>
      </c>
      <c r="BR163" s="126">
        <v>1072927.0860000001</v>
      </c>
      <c r="BS163" s="127">
        <f t="shared" si="219"/>
        <v>1126573.3999999999</v>
      </c>
      <c r="BT163" s="125">
        <v>1225612.6421000001</v>
      </c>
      <c r="BU163" s="126">
        <v>1114193.311</v>
      </c>
      <c r="BV163" s="127">
        <f t="shared" si="220"/>
        <v>1169903</v>
      </c>
      <c r="BW163" s="125">
        <v>1114652.5082</v>
      </c>
      <c r="BX163" s="126">
        <v>1013320.4620000001</v>
      </c>
      <c r="BY163" s="127">
        <f t="shared" si="221"/>
        <v>1063986.5</v>
      </c>
      <c r="BZ163" s="125">
        <v>1180219.7946000001</v>
      </c>
      <c r="CA163" s="126">
        <v>1072927.0860000001</v>
      </c>
      <c r="CB163" s="127">
        <f t="shared" si="222"/>
        <v>1126573.3999999999</v>
      </c>
      <c r="CC163" s="125">
        <v>1239230.7843299999</v>
      </c>
      <c r="CD163" s="126">
        <v>1126573.4402999999</v>
      </c>
      <c r="CE163" s="127">
        <f t="shared" si="223"/>
        <v>1182902.1000000001</v>
      </c>
      <c r="CF163" s="125">
        <v>1321846.1699519998</v>
      </c>
      <c r="CG163" s="126">
        <v>1201678.33632</v>
      </c>
      <c r="CH163" s="127">
        <f t="shared" si="224"/>
        <v>1261762.3</v>
      </c>
    </row>
    <row r="164" spans="1:86" customFormat="1" x14ac:dyDescent="0.3">
      <c r="A164" s="25" t="s">
        <v>313</v>
      </c>
      <c r="B164" s="26" t="s">
        <v>314</v>
      </c>
      <c r="C164" s="125">
        <v>410856.45831999998</v>
      </c>
      <c r="D164" s="126">
        <v>373505.87119999999</v>
      </c>
      <c r="E164" s="127">
        <f t="shared" si="197"/>
        <v>392181.2</v>
      </c>
      <c r="F164" s="125">
        <v>419241.28399999999</v>
      </c>
      <c r="G164" s="126">
        <v>381128.44</v>
      </c>
      <c r="H164" s="127">
        <f t="shared" si="198"/>
        <v>400184.9</v>
      </c>
      <c r="I164" s="125">
        <v>583751.29890000005</v>
      </c>
      <c r="J164" s="126">
        <v>530682.99899999995</v>
      </c>
      <c r="K164" s="127">
        <f t="shared" si="199"/>
        <v>557217.1</v>
      </c>
      <c r="L164" s="125">
        <v>545498.9155</v>
      </c>
      <c r="M164" s="126">
        <v>495908.10499999998</v>
      </c>
      <c r="N164" s="127">
        <f t="shared" si="200"/>
        <v>520703.5</v>
      </c>
      <c r="O164" s="125">
        <v>519521.67960000003</v>
      </c>
      <c r="P164" s="126">
        <v>472292.43600000005</v>
      </c>
      <c r="Q164" s="127">
        <f t="shared" si="201"/>
        <v>495907.1</v>
      </c>
      <c r="R164" s="125">
        <v>126014.2884</v>
      </c>
      <c r="S164" s="126">
        <v>114558.444</v>
      </c>
      <c r="T164" s="127">
        <f t="shared" si="202"/>
        <v>120286.39999999999</v>
      </c>
      <c r="U164" s="125">
        <v>641862.7831</v>
      </c>
      <c r="V164" s="126">
        <v>583511.62100000004</v>
      </c>
      <c r="W164" s="127">
        <f t="shared" si="203"/>
        <v>612687.19999999995</v>
      </c>
      <c r="X164" s="125">
        <v>618090.03410000005</v>
      </c>
      <c r="Y164" s="126">
        <v>561900.03100000008</v>
      </c>
      <c r="Z164" s="127">
        <f t="shared" si="204"/>
        <v>589995</v>
      </c>
      <c r="AA164" s="125">
        <v>927429.51069999998</v>
      </c>
      <c r="AB164" s="126">
        <v>843117.73700000008</v>
      </c>
      <c r="AC164" s="127">
        <f t="shared" si="205"/>
        <v>885273.59999999998</v>
      </c>
      <c r="AD164" s="125">
        <v>627322.67289999989</v>
      </c>
      <c r="AE164" s="126">
        <v>570293.33899999992</v>
      </c>
      <c r="AF164" s="127">
        <f t="shared" si="206"/>
        <v>598808</v>
      </c>
      <c r="AG164" s="125">
        <v>519521.67960000003</v>
      </c>
      <c r="AH164" s="126">
        <v>472292.43600000005</v>
      </c>
      <c r="AI164" s="127">
        <f t="shared" si="207"/>
        <v>495907.1</v>
      </c>
      <c r="AJ164" s="125">
        <v>519521.67960000003</v>
      </c>
      <c r="AK164" s="126">
        <v>472292.43600000005</v>
      </c>
      <c r="AL164" s="127">
        <f t="shared" si="208"/>
        <v>495907.1</v>
      </c>
      <c r="AM164" s="125">
        <v>731279.13320000004</v>
      </c>
      <c r="AN164" s="126">
        <v>664799.21200000006</v>
      </c>
      <c r="AO164" s="127">
        <f t="shared" si="209"/>
        <v>698039.2</v>
      </c>
      <c r="AP164" s="125">
        <v>731279.13320000004</v>
      </c>
      <c r="AQ164" s="126">
        <v>664799.21200000006</v>
      </c>
      <c r="AR164" s="127">
        <f t="shared" si="210"/>
        <v>698039.2</v>
      </c>
      <c r="AS164" s="125">
        <v>731279.13320000004</v>
      </c>
      <c r="AT164" s="126">
        <v>664799.21200000006</v>
      </c>
      <c r="AU164" s="127">
        <f t="shared" si="211"/>
        <v>698039.2</v>
      </c>
      <c r="AV164" s="125">
        <v>628609.94350000005</v>
      </c>
      <c r="AW164" s="126">
        <v>571463.58499999996</v>
      </c>
      <c r="AX164" s="127">
        <f t="shared" si="212"/>
        <v>600036.80000000005</v>
      </c>
      <c r="AY164" s="125">
        <v>731279.13320000004</v>
      </c>
      <c r="AZ164" s="126">
        <v>664799.21200000006</v>
      </c>
      <c r="BA164" s="127">
        <f t="shared" si="213"/>
        <v>698039.2</v>
      </c>
      <c r="BB164" s="125">
        <v>423234.12670000002</v>
      </c>
      <c r="BC164" s="126">
        <v>384758.29699999996</v>
      </c>
      <c r="BD164" s="127">
        <f t="shared" si="214"/>
        <v>403996.2</v>
      </c>
      <c r="BE164" s="125">
        <v>419241.28399999999</v>
      </c>
      <c r="BF164" s="126">
        <v>381128.44</v>
      </c>
      <c r="BG164" s="127">
        <f t="shared" si="215"/>
        <v>400184.9</v>
      </c>
      <c r="BH164" s="125">
        <v>419241.28399999999</v>
      </c>
      <c r="BI164" s="126">
        <v>381128.44</v>
      </c>
      <c r="BJ164" s="127">
        <f t="shared" si="216"/>
        <v>400184.9</v>
      </c>
      <c r="BK164" s="125">
        <v>419241.28399999999</v>
      </c>
      <c r="BL164" s="126">
        <v>381128.44</v>
      </c>
      <c r="BM164" s="127">
        <f t="shared" si="217"/>
        <v>400184.9</v>
      </c>
      <c r="BN164" s="125">
        <v>419241.28399999999</v>
      </c>
      <c r="BO164" s="126">
        <v>381128.44</v>
      </c>
      <c r="BP164" s="127">
        <f t="shared" si="218"/>
        <v>400184.9</v>
      </c>
      <c r="BQ164" s="125">
        <v>618090.03410000005</v>
      </c>
      <c r="BR164" s="126">
        <v>561900.03100000008</v>
      </c>
      <c r="BS164" s="127">
        <f t="shared" si="219"/>
        <v>589995</v>
      </c>
      <c r="BT164" s="125">
        <v>641862.7831</v>
      </c>
      <c r="BU164" s="126">
        <v>583511.62100000004</v>
      </c>
      <c r="BV164" s="127">
        <f t="shared" si="220"/>
        <v>612687.19999999995</v>
      </c>
      <c r="BW164" s="125">
        <v>583751.29890000005</v>
      </c>
      <c r="BX164" s="126">
        <v>530682.99899999995</v>
      </c>
      <c r="BY164" s="127">
        <f t="shared" si="221"/>
        <v>557217.1</v>
      </c>
      <c r="BZ164" s="125">
        <v>618090.03410000005</v>
      </c>
      <c r="CA164" s="126">
        <v>561900.03100000008</v>
      </c>
      <c r="CB164" s="127">
        <f t="shared" si="222"/>
        <v>589995</v>
      </c>
      <c r="CC164" s="125">
        <v>648994.53580499999</v>
      </c>
      <c r="CD164" s="126">
        <v>589995.03255</v>
      </c>
      <c r="CE164" s="127">
        <f t="shared" si="223"/>
        <v>619494.80000000005</v>
      </c>
      <c r="CF164" s="125">
        <v>692260.83819200005</v>
      </c>
      <c r="CG164" s="126">
        <v>629328.03472</v>
      </c>
      <c r="CH164" s="127">
        <f t="shared" si="224"/>
        <v>660794.4</v>
      </c>
    </row>
    <row r="165" spans="1:86" customFormat="1" x14ac:dyDescent="0.3">
      <c r="A165" s="25" t="s">
        <v>315</v>
      </c>
      <c r="B165" s="26" t="s">
        <v>316</v>
      </c>
      <c r="C165" s="125">
        <v>103404.14345800001</v>
      </c>
      <c r="D165" s="126">
        <v>94003.766780000005</v>
      </c>
      <c r="E165" s="127">
        <f t="shared" si="197"/>
        <v>98704</v>
      </c>
      <c r="F165" s="125">
        <v>105514.43209999999</v>
      </c>
      <c r="G165" s="126">
        <v>95922.210999999996</v>
      </c>
      <c r="H165" s="127">
        <f t="shared" si="198"/>
        <v>100718.3</v>
      </c>
      <c r="I165" s="125">
        <v>118559.92610000001</v>
      </c>
      <c r="J165" s="126">
        <v>107781.75099999999</v>
      </c>
      <c r="K165" s="127">
        <f t="shared" si="199"/>
        <v>113170.8</v>
      </c>
      <c r="L165" s="125">
        <v>110790.2257</v>
      </c>
      <c r="M165" s="126">
        <v>100718.387</v>
      </c>
      <c r="N165" s="127">
        <f t="shared" si="200"/>
        <v>105754.3</v>
      </c>
      <c r="O165" s="125">
        <v>105514.43209999999</v>
      </c>
      <c r="P165" s="126">
        <v>95922.210999999996</v>
      </c>
      <c r="Q165" s="127">
        <f t="shared" si="201"/>
        <v>100718.3</v>
      </c>
      <c r="R165" s="125">
        <v>1026851.7259</v>
      </c>
      <c r="S165" s="126">
        <v>933501.5689999999</v>
      </c>
      <c r="T165" s="127">
        <f t="shared" si="202"/>
        <v>980176.6</v>
      </c>
      <c r="U165" s="125">
        <v>130361.34650000001</v>
      </c>
      <c r="V165" s="126">
        <v>118510.315</v>
      </c>
      <c r="W165" s="127">
        <f t="shared" si="203"/>
        <v>124435.8</v>
      </c>
      <c r="X165" s="125">
        <v>125533.3618</v>
      </c>
      <c r="Y165" s="126">
        <v>114121.238</v>
      </c>
      <c r="Z165" s="127">
        <f t="shared" si="204"/>
        <v>119827.3</v>
      </c>
      <c r="AA165" s="125">
        <v>149956.94559999998</v>
      </c>
      <c r="AB165" s="126">
        <v>136324.49599999998</v>
      </c>
      <c r="AC165" s="127">
        <f t="shared" si="205"/>
        <v>143140.70000000001</v>
      </c>
      <c r="AD165" s="125">
        <v>127409.5515</v>
      </c>
      <c r="AE165" s="126">
        <v>115826.86500000001</v>
      </c>
      <c r="AF165" s="127">
        <f t="shared" si="206"/>
        <v>121618.2</v>
      </c>
      <c r="AG165" s="125">
        <v>105514.43209999999</v>
      </c>
      <c r="AH165" s="126">
        <v>95922.210999999996</v>
      </c>
      <c r="AI165" s="127">
        <f t="shared" si="207"/>
        <v>100718.3</v>
      </c>
      <c r="AJ165" s="125">
        <v>105514.43209999999</v>
      </c>
      <c r="AK165" s="126">
        <v>95922.210999999996</v>
      </c>
      <c r="AL165" s="127">
        <f t="shared" si="208"/>
        <v>100718.3</v>
      </c>
      <c r="AM165" s="125">
        <v>148522.8052</v>
      </c>
      <c r="AN165" s="126">
        <v>135020.73200000002</v>
      </c>
      <c r="AO165" s="127">
        <f t="shared" si="209"/>
        <v>141771.79999999999</v>
      </c>
      <c r="AP165" s="125">
        <v>148522.8052</v>
      </c>
      <c r="AQ165" s="126">
        <v>135020.73200000002</v>
      </c>
      <c r="AR165" s="127">
        <f t="shared" si="210"/>
        <v>141771.79999999999</v>
      </c>
      <c r="AS165" s="125">
        <v>148522.8052</v>
      </c>
      <c r="AT165" s="126">
        <v>135020.73200000002</v>
      </c>
      <c r="AU165" s="127">
        <f t="shared" si="211"/>
        <v>141771.79999999999</v>
      </c>
      <c r="AV165" s="125">
        <v>158209.01250000001</v>
      </c>
      <c r="AW165" s="126">
        <v>143826.375</v>
      </c>
      <c r="AX165" s="127">
        <f t="shared" si="212"/>
        <v>151017.70000000001</v>
      </c>
      <c r="AY165" s="125">
        <v>148522.8052</v>
      </c>
      <c r="AZ165" s="126">
        <v>135020.73200000002</v>
      </c>
      <c r="BA165" s="127">
        <f t="shared" si="213"/>
        <v>141771.79999999999</v>
      </c>
      <c r="BB165" s="125">
        <v>106519.4823</v>
      </c>
      <c r="BC165" s="126">
        <v>96835.892999999996</v>
      </c>
      <c r="BD165" s="127">
        <f t="shared" si="214"/>
        <v>101677.7</v>
      </c>
      <c r="BE165" s="125">
        <v>105514.43209999999</v>
      </c>
      <c r="BF165" s="126">
        <v>95922.210999999996</v>
      </c>
      <c r="BG165" s="127">
        <f t="shared" si="215"/>
        <v>100718.3</v>
      </c>
      <c r="BH165" s="125">
        <v>105514.43209999999</v>
      </c>
      <c r="BI165" s="126">
        <v>95922.210999999996</v>
      </c>
      <c r="BJ165" s="127">
        <f t="shared" si="216"/>
        <v>100718.3</v>
      </c>
      <c r="BK165" s="125">
        <v>105514.43209999999</v>
      </c>
      <c r="BL165" s="126">
        <v>95922.210999999996</v>
      </c>
      <c r="BM165" s="127">
        <f t="shared" si="217"/>
        <v>100718.3</v>
      </c>
      <c r="BN165" s="125">
        <v>105514.43209999999</v>
      </c>
      <c r="BO165" s="126">
        <v>95922.210999999996</v>
      </c>
      <c r="BP165" s="127">
        <f t="shared" si="218"/>
        <v>100718.3</v>
      </c>
      <c r="BQ165" s="125">
        <v>125533.3618</v>
      </c>
      <c r="BR165" s="126">
        <v>114121.238</v>
      </c>
      <c r="BS165" s="127">
        <f t="shared" si="219"/>
        <v>119827.3</v>
      </c>
      <c r="BT165" s="125">
        <v>130361.34650000001</v>
      </c>
      <c r="BU165" s="126">
        <v>118510.315</v>
      </c>
      <c r="BV165" s="127">
        <f t="shared" si="220"/>
        <v>124435.8</v>
      </c>
      <c r="BW165" s="125">
        <v>118559.92610000001</v>
      </c>
      <c r="BX165" s="126">
        <v>107781.75099999999</v>
      </c>
      <c r="BY165" s="127">
        <f t="shared" si="221"/>
        <v>113170.8</v>
      </c>
      <c r="BZ165" s="125">
        <v>125533.3618</v>
      </c>
      <c r="CA165" s="126">
        <v>114121.238</v>
      </c>
      <c r="CB165" s="127">
        <f t="shared" si="222"/>
        <v>119827.3</v>
      </c>
      <c r="CC165" s="125">
        <v>131810.02989000001</v>
      </c>
      <c r="CD165" s="126">
        <v>119827.29990000001</v>
      </c>
      <c r="CE165" s="127">
        <f t="shared" si="223"/>
        <v>125818.7</v>
      </c>
      <c r="CF165" s="125">
        <v>140597.36521600001</v>
      </c>
      <c r="CG165" s="126">
        <v>127815.78655999998</v>
      </c>
      <c r="CH165" s="127">
        <f t="shared" si="224"/>
        <v>134206.6</v>
      </c>
    </row>
    <row r="166" spans="1:86" customFormat="1" x14ac:dyDescent="0.3">
      <c r="A166" s="25" t="s">
        <v>317</v>
      </c>
      <c r="B166" s="26" t="s">
        <v>318</v>
      </c>
      <c r="C166" s="125">
        <v>293187.48474400002</v>
      </c>
      <c r="D166" s="126">
        <v>266534.07704</v>
      </c>
      <c r="E166" s="127">
        <f t="shared" si="197"/>
        <v>279860.8</v>
      </c>
      <c r="F166" s="125">
        <v>299170.90279999998</v>
      </c>
      <c r="G166" s="126">
        <v>271973.54800000001</v>
      </c>
      <c r="H166" s="127">
        <f t="shared" si="198"/>
        <v>285572.2</v>
      </c>
      <c r="I166" s="125">
        <v>469477.95510000002</v>
      </c>
      <c r="J166" s="126">
        <v>426798.14100000006</v>
      </c>
      <c r="K166" s="127">
        <f t="shared" si="199"/>
        <v>448138</v>
      </c>
      <c r="L166" s="125">
        <v>438713.05170000001</v>
      </c>
      <c r="M166" s="126">
        <v>398830.04699999996</v>
      </c>
      <c r="N166" s="127">
        <f t="shared" si="200"/>
        <v>418771.5</v>
      </c>
      <c r="O166" s="125">
        <v>417821.54260000004</v>
      </c>
      <c r="P166" s="126">
        <v>379837.766</v>
      </c>
      <c r="Q166" s="127">
        <f t="shared" si="201"/>
        <v>398829.7</v>
      </c>
      <c r="R166" s="125">
        <v>6614720.6124999998</v>
      </c>
      <c r="S166" s="126">
        <v>6013382.375</v>
      </c>
      <c r="T166" s="127">
        <f t="shared" si="202"/>
        <v>6314051.5</v>
      </c>
      <c r="U166" s="125">
        <v>516212.78940000001</v>
      </c>
      <c r="V166" s="126">
        <v>469284.35399999999</v>
      </c>
      <c r="W166" s="127">
        <f t="shared" si="203"/>
        <v>492748.6</v>
      </c>
      <c r="X166" s="125">
        <v>497093.79720000003</v>
      </c>
      <c r="Y166" s="126">
        <v>451903.45199999999</v>
      </c>
      <c r="Z166" s="127">
        <f t="shared" si="204"/>
        <v>474498.6</v>
      </c>
      <c r="AA166" s="125">
        <v>601788.92619999999</v>
      </c>
      <c r="AB166" s="126">
        <v>547080.84199999995</v>
      </c>
      <c r="AC166" s="127">
        <f t="shared" si="205"/>
        <v>574434.9</v>
      </c>
      <c r="AD166" s="125">
        <v>504519.3615</v>
      </c>
      <c r="AE166" s="126">
        <v>458653.96499999997</v>
      </c>
      <c r="AF166" s="127">
        <f t="shared" si="206"/>
        <v>481586.7</v>
      </c>
      <c r="AG166" s="125">
        <v>417821.54260000004</v>
      </c>
      <c r="AH166" s="126">
        <v>379837.766</v>
      </c>
      <c r="AI166" s="127">
        <f t="shared" si="207"/>
        <v>398829.7</v>
      </c>
      <c r="AJ166" s="125">
        <v>417821.54260000004</v>
      </c>
      <c r="AK166" s="126">
        <v>379837.766</v>
      </c>
      <c r="AL166" s="127">
        <f t="shared" si="208"/>
        <v>398829.7</v>
      </c>
      <c r="AM166" s="125">
        <v>588125.71510000003</v>
      </c>
      <c r="AN166" s="126">
        <v>534659.74100000004</v>
      </c>
      <c r="AO166" s="127">
        <f t="shared" si="209"/>
        <v>561392.69999999995</v>
      </c>
      <c r="AP166" s="125">
        <v>588125.71510000003</v>
      </c>
      <c r="AQ166" s="126">
        <v>534659.74100000004</v>
      </c>
      <c r="AR166" s="127">
        <f t="shared" si="210"/>
        <v>561392.69999999995</v>
      </c>
      <c r="AS166" s="125">
        <v>588125.71510000003</v>
      </c>
      <c r="AT166" s="126">
        <v>534659.74100000004</v>
      </c>
      <c r="AU166" s="127">
        <f t="shared" si="211"/>
        <v>561392.69999999995</v>
      </c>
      <c r="AV166" s="125">
        <v>448576.36670000001</v>
      </c>
      <c r="AW166" s="126">
        <v>407796.69699999999</v>
      </c>
      <c r="AX166" s="127">
        <f t="shared" si="212"/>
        <v>428186.5</v>
      </c>
      <c r="AY166" s="125">
        <v>588125.71510000003</v>
      </c>
      <c r="AZ166" s="126">
        <v>534659.74100000004</v>
      </c>
      <c r="BA166" s="127">
        <f t="shared" si="213"/>
        <v>561392.69999999995</v>
      </c>
      <c r="BB166" s="125">
        <v>302019.02500000002</v>
      </c>
      <c r="BC166" s="126">
        <v>274562.75</v>
      </c>
      <c r="BD166" s="127">
        <f t="shared" si="214"/>
        <v>288290.90000000002</v>
      </c>
      <c r="BE166" s="125">
        <v>299170.90279999998</v>
      </c>
      <c r="BF166" s="126">
        <v>271973.54800000001</v>
      </c>
      <c r="BG166" s="127">
        <f t="shared" si="215"/>
        <v>285572.2</v>
      </c>
      <c r="BH166" s="125">
        <v>299170.90279999998</v>
      </c>
      <c r="BI166" s="126">
        <v>271973.54800000001</v>
      </c>
      <c r="BJ166" s="127">
        <f t="shared" si="216"/>
        <v>285572.2</v>
      </c>
      <c r="BK166" s="125">
        <v>299170.90279999998</v>
      </c>
      <c r="BL166" s="126">
        <v>271973.54800000001</v>
      </c>
      <c r="BM166" s="127">
        <f t="shared" si="217"/>
        <v>285572.2</v>
      </c>
      <c r="BN166" s="125">
        <v>299170.90279999998</v>
      </c>
      <c r="BO166" s="126">
        <v>271973.54800000001</v>
      </c>
      <c r="BP166" s="127">
        <f t="shared" si="218"/>
        <v>285572.2</v>
      </c>
      <c r="BQ166" s="125">
        <v>497093.79720000003</v>
      </c>
      <c r="BR166" s="126">
        <v>451903.45199999999</v>
      </c>
      <c r="BS166" s="127">
        <f t="shared" si="219"/>
        <v>474498.6</v>
      </c>
      <c r="BT166" s="125">
        <v>516212.78940000001</v>
      </c>
      <c r="BU166" s="126">
        <v>469284.35399999999</v>
      </c>
      <c r="BV166" s="127">
        <f t="shared" si="220"/>
        <v>492748.6</v>
      </c>
      <c r="BW166" s="125">
        <v>469477.95510000002</v>
      </c>
      <c r="BX166" s="126">
        <v>426798.14100000006</v>
      </c>
      <c r="BY166" s="127">
        <f t="shared" si="221"/>
        <v>448138</v>
      </c>
      <c r="BZ166" s="125">
        <v>497093.79720000003</v>
      </c>
      <c r="CA166" s="126">
        <v>451903.45199999999</v>
      </c>
      <c r="CB166" s="127">
        <f t="shared" si="222"/>
        <v>474498.6</v>
      </c>
      <c r="CC166" s="125">
        <v>521948.48706000001</v>
      </c>
      <c r="CD166" s="126">
        <v>474498.62460000004</v>
      </c>
      <c r="CE166" s="127">
        <f t="shared" si="223"/>
        <v>498223.6</v>
      </c>
      <c r="CF166" s="125">
        <v>556745.05286399997</v>
      </c>
      <c r="CG166" s="126">
        <v>506131.86623999994</v>
      </c>
      <c r="CH166" s="127">
        <f t="shared" si="224"/>
        <v>531438.5</v>
      </c>
    </row>
    <row r="167" spans="1:86" customFormat="1" x14ac:dyDescent="0.3">
      <c r="A167" s="28">
        <v>9</v>
      </c>
      <c r="B167" s="29" t="s">
        <v>319</v>
      </c>
      <c r="C167" s="30"/>
      <c r="D167" s="30"/>
      <c r="E167" s="30">
        <v>0</v>
      </c>
      <c r="F167" s="30"/>
      <c r="G167" s="30"/>
      <c r="H167" s="30">
        <v>0</v>
      </c>
      <c r="I167" s="30"/>
      <c r="J167" s="30"/>
      <c r="K167" s="30">
        <v>0</v>
      </c>
      <c r="L167" s="30"/>
      <c r="M167" s="30"/>
      <c r="N167" s="30">
        <v>0</v>
      </c>
      <c r="O167" s="30"/>
      <c r="P167" s="30"/>
      <c r="Q167" s="30">
        <v>0</v>
      </c>
      <c r="R167" s="30"/>
      <c r="S167" s="30"/>
      <c r="T167" s="30">
        <v>0</v>
      </c>
      <c r="U167" s="30"/>
      <c r="V167" s="30"/>
      <c r="W167" s="30">
        <v>0</v>
      </c>
      <c r="X167" s="30"/>
      <c r="Y167" s="30"/>
      <c r="Z167" s="30">
        <v>0</v>
      </c>
      <c r="AA167" s="30">
        <v>0</v>
      </c>
      <c r="AB167" s="30"/>
      <c r="AC167" s="30">
        <v>0</v>
      </c>
      <c r="AD167" s="30"/>
      <c r="AE167" s="30"/>
      <c r="AF167" s="30">
        <v>0</v>
      </c>
      <c r="AG167" s="30"/>
      <c r="AH167" s="30"/>
      <c r="AI167" s="30">
        <v>0</v>
      </c>
      <c r="AJ167" s="30"/>
      <c r="AK167" s="30"/>
      <c r="AL167" s="30">
        <v>0</v>
      </c>
      <c r="AM167" s="30"/>
      <c r="AN167" s="30"/>
      <c r="AO167" s="30">
        <v>0</v>
      </c>
      <c r="AP167" s="30"/>
      <c r="AQ167" s="30"/>
      <c r="AR167" s="30">
        <v>0</v>
      </c>
      <c r="AS167" s="30"/>
      <c r="AT167" s="30"/>
      <c r="AU167" s="30">
        <v>0</v>
      </c>
      <c r="AV167" s="30"/>
      <c r="AW167" s="30"/>
      <c r="AX167" s="30">
        <v>0</v>
      </c>
      <c r="AY167" s="30"/>
      <c r="AZ167" s="30"/>
      <c r="BA167" s="30">
        <v>0</v>
      </c>
      <c r="BB167" s="30"/>
      <c r="BC167" s="30"/>
      <c r="BD167" s="30">
        <v>0</v>
      </c>
      <c r="BE167" s="30"/>
      <c r="BF167" s="30"/>
      <c r="BG167" s="30">
        <v>0</v>
      </c>
      <c r="BH167" s="30"/>
      <c r="BI167" s="30"/>
      <c r="BJ167" s="30">
        <v>0</v>
      </c>
      <c r="BK167" s="30"/>
      <c r="BL167" s="30"/>
      <c r="BM167" s="30">
        <v>0</v>
      </c>
      <c r="BN167" s="30"/>
      <c r="BO167" s="30"/>
      <c r="BP167" s="30">
        <v>0</v>
      </c>
      <c r="BQ167" s="30"/>
      <c r="BR167" s="30"/>
      <c r="BS167" s="30">
        <v>0</v>
      </c>
      <c r="BT167" s="30"/>
      <c r="BU167" s="30"/>
      <c r="BV167" s="30">
        <v>0</v>
      </c>
      <c r="BW167" s="30"/>
      <c r="BX167" s="30"/>
      <c r="BY167" s="30">
        <v>0</v>
      </c>
      <c r="BZ167" s="30"/>
      <c r="CA167" s="30"/>
      <c r="CB167" s="30">
        <v>0</v>
      </c>
      <c r="CC167" s="30"/>
      <c r="CD167" s="30"/>
      <c r="CE167" s="30">
        <v>0</v>
      </c>
      <c r="CF167" s="30"/>
      <c r="CG167" s="30"/>
      <c r="CH167" s="30">
        <v>0</v>
      </c>
    </row>
    <row r="168" spans="1:86" customFormat="1" x14ac:dyDescent="0.3">
      <c r="A168" s="25" t="s">
        <v>320</v>
      </c>
      <c r="B168" s="26" t="s">
        <v>321</v>
      </c>
      <c r="C168" s="125">
        <v>301070</v>
      </c>
      <c r="D168" s="126">
        <v>273700</v>
      </c>
      <c r="E168" s="127">
        <f t="shared" ref="E168:E174" si="225">ROUND(AVERAGE(C168:D168),1)</f>
        <v>287385</v>
      </c>
      <c r="F168" s="125">
        <v>497420</v>
      </c>
      <c r="G168" s="126">
        <v>452200</v>
      </c>
      <c r="H168" s="127">
        <f t="shared" ref="H168:H174" si="226">ROUND(AVERAGE(F168:G168),1)</f>
        <v>474810</v>
      </c>
      <c r="I168" s="125">
        <v>549780</v>
      </c>
      <c r="J168" s="126">
        <v>499800</v>
      </c>
      <c r="K168" s="127">
        <f t="shared" ref="K168:K174" si="227">ROUND(AVERAGE(I168:J168),1)</f>
        <v>524790</v>
      </c>
      <c r="L168" s="125">
        <v>405790</v>
      </c>
      <c r="M168" s="126">
        <v>368900</v>
      </c>
      <c r="N168" s="127">
        <f t="shared" ref="N168:N174" si="228">ROUND(AVERAGE(L168:M168),1)</f>
        <v>387345</v>
      </c>
      <c r="O168" s="125">
        <v>311542</v>
      </c>
      <c r="P168" s="126">
        <v>283220</v>
      </c>
      <c r="Q168" s="127">
        <f t="shared" ref="Q168:Q174" si="229">ROUND(AVERAGE(O168:P168),1)</f>
        <v>297381</v>
      </c>
      <c r="R168" s="125">
        <v>494802</v>
      </c>
      <c r="S168" s="126">
        <v>449820</v>
      </c>
      <c r="T168" s="127">
        <f t="shared" ref="T168:T174" si="230">ROUND(AVERAGE(R168:S168),1)</f>
        <v>472311</v>
      </c>
      <c r="U168" s="125">
        <v>412335</v>
      </c>
      <c r="V168" s="126">
        <v>374850</v>
      </c>
      <c r="W168" s="127">
        <f t="shared" ref="W168:W174" si="231">ROUND(AVERAGE(U168:V168),1)</f>
        <v>393592.5</v>
      </c>
      <c r="X168" s="125">
        <v>501347</v>
      </c>
      <c r="Y168" s="126">
        <v>455770</v>
      </c>
      <c r="Z168" s="127">
        <f t="shared" ref="Z168:Z174" si="232">ROUND(AVERAGE(X168:Y168),1)</f>
        <v>478558.5</v>
      </c>
      <c r="AA168" s="125">
        <v>549780</v>
      </c>
      <c r="AB168" s="126">
        <v>499800</v>
      </c>
      <c r="AC168" s="127">
        <f t="shared" ref="AC168:AC174" si="233">ROUND(AVERAGE(AA168:AB168),1)</f>
        <v>524790</v>
      </c>
      <c r="AD168" s="125">
        <v>399245</v>
      </c>
      <c r="AE168" s="126">
        <v>362950</v>
      </c>
      <c r="AF168" s="127">
        <f t="shared" ref="AF168:AF174" si="234">ROUND(AVERAGE(AD168:AE168),1)</f>
        <v>381097.5</v>
      </c>
      <c r="AG168" s="125">
        <v>498729</v>
      </c>
      <c r="AH168" s="126">
        <v>453390</v>
      </c>
      <c r="AI168" s="127">
        <f t="shared" ref="AI168:AI174" si="235">ROUND(AVERAGE(AG168:AH168),1)</f>
        <v>476059.5</v>
      </c>
      <c r="AJ168" s="125">
        <v>497420</v>
      </c>
      <c r="AK168" s="126">
        <v>452200</v>
      </c>
      <c r="AL168" s="127">
        <f t="shared" ref="AL168:AL174" si="236">ROUND(AVERAGE(AJ168:AK168),1)</f>
        <v>474810</v>
      </c>
      <c r="AM168" s="125">
        <v>503965</v>
      </c>
      <c r="AN168" s="126">
        <v>458150</v>
      </c>
      <c r="AO168" s="127">
        <f t="shared" ref="AO168:AO174" si="237">ROUND(AVERAGE(AM168:AN168),1)</f>
        <v>481057.5</v>
      </c>
      <c r="AP168" s="125">
        <v>553707</v>
      </c>
      <c r="AQ168" s="126">
        <v>503370</v>
      </c>
      <c r="AR168" s="127">
        <f t="shared" ref="AR168:AR174" si="238">ROUND(AVERAGE(AP168:AQ168),1)</f>
        <v>528538.5</v>
      </c>
      <c r="AS168" s="125">
        <v>507237.5</v>
      </c>
      <c r="AT168" s="126">
        <v>461125</v>
      </c>
      <c r="AU168" s="127">
        <f t="shared" ref="AU168:AU174" si="239">ROUND(AVERAGE(AS168:AT168),1)</f>
        <v>484181.3</v>
      </c>
      <c r="AV168" s="125">
        <v>556325</v>
      </c>
      <c r="AW168" s="126">
        <v>505750</v>
      </c>
      <c r="AX168" s="127">
        <f t="shared" ref="AX168:AX174" si="240">ROUND(AVERAGE(AV168:AW168),1)</f>
        <v>531037.5</v>
      </c>
      <c r="AY168" s="125">
        <v>530145</v>
      </c>
      <c r="AZ168" s="126">
        <v>481950</v>
      </c>
      <c r="BA168" s="127">
        <f t="shared" ref="BA168:BA174" si="241">ROUND(AVERAGE(AY168:AZ168),1)</f>
        <v>506047.5</v>
      </c>
      <c r="BB168" s="125">
        <v>522291</v>
      </c>
      <c r="BC168" s="126">
        <v>474810</v>
      </c>
      <c r="BD168" s="127">
        <f t="shared" ref="BD168:BD174" si="242">ROUND(AVERAGE(BB168:BC168),1)</f>
        <v>498550.5</v>
      </c>
      <c r="BE168" s="125">
        <v>324632</v>
      </c>
      <c r="BF168" s="126">
        <v>295120</v>
      </c>
      <c r="BG168" s="127">
        <f t="shared" ref="BG168:BG174" si="243">ROUND(AVERAGE(BE168:BF168),1)</f>
        <v>309876</v>
      </c>
      <c r="BH168" s="125">
        <v>503965</v>
      </c>
      <c r="BI168" s="126">
        <v>458150</v>
      </c>
      <c r="BJ168" s="127">
        <f t="shared" ref="BJ168:BJ174" si="244">ROUND(AVERAGE(BH168:BI168),1)</f>
        <v>481057.5</v>
      </c>
      <c r="BK168" s="125">
        <v>530145</v>
      </c>
      <c r="BL168" s="126">
        <v>481950</v>
      </c>
      <c r="BM168" s="127">
        <f t="shared" ref="BM168:BM174" si="245">ROUND(AVERAGE(BK168:BL168),1)</f>
        <v>506047.5</v>
      </c>
      <c r="BN168" s="125">
        <v>497420</v>
      </c>
      <c r="BO168" s="126">
        <v>452200</v>
      </c>
      <c r="BP168" s="127">
        <f t="shared" ref="BP168:BP174" si="246">ROUND(AVERAGE(BN168:BO168),1)</f>
        <v>474810</v>
      </c>
      <c r="BQ168" s="125">
        <v>143990</v>
      </c>
      <c r="BR168" s="126">
        <v>130900</v>
      </c>
      <c r="BS168" s="127">
        <f t="shared" ref="BS168:BS174" si="247">ROUND(AVERAGE(BQ168:BR168),1)</f>
        <v>137445</v>
      </c>
      <c r="BT168" s="125">
        <v>520982</v>
      </c>
      <c r="BU168" s="126">
        <v>473620</v>
      </c>
      <c r="BV168" s="127">
        <f t="shared" ref="BV168:BV174" si="248">ROUND(AVERAGE(BT168:BU168),1)</f>
        <v>497301</v>
      </c>
      <c r="BW168" s="125">
        <v>490875</v>
      </c>
      <c r="BX168" s="126">
        <v>446250</v>
      </c>
      <c r="BY168" s="127">
        <f t="shared" ref="BY168:BY174" si="249">ROUND(AVERAGE(BW168:BX168),1)</f>
        <v>468562.5</v>
      </c>
      <c r="BZ168" s="125">
        <v>520982</v>
      </c>
      <c r="CA168" s="126">
        <v>473620</v>
      </c>
      <c r="CB168" s="127">
        <f t="shared" ref="CB168:CB174" si="250">ROUND(AVERAGE(BZ168:CA168),1)</f>
        <v>497301</v>
      </c>
      <c r="CC168" s="125">
        <v>560252</v>
      </c>
      <c r="CD168" s="126">
        <v>509320</v>
      </c>
      <c r="CE168" s="127">
        <f t="shared" ref="CE168:CE174" si="251">ROUND(AVERAGE(CC168:CD168),1)</f>
        <v>534786</v>
      </c>
      <c r="CF168" s="125">
        <v>520982</v>
      </c>
      <c r="CG168" s="126">
        <v>473620</v>
      </c>
      <c r="CH168" s="127">
        <f t="shared" ref="CH168:CH174" si="252">ROUND(AVERAGE(CF168:CG168),1)</f>
        <v>497301</v>
      </c>
    </row>
    <row r="169" spans="1:86" customFormat="1" x14ac:dyDescent="0.3">
      <c r="A169" s="25" t="s">
        <v>322</v>
      </c>
      <c r="B169" s="26" t="s">
        <v>323</v>
      </c>
      <c r="C169" s="125">
        <v>2792750.0679540001</v>
      </c>
      <c r="D169" s="126">
        <v>2538863.69814</v>
      </c>
      <c r="E169" s="127">
        <f t="shared" si="225"/>
        <v>2665806.9</v>
      </c>
      <c r="F169" s="125">
        <v>2849744.9673000006</v>
      </c>
      <c r="G169" s="126">
        <v>2590677.2430000002</v>
      </c>
      <c r="H169" s="127">
        <f t="shared" si="226"/>
        <v>2720211.1</v>
      </c>
      <c r="I169" s="125">
        <v>7111202.4522000002</v>
      </c>
      <c r="J169" s="126">
        <v>6464729.5019999994</v>
      </c>
      <c r="K169" s="127">
        <f t="shared" si="227"/>
        <v>6787966</v>
      </c>
      <c r="L169" s="125">
        <v>6645203.2955</v>
      </c>
      <c r="M169" s="126">
        <v>6041093.9050000003</v>
      </c>
      <c r="N169" s="127">
        <f t="shared" si="228"/>
        <v>6343148.5999999996</v>
      </c>
      <c r="O169" s="125">
        <v>6328765.1118999999</v>
      </c>
      <c r="P169" s="126">
        <v>5753422.8289999999</v>
      </c>
      <c r="Q169" s="127">
        <f t="shared" si="229"/>
        <v>6041094</v>
      </c>
      <c r="R169" s="125">
        <v>3871002.6816999996</v>
      </c>
      <c r="S169" s="126">
        <v>3519093.3470000001</v>
      </c>
      <c r="T169" s="127">
        <f t="shared" si="230"/>
        <v>3695048</v>
      </c>
      <c r="U169" s="125">
        <v>7819104.8088999996</v>
      </c>
      <c r="V169" s="126">
        <v>7108277.0989999995</v>
      </c>
      <c r="W169" s="127">
        <f t="shared" si="231"/>
        <v>7463691</v>
      </c>
      <c r="X169" s="125">
        <v>7529509.2411000002</v>
      </c>
      <c r="Y169" s="126">
        <v>6845008.4010000005</v>
      </c>
      <c r="Z169" s="127">
        <f t="shared" si="232"/>
        <v>7187258.7999999998</v>
      </c>
      <c r="AA169" s="125">
        <v>7871517.1688999999</v>
      </c>
      <c r="AB169" s="126">
        <v>7155924.6989999991</v>
      </c>
      <c r="AC169" s="127">
        <f t="shared" si="233"/>
        <v>7513720.9000000004</v>
      </c>
      <c r="AD169" s="125">
        <v>7641984.1497999998</v>
      </c>
      <c r="AE169" s="126">
        <v>6947258.318</v>
      </c>
      <c r="AF169" s="127">
        <f t="shared" si="234"/>
        <v>7294621.2000000002</v>
      </c>
      <c r="AG169" s="125">
        <v>6328765.1118999999</v>
      </c>
      <c r="AH169" s="126">
        <v>5753422.8289999999</v>
      </c>
      <c r="AI169" s="127">
        <f t="shared" si="235"/>
        <v>6041094</v>
      </c>
      <c r="AJ169" s="125">
        <v>6328765.1118999999</v>
      </c>
      <c r="AK169" s="126">
        <v>5753422.8289999999</v>
      </c>
      <c r="AL169" s="127">
        <f t="shared" si="236"/>
        <v>6041094</v>
      </c>
      <c r="AM169" s="125">
        <v>5275540.1776000001</v>
      </c>
      <c r="AN169" s="126">
        <v>4795945.6160000004</v>
      </c>
      <c r="AO169" s="127">
        <f t="shared" si="237"/>
        <v>5035742.9000000004</v>
      </c>
      <c r="AP169" s="125">
        <v>5275540.1776000001</v>
      </c>
      <c r="AQ169" s="126">
        <v>4795945.6160000004</v>
      </c>
      <c r="AR169" s="127">
        <f t="shared" si="238"/>
        <v>5035742.9000000004</v>
      </c>
      <c r="AS169" s="125">
        <v>5275540.1776000001</v>
      </c>
      <c r="AT169" s="126">
        <v>4795945.6160000004</v>
      </c>
      <c r="AU169" s="127">
        <f t="shared" si="239"/>
        <v>5035742.9000000004</v>
      </c>
      <c r="AV169" s="125">
        <v>3840478.2415999994</v>
      </c>
      <c r="AW169" s="126">
        <v>3491343.8559999997</v>
      </c>
      <c r="AX169" s="127">
        <f t="shared" si="240"/>
        <v>3665911</v>
      </c>
      <c r="AY169" s="125">
        <v>5275540.1776000001</v>
      </c>
      <c r="AZ169" s="126">
        <v>4795945.6160000004</v>
      </c>
      <c r="BA169" s="127">
        <f t="shared" si="241"/>
        <v>5035742.9000000004</v>
      </c>
      <c r="BB169" s="125">
        <v>3305103.2630000003</v>
      </c>
      <c r="BC169" s="126">
        <v>3004639.33</v>
      </c>
      <c r="BD169" s="127">
        <f t="shared" si="242"/>
        <v>3154871.3</v>
      </c>
      <c r="BE169" s="125">
        <v>3273922.2284999997</v>
      </c>
      <c r="BF169" s="126">
        <v>2976292.9350000001</v>
      </c>
      <c r="BG169" s="127">
        <f t="shared" si="243"/>
        <v>3125107.6</v>
      </c>
      <c r="BH169" s="125">
        <v>3273922.2284999997</v>
      </c>
      <c r="BI169" s="126">
        <v>2976292.9350000001</v>
      </c>
      <c r="BJ169" s="127">
        <f t="shared" si="244"/>
        <v>3125107.6</v>
      </c>
      <c r="BK169" s="125">
        <v>3273922.2284999997</v>
      </c>
      <c r="BL169" s="126">
        <v>2976292.9350000001</v>
      </c>
      <c r="BM169" s="127">
        <f t="shared" si="245"/>
        <v>3125107.6</v>
      </c>
      <c r="BN169" s="125">
        <v>3273922.2284999997</v>
      </c>
      <c r="BO169" s="126">
        <v>2976292.9350000001</v>
      </c>
      <c r="BP169" s="127">
        <f t="shared" si="246"/>
        <v>3125107.6</v>
      </c>
      <c r="BQ169" s="125">
        <v>7529509.2411000002</v>
      </c>
      <c r="BR169" s="126">
        <v>6845008.4010000005</v>
      </c>
      <c r="BS169" s="127">
        <f t="shared" si="247"/>
        <v>7187258.7999999998</v>
      </c>
      <c r="BT169" s="125">
        <v>7819104.8088999996</v>
      </c>
      <c r="BU169" s="126">
        <v>7108277.0989999995</v>
      </c>
      <c r="BV169" s="127">
        <f t="shared" si="248"/>
        <v>7463691</v>
      </c>
      <c r="BW169" s="125">
        <v>7111202.4522000002</v>
      </c>
      <c r="BX169" s="126">
        <v>6464729.5019999994</v>
      </c>
      <c r="BY169" s="127">
        <f t="shared" si="249"/>
        <v>6787966</v>
      </c>
      <c r="BZ169" s="125">
        <v>7529509.2411000002</v>
      </c>
      <c r="CA169" s="126">
        <v>6845008.4010000005</v>
      </c>
      <c r="CB169" s="127">
        <f t="shared" si="250"/>
        <v>7187258.7999999998</v>
      </c>
      <c r="CC169" s="125">
        <v>7905984.7031549998</v>
      </c>
      <c r="CD169" s="126">
        <v>7187258.8210499994</v>
      </c>
      <c r="CE169" s="127">
        <f t="shared" si="251"/>
        <v>7546621.7999999998</v>
      </c>
      <c r="CF169" s="125">
        <v>8433050.350031998</v>
      </c>
      <c r="CG169" s="126">
        <v>7666409.409119999</v>
      </c>
      <c r="CH169" s="127">
        <f t="shared" si="252"/>
        <v>8049729.9000000004</v>
      </c>
    </row>
    <row r="170" spans="1:86" customFormat="1" x14ac:dyDescent="0.3">
      <c r="A170" s="25" t="s">
        <v>324</v>
      </c>
      <c r="B170" s="26" t="s">
        <v>325</v>
      </c>
      <c r="C170" s="125">
        <v>2577221.170678</v>
      </c>
      <c r="D170" s="126">
        <v>2342928.3369800001</v>
      </c>
      <c r="E170" s="127">
        <f t="shared" si="225"/>
        <v>2460074.7999999998</v>
      </c>
      <c r="F170" s="125">
        <v>2629817.5211</v>
      </c>
      <c r="G170" s="126">
        <v>2390743.2009999999</v>
      </c>
      <c r="H170" s="127">
        <f t="shared" si="226"/>
        <v>2510280.4</v>
      </c>
      <c r="I170" s="125">
        <v>4737389.0718</v>
      </c>
      <c r="J170" s="126">
        <v>4306717.3380000005</v>
      </c>
      <c r="K170" s="127">
        <f t="shared" si="227"/>
        <v>4522053.2</v>
      </c>
      <c r="L170" s="125">
        <v>4426946.6318000006</v>
      </c>
      <c r="M170" s="126">
        <v>4024496.9380000001</v>
      </c>
      <c r="N170" s="127">
        <f t="shared" si="228"/>
        <v>4225721.8</v>
      </c>
      <c r="O170" s="125">
        <v>4216139.5121999998</v>
      </c>
      <c r="P170" s="126">
        <v>3832854.102</v>
      </c>
      <c r="Q170" s="127">
        <f t="shared" si="229"/>
        <v>4024496.8</v>
      </c>
      <c r="R170" s="125">
        <v>3909119.7144999998</v>
      </c>
      <c r="S170" s="126">
        <v>3553745.1949999998</v>
      </c>
      <c r="T170" s="127">
        <f t="shared" si="230"/>
        <v>3731432.5</v>
      </c>
      <c r="U170" s="125">
        <v>5208985.1197999995</v>
      </c>
      <c r="V170" s="126">
        <v>4735441.0180000002</v>
      </c>
      <c r="W170" s="127">
        <f t="shared" si="231"/>
        <v>4972213.0999999996</v>
      </c>
      <c r="X170" s="125">
        <v>5016060.1183000002</v>
      </c>
      <c r="Y170" s="126">
        <v>4560054.6529999999</v>
      </c>
      <c r="Z170" s="127">
        <f t="shared" si="232"/>
        <v>4788057.4000000004</v>
      </c>
      <c r="AA170" s="125">
        <v>4606493.5224000001</v>
      </c>
      <c r="AB170" s="126">
        <v>4187721.3840000001</v>
      </c>
      <c r="AC170" s="127">
        <f t="shared" si="233"/>
        <v>4397107.5</v>
      </c>
      <c r="AD170" s="125">
        <v>5090988.1946</v>
      </c>
      <c r="AE170" s="126">
        <v>4628171.0860000001</v>
      </c>
      <c r="AF170" s="127">
        <f t="shared" si="234"/>
        <v>4859579.5999999996</v>
      </c>
      <c r="AG170" s="125">
        <v>4216139.5121999998</v>
      </c>
      <c r="AH170" s="126">
        <v>3832854.102</v>
      </c>
      <c r="AI170" s="127">
        <f t="shared" si="235"/>
        <v>4024496.8</v>
      </c>
      <c r="AJ170" s="125">
        <v>4216139.5121999998</v>
      </c>
      <c r="AK170" s="126">
        <v>3832854.102</v>
      </c>
      <c r="AL170" s="127">
        <f t="shared" si="236"/>
        <v>4024496.8</v>
      </c>
      <c r="AM170" s="125">
        <v>3925121.3231999995</v>
      </c>
      <c r="AN170" s="126">
        <v>3568292.1119999997</v>
      </c>
      <c r="AO170" s="127">
        <f t="shared" si="237"/>
        <v>3746706.7</v>
      </c>
      <c r="AP170" s="125">
        <v>3925121.3231999995</v>
      </c>
      <c r="AQ170" s="126">
        <v>3568292.1119999997</v>
      </c>
      <c r="AR170" s="127">
        <f t="shared" si="238"/>
        <v>3746706.7</v>
      </c>
      <c r="AS170" s="125">
        <v>3925121.3231999995</v>
      </c>
      <c r="AT170" s="126">
        <v>3568292.1119999997</v>
      </c>
      <c r="AU170" s="127">
        <f t="shared" si="239"/>
        <v>3746706.7</v>
      </c>
      <c r="AV170" s="125">
        <v>2595401.0312999999</v>
      </c>
      <c r="AW170" s="126">
        <v>2359455.483</v>
      </c>
      <c r="AX170" s="127">
        <f t="shared" si="240"/>
        <v>2477428.2999999998</v>
      </c>
      <c r="AY170" s="125">
        <v>3925121.3231999995</v>
      </c>
      <c r="AZ170" s="126">
        <v>3568292.1119999997</v>
      </c>
      <c r="BA170" s="127">
        <f t="shared" si="241"/>
        <v>3746706.7</v>
      </c>
      <c r="BB170" s="125">
        <v>3039873.6830000002</v>
      </c>
      <c r="BC170" s="126">
        <v>2763521.5300000003</v>
      </c>
      <c r="BD170" s="127">
        <f t="shared" si="242"/>
        <v>2901697.6</v>
      </c>
      <c r="BE170" s="125">
        <v>3011195.1946999999</v>
      </c>
      <c r="BF170" s="126">
        <v>2737450.1769999997</v>
      </c>
      <c r="BG170" s="127">
        <f t="shared" si="243"/>
        <v>2874322.7</v>
      </c>
      <c r="BH170" s="125">
        <v>3011195.1946999999</v>
      </c>
      <c r="BI170" s="126">
        <v>2737450.1769999997</v>
      </c>
      <c r="BJ170" s="127">
        <f t="shared" si="244"/>
        <v>2874322.7</v>
      </c>
      <c r="BK170" s="125">
        <v>3011195.1946999999</v>
      </c>
      <c r="BL170" s="126">
        <v>2737450.1769999997</v>
      </c>
      <c r="BM170" s="127">
        <f t="shared" si="245"/>
        <v>2874322.7</v>
      </c>
      <c r="BN170" s="125">
        <v>2629817.5211</v>
      </c>
      <c r="BO170" s="126">
        <v>2390743.2009999999</v>
      </c>
      <c r="BP170" s="127">
        <f t="shared" si="246"/>
        <v>2510280.4</v>
      </c>
      <c r="BQ170" s="125">
        <v>5016060.1183000002</v>
      </c>
      <c r="BR170" s="126">
        <v>4560054.6529999999</v>
      </c>
      <c r="BS170" s="127">
        <f t="shared" si="247"/>
        <v>4788057.4000000004</v>
      </c>
      <c r="BT170" s="125">
        <v>5208985.1197999995</v>
      </c>
      <c r="BU170" s="126">
        <v>4735441.0180000002</v>
      </c>
      <c r="BV170" s="127">
        <f t="shared" si="248"/>
        <v>4972213.0999999996</v>
      </c>
      <c r="BW170" s="125">
        <v>4737389.0718</v>
      </c>
      <c r="BX170" s="126">
        <v>4306717.3380000005</v>
      </c>
      <c r="BY170" s="127">
        <f t="shared" si="249"/>
        <v>4522053.2</v>
      </c>
      <c r="BZ170" s="125">
        <v>5016060.1183000002</v>
      </c>
      <c r="CA170" s="126">
        <v>4560054.6529999999</v>
      </c>
      <c r="CB170" s="127">
        <f t="shared" si="250"/>
        <v>4788057.4000000004</v>
      </c>
      <c r="CC170" s="125">
        <v>5266863.1242150003</v>
      </c>
      <c r="CD170" s="126">
        <v>4788057.3856500005</v>
      </c>
      <c r="CE170" s="127">
        <f t="shared" si="251"/>
        <v>5027460.3</v>
      </c>
      <c r="CF170" s="125">
        <v>5617987.3324960005</v>
      </c>
      <c r="CG170" s="126">
        <v>5107261.2113600001</v>
      </c>
      <c r="CH170" s="127">
        <f t="shared" si="252"/>
        <v>5362624.3</v>
      </c>
    </row>
    <row r="171" spans="1:86" customFormat="1" x14ac:dyDescent="0.3">
      <c r="A171" s="25" t="s">
        <v>326</v>
      </c>
      <c r="B171" s="26" t="s">
        <v>327</v>
      </c>
      <c r="C171" s="125">
        <v>2055422.4620160002</v>
      </c>
      <c r="D171" s="126">
        <v>1868565.8745600001</v>
      </c>
      <c r="E171" s="127">
        <f t="shared" si="225"/>
        <v>1961994.2</v>
      </c>
      <c r="F171" s="125">
        <v>2097369.8592000003</v>
      </c>
      <c r="G171" s="126">
        <v>1906699.872</v>
      </c>
      <c r="H171" s="127">
        <f t="shared" si="226"/>
        <v>2002034.9</v>
      </c>
      <c r="I171" s="125">
        <v>3383261.0350000001</v>
      </c>
      <c r="J171" s="126">
        <v>3075691.85</v>
      </c>
      <c r="K171" s="127">
        <f t="shared" si="227"/>
        <v>3229476.4</v>
      </c>
      <c r="L171" s="125">
        <v>3161555.3123000003</v>
      </c>
      <c r="M171" s="126">
        <v>2874141.193</v>
      </c>
      <c r="N171" s="127">
        <f t="shared" si="228"/>
        <v>3017848.3</v>
      </c>
      <c r="O171" s="125">
        <v>3011005.1279000002</v>
      </c>
      <c r="P171" s="126">
        <v>2737277.389</v>
      </c>
      <c r="Q171" s="127">
        <f t="shared" si="229"/>
        <v>2874141.3</v>
      </c>
      <c r="R171" s="125">
        <v>368365.29730000003</v>
      </c>
      <c r="S171" s="126">
        <v>334877.54300000001</v>
      </c>
      <c r="T171" s="127">
        <f t="shared" si="230"/>
        <v>351621.4</v>
      </c>
      <c r="U171" s="125">
        <v>3720056.5247999998</v>
      </c>
      <c r="V171" s="126">
        <v>3381869.568</v>
      </c>
      <c r="W171" s="127">
        <f t="shared" si="231"/>
        <v>3550963</v>
      </c>
      <c r="X171" s="125">
        <v>3582276.8135000002</v>
      </c>
      <c r="Y171" s="126">
        <v>3256615.2850000001</v>
      </c>
      <c r="Z171" s="127">
        <f t="shared" si="232"/>
        <v>3419446</v>
      </c>
      <c r="AA171" s="125">
        <v>4651851.8123000003</v>
      </c>
      <c r="AB171" s="126">
        <v>4228956.193</v>
      </c>
      <c r="AC171" s="127">
        <f t="shared" si="233"/>
        <v>4440404</v>
      </c>
      <c r="AD171" s="125">
        <v>3635787.8171999999</v>
      </c>
      <c r="AE171" s="126">
        <v>3305261.6519999998</v>
      </c>
      <c r="AF171" s="127">
        <f t="shared" si="234"/>
        <v>3470524.7</v>
      </c>
      <c r="AG171" s="125">
        <v>3011005.1279000002</v>
      </c>
      <c r="AH171" s="126">
        <v>2737277.389</v>
      </c>
      <c r="AI171" s="127">
        <f t="shared" si="235"/>
        <v>2874141.3</v>
      </c>
      <c r="AJ171" s="125">
        <v>3011005.1279000002</v>
      </c>
      <c r="AK171" s="126">
        <v>2737277.389</v>
      </c>
      <c r="AL171" s="127">
        <f t="shared" si="236"/>
        <v>2874141.3</v>
      </c>
      <c r="AM171" s="125">
        <v>4238290.9337999998</v>
      </c>
      <c r="AN171" s="126">
        <v>3852991.7580000004</v>
      </c>
      <c r="AO171" s="127">
        <f t="shared" si="237"/>
        <v>4045641.3</v>
      </c>
      <c r="AP171" s="125">
        <v>4238290.9337999998</v>
      </c>
      <c r="AQ171" s="126">
        <v>3852991.7580000004</v>
      </c>
      <c r="AR171" s="127">
        <f t="shared" si="238"/>
        <v>4045641.3</v>
      </c>
      <c r="AS171" s="125">
        <v>4238290.9337999998</v>
      </c>
      <c r="AT171" s="126">
        <v>3852991.7580000004</v>
      </c>
      <c r="AU171" s="127">
        <f t="shared" si="239"/>
        <v>4045641.3</v>
      </c>
      <c r="AV171" s="125">
        <v>3144796.3162000002</v>
      </c>
      <c r="AW171" s="126">
        <v>2858905.7419999996</v>
      </c>
      <c r="AX171" s="127">
        <f t="shared" si="240"/>
        <v>3001851</v>
      </c>
      <c r="AY171" s="125">
        <v>4238290.9337999998</v>
      </c>
      <c r="AZ171" s="126">
        <v>3852991.7580000004</v>
      </c>
      <c r="BA171" s="127">
        <f t="shared" si="241"/>
        <v>4045641.3</v>
      </c>
      <c r="BB171" s="125">
        <v>2117345.5918999999</v>
      </c>
      <c r="BC171" s="126">
        <v>1924859.6290000002</v>
      </c>
      <c r="BD171" s="127">
        <f t="shared" si="242"/>
        <v>2021102.6</v>
      </c>
      <c r="BE171" s="125">
        <v>2097369.8592000003</v>
      </c>
      <c r="BF171" s="126">
        <v>1906699.872</v>
      </c>
      <c r="BG171" s="127">
        <f t="shared" si="243"/>
        <v>2002034.9</v>
      </c>
      <c r="BH171" s="125">
        <v>2097369.8592000003</v>
      </c>
      <c r="BI171" s="126">
        <v>1906699.872</v>
      </c>
      <c r="BJ171" s="127">
        <f t="shared" si="244"/>
        <v>2002034.9</v>
      </c>
      <c r="BK171" s="125">
        <v>2097369.8592000003</v>
      </c>
      <c r="BL171" s="126">
        <v>1906699.872</v>
      </c>
      <c r="BM171" s="127">
        <f t="shared" si="245"/>
        <v>2002034.9</v>
      </c>
      <c r="BN171" s="125">
        <v>2097369.8592000003</v>
      </c>
      <c r="BO171" s="126">
        <v>1906699.872</v>
      </c>
      <c r="BP171" s="127">
        <f t="shared" si="246"/>
        <v>2002034.9</v>
      </c>
      <c r="BQ171" s="125">
        <v>3582276.8135000002</v>
      </c>
      <c r="BR171" s="126">
        <v>3256615.2850000001</v>
      </c>
      <c r="BS171" s="127">
        <f t="shared" si="247"/>
        <v>3419446</v>
      </c>
      <c r="BT171" s="125">
        <v>3720056.5247999998</v>
      </c>
      <c r="BU171" s="126">
        <v>3381869.568</v>
      </c>
      <c r="BV171" s="127">
        <f t="shared" si="248"/>
        <v>3550963</v>
      </c>
      <c r="BW171" s="125">
        <v>3383261.0350000001</v>
      </c>
      <c r="BX171" s="126">
        <v>3075691.85</v>
      </c>
      <c r="BY171" s="127">
        <f t="shared" si="249"/>
        <v>3229476.4</v>
      </c>
      <c r="BZ171" s="125">
        <v>3582276.8135000002</v>
      </c>
      <c r="CA171" s="126">
        <v>3256615.2850000001</v>
      </c>
      <c r="CB171" s="127">
        <f t="shared" si="250"/>
        <v>3419446</v>
      </c>
      <c r="CC171" s="125">
        <v>3761390.6541749998</v>
      </c>
      <c r="CD171" s="126">
        <v>3419446.0492500002</v>
      </c>
      <c r="CE171" s="127">
        <f t="shared" si="251"/>
        <v>3590418.4</v>
      </c>
      <c r="CF171" s="125">
        <v>4012150.0311199995</v>
      </c>
      <c r="CG171" s="126">
        <v>3647409.1191999996</v>
      </c>
      <c r="CH171" s="127">
        <f t="shared" si="252"/>
        <v>3829779.6</v>
      </c>
    </row>
    <row r="172" spans="1:86" customFormat="1" x14ac:dyDescent="0.3">
      <c r="A172" s="25" t="s">
        <v>328</v>
      </c>
      <c r="B172" s="26" t="s">
        <v>329</v>
      </c>
      <c r="C172" s="125">
        <v>292771.20965400001</v>
      </c>
      <c r="D172" s="126">
        <v>266155.64514000004</v>
      </c>
      <c r="E172" s="127">
        <f t="shared" si="225"/>
        <v>279463.40000000002</v>
      </c>
      <c r="F172" s="125">
        <v>298746.1323</v>
      </c>
      <c r="G172" s="126">
        <v>271587.39300000004</v>
      </c>
      <c r="H172" s="127">
        <f t="shared" si="226"/>
        <v>285166.8</v>
      </c>
      <c r="I172" s="125">
        <v>335681.00719999999</v>
      </c>
      <c r="J172" s="126">
        <v>305164.55199999997</v>
      </c>
      <c r="K172" s="127">
        <f t="shared" si="227"/>
        <v>320422.8</v>
      </c>
      <c r="L172" s="125">
        <v>313683.65490000002</v>
      </c>
      <c r="M172" s="126">
        <v>285166.95900000003</v>
      </c>
      <c r="N172" s="127">
        <f t="shared" si="228"/>
        <v>299425.3</v>
      </c>
      <c r="O172" s="125">
        <v>298746.1323</v>
      </c>
      <c r="P172" s="126">
        <v>271587.39300000004</v>
      </c>
      <c r="Q172" s="127">
        <f t="shared" si="229"/>
        <v>285166.8</v>
      </c>
      <c r="R172" s="125">
        <v>615616.28590000002</v>
      </c>
      <c r="S172" s="126">
        <v>559651.16899999999</v>
      </c>
      <c r="T172" s="127">
        <f t="shared" si="230"/>
        <v>587633.69999999995</v>
      </c>
      <c r="U172" s="125">
        <v>369096.76649999997</v>
      </c>
      <c r="V172" s="126">
        <v>335542.51500000001</v>
      </c>
      <c r="W172" s="127">
        <f t="shared" si="231"/>
        <v>352319.6</v>
      </c>
      <c r="X172" s="125">
        <v>355427.79580000002</v>
      </c>
      <c r="Y172" s="126">
        <v>323116.17800000001</v>
      </c>
      <c r="Z172" s="127">
        <f t="shared" si="232"/>
        <v>339272</v>
      </c>
      <c r="AA172" s="125">
        <v>438354.51660000003</v>
      </c>
      <c r="AB172" s="126">
        <v>398504.10600000003</v>
      </c>
      <c r="AC172" s="127">
        <f t="shared" si="233"/>
        <v>418429.3</v>
      </c>
      <c r="AD172" s="125">
        <v>360736.7071</v>
      </c>
      <c r="AE172" s="126">
        <v>327942.46100000001</v>
      </c>
      <c r="AF172" s="127">
        <f t="shared" si="234"/>
        <v>344339.6</v>
      </c>
      <c r="AG172" s="125">
        <v>298746.1323</v>
      </c>
      <c r="AH172" s="126">
        <v>271587.39300000004</v>
      </c>
      <c r="AI172" s="127">
        <f t="shared" si="235"/>
        <v>285166.8</v>
      </c>
      <c r="AJ172" s="125">
        <v>298746.1323</v>
      </c>
      <c r="AK172" s="126">
        <v>271587.39300000004</v>
      </c>
      <c r="AL172" s="127">
        <f t="shared" si="236"/>
        <v>285166.8</v>
      </c>
      <c r="AM172" s="125">
        <v>420515.5955</v>
      </c>
      <c r="AN172" s="126">
        <v>382286.90500000003</v>
      </c>
      <c r="AO172" s="127">
        <f t="shared" si="237"/>
        <v>401401.3</v>
      </c>
      <c r="AP172" s="125">
        <v>420515.5955</v>
      </c>
      <c r="AQ172" s="126">
        <v>382286.90500000003</v>
      </c>
      <c r="AR172" s="127">
        <f t="shared" si="238"/>
        <v>401401.3</v>
      </c>
      <c r="AS172" s="125">
        <v>420515.5955</v>
      </c>
      <c r="AT172" s="126">
        <v>382286.90500000003</v>
      </c>
      <c r="AU172" s="127">
        <f t="shared" si="239"/>
        <v>401401.3</v>
      </c>
      <c r="AV172" s="125">
        <v>447939.93089999998</v>
      </c>
      <c r="AW172" s="126">
        <v>407218.11899999995</v>
      </c>
      <c r="AX172" s="127">
        <f t="shared" si="240"/>
        <v>427579</v>
      </c>
      <c r="AY172" s="125">
        <v>420515.5955</v>
      </c>
      <c r="AZ172" s="126">
        <v>382286.90500000003</v>
      </c>
      <c r="BA172" s="127">
        <f t="shared" si="241"/>
        <v>401401.3</v>
      </c>
      <c r="BB172" s="125">
        <v>301591.37469999999</v>
      </c>
      <c r="BC172" s="126">
        <v>274173.97699999996</v>
      </c>
      <c r="BD172" s="127">
        <f t="shared" si="242"/>
        <v>287882.7</v>
      </c>
      <c r="BE172" s="125">
        <v>298746.1323</v>
      </c>
      <c r="BF172" s="126">
        <v>271587.39300000004</v>
      </c>
      <c r="BG172" s="127">
        <f t="shared" si="243"/>
        <v>285166.8</v>
      </c>
      <c r="BH172" s="125">
        <v>298746.1323</v>
      </c>
      <c r="BI172" s="126">
        <v>271587.39300000004</v>
      </c>
      <c r="BJ172" s="127">
        <f t="shared" si="244"/>
        <v>285166.8</v>
      </c>
      <c r="BK172" s="125">
        <v>298746.1323</v>
      </c>
      <c r="BL172" s="126">
        <v>271587.39300000004</v>
      </c>
      <c r="BM172" s="127">
        <f t="shared" si="245"/>
        <v>285166.8</v>
      </c>
      <c r="BN172" s="125">
        <v>298746.1323</v>
      </c>
      <c r="BO172" s="126">
        <v>271587.39300000004</v>
      </c>
      <c r="BP172" s="127">
        <f t="shared" si="246"/>
        <v>285166.8</v>
      </c>
      <c r="BQ172" s="125">
        <v>355427.79580000002</v>
      </c>
      <c r="BR172" s="126">
        <v>323116.17800000001</v>
      </c>
      <c r="BS172" s="127">
        <f t="shared" si="247"/>
        <v>339272</v>
      </c>
      <c r="BT172" s="125">
        <v>369096.76649999997</v>
      </c>
      <c r="BU172" s="126">
        <v>335542.51500000001</v>
      </c>
      <c r="BV172" s="127">
        <f t="shared" si="248"/>
        <v>352319.6</v>
      </c>
      <c r="BW172" s="125">
        <v>335681.00719999999</v>
      </c>
      <c r="BX172" s="126">
        <v>305164.55199999997</v>
      </c>
      <c r="BY172" s="127">
        <f t="shared" si="249"/>
        <v>320422.8</v>
      </c>
      <c r="BZ172" s="125">
        <v>355427.79580000002</v>
      </c>
      <c r="CA172" s="126">
        <v>323116.17800000001</v>
      </c>
      <c r="CB172" s="127">
        <f t="shared" si="250"/>
        <v>339272</v>
      </c>
      <c r="CC172" s="125">
        <v>373199.18559000001</v>
      </c>
      <c r="CD172" s="126">
        <v>339271.98690000002</v>
      </c>
      <c r="CE172" s="127">
        <f t="shared" si="251"/>
        <v>356235.6</v>
      </c>
      <c r="CF172" s="125">
        <v>398079.13129599992</v>
      </c>
      <c r="CG172" s="126">
        <v>361890.11936000001</v>
      </c>
      <c r="CH172" s="127">
        <f t="shared" si="252"/>
        <v>379984.6</v>
      </c>
    </row>
    <row r="173" spans="1:86" customFormat="1" x14ac:dyDescent="0.3">
      <c r="A173" s="25" t="s">
        <v>330</v>
      </c>
      <c r="B173" s="26" t="s">
        <v>331</v>
      </c>
      <c r="C173" s="125">
        <v>440610.95509200002</v>
      </c>
      <c r="D173" s="126">
        <v>400555.41372000001</v>
      </c>
      <c r="E173" s="127">
        <f t="shared" si="225"/>
        <v>420583.2</v>
      </c>
      <c r="F173" s="125">
        <v>449603.01539999997</v>
      </c>
      <c r="G173" s="126">
        <v>408730.01399999997</v>
      </c>
      <c r="H173" s="127">
        <f t="shared" si="226"/>
        <v>429166.5</v>
      </c>
      <c r="I173" s="125">
        <v>505188.91500000004</v>
      </c>
      <c r="J173" s="126">
        <v>459262.65</v>
      </c>
      <c r="K173" s="127">
        <f t="shared" si="227"/>
        <v>482225.8</v>
      </c>
      <c r="L173" s="125">
        <v>472082.73420000001</v>
      </c>
      <c r="M173" s="126">
        <v>429166.12199999997</v>
      </c>
      <c r="N173" s="127">
        <f t="shared" si="228"/>
        <v>450624.4</v>
      </c>
      <c r="O173" s="125">
        <v>449603.01539999997</v>
      </c>
      <c r="P173" s="126">
        <v>408730.01399999997</v>
      </c>
      <c r="Q173" s="127">
        <f t="shared" si="229"/>
        <v>429166.5</v>
      </c>
      <c r="R173" s="125">
        <v>123295.75720000001</v>
      </c>
      <c r="S173" s="126">
        <v>112087.052</v>
      </c>
      <c r="T173" s="127">
        <f t="shared" si="230"/>
        <v>117691.4</v>
      </c>
      <c r="U173" s="125">
        <v>555478.86239999998</v>
      </c>
      <c r="V173" s="126">
        <v>504980.78399999999</v>
      </c>
      <c r="W173" s="127">
        <f t="shared" si="231"/>
        <v>530229.80000000005</v>
      </c>
      <c r="X173" s="125">
        <v>534905.57120000001</v>
      </c>
      <c r="Y173" s="126">
        <v>486277.79200000002</v>
      </c>
      <c r="Z173" s="127">
        <f t="shared" si="232"/>
        <v>510591.7</v>
      </c>
      <c r="AA173" s="125">
        <v>732583.68260000006</v>
      </c>
      <c r="AB173" s="126">
        <v>665985.16599999997</v>
      </c>
      <c r="AC173" s="127">
        <f t="shared" si="233"/>
        <v>699284.4</v>
      </c>
      <c r="AD173" s="125">
        <v>542895.57630000007</v>
      </c>
      <c r="AE173" s="126">
        <v>493541.43300000002</v>
      </c>
      <c r="AF173" s="127">
        <f t="shared" si="234"/>
        <v>518218.5</v>
      </c>
      <c r="AG173" s="125">
        <v>449603.01539999997</v>
      </c>
      <c r="AH173" s="126">
        <v>408730.01399999997</v>
      </c>
      <c r="AI173" s="127">
        <f t="shared" si="235"/>
        <v>429166.5</v>
      </c>
      <c r="AJ173" s="125">
        <v>449603.01539999997</v>
      </c>
      <c r="AK173" s="126">
        <v>408730.01399999997</v>
      </c>
      <c r="AL173" s="127">
        <f t="shared" si="236"/>
        <v>429166.5</v>
      </c>
      <c r="AM173" s="125">
        <v>632860.52830000012</v>
      </c>
      <c r="AN173" s="126">
        <v>575327.75300000003</v>
      </c>
      <c r="AO173" s="127">
        <f t="shared" si="237"/>
        <v>604094.1</v>
      </c>
      <c r="AP173" s="125">
        <v>632860.52830000012</v>
      </c>
      <c r="AQ173" s="126">
        <v>575327.75300000003</v>
      </c>
      <c r="AR173" s="127">
        <f t="shared" si="238"/>
        <v>604094.1</v>
      </c>
      <c r="AS173" s="125">
        <v>632860.52830000012</v>
      </c>
      <c r="AT173" s="126">
        <v>575327.75300000003</v>
      </c>
      <c r="AU173" s="127">
        <f t="shared" si="239"/>
        <v>604094.1</v>
      </c>
      <c r="AV173" s="125">
        <v>674135.26179999998</v>
      </c>
      <c r="AW173" s="126">
        <v>612850.23800000001</v>
      </c>
      <c r="AX173" s="127">
        <f t="shared" si="240"/>
        <v>643492.69999999995</v>
      </c>
      <c r="AY173" s="125">
        <v>632860.52830000012</v>
      </c>
      <c r="AZ173" s="126">
        <v>575327.75300000003</v>
      </c>
      <c r="BA173" s="127">
        <f t="shared" si="241"/>
        <v>604094.1</v>
      </c>
      <c r="BB173" s="125">
        <v>453885.27800000005</v>
      </c>
      <c r="BC173" s="126">
        <v>412622.98</v>
      </c>
      <c r="BD173" s="127">
        <f t="shared" si="242"/>
        <v>433254.1</v>
      </c>
      <c r="BE173" s="125">
        <v>449603.01539999997</v>
      </c>
      <c r="BF173" s="126">
        <v>408730.01399999997</v>
      </c>
      <c r="BG173" s="127">
        <f t="shared" si="243"/>
        <v>429166.5</v>
      </c>
      <c r="BH173" s="125">
        <v>449603.01539999997</v>
      </c>
      <c r="BI173" s="126">
        <v>408730.01399999997</v>
      </c>
      <c r="BJ173" s="127">
        <f t="shared" si="244"/>
        <v>429166.5</v>
      </c>
      <c r="BK173" s="125">
        <v>449603.01539999997</v>
      </c>
      <c r="BL173" s="126">
        <v>408730.01399999997</v>
      </c>
      <c r="BM173" s="127">
        <f t="shared" si="245"/>
        <v>429166.5</v>
      </c>
      <c r="BN173" s="125">
        <v>449603.01539999997</v>
      </c>
      <c r="BO173" s="126">
        <v>408730.01399999997</v>
      </c>
      <c r="BP173" s="127">
        <f t="shared" si="246"/>
        <v>429166.5</v>
      </c>
      <c r="BQ173" s="125">
        <v>534905.57120000001</v>
      </c>
      <c r="BR173" s="126">
        <v>486277.79200000002</v>
      </c>
      <c r="BS173" s="127">
        <f t="shared" si="247"/>
        <v>510591.7</v>
      </c>
      <c r="BT173" s="125">
        <v>555478.86239999998</v>
      </c>
      <c r="BU173" s="126">
        <v>504980.78399999999</v>
      </c>
      <c r="BV173" s="127">
        <f t="shared" si="248"/>
        <v>530229.80000000005</v>
      </c>
      <c r="BW173" s="125">
        <v>505188.91500000004</v>
      </c>
      <c r="BX173" s="126">
        <v>459262.65</v>
      </c>
      <c r="BY173" s="127">
        <f t="shared" si="249"/>
        <v>482225.8</v>
      </c>
      <c r="BZ173" s="125">
        <v>534905.57120000001</v>
      </c>
      <c r="CA173" s="126">
        <v>486277.79200000002</v>
      </c>
      <c r="CB173" s="127">
        <f t="shared" si="250"/>
        <v>510591.7</v>
      </c>
      <c r="CC173" s="125">
        <v>561650.84976000001</v>
      </c>
      <c r="CD173" s="126">
        <v>510591.68160000001</v>
      </c>
      <c r="CE173" s="127">
        <f t="shared" si="251"/>
        <v>536121.30000000005</v>
      </c>
      <c r="CF173" s="125">
        <v>599094.23974400002</v>
      </c>
      <c r="CG173" s="126">
        <v>544631.12704000005</v>
      </c>
      <c r="CH173" s="127">
        <f t="shared" si="252"/>
        <v>571862.69999999995</v>
      </c>
    </row>
    <row r="174" spans="1:86" customFormat="1" x14ac:dyDescent="0.3">
      <c r="A174" s="25" t="s">
        <v>332</v>
      </c>
      <c r="B174" s="27" t="s">
        <v>333</v>
      </c>
      <c r="C174" s="125">
        <v>85085</v>
      </c>
      <c r="D174" s="126">
        <v>77350</v>
      </c>
      <c r="E174" s="127">
        <f t="shared" si="225"/>
        <v>81217.5</v>
      </c>
      <c r="F174" s="125">
        <v>100138.5</v>
      </c>
      <c r="G174" s="126">
        <v>91035</v>
      </c>
      <c r="H174" s="127">
        <f t="shared" si="226"/>
        <v>95586.8</v>
      </c>
      <c r="I174" s="125">
        <v>130900</v>
      </c>
      <c r="J174" s="126">
        <v>119000</v>
      </c>
      <c r="K174" s="127">
        <f t="shared" si="227"/>
        <v>124950</v>
      </c>
      <c r="L174" s="125">
        <v>137445</v>
      </c>
      <c r="M174" s="126">
        <v>124950</v>
      </c>
      <c r="N174" s="127">
        <f t="shared" si="228"/>
        <v>131197.5</v>
      </c>
      <c r="O174" s="125">
        <v>91630</v>
      </c>
      <c r="P174" s="126">
        <v>83300</v>
      </c>
      <c r="Q174" s="127">
        <f t="shared" si="229"/>
        <v>87465</v>
      </c>
      <c r="R174" s="125">
        <v>98175</v>
      </c>
      <c r="S174" s="126">
        <v>89250</v>
      </c>
      <c r="T174" s="127">
        <f t="shared" si="230"/>
        <v>93712.5</v>
      </c>
      <c r="U174" s="125">
        <v>79849</v>
      </c>
      <c r="V174" s="126">
        <v>72590</v>
      </c>
      <c r="W174" s="127">
        <f t="shared" si="231"/>
        <v>76219.5</v>
      </c>
      <c r="X174" s="125">
        <v>100793</v>
      </c>
      <c r="Y174" s="126">
        <v>91630</v>
      </c>
      <c r="Z174" s="127">
        <f t="shared" si="232"/>
        <v>96211.5</v>
      </c>
      <c r="AA174" s="125">
        <v>130900</v>
      </c>
      <c r="AB174" s="126">
        <v>119000</v>
      </c>
      <c r="AC174" s="127">
        <f t="shared" si="233"/>
        <v>124950</v>
      </c>
      <c r="AD174" s="125">
        <v>140063</v>
      </c>
      <c r="AE174" s="126">
        <v>127330</v>
      </c>
      <c r="AF174" s="127">
        <f t="shared" si="234"/>
        <v>133696.5</v>
      </c>
      <c r="AG174" s="125">
        <v>99484</v>
      </c>
      <c r="AH174" s="126">
        <v>90440</v>
      </c>
      <c r="AI174" s="127">
        <f t="shared" si="235"/>
        <v>94962</v>
      </c>
      <c r="AJ174" s="125">
        <v>95557</v>
      </c>
      <c r="AK174" s="126">
        <v>86870</v>
      </c>
      <c r="AL174" s="127">
        <f t="shared" si="236"/>
        <v>91213.5</v>
      </c>
      <c r="AM174" s="125">
        <v>103411</v>
      </c>
      <c r="AN174" s="126">
        <v>94010</v>
      </c>
      <c r="AO174" s="127">
        <f t="shared" si="237"/>
        <v>98710.5</v>
      </c>
      <c r="AP174" s="125">
        <v>137445</v>
      </c>
      <c r="AQ174" s="126">
        <v>124950</v>
      </c>
      <c r="AR174" s="127">
        <f t="shared" si="238"/>
        <v>131197.5</v>
      </c>
      <c r="AS174" s="125">
        <v>99484</v>
      </c>
      <c r="AT174" s="126">
        <v>90440</v>
      </c>
      <c r="AU174" s="127">
        <f t="shared" si="239"/>
        <v>94962</v>
      </c>
      <c r="AV174" s="125">
        <v>140063</v>
      </c>
      <c r="AW174" s="126">
        <v>127330</v>
      </c>
      <c r="AX174" s="127">
        <f t="shared" si="240"/>
        <v>133696.5</v>
      </c>
      <c r="AY174" s="125">
        <v>124355</v>
      </c>
      <c r="AZ174" s="126">
        <v>113050</v>
      </c>
      <c r="BA174" s="127">
        <f t="shared" si="241"/>
        <v>118702.5</v>
      </c>
      <c r="BB174" s="125">
        <v>116501</v>
      </c>
      <c r="BC174" s="126">
        <v>105910</v>
      </c>
      <c r="BD174" s="127">
        <f t="shared" si="242"/>
        <v>111205.5</v>
      </c>
      <c r="BE174" s="125">
        <v>108647</v>
      </c>
      <c r="BF174" s="126">
        <v>98770</v>
      </c>
      <c r="BG174" s="127">
        <f t="shared" si="243"/>
        <v>103708.5</v>
      </c>
      <c r="BH174" s="125">
        <v>103411</v>
      </c>
      <c r="BI174" s="126">
        <v>94010</v>
      </c>
      <c r="BJ174" s="127">
        <f t="shared" si="244"/>
        <v>98710.5</v>
      </c>
      <c r="BK174" s="125">
        <v>115192</v>
      </c>
      <c r="BL174" s="126">
        <v>104720</v>
      </c>
      <c r="BM174" s="127">
        <f t="shared" si="245"/>
        <v>109956</v>
      </c>
      <c r="BN174" s="125">
        <v>100138.5</v>
      </c>
      <c r="BO174" s="126">
        <v>91035</v>
      </c>
      <c r="BP174" s="127">
        <f t="shared" si="246"/>
        <v>95586.8</v>
      </c>
      <c r="BQ174" s="125">
        <v>128282</v>
      </c>
      <c r="BR174" s="126">
        <v>116620</v>
      </c>
      <c r="BS174" s="127">
        <f t="shared" si="247"/>
        <v>122451</v>
      </c>
      <c r="BT174" s="125">
        <v>150535</v>
      </c>
      <c r="BU174" s="126">
        <v>136850</v>
      </c>
      <c r="BV174" s="127">
        <f t="shared" si="248"/>
        <v>143692.5</v>
      </c>
      <c r="BW174" s="125">
        <v>143990</v>
      </c>
      <c r="BX174" s="126">
        <v>130900</v>
      </c>
      <c r="BY174" s="127">
        <f t="shared" si="249"/>
        <v>137445</v>
      </c>
      <c r="BZ174" s="125">
        <v>115061.1</v>
      </c>
      <c r="CA174" s="126">
        <v>104601</v>
      </c>
      <c r="CB174" s="127">
        <f t="shared" si="250"/>
        <v>109831.1</v>
      </c>
      <c r="CC174" s="125">
        <v>147917</v>
      </c>
      <c r="CD174" s="126">
        <v>134470</v>
      </c>
      <c r="CE174" s="127">
        <f t="shared" si="251"/>
        <v>141193.5</v>
      </c>
      <c r="CF174" s="125">
        <v>150535</v>
      </c>
      <c r="CG174" s="126">
        <v>136850</v>
      </c>
      <c r="CH174" s="127">
        <f t="shared" si="252"/>
        <v>143692.5</v>
      </c>
    </row>
    <row r="175" spans="1:86" customFormat="1" x14ac:dyDescent="0.3">
      <c r="A175" s="28">
        <v>10</v>
      </c>
      <c r="B175" s="29" t="s">
        <v>334</v>
      </c>
      <c r="C175" s="30"/>
      <c r="D175" s="30"/>
      <c r="E175" s="30">
        <v>0</v>
      </c>
      <c r="F175" s="30"/>
      <c r="G175" s="30"/>
      <c r="H175" s="30">
        <v>0</v>
      </c>
      <c r="I175" s="30"/>
      <c r="J175" s="30"/>
      <c r="K175" s="30">
        <v>0</v>
      </c>
      <c r="L175" s="30"/>
      <c r="M175" s="30"/>
      <c r="N175" s="30">
        <v>0</v>
      </c>
      <c r="O175" s="30"/>
      <c r="P175" s="30"/>
      <c r="Q175" s="30">
        <v>0</v>
      </c>
      <c r="R175" s="30"/>
      <c r="S175" s="30"/>
      <c r="T175" s="30">
        <v>0</v>
      </c>
      <c r="U175" s="30"/>
      <c r="V175" s="30"/>
      <c r="W175" s="30">
        <v>0</v>
      </c>
      <c r="X175" s="30"/>
      <c r="Y175" s="30"/>
      <c r="Z175" s="30">
        <v>0</v>
      </c>
      <c r="AA175" s="30"/>
      <c r="AB175" s="30"/>
      <c r="AC175" s="30">
        <v>0</v>
      </c>
      <c r="AD175" s="30"/>
      <c r="AE175" s="30"/>
      <c r="AF175" s="30">
        <v>0</v>
      </c>
      <c r="AG175" s="30"/>
      <c r="AH175" s="30"/>
      <c r="AI175" s="30">
        <v>0</v>
      </c>
      <c r="AJ175" s="30"/>
      <c r="AK175" s="30"/>
      <c r="AL175" s="30">
        <v>0</v>
      </c>
      <c r="AM175" s="30"/>
      <c r="AN175" s="30"/>
      <c r="AO175" s="30">
        <v>0</v>
      </c>
      <c r="AP175" s="30"/>
      <c r="AQ175" s="30"/>
      <c r="AR175" s="30">
        <v>0</v>
      </c>
      <c r="AS175" s="30"/>
      <c r="AT175" s="30"/>
      <c r="AU175" s="30">
        <v>0</v>
      </c>
      <c r="AV175" s="30"/>
      <c r="AW175" s="30"/>
      <c r="AX175" s="30">
        <v>0</v>
      </c>
      <c r="AY175" s="30"/>
      <c r="AZ175" s="30"/>
      <c r="BA175" s="30">
        <v>0</v>
      </c>
      <c r="BB175" s="30"/>
      <c r="BC175" s="30"/>
      <c r="BD175" s="30">
        <v>0</v>
      </c>
      <c r="BE175" s="30"/>
      <c r="BF175" s="30"/>
      <c r="BG175" s="30">
        <v>0</v>
      </c>
      <c r="BH175" s="30"/>
      <c r="BI175" s="30"/>
      <c r="BJ175" s="30">
        <v>0</v>
      </c>
      <c r="BK175" s="30"/>
      <c r="BL175" s="30"/>
      <c r="BM175" s="30">
        <v>0</v>
      </c>
      <c r="BN175" s="30"/>
      <c r="BO175" s="30"/>
      <c r="BP175" s="30">
        <v>0</v>
      </c>
      <c r="BQ175" s="30"/>
      <c r="BR175" s="30"/>
      <c r="BS175" s="30">
        <v>0</v>
      </c>
      <c r="BT175" s="30"/>
      <c r="BU175" s="30"/>
      <c r="BV175" s="30">
        <v>0</v>
      </c>
      <c r="BW175" s="30"/>
      <c r="BX175" s="30"/>
      <c r="BY175" s="30">
        <v>0</v>
      </c>
      <c r="BZ175" s="30"/>
      <c r="CA175" s="30"/>
      <c r="CB175" s="30">
        <v>0</v>
      </c>
      <c r="CC175" s="30"/>
      <c r="CD175" s="30"/>
      <c r="CE175" s="30">
        <v>0</v>
      </c>
      <c r="CF175" s="30"/>
      <c r="CG175" s="30"/>
      <c r="CH175" s="30">
        <v>0</v>
      </c>
    </row>
    <row r="176" spans="1:86" customFormat="1" x14ac:dyDescent="0.3">
      <c r="A176" s="25" t="s">
        <v>335</v>
      </c>
      <c r="B176" s="26" t="s">
        <v>336</v>
      </c>
      <c r="C176" s="125">
        <v>508716.38201999996</v>
      </c>
      <c r="D176" s="126">
        <v>462469.43819999998</v>
      </c>
      <c r="E176" s="127">
        <f t="shared" ref="E176:E180" si="253">ROUND(AVERAGE(C176:D176),1)</f>
        <v>485592.9</v>
      </c>
      <c r="F176" s="125">
        <v>519098.34899999999</v>
      </c>
      <c r="G176" s="126">
        <v>471907.58999999997</v>
      </c>
      <c r="H176" s="127">
        <f t="shared" ref="H176:H180" si="254">ROUND(AVERAGE(F176:G176),1)</f>
        <v>495503</v>
      </c>
      <c r="I176" s="125">
        <v>728790.98600000003</v>
      </c>
      <c r="J176" s="126">
        <v>662537.26</v>
      </c>
      <c r="K176" s="127">
        <f t="shared" ref="K176:K180" si="255">ROUND(AVERAGE(I176:J176),1)</f>
        <v>695664.1</v>
      </c>
      <c r="L176" s="125">
        <v>545053.98640000005</v>
      </c>
      <c r="M176" s="126">
        <v>495503.62399999995</v>
      </c>
      <c r="N176" s="127">
        <f t="shared" ref="N176:N180" si="256">ROUND(AVERAGE(L176:M176),1)</f>
        <v>520278.8</v>
      </c>
      <c r="O176" s="125">
        <v>519098.34899999999</v>
      </c>
      <c r="P176" s="126">
        <v>471907.58999999997</v>
      </c>
      <c r="Q176" s="127">
        <f t="shared" ref="Q176:Q180" si="257">ROUND(AVERAGE(O176:P176),1)</f>
        <v>495503</v>
      </c>
      <c r="R176" s="125">
        <v>728790.98600000003</v>
      </c>
      <c r="S176" s="126">
        <v>662537.26</v>
      </c>
      <c r="T176" s="127">
        <f t="shared" ref="T176:T180" si="258">ROUND(AVERAGE(R176:S176),1)</f>
        <v>695664.1</v>
      </c>
      <c r="U176" s="125">
        <v>801340.34750000003</v>
      </c>
      <c r="V176" s="126">
        <v>728491.22499999998</v>
      </c>
      <c r="W176" s="127">
        <f t="shared" ref="W176:W180" si="259">ROUND(AVERAGE(U176:V176),1)</f>
        <v>764915.8</v>
      </c>
      <c r="X176" s="125">
        <v>771661.12870000012</v>
      </c>
      <c r="Y176" s="126">
        <v>701510.11700000009</v>
      </c>
      <c r="Z176" s="127">
        <f t="shared" ref="Z176:Z180" si="260">ROUND(AVERAGE(X176:Y176),1)</f>
        <v>736585.6</v>
      </c>
      <c r="AA176" s="125">
        <v>661550.53580000007</v>
      </c>
      <c r="AB176" s="126">
        <v>601409.57799999998</v>
      </c>
      <c r="AC176" s="127">
        <f t="shared" ref="AC176:AC180" si="261">ROUND(AVERAGE(AA176:AB176),1)</f>
        <v>631480.1</v>
      </c>
      <c r="AD176" s="125">
        <v>626811.50839999993</v>
      </c>
      <c r="AE176" s="126">
        <v>569828.64399999997</v>
      </c>
      <c r="AF176" s="127">
        <f t="shared" ref="AF176:AF180" si="262">ROUND(AVERAGE(AD176:AE176),1)</f>
        <v>598320.1</v>
      </c>
      <c r="AG176" s="125">
        <v>519098.34899999999</v>
      </c>
      <c r="AH176" s="126">
        <v>471907.58999999997</v>
      </c>
      <c r="AI176" s="127">
        <f t="shared" ref="AI176:AI180" si="263">ROUND(AVERAGE(AG176:AH176),1)</f>
        <v>495503</v>
      </c>
      <c r="AJ176" s="125">
        <v>519098.34899999999</v>
      </c>
      <c r="AK176" s="126">
        <v>471907.58999999997</v>
      </c>
      <c r="AL176" s="127">
        <f t="shared" ref="AL176:AL180" si="264">ROUND(AVERAGE(AJ176:AK176),1)</f>
        <v>495503</v>
      </c>
      <c r="AM176" s="125">
        <v>912972.91469999996</v>
      </c>
      <c r="AN176" s="126">
        <v>829975.37700000009</v>
      </c>
      <c r="AO176" s="127">
        <f t="shared" ref="AO176:AO180" si="265">ROUND(AVERAGE(AM176:AN176),1)</f>
        <v>871474.1</v>
      </c>
      <c r="AP176" s="125">
        <v>912972.91469999996</v>
      </c>
      <c r="AQ176" s="126">
        <v>829975.37700000009</v>
      </c>
      <c r="AR176" s="127">
        <f t="shared" ref="AR176:AR180" si="266">ROUND(AVERAGE(AP176:AQ176),1)</f>
        <v>871474.1</v>
      </c>
      <c r="AS176" s="125">
        <v>912972.91469999996</v>
      </c>
      <c r="AT176" s="126">
        <v>829975.37700000009</v>
      </c>
      <c r="AU176" s="127">
        <f t="shared" ref="AU176:AU180" si="267">ROUND(AVERAGE(AS176:AT176),1)</f>
        <v>871474.1</v>
      </c>
      <c r="AV176" s="125">
        <v>1062041.442</v>
      </c>
      <c r="AW176" s="126">
        <v>965492.22</v>
      </c>
      <c r="AX176" s="127">
        <f t="shared" ref="AX176:AX180" si="268">ROUND(AVERAGE(AV176:AW176),1)</f>
        <v>1013766.8</v>
      </c>
      <c r="AY176" s="125">
        <v>912972.91469999996</v>
      </c>
      <c r="AZ176" s="126">
        <v>829975.37700000009</v>
      </c>
      <c r="BA176" s="127">
        <f t="shared" ref="BA176:BA180" si="269">ROUND(AVERAGE(AY176:AZ176),1)</f>
        <v>871474.1</v>
      </c>
      <c r="BB176" s="125">
        <v>524042.9656</v>
      </c>
      <c r="BC176" s="126">
        <v>476402.696</v>
      </c>
      <c r="BD176" s="127">
        <f t="shared" ref="BD176:BD180" si="270">ROUND(AVERAGE(BB176:BC176),1)</f>
        <v>500222.8</v>
      </c>
      <c r="BE176" s="125">
        <v>519098.34899999999</v>
      </c>
      <c r="BF176" s="126">
        <v>471907.58999999997</v>
      </c>
      <c r="BG176" s="127">
        <f t="shared" ref="BG176:BG180" si="271">ROUND(AVERAGE(BE176:BF176),1)</f>
        <v>495503</v>
      </c>
      <c r="BH176" s="125">
        <v>519098.34899999999</v>
      </c>
      <c r="BI176" s="126">
        <v>471907.58999999997</v>
      </c>
      <c r="BJ176" s="127">
        <f t="shared" ref="BJ176:BJ180" si="272">ROUND(AVERAGE(BH176:BI176),1)</f>
        <v>495503</v>
      </c>
      <c r="BK176" s="125">
        <v>519098.34899999999</v>
      </c>
      <c r="BL176" s="126">
        <v>471907.58999999997</v>
      </c>
      <c r="BM176" s="127">
        <f t="shared" ref="BM176:BM180" si="273">ROUND(AVERAGE(BK176:BL176),1)</f>
        <v>495503</v>
      </c>
      <c r="BN176" s="125">
        <v>519098.34899999999</v>
      </c>
      <c r="BO176" s="126">
        <v>471907.58999999997</v>
      </c>
      <c r="BP176" s="127">
        <f t="shared" ref="BP176:BP180" si="274">ROUND(AVERAGE(BN176:BO176),1)</f>
        <v>495503</v>
      </c>
      <c r="BQ176" s="125">
        <v>771661.12870000012</v>
      </c>
      <c r="BR176" s="126">
        <v>701510.11700000009</v>
      </c>
      <c r="BS176" s="127">
        <f t="shared" ref="BS176:BS180" si="275">ROUND(AVERAGE(BQ176:BR176),1)</f>
        <v>736585.6</v>
      </c>
      <c r="BT176" s="125">
        <v>801340.34750000003</v>
      </c>
      <c r="BU176" s="126">
        <v>728491.22499999998</v>
      </c>
      <c r="BV176" s="127">
        <f t="shared" ref="BV176:BV180" si="276">ROUND(AVERAGE(BT176:BU176),1)</f>
        <v>764915.8</v>
      </c>
      <c r="BW176" s="125">
        <v>728790.98600000003</v>
      </c>
      <c r="BX176" s="126">
        <v>662537.26</v>
      </c>
      <c r="BY176" s="127">
        <f t="shared" ref="BY176:BY180" si="277">ROUND(AVERAGE(BW176:BX176),1)</f>
        <v>695664.1</v>
      </c>
      <c r="BZ176" s="125">
        <v>771661.12870000012</v>
      </c>
      <c r="CA176" s="126">
        <v>701510.11700000009</v>
      </c>
      <c r="CB176" s="127">
        <f t="shared" ref="CB176:CB180" si="278">ROUND(AVERAGE(BZ176:CA176),1)</f>
        <v>736585.6</v>
      </c>
      <c r="CC176" s="125">
        <v>810244.18513499992</v>
      </c>
      <c r="CD176" s="126">
        <v>736585.62285000004</v>
      </c>
      <c r="CE176" s="127">
        <f t="shared" ref="CE176:CE180" si="279">ROUND(AVERAGE(CC176:CD176),1)</f>
        <v>773414.9</v>
      </c>
      <c r="CF176" s="125">
        <v>864260.4641440002</v>
      </c>
      <c r="CG176" s="126">
        <v>785691.33104000008</v>
      </c>
      <c r="CH176" s="127">
        <f t="shared" ref="CH176:CH180" si="280">ROUND(AVERAGE(CF176:CG176),1)</f>
        <v>824975.9</v>
      </c>
    </row>
    <row r="177" spans="1:86" customFormat="1" x14ac:dyDescent="0.3">
      <c r="A177" s="25" t="s">
        <v>337</v>
      </c>
      <c r="B177" s="26" t="s">
        <v>338</v>
      </c>
      <c r="C177" s="125">
        <v>440196.09110400011</v>
      </c>
      <c r="D177" s="126">
        <v>400178.26464000007</v>
      </c>
      <c r="E177" s="127">
        <f t="shared" si="253"/>
        <v>420187.2</v>
      </c>
      <c r="F177" s="125">
        <v>449179.68480000005</v>
      </c>
      <c r="G177" s="126">
        <v>408345.16800000001</v>
      </c>
      <c r="H177" s="127">
        <f t="shared" si="254"/>
        <v>428762.4</v>
      </c>
      <c r="I177" s="125">
        <v>1188739.6828999999</v>
      </c>
      <c r="J177" s="126">
        <v>1080672.439</v>
      </c>
      <c r="K177" s="127">
        <f t="shared" si="255"/>
        <v>1134706.1000000001</v>
      </c>
      <c r="L177" s="125">
        <v>471637.80510000006</v>
      </c>
      <c r="M177" s="126">
        <v>428761.64100000006</v>
      </c>
      <c r="N177" s="127">
        <f t="shared" si="256"/>
        <v>450199.7</v>
      </c>
      <c r="O177" s="125">
        <v>449179.68480000005</v>
      </c>
      <c r="P177" s="126">
        <v>408345.16800000001</v>
      </c>
      <c r="Q177" s="127">
        <f t="shared" si="257"/>
        <v>428762.4</v>
      </c>
      <c r="R177" s="125">
        <v>1188739.6828999999</v>
      </c>
      <c r="S177" s="126">
        <v>1080672.439</v>
      </c>
      <c r="T177" s="127">
        <f t="shared" si="258"/>
        <v>1134706.1000000001</v>
      </c>
      <c r="U177" s="125">
        <v>1307074.9846000001</v>
      </c>
      <c r="V177" s="126">
        <v>1188249.986</v>
      </c>
      <c r="W177" s="127">
        <f t="shared" si="259"/>
        <v>1247662.5</v>
      </c>
      <c r="X177" s="125">
        <v>1258665.5466000002</v>
      </c>
      <c r="Y177" s="126">
        <v>1144241.406</v>
      </c>
      <c r="Z177" s="127">
        <f t="shared" si="260"/>
        <v>1201453.5</v>
      </c>
      <c r="AA177" s="125">
        <v>530607.46970000002</v>
      </c>
      <c r="AB177" s="126">
        <v>482370.42699999997</v>
      </c>
      <c r="AC177" s="127">
        <f t="shared" si="261"/>
        <v>506488.9</v>
      </c>
      <c r="AD177" s="125">
        <v>542384.4118</v>
      </c>
      <c r="AE177" s="126">
        <v>493076.73800000001</v>
      </c>
      <c r="AF177" s="127">
        <f t="shared" si="262"/>
        <v>517730.6</v>
      </c>
      <c r="AG177" s="125">
        <v>449179.68480000005</v>
      </c>
      <c r="AH177" s="126">
        <v>408345.16800000001</v>
      </c>
      <c r="AI177" s="127">
        <f t="shared" si="263"/>
        <v>428762.4</v>
      </c>
      <c r="AJ177" s="125">
        <v>449179.68480000005</v>
      </c>
      <c r="AK177" s="126">
        <v>408345.16800000001</v>
      </c>
      <c r="AL177" s="127">
        <f t="shared" si="264"/>
        <v>428762.4</v>
      </c>
      <c r="AM177" s="125">
        <v>800748.5486000001</v>
      </c>
      <c r="AN177" s="126">
        <v>727953.22600000002</v>
      </c>
      <c r="AO177" s="127">
        <f t="shared" si="265"/>
        <v>764350.9</v>
      </c>
      <c r="AP177" s="125">
        <v>800748.5486000001</v>
      </c>
      <c r="AQ177" s="126">
        <v>727953.22600000002</v>
      </c>
      <c r="AR177" s="127">
        <f t="shared" si="266"/>
        <v>764350.9</v>
      </c>
      <c r="AS177" s="125">
        <v>800748.5486000001</v>
      </c>
      <c r="AT177" s="126">
        <v>727953.22600000002</v>
      </c>
      <c r="AU177" s="127">
        <f t="shared" si="267"/>
        <v>764350.9</v>
      </c>
      <c r="AV177" s="125">
        <v>727954.40410000004</v>
      </c>
      <c r="AW177" s="126">
        <v>661776.73100000003</v>
      </c>
      <c r="AX177" s="127">
        <f t="shared" si="268"/>
        <v>694865.6</v>
      </c>
      <c r="AY177" s="125">
        <v>800748.5486000001</v>
      </c>
      <c r="AZ177" s="126">
        <v>727953.22600000002</v>
      </c>
      <c r="BA177" s="127">
        <f t="shared" si="269"/>
        <v>764350.9</v>
      </c>
      <c r="BB177" s="125">
        <v>453457.62769999995</v>
      </c>
      <c r="BC177" s="126">
        <v>412234.20699999999</v>
      </c>
      <c r="BD177" s="127">
        <f t="shared" si="270"/>
        <v>432845.9</v>
      </c>
      <c r="BE177" s="125">
        <v>449179.68480000005</v>
      </c>
      <c r="BF177" s="126">
        <v>408345.16800000001</v>
      </c>
      <c r="BG177" s="127">
        <f t="shared" si="271"/>
        <v>428762.4</v>
      </c>
      <c r="BH177" s="125">
        <v>449179.68480000005</v>
      </c>
      <c r="BI177" s="126">
        <v>408345.16800000001</v>
      </c>
      <c r="BJ177" s="127">
        <f t="shared" si="272"/>
        <v>428762.4</v>
      </c>
      <c r="BK177" s="125">
        <v>449179.68480000005</v>
      </c>
      <c r="BL177" s="126">
        <v>408345.16800000001</v>
      </c>
      <c r="BM177" s="127">
        <f t="shared" si="273"/>
        <v>428762.4</v>
      </c>
      <c r="BN177" s="125">
        <v>449179.68480000005</v>
      </c>
      <c r="BO177" s="126">
        <v>408345.16800000001</v>
      </c>
      <c r="BP177" s="127">
        <f t="shared" si="274"/>
        <v>428762.4</v>
      </c>
      <c r="BQ177" s="125">
        <v>1258665.5466000002</v>
      </c>
      <c r="BR177" s="126">
        <v>1144241.406</v>
      </c>
      <c r="BS177" s="127">
        <f t="shared" si="275"/>
        <v>1201453.5</v>
      </c>
      <c r="BT177" s="125">
        <v>1307074.9846000001</v>
      </c>
      <c r="BU177" s="126">
        <v>1188249.986</v>
      </c>
      <c r="BV177" s="127">
        <f t="shared" si="276"/>
        <v>1247662.5</v>
      </c>
      <c r="BW177" s="125">
        <v>1188739.6828999999</v>
      </c>
      <c r="BX177" s="126">
        <v>1080672.439</v>
      </c>
      <c r="BY177" s="127">
        <f t="shared" si="277"/>
        <v>1134706.1000000001</v>
      </c>
      <c r="BZ177" s="125">
        <v>1258665.5466000002</v>
      </c>
      <c r="CA177" s="126">
        <v>1144241.406</v>
      </c>
      <c r="CB177" s="127">
        <f t="shared" si="278"/>
        <v>1201453.5</v>
      </c>
      <c r="CC177" s="125">
        <v>1321598.82393</v>
      </c>
      <c r="CD177" s="126">
        <v>1201453.4763</v>
      </c>
      <c r="CE177" s="127">
        <f t="shared" si="279"/>
        <v>1261526.2</v>
      </c>
      <c r="CF177" s="125">
        <v>1409705.4121920001</v>
      </c>
      <c r="CG177" s="126">
        <v>1281550.37472</v>
      </c>
      <c r="CH177" s="127">
        <f t="shared" si="280"/>
        <v>1345627.9</v>
      </c>
    </row>
    <row r="178" spans="1:86" customFormat="1" x14ac:dyDescent="0.3">
      <c r="A178" s="25" t="s">
        <v>339</v>
      </c>
      <c r="B178" s="26" t="s">
        <v>340</v>
      </c>
      <c r="C178" s="125">
        <v>70555.100000000006</v>
      </c>
      <c r="D178" s="126">
        <v>64141</v>
      </c>
      <c r="E178" s="127">
        <f t="shared" si="253"/>
        <v>67348.100000000006</v>
      </c>
      <c r="F178" s="125">
        <v>71995</v>
      </c>
      <c r="G178" s="126">
        <v>65450</v>
      </c>
      <c r="H178" s="127">
        <f t="shared" si="254"/>
        <v>68722.5</v>
      </c>
      <c r="I178" s="125">
        <v>71995</v>
      </c>
      <c r="J178" s="126">
        <v>65450</v>
      </c>
      <c r="K178" s="127">
        <f t="shared" si="255"/>
        <v>68722.5</v>
      </c>
      <c r="L178" s="125">
        <v>71995</v>
      </c>
      <c r="M178" s="126">
        <v>65450</v>
      </c>
      <c r="N178" s="127">
        <f t="shared" si="256"/>
        <v>68722.5</v>
      </c>
      <c r="O178" s="125">
        <v>71995</v>
      </c>
      <c r="P178" s="126">
        <v>65450</v>
      </c>
      <c r="Q178" s="127">
        <f t="shared" si="257"/>
        <v>68722.5</v>
      </c>
      <c r="R178" s="125">
        <v>172788</v>
      </c>
      <c r="S178" s="126">
        <v>157080</v>
      </c>
      <c r="T178" s="127">
        <f t="shared" si="258"/>
        <v>164934</v>
      </c>
      <c r="U178" s="125">
        <v>71995</v>
      </c>
      <c r="V178" s="126">
        <v>65450</v>
      </c>
      <c r="W178" s="127">
        <f t="shared" si="259"/>
        <v>68722.5</v>
      </c>
      <c r="X178" s="125">
        <v>71995</v>
      </c>
      <c r="Y178" s="126">
        <v>65450</v>
      </c>
      <c r="Z178" s="127">
        <f t="shared" si="260"/>
        <v>68722.5</v>
      </c>
      <c r="AA178" s="125">
        <v>71995</v>
      </c>
      <c r="AB178" s="126">
        <v>65450</v>
      </c>
      <c r="AC178" s="127">
        <f t="shared" si="261"/>
        <v>68722.5</v>
      </c>
      <c r="AD178" s="125">
        <v>71995</v>
      </c>
      <c r="AE178" s="126">
        <v>65450</v>
      </c>
      <c r="AF178" s="127">
        <f t="shared" si="262"/>
        <v>68722.5</v>
      </c>
      <c r="AG178" s="125">
        <v>71995</v>
      </c>
      <c r="AH178" s="126">
        <v>65450</v>
      </c>
      <c r="AI178" s="127">
        <f t="shared" si="263"/>
        <v>68722.5</v>
      </c>
      <c r="AJ178" s="125">
        <v>71995</v>
      </c>
      <c r="AK178" s="126">
        <v>65450</v>
      </c>
      <c r="AL178" s="127">
        <f t="shared" si="264"/>
        <v>68722.5</v>
      </c>
      <c r="AM178" s="125">
        <v>71995</v>
      </c>
      <c r="AN178" s="126">
        <v>65450</v>
      </c>
      <c r="AO178" s="127">
        <f t="shared" si="265"/>
        <v>68722.5</v>
      </c>
      <c r="AP178" s="125">
        <v>71995</v>
      </c>
      <c r="AQ178" s="126">
        <v>65450</v>
      </c>
      <c r="AR178" s="127">
        <f t="shared" si="266"/>
        <v>68722.5</v>
      </c>
      <c r="AS178" s="125">
        <v>71995</v>
      </c>
      <c r="AT178" s="126">
        <v>65450</v>
      </c>
      <c r="AU178" s="127">
        <f t="shared" si="267"/>
        <v>68722.5</v>
      </c>
      <c r="AV178" s="125">
        <v>71995</v>
      </c>
      <c r="AW178" s="126">
        <v>65450</v>
      </c>
      <c r="AX178" s="127">
        <f t="shared" si="268"/>
        <v>68722.5</v>
      </c>
      <c r="AY178" s="125">
        <v>71995</v>
      </c>
      <c r="AZ178" s="126">
        <v>65450</v>
      </c>
      <c r="BA178" s="127">
        <f t="shared" si="269"/>
        <v>68722.5</v>
      </c>
      <c r="BB178" s="125">
        <v>71995</v>
      </c>
      <c r="BC178" s="126">
        <v>65450</v>
      </c>
      <c r="BD178" s="127">
        <f t="shared" si="270"/>
        <v>68722.5</v>
      </c>
      <c r="BE178" s="125">
        <v>71995</v>
      </c>
      <c r="BF178" s="126">
        <v>65450</v>
      </c>
      <c r="BG178" s="127">
        <f t="shared" si="271"/>
        <v>68722.5</v>
      </c>
      <c r="BH178" s="125">
        <v>71995</v>
      </c>
      <c r="BI178" s="126">
        <v>65450</v>
      </c>
      <c r="BJ178" s="127">
        <f t="shared" si="272"/>
        <v>68722.5</v>
      </c>
      <c r="BK178" s="125">
        <v>71995</v>
      </c>
      <c r="BL178" s="126">
        <v>65450</v>
      </c>
      <c r="BM178" s="127">
        <f t="shared" si="273"/>
        <v>68722.5</v>
      </c>
      <c r="BN178" s="125">
        <v>71995</v>
      </c>
      <c r="BO178" s="126">
        <v>65450</v>
      </c>
      <c r="BP178" s="127">
        <f t="shared" si="274"/>
        <v>68722.5</v>
      </c>
      <c r="BQ178" s="125">
        <v>71995</v>
      </c>
      <c r="BR178" s="126">
        <v>65450</v>
      </c>
      <c r="BS178" s="127">
        <f t="shared" si="275"/>
        <v>68722.5</v>
      </c>
      <c r="BT178" s="125">
        <v>71995</v>
      </c>
      <c r="BU178" s="126">
        <v>65450</v>
      </c>
      <c r="BV178" s="127">
        <f t="shared" si="276"/>
        <v>68722.5</v>
      </c>
      <c r="BW178" s="125">
        <v>71995</v>
      </c>
      <c r="BX178" s="126">
        <v>65450</v>
      </c>
      <c r="BY178" s="127">
        <f t="shared" si="277"/>
        <v>68722.5</v>
      </c>
      <c r="BZ178" s="125">
        <v>71995</v>
      </c>
      <c r="CA178" s="126">
        <v>65450</v>
      </c>
      <c r="CB178" s="127">
        <f t="shared" si="278"/>
        <v>68722.5</v>
      </c>
      <c r="CC178" s="125">
        <v>75594.75</v>
      </c>
      <c r="CD178" s="126">
        <v>68722.5</v>
      </c>
      <c r="CE178" s="127">
        <f t="shared" si="279"/>
        <v>72158.600000000006</v>
      </c>
      <c r="CF178" s="125">
        <v>80634.399999999994</v>
      </c>
      <c r="CG178" s="126">
        <v>73304</v>
      </c>
      <c r="CH178" s="127">
        <f t="shared" si="280"/>
        <v>76969.2</v>
      </c>
    </row>
    <row r="179" spans="1:86" customFormat="1" x14ac:dyDescent="0.3">
      <c r="A179" s="25" t="s">
        <v>341</v>
      </c>
      <c r="B179" s="26" t="s">
        <v>342</v>
      </c>
      <c r="C179" s="125">
        <v>82641.18862999999</v>
      </c>
      <c r="D179" s="126">
        <v>75128.353300000002</v>
      </c>
      <c r="E179" s="127">
        <f t="shared" si="253"/>
        <v>78884.800000000003</v>
      </c>
      <c r="F179" s="125">
        <v>84327.743499999997</v>
      </c>
      <c r="G179" s="126">
        <v>76661.585000000006</v>
      </c>
      <c r="H179" s="127">
        <f t="shared" si="254"/>
        <v>80494.7</v>
      </c>
      <c r="I179" s="125">
        <v>183068.886</v>
      </c>
      <c r="J179" s="126">
        <v>166426.26</v>
      </c>
      <c r="K179" s="127">
        <f t="shared" si="255"/>
        <v>174747.6</v>
      </c>
      <c r="L179" s="125">
        <v>133277.144</v>
      </c>
      <c r="M179" s="126">
        <v>121161.04000000001</v>
      </c>
      <c r="N179" s="127">
        <f t="shared" si="256"/>
        <v>127219.1</v>
      </c>
      <c r="O179" s="125">
        <v>133277.144</v>
      </c>
      <c r="P179" s="126">
        <v>121161.04000000001</v>
      </c>
      <c r="Q179" s="127">
        <f t="shared" si="257"/>
        <v>127219.1</v>
      </c>
      <c r="R179" s="125">
        <v>555925.23140000005</v>
      </c>
      <c r="S179" s="126">
        <v>505386.57399999996</v>
      </c>
      <c r="T179" s="127">
        <f t="shared" si="258"/>
        <v>530655.9</v>
      </c>
      <c r="U179" s="125">
        <v>263686.00719999999</v>
      </c>
      <c r="V179" s="126">
        <v>239714.552</v>
      </c>
      <c r="W179" s="127">
        <f t="shared" si="259"/>
        <v>251700.3</v>
      </c>
      <c r="X179" s="125">
        <v>253919.1655</v>
      </c>
      <c r="Y179" s="126">
        <v>230835.60500000001</v>
      </c>
      <c r="Z179" s="127">
        <f t="shared" si="260"/>
        <v>242377.4</v>
      </c>
      <c r="AA179" s="125">
        <v>134961.82699999999</v>
      </c>
      <c r="AB179" s="126">
        <v>122692.57</v>
      </c>
      <c r="AC179" s="127">
        <f t="shared" si="261"/>
        <v>128827.2</v>
      </c>
      <c r="AD179" s="125">
        <v>184753.56900000002</v>
      </c>
      <c r="AE179" s="126">
        <v>167957.79</v>
      </c>
      <c r="AF179" s="127">
        <f t="shared" si="262"/>
        <v>176355.7</v>
      </c>
      <c r="AG179" s="125">
        <v>133277.144</v>
      </c>
      <c r="AH179" s="126">
        <v>121161.04000000001</v>
      </c>
      <c r="AI179" s="127">
        <f t="shared" si="263"/>
        <v>127219.1</v>
      </c>
      <c r="AJ179" s="125">
        <v>133277.144</v>
      </c>
      <c r="AK179" s="126">
        <v>121161.04000000001</v>
      </c>
      <c r="AL179" s="127">
        <f t="shared" si="264"/>
        <v>127219.1</v>
      </c>
      <c r="AM179" s="125">
        <v>170714.54399999999</v>
      </c>
      <c r="AN179" s="126">
        <v>155195.04</v>
      </c>
      <c r="AO179" s="127">
        <f t="shared" si="265"/>
        <v>162954.79999999999</v>
      </c>
      <c r="AP179" s="125">
        <v>170714.54399999999</v>
      </c>
      <c r="AQ179" s="126">
        <v>155195.04</v>
      </c>
      <c r="AR179" s="127">
        <f t="shared" si="266"/>
        <v>162954.79999999999</v>
      </c>
      <c r="AS179" s="125">
        <v>170714.54399999999</v>
      </c>
      <c r="AT179" s="126">
        <v>155195.04</v>
      </c>
      <c r="AU179" s="127">
        <f t="shared" si="267"/>
        <v>162954.79999999999</v>
      </c>
      <c r="AV179" s="125">
        <v>133277.144</v>
      </c>
      <c r="AW179" s="126">
        <v>121161.04000000001</v>
      </c>
      <c r="AX179" s="127">
        <f t="shared" si="268"/>
        <v>127219.1</v>
      </c>
      <c r="AY179" s="125">
        <v>170714.54399999999</v>
      </c>
      <c r="AZ179" s="126">
        <v>155195.04</v>
      </c>
      <c r="BA179" s="127">
        <f t="shared" si="269"/>
        <v>162954.79999999999</v>
      </c>
      <c r="BB179" s="125">
        <v>130656.526</v>
      </c>
      <c r="BC179" s="126">
        <v>118778.66</v>
      </c>
      <c r="BD179" s="127">
        <f t="shared" si="270"/>
        <v>124717.6</v>
      </c>
      <c r="BE179" s="125">
        <v>170714.54399999999</v>
      </c>
      <c r="BF179" s="126">
        <v>155195.04</v>
      </c>
      <c r="BG179" s="127">
        <f t="shared" si="271"/>
        <v>162954.79999999999</v>
      </c>
      <c r="BH179" s="125">
        <v>170714.54399999999</v>
      </c>
      <c r="BI179" s="126">
        <v>155195.04</v>
      </c>
      <c r="BJ179" s="127">
        <f t="shared" si="272"/>
        <v>162954.79999999999</v>
      </c>
      <c r="BK179" s="125">
        <v>170714.54399999999</v>
      </c>
      <c r="BL179" s="126">
        <v>155195.04</v>
      </c>
      <c r="BM179" s="127">
        <f t="shared" si="273"/>
        <v>162954.79999999999</v>
      </c>
      <c r="BN179" s="125">
        <v>168093.92599999998</v>
      </c>
      <c r="BO179" s="126">
        <v>152812.66</v>
      </c>
      <c r="BP179" s="127">
        <f t="shared" si="274"/>
        <v>160453.29999999999</v>
      </c>
      <c r="BQ179" s="125">
        <v>253919.1655</v>
      </c>
      <c r="BR179" s="126">
        <v>230835.60500000001</v>
      </c>
      <c r="BS179" s="127">
        <f t="shared" si="275"/>
        <v>242377.4</v>
      </c>
      <c r="BT179" s="125">
        <v>230873.56599999999</v>
      </c>
      <c r="BU179" s="126">
        <v>209885.06</v>
      </c>
      <c r="BV179" s="127">
        <f t="shared" si="276"/>
        <v>220379.3</v>
      </c>
      <c r="BW179" s="125">
        <v>183068.886</v>
      </c>
      <c r="BX179" s="126">
        <v>166426.26</v>
      </c>
      <c r="BY179" s="127">
        <f t="shared" si="277"/>
        <v>174747.6</v>
      </c>
      <c r="BZ179" s="125">
        <v>222321.99990000002</v>
      </c>
      <c r="CA179" s="126">
        <v>202110.90900000001</v>
      </c>
      <c r="CB179" s="127">
        <f t="shared" si="278"/>
        <v>212216.5</v>
      </c>
      <c r="CC179" s="125">
        <v>233438.09989499999</v>
      </c>
      <c r="CD179" s="126">
        <v>212216.45444999999</v>
      </c>
      <c r="CE179" s="127">
        <f t="shared" si="279"/>
        <v>222827.3</v>
      </c>
      <c r="CF179" s="125">
        <v>249000.63988800001</v>
      </c>
      <c r="CG179" s="126">
        <v>226364.21808000002</v>
      </c>
      <c r="CH179" s="127">
        <f t="shared" si="280"/>
        <v>237682.4</v>
      </c>
    </row>
    <row r="180" spans="1:86" customFormat="1" x14ac:dyDescent="0.3">
      <c r="A180" s="25" t="s">
        <v>343</v>
      </c>
      <c r="B180" s="26" t="s">
        <v>344</v>
      </c>
      <c r="C180" s="125">
        <v>112358.99674999999</v>
      </c>
      <c r="D180" s="126">
        <v>102144.5425</v>
      </c>
      <c r="E180" s="127">
        <f t="shared" si="253"/>
        <v>107251.8</v>
      </c>
      <c r="F180" s="125">
        <v>114652.03750000001</v>
      </c>
      <c r="G180" s="126">
        <v>104229.125</v>
      </c>
      <c r="H180" s="127">
        <f t="shared" si="254"/>
        <v>109440.6</v>
      </c>
      <c r="I180" s="125">
        <v>161490.54459999999</v>
      </c>
      <c r="J180" s="126">
        <v>146809.58599999998</v>
      </c>
      <c r="K180" s="127">
        <f t="shared" si="255"/>
        <v>154150.1</v>
      </c>
      <c r="L180" s="125">
        <v>88543.770699999994</v>
      </c>
      <c r="M180" s="126">
        <v>80494.337</v>
      </c>
      <c r="N180" s="127">
        <f t="shared" si="256"/>
        <v>84519.1</v>
      </c>
      <c r="O180" s="125">
        <v>84327.743499999997</v>
      </c>
      <c r="P180" s="126">
        <v>76661.585000000006</v>
      </c>
      <c r="Q180" s="127">
        <f t="shared" si="257"/>
        <v>80494.7</v>
      </c>
      <c r="R180" s="125">
        <v>445889.51329999999</v>
      </c>
      <c r="S180" s="126">
        <v>405354.103</v>
      </c>
      <c r="T180" s="127">
        <f t="shared" si="258"/>
        <v>425621.8</v>
      </c>
      <c r="U180" s="125">
        <v>177567.0281</v>
      </c>
      <c r="V180" s="126">
        <v>161424.571</v>
      </c>
      <c r="W180" s="127">
        <f t="shared" si="259"/>
        <v>169495.8</v>
      </c>
      <c r="X180" s="125">
        <v>170991.0048</v>
      </c>
      <c r="Y180" s="126">
        <v>155446.36799999999</v>
      </c>
      <c r="Z180" s="127">
        <f t="shared" si="260"/>
        <v>163218.70000000001</v>
      </c>
      <c r="AA180" s="125">
        <v>146722.9302</v>
      </c>
      <c r="AB180" s="126">
        <v>133384.48200000002</v>
      </c>
      <c r="AC180" s="127">
        <f t="shared" si="261"/>
        <v>140053.70000000001</v>
      </c>
      <c r="AD180" s="125">
        <v>101825.4083</v>
      </c>
      <c r="AE180" s="126">
        <v>92568.553</v>
      </c>
      <c r="AF180" s="127">
        <f t="shared" si="262"/>
        <v>97197</v>
      </c>
      <c r="AG180" s="125">
        <v>84327.743499999997</v>
      </c>
      <c r="AH180" s="126">
        <v>76661.585000000006</v>
      </c>
      <c r="AI180" s="127">
        <f t="shared" si="263"/>
        <v>80494.7</v>
      </c>
      <c r="AJ180" s="125">
        <v>84327.743499999997</v>
      </c>
      <c r="AK180" s="126">
        <v>76661.585000000006</v>
      </c>
      <c r="AL180" s="127">
        <f t="shared" si="264"/>
        <v>80494.7</v>
      </c>
      <c r="AM180" s="125">
        <v>202303.07019999999</v>
      </c>
      <c r="AN180" s="126">
        <v>183911.88199999998</v>
      </c>
      <c r="AO180" s="127">
        <f t="shared" si="265"/>
        <v>193107.5</v>
      </c>
      <c r="AP180" s="125">
        <v>202303.07019999999</v>
      </c>
      <c r="AQ180" s="126">
        <v>183911.88199999998</v>
      </c>
      <c r="AR180" s="127">
        <f t="shared" si="266"/>
        <v>193107.5</v>
      </c>
      <c r="AS180" s="125">
        <v>202303.07019999999</v>
      </c>
      <c r="AT180" s="126">
        <v>183911.88199999998</v>
      </c>
      <c r="AU180" s="127">
        <f t="shared" si="267"/>
        <v>193107.5</v>
      </c>
      <c r="AV180" s="125">
        <v>178890.29619999998</v>
      </c>
      <c r="AW180" s="126">
        <v>162627.54199999999</v>
      </c>
      <c r="AX180" s="127">
        <f t="shared" si="268"/>
        <v>170758.9</v>
      </c>
      <c r="AY180" s="125">
        <v>202303.07019999999</v>
      </c>
      <c r="AZ180" s="126">
        <v>183911.88199999998</v>
      </c>
      <c r="BA180" s="127">
        <f t="shared" si="269"/>
        <v>193107.5</v>
      </c>
      <c r="BB180" s="125">
        <v>85129.767800000001</v>
      </c>
      <c r="BC180" s="126">
        <v>77390.698000000004</v>
      </c>
      <c r="BD180" s="127">
        <f t="shared" si="270"/>
        <v>81260.2</v>
      </c>
      <c r="BE180" s="125">
        <v>84327.743499999997</v>
      </c>
      <c r="BF180" s="126">
        <v>76661.585000000006</v>
      </c>
      <c r="BG180" s="127">
        <f t="shared" si="271"/>
        <v>80494.7</v>
      </c>
      <c r="BH180" s="125">
        <v>84327.743499999997</v>
      </c>
      <c r="BI180" s="126">
        <v>76661.585000000006</v>
      </c>
      <c r="BJ180" s="127">
        <f t="shared" si="272"/>
        <v>80494.7</v>
      </c>
      <c r="BK180" s="125">
        <v>84327.743499999997</v>
      </c>
      <c r="BL180" s="126">
        <v>76661.585000000006</v>
      </c>
      <c r="BM180" s="127">
        <f t="shared" si="273"/>
        <v>80494.7</v>
      </c>
      <c r="BN180" s="125">
        <v>84327.743499999997</v>
      </c>
      <c r="BO180" s="126">
        <v>76661.585000000006</v>
      </c>
      <c r="BP180" s="127">
        <f t="shared" si="274"/>
        <v>80494.7</v>
      </c>
      <c r="BQ180" s="125">
        <v>170991.0048</v>
      </c>
      <c r="BR180" s="126">
        <v>155446.36799999999</v>
      </c>
      <c r="BS180" s="127">
        <f t="shared" si="275"/>
        <v>163218.70000000001</v>
      </c>
      <c r="BT180" s="125">
        <v>177567.0281</v>
      </c>
      <c r="BU180" s="126">
        <v>161424.571</v>
      </c>
      <c r="BV180" s="127">
        <f t="shared" si="276"/>
        <v>169495.8</v>
      </c>
      <c r="BW180" s="125">
        <v>161490.54459999999</v>
      </c>
      <c r="BX180" s="126">
        <v>146809.58599999998</v>
      </c>
      <c r="BY180" s="127">
        <f t="shared" si="277"/>
        <v>154150.1</v>
      </c>
      <c r="BZ180" s="125">
        <v>170991.0048</v>
      </c>
      <c r="CA180" s="126">
        <v>155446.36799999999</v>
      </c>
      <c r="CB180" s="127">
        <f t="shared" si="278"/>
        <v>163218.70000000001</v>
      </c>
      <c r="CC180" s="125">
        <v>179540.55504000001</v>
      </c>
      <c r="CD180" s="126">
        <v>163218.68640000001</v>
      </c>
      <c r="CE180" s="127">
        <f t="shared" si="279"/>
        <v>171379.6</v>
      </c>
      <c r="CF180" s="125">
        <v>191509.92537599997</v>
      </c>
      <c r="CG180" s="126">
        <v>174099.93215999997</v>
      </c>
      <c r="CH180" s="127">
        <f t="shared" si="280"/>
        <v>182804.9</v>
      </c>
    </row>
    <row r="181" spans="1:86" customFormat="1" x14ac:dyDescent="0.3">
      <c r="A181" s="33"/>
      <c r="B181" s="34" t="s">
        <v>345</v>
      </c>
      <c r="C181" s="128">
        <f t="shared" ref="C181:AH181" si="281">ROUND(SUM(C7:C180),1)</f>
        <v>71322914.799999997</v>
      </c>
      <c r="D181" s="128">
        <f t="shared" si="281"/>
        <v>64839013.5</v>
      </c>
      <c r="E181" s="124">
        <f t="shared" si="281"/>
        <v>68080964.5</v>
      </c>
      <c r="F181" s="128">
        <f t="shared" si="281"/>
        <v>71234055.5</v>
      </c>
      <c r="G181" s="128">
        <f t="shared" si="281"/>
        <v>64758232.299999997</v>
      </c>
      <c r="H181" s="124">
        <f t="shared" si="281"/>
        <v>67996144.5</v>
      </c>
      <c r="I181" s="128">
        <f t="shared" si="281"/>
        <v>164464288.90000001</v>
      </c>
      <c r="J181" s="128">
        <f t="shared" si="281"/>
        <v>149512989.90000001</v>
      </c>
      <c r="K181" s="124">
        <f t="shared" si="281"/>
        <v>156988639.69999999</v>
      </c>
      <c r="L181" s="128">
        <f t="shared" si="281"/>
        <v>136896705.19999999</v>
      </c>
      <c r="M181" s="128">
        <f t="shared" si="281"/>
        <v>124451550.2</v>
      </c>
      <c r="N181" s="124">
        <f t="shared" si="281"/>
        <v>130674127.7</v>
      </c>
      <c r="O181" s="128">
        <f t="shared" si="281"/>
        <v>131863062.09999999</v>
      </c>
      <c r="P181" s="128">
        <f t="shared" si="281"/>
        <v>119875511</v>
      </c>
      <c r="Q181" s="124">
        <f t="shared" si="281"/>
        <v>125869286.90000001</v>
      </c>
      <c r="R181" s="128">
        <f t="shared" si="281"/>
        <v>122517511.3</v>
      </c>
      <c r="S181" s="128">
        <f t="shared" si="281"/>
        <v>111379555.7</v>
      </c>
      <c r="T181" s="124">
        <f t="shared" si="281"/>
        <v>116948533.8</v>
      </c>
      <c r="U181" s="128">
        <f t="shared" si="281"/>
        <v>173310708.80000001</v>
      </c>
      <c r="V181" s="128">
        <f t="shared" si="281"/>
        <v>157555189.80000001</v>
      </c>
      <c r="W181" s="124">
        <f t="shared" si="281"/>
        <v>165432949.69999999</v>
      </c>
      <c r="X181" s="128">
        <f t="shared" si="281"/>
        <v>168688518</v>
      </c>
      <c r="Y181" s="128">
        <f t="shared" si="281"/>
        <v>153353198.19999999</v>
      </c>
      <c r="Z181" s="124">
        <f t="shared" si="281"/>
        <v>161020858.19999999</v>
      </c>
      <c r="AA181" s="128">
        <f t="shared" si="281"/>
        <v>161845883.59999999</v>
      </c>
      <c r="AB181" s="128">
        <f t="shared" si="281"/>
        <v>147132621.5</v>
      </c>
      <c r="AC181" s="124">
        <f t="shared" si="281"/>
        <v>154489252.59999999</v>
      </c>
      <c r="AD181" s="128">
        <f t="shared" si="281"/>
        <v>156871472.80000001</v>
      </c>
      <c r="AE181" s="128">
        <f t="shared" si="281"/>
        <v>142610429.80000001</v>
      </c>
      <c r="AF181" s="124">
        <f t="shared" si="281"/>
        <v>149740951.5</v>
      </c>
      <c r="AG181" s="128">
        <f t="shared" si="281"/>
        <v>115009813.40000001</v>
      </c>
      <c r="AH181" s="128">
        <f t="shared" si="281"/>
        <v>104554375.8</v>
      </c>
      <c r="AI181" s="124">
        <f t="shared" ref="AI181:BN181" si="282">ROUND(SUM(AI7:AI180),1)</f>
        <v>109782095.2</v>
      </c>
      <c r="AJ181" s="128">
        <f t="shared" si="282"/>
        <v>114603107.09999999</v>
      </c>
      <c r="AK181" s="128">
        <f t="shared" si="282"/>
        <v>104184642.8</v>
      </c>
      <c r="AL181" s="124">
        <f t="shared" si="282"/>
        <v>109393875.5</v>
      </c>
      <c r="AM181" s="128">
        <f t="shared" si="282"/>
        <v>173232264.30000001</v>
      </c>
      <c r="AN181" s="128">
        <f t="shared" si="282"/>
        <v>157483876.59999999</v>
      </c>
      <c r="AO181" s="124">
        <f t="shared" si="282"/>
        <v>165358071.09999999</v>
      </c>
      <c r="AP181" s="128">
        <f t="shared" si="282"/>
        <v>180946332.19999999</v>
      </c>
      <c r="AQ181" s="128">
        <f t="shared" si="282"/>
        <v>164496665.59999999</v>
      </c>
      <c r="AR181" s="124">
        <f t="shared" si="282"/>
        <v>172721499.40000001</v>
      </c>
      <c r="AS181" s="128">
        <f t="shared" si="282"/>
        <v>172173414.19999999</v>
      </c>
      <c r="AT181" s="128">
        <f t="shared" si="282"/>
        <v>156521285.59999999</v>
      </c>
      <c r="AU181" s="124">
        <f t="shared" si="282"/>
        <v>164347350.59999999</v>
      </c>
      <c r="AV181" s="128">
        <f t="shared" si="282"/>
        <v>123226607.40000001</v>
      </c>
      <c r="AW181" s="128">
        <f t="shared" si="282"/>
        <v>112024188.59999999</v>
      </c>
      <c r="AX181" s="124">
        <f t="shared" si="282"/>
        <v>117625398.2</v>
      </c>
      <c r="AY181" s="128">
        <f t="shared" si="282"/>
        <v>173324941.5</v>
      </c>
      <c r="AZ181" s="128">
        <f t="shared" si="282"/>
        <v>157568128.59999999</v>
      </c>
      <c r="BA181" s="124">
        <f t="shared" si="282"/>
        <v>165446535.80000001</v>
      </c>
      <c r="BB181" s="128">
        <f t="shared" si="282"/>
        <v>108360289.5</v>
      </c>
      <c r="BC181" s="128">
        <f t="shared" si="282"/>
        <v>98509354.099999994</v>
      </c>
      <c r="BD181" s="124">
        <f t="shared" si="282"/>
        <v>103434821.59999999</v>
      </c>
      <c r="BE181" s="128">
        <f t="shared" si="282"/>
        <v>108468112.8</v>
      </c>
      <c r="BF181" s="128">
        <f t="shared" si="282"/>
        <v>98607375.299999997</v>
      </c>
      <c r="BG181" s="124">
        <f t="shared" si="282"/>
        <v>103537743.59999999</v>
      </c>
      <c r="BH181" s="128">
        <f t="shared" si="282"/>
        <v>108501245.2</v>
      </c>
      <c r="BI181" s="128">
        <f t="shared" si="282"/>
        <v>98637495.599999994</v>
      </c>
      <c r="BJ181" s="124">
        <f t="shared" si="282"/>
        <v>103569370.40000001</v>
      </c>
      <c r="BK181" s="128">
        <f t="shared" si="282"/>
        <v>116400536.59999999</v>
      </c>
      <c r="BL181" s="128">
        <f t="shared" si="282"/>
        <v>105818669.59999999</v>
      </c>
      <c r="BM181" s="124">
        <f t="shared" si="282"/>
        <v>111109603</v>
      </c>
      <c r="BN181" s="128">
        <f t="shared" si="282"/>
        <v>89964508.799999997</v>
      </c>
      <c r="BO181" s="128">
        <f t="shared" ref="BO181:CH181" si="283">ROUND(SUM(BO7:BO180),1)</f>
        <v>81785917.099999994</v>
      </c>
      <c r="BP181" s="124">
        <f t="shared" si="283"/>
        <v>85875213.099999994</v>
      </c>
      <c r="BQ181" s="128">
        <f t="shared" si="283"/>
        <v>177750070.5</v>
      </c>
      <c r="BR181" s="128">
        <f t="shared" si="283"/>
        <v>161590973.19999999</v>
      </c>
      <c r="BS181" s="124">
        <f t="shared" si="283"/>
        <v>169670521.69999999</v>
      </c>
      <c r="BT181" s="128">
        <f t="shared" si="283"/>
        <v>185014390.09999999</v>
      </c>
      <c r="BU181" s="128">
        <f t="shared" si="283"/>
        <v>168194900.09999999</v>
      </c>
      <c r="BV181" s="124">
        <f t="shared" si="283"/>
        <v>176604645.30000001</v>
      </c>
      <c r="BW181" s="128">
        <f t="shared" si="283"/>
        <v>165377447.30000001</v>
      </c>
      <c r="BX181" s="128">
        <f t="shared" si="283"/>
        <v>150343133.90000001</v>
      </c>
      <c r="BY181" s="124">
        <f t="shared" si="283"/>
        <v>157860291</v>
      </c>
      <c r="BZ181" s="128">
        <f t="shared" si="283"/>
        <v>172350514.5</v>
      </c>
      <c r="CA181" s="128">
        <f t="shared" si="283"/>
        <v>156682285.90000001</v>
      </c>
      <c r="CB181" s="124">
        <f t="shared" si="283"/>
        <v>164516400.19999999</v>
      </c>
      <c r="CC181" s="128">
        <f t="shared" si="283"/>
        <v>186728118</v>
      </c>
      <c r="CD181" s="128">
        <f t="shared" si="283"/>
        <v>169752834.59999999</v>
      </c>
      <c r="CE181" s="124">
        <f t="shared" si="283"/>
        <v>178240476.30000001</v>
      </c>
      <c r="CF181" s="128">
        <f t="shared" si="283"/>
        <v>199839711.40000001</v>
      </c>
      <c r="CG181" s="128">
        <f t="shared" si="283"/>
        <v>181672464.90000001</v>
      </c>
      <c r="CH181" s="124">
        <f t="shared" si="283"/>
        <v>190756088.30000001</v>
      </c>
    </row>
    <row r="182" spans="1:86" customFormat="1" x14ac:dyDescent="0.3">
      <c r="A182" s="33"/>
      <c r="B182" s="35"/>
      <c r="C182" s="36"/>
      <c r="D182" s="36"/>
      <c r="E182" s="36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6"/>
      <c r="S182" s="36"/>
      <c r="T182" s="36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6"/>
      <c r="AH182" s="36"/>
      <c r="AI182" s="36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6"/>
      <c r="AW182" s="36"/>
      <c r="AX182" s="36"/>
      <c r="AY182" s="37"/>
      <c r="AZ182" s="37"/>
      <c r="BA182" s="37"/>
      <c r="BB182" s="37"/>
      <c r="BC182" s="37"/>
      <c r="BD182" s="37"/>
      <c r="BE182" s="37"/>
      <c r="BF182" s="37"/>
      <c r="BG182" s="37"/>
      <c r="BH182" s="37"/>
      <c r="BI182" s="37"/>
      <c r="BJ182" s="37"/>
      <c r="BK182" s="36"/>
      <c r="BL182" s="36"/>
      <c r="BM182" s="36"/>
      <c r="BN182" s="37"/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  <c r="BY182" s="37"/>
      <c r="BZ182" s="36"/>
      <c r="CA182" s="36"/>
      <c r="CB182" s="36"/>
      <c r="CC182" s="37"/>
      <c r="CD182" s="37"/>
      <c r="CE182" s="37"/>
      <c r="CF182" s="37"/>
      <c r="CG182" s="37"/>
      <c r="CH182" s="37"/>
    </row>
    <row r="183" spans="1:86" x14ac:dyDescent="0.3">
      <c r="C183" s="37"/>
      <c r="D183" s="37"/>
      <c r="F183" s="37"/>
      <c r="G183" s="37"/>
      <c r="H183" s="37"/>
      <c r="I183" s="37"/>
      <c r="J183" s="37"/>
      <c r="K183" s="37"/>
      <c r="L183" s="37"/>
      <c r="M183" s="41"/>
      <c r="N183" s="41"/>
      <c r="O183" s="41"/>
      <c r="P183" s="41"/>
      <c r="Q183" s="41"/>
      <c r="R183" s="41"/>
      <c r="S183" s="41"/>
      <c r="U183" s="41"/>
      <c r="V183" s="41"/>
      <c r="W183" s="41"/>
      <c r="X183" s="41"/>
      <c r="Y183" s="41"/>
      <c r="Z183" s="41"/>
      <c r="AA183" s="41"/>
      <c r="AB183" s="41"/>
      <c r="AC183" s="41"/>
      <c r="AD183" s="41"/>
      <c r="AE183" s="41"/>
      <c r="AF183" s="41"/>
      <c r="AG183" s="41"/>
      <c r="AH183" s="41"/>
      <c r="AJ183" s="41"/>
      <c r="AK183" s="41"/>
      <c r="AL183" s="41"/>
      <c r="AM183" s="41"/>
      <c r="AN183" s="41"/>
      <c r="AO183" s="41"/>
      <c r="AP183" s="41"/>
      <c r="AQ183" s="41"/>
      <c r="AR183" s="41"/>
      <c r="AS183" s="41"/>
      <c r="AT183" s="41"/>
      <c r="AU183" s="41"/>
    </row>
    <row r="184" spans="1:86" x14ac:dyDescent="0.3">
      <c r="C184" s="37"/>
      <c r="D184" s="37"/>
      <c r="F184" s="37"/>
      <c r="G184" s="37"/>
      <c r="H184" s="37"/>
      <c r="I184" s="37"/>
      <c r="J184" s="37"/>
      <c r="K184" s="37"/>
      <c r="L184" s="37"/>
      <c r="M184" s="41"/>
      <c r="N184" s="41"/>
      <c r="O184" s="41"/>
      <c r="P184" s="41"/>
      <c r="Q184" s="41"/>
      <c r="R184" s="41"/>
      <c r="S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</row>
    <row r="185" spans="1:86" x14ac:dyDescent="0.3">
      <c r="C185" s="37"/>
      <c r="D185" s="37"/>
      <c r="F185" s="37"/>
      <c r="G185" s="37"/>
      <c r="H185" s="37"/>
      <c r="I185" s="37"/>
      <c r="J185" s="37"/>
      <c r="K185" s="37"/>
      <c r="L185" s="37"/>
      <c r="M185" s="41"/>
      <c r="N185" s="41"/>
      <c r="O185" s="41"/>
      <c r="P185" s="41"/>
      <c r="Q185" s="41"/>
      <c r="R185" s="41"/>
      <c r="S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</row>
    <row r="186" spans="1:86" x14ac:dyDescent="0.3">
      <c r="C186" s="37"/>
      <c r="D186" s="37"/>
      <c r="F186" s="37"/>
      <c r="G186" s="37"/>
      <c r="H186" s="37"/>
      <c r="I186" s="37"/>
      <c r="J186" s="37"/>
      <c r="K186" s="37"/>
      <c r="L186" s="37"/>
      <c r="M186" s="41"/>
      <c r="N186" s="41"/>
      <c r="O186" s="41"/>
      <c r="P186" s="41"/>
      <c r="Q186" s="41"/>
      <c r="R186" s="41"/>
      <c r="S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</row>
    <row r="187" spans="1:86" x14ac:dyDescent="0.3">
      <c r="A187" s="38"/>
      <c r="C187" s="37"/>
      <c r="D187" s="37"/>
      <c r="F187" s="37"/>
      <c r="G187" s="37"/>
      <c r="H187" s="37"/>
      <c r="I187" s="37"/>
      <c r="J187" s="37"/>
      <c r="K187" s="37"/>
      <c r="L187" s="37"/>
      <c r="M187" s="41"/>
      <c r="N187" s="41"/>
      <c r="O187" s="41"/>
      <c r="P187" s="41"/>
      <c r="Q187" s="41"/>
      <c r="R187" s="41"/>
      <c r="S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</row>
    <row r="188" spans="1:86" x14ac:dyDescent="0.3">
      <c r="A188" s="38"/>
      <c r="C188" s="37"/>
      <c r="D188" s="37"/>
      <c r="F188" s="37"/>
      <c r="G188" s="37"/>
      <c r="H188" s="37"/>
      <c r="I188" s="37"/>
      <c r="J188" s="37"/>
      <c r="K188" s="37"/>
      <c r="L188" s="37"/>
      <c r="M188" s="41"/>
      <c r="N188" s="41"/>
      <c r="O188" s="41"/>
      <c r="P188" s="41"/>
      <c r="Q188" s="41"/>
      <c r="R188" s="41"/>
      <c r="S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</row>
    <row r="189" spans="1:86" x14ac:dyDescent="0.3">
      <c r="A189" s="38"/>
      <c r="C189" s="37"/>
      <c r="D189" s="37"/>
      <c r="F189" s="37"/>
      <c r="G189" s="37"/>
      <c r="H189" s="37"/>
      <c r="I189" s="37"/>
      <c r="J189" s="37"/>
      <c r="K189" s="37"/>
      <c r="L189" s="37"/>
      <c r="M189" s="41"/>
      <c r="N189" s="41"/>
      <c r="O189" s="41"/>
      <c r="P189" s="41"/>
      <c r="Q189" s="41"/>
      <c r="R189" s="41"/>
      <c r="S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</row>
    <row r="190" spans="1:86" x14ac:dyDescent="0.3">
      <c r="A190" s="38"/>
      <c r="C190" s="37"/>
      <c r="D190" s="37"/>
      <c r="F190" s="37"/>
      <c r="G190" s="37"/>
      <c r="H190" s="37"/>
      <c r="I190" s="37"/>
      <c r="J190" s="37"/>
      <c r="K190" s="37"/>
      <c r="L190" s="37"/>
      <c r="M190" s="41"/>
      <c r="N190" s="41"/>
      <c r="O190" s="41"/>
      <c r="P190" s="41"/>
      <c r="Q190" s="41"/>
      <c r="R190" s="41"/>
      <c r="S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</row>
    <row r="191" spans="1:86" x14ac:dyDescent="0.3">
      <c r="A191" s="38"/>
      <c r="C191" s="37"/>
      <c r="D191" s="37"/>
      <c r="F191" s="37"/>
      <c r="G191" s="37"/>
      <c r="H191" s="37"/>
      <c r="I191" s="37"/>
      <c r="J191" s="37"/>
      <c r="K191" s="37"/>
      <c r="L191" s="37"/>
      <c r="M191" s="41"/>
      <c r="N191" s="41"/>
      <c r="O191" s="41"/>
      <c r="P191" s="41"/>
      <c r="Q191" s="41"/>
      <c r="R191" s="41"/>
      <c r="S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</row>
    <row r="192" spans="1:86" x14ac:dyDescent="0.3">
      <c r="A192" s="38"/>
      <c r="C192" s="37"/>
      <c r="D192" s="37"/>
      <c r="F192" s="37"/>
      <c r="G192" s="37"/>
      <c r="H192" s="37"/>
      <c r="I192" s="37"/>
      <c r="J192" s="37"/>
      <c r="K192" s="37"/>
      <c r="L192" s="37"/>
      <c r="M192" s="41"/>
      <c r="N192" s="41"/>
      <c r="O192" s="41"/>
      <c r="P192" s="41"/>
      <c r="Q192" s="41"/>
      <c r="R192" s="41"/>
      <c r="S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</row>
    <row r="193" spans="1:32" x14ac:dyDescent="0.3">
      <c r="A193" s="38"/>
      <c r="C193" s="37"/>
      <c r="D193" s="37"/>
      <c r="F193" s="37"/>
      <c r="G193" s="37"/>
      <c r="H193" s="37"/>
      <c r="I193" s="37"/>
      <c r="J193" s="37"/>
      <c r="K193" s="37"/>
      <c r="L193" s="37"/>
      <c r="M193" s="41"/>
      <c r="N193" s="41"/>
      <c r="O193" s="41"/>
      <c r="P193" s="41"/>
      <c r="Q193" s="41"/>
      <c r="R193" s="41"/>
      <c r="S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</row>
    <row r="194" spans="1:32" x14ac:dyDescent="0.3">
      <c r="A194" s="38"/>
      <c r="C194" s="37"/>
      <c r="D194" s="37"/>
      <c r="F194" s="37"/>
      <c r="G194" s="37"/>
      <c r="H194" s="37"/>
      <c r="I194" s="37"/>
      <c r="J194" s="37"/>
      <c r="K194" s="37"/>
      <c r="L194" s="37"/>
      <c r="M194" s="41"/>
      <c r="N194" s="41"/>
      <c r="O194" s="41"/>
      <c r="P194" s="41"/>
      <c r="Q194" s="41"/>
      <c r="R194" s="41"/>
      <c r="S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</row>
    <row r="195" spans="1:32" x14ac:dyDescent="0.3">
      <c r="A195" s="38"/>
      <c r="C195" s="37"/>
      <c r="D195" s="37"/>
      <c r="F195" s="37"/>
      <c r="G195" s="37"/>
      <c r="H195" s="37"/>
      <c r="I195" s="37"/>
      <c r="J195" s="37"/>
      <c r="K195" s="37"/>
      <c r="L195" s="37"/>
      <c r="M195" s="41"/>
      <c r="N195" s="41"/>
      <c r="O195" s="41"/>
      <c r="P195" s="41"/>
      <c r="Q195" s="41"/>
      <c r="R195" s="41"/>
      <c r="S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</row>
    <row r="196" spans="1:32" x14ac:dyDescent="0.3">
      <c r="A196" s="38"/>
      <c r="C196" s="37"/>
      <c r="D196" s="37"/>
      <c r="F196" s="37"/>
      <c r="G196" s="37"/>
      <c r="H196" s="37"/>
      <c r="I196" s="37"/>
      <c r="J196" s="37"/>
      <c r="K196" s="37"/>
      <c r="L196" s="37"/>
      <c r="M196" s="41"/>
      <c r="N196" s="41"/>
      <c r="O196" s="41"/>
      <c r="P196" s="41"/>
      <c r="Q196" s="41"/>
      <c r="R196" s="41"/>
      <c r="S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</row>
    <row r="197" spans="1:32" x14ac:dyDescent="0.3">
      <c r="A197" s="38"/>
      <c r="C197" s="37"/>
      <c r="D197" s="37"/>
      <c r="F197" s="37"/>
      <c r="G197" s="37"/>
      <c r="H197" s="37"/>
      <c r="I197" s="37"/>
      <c r="J197" s="37"/>
      <c r="K197" s="37"/>
      <c r="L197" s="37"/>
      <c r="M197" s="41"/>
      <c r="N197" s="41"/>
      <c r="O197" s="41"/>
      <c r="P197" s="41"/>
      <c r="Q197" s="41"/>
      <c r="R197" s="41"/>
      <c r="S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</row>
    <row r="198" spans="1:32" x14ac:dyDescent="0.3">
      <c r="A198" s="38"/>
    </row>
  </sheetData>
  <mergeCells count="35">
    <mergeCell ref="O4:Q4"/>
    <mergeCell ref="L4:N4"/>
    <mergeCell ref="B2:B3"/>
    <mergeCell ref="C4:E4"/>
    <mergeCell ref="F4:H4"/>
    <mergeCell ref="I4:K4"/>
    <mergeCell ref="C3:M3"/>
    <mergeCell ref="AS4:AU4"/>
    <mergeCell ref="AD4:AF4"/>
    <mergeCell ref="AA4:AC4"/>
    <mergeCell ref="R3:Z3"/>
    <mergeCell ref="R4:T4"/>
    <mergeCell ref="U4:W4"/>
    <mergeCell ref="X4:Z4"/>
    <mergeCell ref="AG3:AO3"/>
    <mergeCell ref="AG4:AI4"/>
    <mergeCell ref="AJ4:AL4"/>
    <mergeCell ref="AM4:AO4"/>
    <mergeCell ref="AP4:AR4"/>
    <mergeCell ref="BE4:BG4"/>
    <mergeCell ref="BH4:BJ4"/>
    <mergeCell ref="AV3:BD3"/>
    <mergeCell ref="AV4:AX4"/>
    <mergeCell ref="AY4:BA4"/>
    <mergeCell ref="BB4:BD4"/>
    <mergeCell ref="BZ3:CH3"/>
    <mergeCell ref="BZ4:CB4"/>
    <mergeCell ref="CC4:CE4"/>
    <mergeCell ref="CF4:CH4"/>
    <mergeCell ref="BK3:BS3"/>
    <mergeCell ref="BK4:BM4"/>
    <mergeCell ref="BN4:BP4"/>
    <mergeCell ref="BQ4:BS4"/>
    <mergeCell ref="BT4:BV4"/>
    <mergeCell ref="BW4:BY4"/>
  </mergeCells>
  <pageMargins left="0.7" right="0.7" top="0.75" bottom="0.75" header="0.3" footer="0.3"/>
  <pageSetup paperSize="9" orientation="portrait" r:id="rId1"/>
  <ignoredErrors>
    <ignoredError sqref="C181:D181 F181:G181 I181:J181 L181:M181 O181:P181 R181:S181 U181:V181 X181:Y181 AA181:AX181 AY181:CG18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43" workbookViewId="0">
      <selection activeCell="K6" sqref="K6"/>
    </sheetView>
  </sheetViews>
  <sheetFormatPr baseColWidth="10" defaultRowHeight="14.4" x14ac:dyDescent="0.3"/>
  <cols>
    <col min="1" max="1" width="2.5546875" style="46" customWidth="1"/>
    <col min="2" max="2" width="4.6640625" style="35" bestFit="1" customWidth="1"/>
    <col min="3" max="3" width="47.5546875" style="46" customWidth="1"/>
    <col min="4" max="4" width="19.5546875" style="46" customWidth="1"/>
    <col min="5" max="5" width="15.5546875" style="61" customWidth="1"/>
    <col min="6" max="6" width="16.44140625" style="62" customWidth="1"/>
    <col min="7" max="7" width="16.33203125" style="62" customWidth="1"/>
    <col min="8" max="8" width="2.6640625" style="46" customWidth="1"/>
  </cols>
  <sheetData>
    <row r="1" spans="1:8" x14ac:dyDescent="0.3">
      <c r="A1" s="42"/>
      <c r="B1" s="43"/>
      <c r="C1" s="1"/>
      <c r="D1" s="1"/>
      <c r="E1" s="44"/>
      <c r="F1" s="45"/>
      <c r="G1" s="45"/>
      <c r="H1" s="42"/>
    </row>
    <row r="2" spans="1:8" ht="17.399999999999999" x14ac:dyDescent="0.3">
      <c r="A2" s="42"/>
      <c r="B2" s="144" t="s">
        <v>633</v>
      </c>
      <c r="C2" s="145"/>
      <c r="D2" s="149" t="s">
        <v>626</v>
      </c>
      <c r="E2" s="150"/>
      <c r="F2" s="150"/>
      <c r="G2" s="151" t="s">
        <v>349</v>
      </c>
      <c r="H2" s="156"/>
    </row>
    <row r="3" spans="1:8" ht="15.6" x14ac:dyDescent="0.3">
      <c r="A3" s="42"/>
      <c r="B3" s="146"/>
      <c r="C3" s="145"/>
      <c r="D3" s="157" t="s">
        <v>350</v>
      </c>
      <c r="E3" s="158"/>
      <c r="F3" s="158"/>
      <c r="G3" s="151"/>
      <c r="H3" s="156"/>
    </row>
    <row r="4" spans="1:8" x14ac:dyDescent="0.3">
      <c r="A4" s="42"/>
      <c r="B4" s="146"/>
      <c r="C4" s="145"/>
      <c r="D4" s="153" t="s">
        <v>622</v>
      </c>
      <c r="E4" s="154"/>
      <c r="F4" s="154"/>
      <c r="G4" s="155"/>
      <c r="H4" s="156"/>
    </row>
    <row r="5" spans="1:8" x14ac:dyDescent="0.3">
      <c r="A5" s="42"/>
      <c r="B5" s="147"/>
      <c r="C5" s="148"/>
      <c r="D5" s="153" t="s">
        <v>623</v>
      </c>
      <c r="E5" s="154"/>
      <c r="F5" s="154"/>
      <c r="G5" s="155"/>
      <c r="H5" s="156"/>
    </row>
    <row r="6" spans="1:8" x14ac:dyDescent="0.3">
      <c r="A6" s="42"/>
      <c r="B6" s="43"/>
      <c r="C6" s="1"/>
      <c r="D6" s="1"/>
      <c r="E6" s="44"/>
      <c r="F6" s="45"/>
      <c r="G6" s="45"/>
      <c r="H6" s="42"/>
    </row>
    <row r="7" spans="1:8" x14ac:dyDescent="0.3">
      <c r="B7" s="47" t="s">
        <v>351</v>
      </c>
      <c r="C7" s="48" t="s">
        <v>1</v>
      </c>
      <c r="D7" s="48" t="s">
        <v>352</v>
      </c>
      <c r="E7" s="48" t="s">
        <v>619</v>
      </c>
      <c r="F7" s="48" t="s">
        <v>620</v>
      </c>
      <c r="G7" s="129" t="s">
        <v>624</v>
      </c>
    </row>
    <row r="8" spans="1:8" x14ac:dyDescent="0.3">
      <c r="B8" s="49">
        <v>1</v>
      </c>
      <c r="C8" s="50" t="s">
        <v>353</v>
      </c>
      <c r="D8" s="51" t="s">
        <v>354</v>
      </c>
      <c r="E8" s="131">
        <v>128282</v>
      </c>
      <c r="F8" s="132">
        <v>116620</v>
      </c>
      <c r="G8" s="133">
        <f>ROUND(AVERAGE(E8:F8),1)</f>
        <v>122451</v>
      </c>
    </row>
    <row r="9" spans="1:8" x14ac:dyDescent="0.3">
      <c r="B9" s="49">
        <v>2</v>
      </c>
      <c r="C9" s="50" t="s">
        <v>355</v>
      </c>
      <c r="D9" s="51" t="s">
        <v>354</v>
      </c>
      <c r="E9" s="131">
        <v>124355</v>
      </c>
      <c r="F9" s="132">
        <v>113050</v>
      </c>
      <c r="G9" s="133">
        <f t="shared" ref="G9:G69" si="0">ROUND(AVERAGE(E9:F9),1)</f>
        <v>118702.5</v>
      </c>
    </row>
    <row r="10" spans="1:8" x14ac:dyDescent="0.3">
      <c r="B10" s="49">
        <v>3</v>
      </c>
      <c r="C10" s="50" t="s">
        <v>356</v>
      </c>
      <c r="D10" s="51" t="s">
        <v>354</v>
      </c>
      <c r="E10" s="131">
        <v>137445</v>
      </c>
      <c r="F10" s="132">
        <v>124950</v>
      </c>
      <c r="G10" s="133">
        <f t="shared" si="0"/>
        <v>131197.5</v>
      </c>
    </row>
    <row r="11" spans="1:8" x14ac:dyDescent="0.3">
      <c r="B11" s="49">
        <v>4</v>
      </c>
      <c r="C11" s="52" t="s">
        <v>357</v>
      </c>
      <c r="D11" s="53" t="s">
        <v>354</v>
      </c>
      <c r="E11" s="131">
        <v>124355</v>
      </c>
      <c r="F11" s="132">
        <v>113050</v>
      </c>
      <c r="G11" s="133">
        <f t="shared" si="0"/>
        <v>118702.5</v>
      </c>
    </row>
    <row r="12" spans="1:8" x14ac:dyDescent="0.3">
      <c r="B12" s="49">
        <v>5</v>
      </c>
      <c r="C12" s="52" t="s">
        <v>358</v>
      </c>
      <c r="D12" s="53" t="s">
        <v>354</v>
      </c>
      <c r="E12" s="131">
        <v>143990</v>
      </c>
      <c r="F12" s="132">
        <v>130900</v>
      </c>
      <c r="G12" s="133">
        <f t="shared" si="0"/>
        <v>137445</v>
      </c>
    </row>
    <row r="13" spans="1:8" x14ac:dyDescent="0.3">
      <c r="B13" s="49">
        <v>6</v>
      </c>
      <c r="C13" s="52" t="s">
        <v>359</v>
      </c>
      <c r="D13" s="53" t="s">
        <v>354</v>
      </c>
      <c r="E13" s="131">
        <v>124355</v>
      </c>
      <c r="F13" s="132">
        <v>113050</v>
      </c>
      <c r="G13" s="133">
        <f t="shared" si="0"/>
        <v>118702.5</v>
      </c>
    </row>
    <row r="14" spans="1:8" x14ac:dyDescent="0.3">
      <c r="B14" s="49">
        <v>7</v>
      </c>
      <c r="C14" s="52" t="s">
        <v>360</v>
      </c>
      <c r="D14" s="53" t="s">
        <v>354</v>
      </c>
      <c r="E14" s="131">
        <v>150535</v>
      </c>
      <c r="F14" s="132">
        <v>136850</v>
      </c>
      <c r="G14" s="133">
        <f t="shared" si="0"/>
        <v>143692.5</v>
      </c>
    </row>
    <row r="15" spans="1:8" x14ac:dyDescent="0.3">
      <c r="B15" s="49">
        <v>8</v>
      </c>
      <c r="C15" s="52" t="s">
        <v>361</v>
      </c>
      <c r="D15" s="53" t="s">
        <v>354</v>
      </c>
      <c r="E15" s="131">
        <v>143990</v>
      </c>
      <c r="F15" s="132">
        <v>130900</v>
      </c>
      <c r="G15" s="133">
        <f t="shared" si="0"/>
        <v>137445</v>
      </c>
    </row>
    <row r="16" spans="1:8" x14ac:dyDescent="0.3">
      <c r="B16" s="49">
        <v>9</v>
      </c>
      <c r="C16" s="52" t="s">
        <v>362</v>
      </c>
      <c r="D16" s="53" t="s">
        <v>354</v>
      </c>
      <c r="E16" s="131">
        <v>176715</v>
      </c>
      <c r="F16" s="132">
        <v>160650</v>
      </c>
      <c r="G16" s="133">
        <f t="shared" si="0"/>
        <v>168682.5</v>
      </c>
    </row>
    <row r="17" spans="2:7" x14ac:dyDescent="0.3">
      <c r="B17" s="49">
        <v>10</v>
      </c>
      <c r="C17" s="52" t="s">
        <v>363</v>
      </c>
      <c r="D17" s="53" t="s">
        <v>354</v>
      </c>
      <c r="E17" s="131">
        <v>167552</v>
      </c>
      <c r="F17" s="132">
        <v>152320</v>
      </c>
      <c r="G17" s="133">
        <f t="shared" si="0"/>
        <v>159936</v>
      </c>
    </row>
    <row r="18" spans="2:7" x14ac:dyDescent="0.3">
      <c r="B18" s="49">
        <v>11</v>
      </c>
      <c r="C18" s="52" t="s">
        <v>364</v>
      </c>
      <c r="D18" s="53" t="s">
        <v>354</v>
      </c>
      <c r="E18" s="131">
        <v>176715</v>
      </c>
      <c r="F18" s="132">
        <v>160650</v>
      </c>
      <c r="G18" s="133">
        <f t="shared" si="0"/>
        <v>168682.5</v>
      </c>
    </row>
    <row r="19" spans="2:7" x14ac:dyDescent="0.3">
      <c r="B19" s="49">
        <v>12</v>
      </c>
      <c r="C19" s="52" t="s">
        <v>365</v>
      </c>
      <c r="D19" s="53" t="s">
        <v>354</v>
      </c>
      <c r="E19" s="131">
        <v>196350</v>
      </c>
      <c r="F19" s="132">
        <v>178500</v>
      </c>
      <c r="G19" s="133">
        <f t="shared" si="0"/>
        <v>187425</v>
      </c>
    </row>
    <row r="20" spans="2:7" x14ac:dyDescent="0.3">
      <c r="B20" s="49">
        <v>13</v>
      </c>
      <c r="C20" s="50" t="s">
        <v>366</v>
      </c>
      <c r="D20" s="51" t="s">
        <v>367</v>
      </c>
      <c r="E20" s="131">
        <v>17072.6325</v>
      </c>
      <c r="F20" s="132">
        <v>15520.575000000001</v>
      </c>
      <c r="G20" s="133">
        <f t="shared" si="0"/>
        <v>16296.6</v>
      </c>
    </row>
    <row r="21" spans="2:7" x14ac:dyDescent="0.3">
      <c r="B21" s="49">
        <v>14</v>
      </c>
      <c r="C21" s="50" t="s">
        <v>368</v>
      </c>
      <c r="D21" s="51" t="s">
        <v>367</v>
      </c>
      <c r="E21" s="131">
        <v>11820.27</v>
      </c>
      <c r="F21" s="132">
        <v>10745.7</v>
      </c>
      <c r="G21" s="133">
        <f t="shared" si="0"/>
        <v>11283</v>
      </c>
    </row>
    <row r="22" spans="2:7" x14ac:dyDescent="0.3">
      <c r="B22" s="49">
        <v>15</v>
      </c>
      <c r="C22" s="50" t="s">
        <v>369</v>
      </c>
      <c r="D22" s="54" t="s">
        <v>367</v>
      </c>
      <c r="E22" s="131">
        <v>9192.4524999999994</v>
      </c>
      <c r="F22" s="132">
        <v>8356.7749999999996</v>
      </c>
      <c r="G22" s="133">
        <f t="shared" si="0"/>
        <v>8774.6</v>
      </c>
    </row>
    <row r="23" spans="2:7" x14ac:dyDescent="0.3">
      <c r="B23" s="49">
        <v>16</v>
      </c>
      <c r="C23" s="50" t="s">
        <v>370</v>
      </c>
      <c r="D23" s="55" t="s">
        <v>367</v>
      </c>
      <c r="E23" s="131">
        <v>3151.4175</v>
      </c>
      <c r="F23" s="132">
        <v>2864.9250000000002</v>
      </c>
      <c r="G23" s="133">
        <f t="shared" si="0"/>
        <v>3008.2</v>
      </c>
    </row>
    <row r="24" spans="2:7" x14ac:dyDescent="0.3">
      <c r="B24" s="49">
        <v>17</v>
      </c>
      <c r="C24" s="56" t="s">
        <v>371</v>
      </c>
      <c r="D24" s="53" t="s">
        <v>367</v>
      </c>
      <c r="E24" s="131">
        <v>7880.18</v>
      </c>
      <c r="F24" s="132">
        <v>7163.8</v>
      </c>
      <c r="G24" s="133">
        <f t="shared" si="0"/>
        <v>7522</v>
      </c>
    </row>
    <row r="25" spans="2:7" x14ac:dyDescent="0.3">
      <c r="B25" s="49">
        <v>18</v>
      </c>
      <c r="C25" s="50" t="s">
        <v>372</v>
      </c>
      <c r="D25" s="53" t="s">
        <v>367</v>
      </c>
      <c r="E25" s="131">
        <v>470205.89</v>
      </c>
      <c r="F25" s="132">
        <v>427459.9</v>
      </c>
      <c r="G25" s="133">
        <f t="shared" si="0"/>
        <v>448832.9</v>
      </c>
    </row>
    <row r="26" spans="2:7" x14ac:dyDescent="0.3">
      <c r="B26" s="49">
        <v>19</v>
      </c>
      <c r="C26" s="50" t="s">
        <v>373</v>
      </c>
      <c r="D26" s="55" t="s">
        <v>367</v>
      </c>
      <c r="E26" s="131">
        <v>68441.065000000002</v>
      </c>
      <c r="F26" s="132">
        <v>62219.15</v>
      </c>
      <c r="G26" s="133">
        <f t="shared" si="0"/>
        <v>65330.1</v>
      </c>
    </row>
    <row r="27" spans="2:7" x14ac:dyDescent="0.3">
      <c r="B27" s="49">
        <v>20</v>
      </c>
      <c r="C27" s="50" t="s">
        <v>374</v>
      </c>
      <c r="D27" s="53" t="s">
        <v>367</v>
      </c>
      <c r="E27" s="131">
        <v>10506.36125</v>
      </c>
      <c r="F27" s="132">
        <v>9551.2374999999993</v>
      </c>
      <c r="G27" s="133">
        <f t="shared" si="0"/>
        <v>10028.799999999999</v>
      </c>
    </row>
    <row r="28" spans="2:7" x14ac:dyDescent="0.3">
      <c r="B28" s="49">
        <v>21</v>
      </c>
      <c r="C28" s="50" t="s">
        <v>375</v>
      </c>
      <c r="D28" s="53" t="s">
        <v>367</v>
      </c>
      <c r="E28" s="131">
        <v>68441.065000000002</v>
      </c>
      <c r="F28" s="132">
        <v>62219.15</v>
      </c>
      <c r="G28" s="133">
        <f t="shared" si="0"/>
        <v>65330.1</v>
      </c>
    </row>
    <row r="29" spans="2:7" x14ac:dyDescent="0.3">
      <c r="B29" s="49">
        <v>22</v>
      </c>
      <c r="C29" s="50" t="s">
        <v>376</v>
      </c>
      <c r="D29" s="53" t="s">
        <v>367</v>
      </c>
      <c r="E29" s="131">
        <v>63038.167499999996</v>
      </c>
      <c r="F29" s="132">
        <v>57307.425000000003</v>
      </c>
      <c r="G29" s="133">
        <f t="shared" si="0"/>
        <v>60172.800000000003</v>
      </c>
    </row>
    <row r="30" spans="2:7" x14ac:dyDescent="0.3">
      <c r="B30" s="49">
        <v>23</v>
      </c>
      <c r="C30" s="50" t="s">
        <v>377</v>
      </c>
      <c r="D30" s="53" t="s">
        <v>367</v>
      </c>
      <c r="E30" s="131">
        <v>59435.145000000004</v>
      </c>
      <c r="F30" s="132">
        <v>54031.95</v>
      </c>
      <c r="G30" s="133">
        <f t="shared" si="0"/>
        <v>56733.5</v>
      </c>
    </row>
    <row r="31" spans="2:7" x14ac:dyDescent="0.3">
      <c r="B31" s="49">
        <v>24</v>
      </c>
      <c r="C31" s="50" t="s">
        <v>378</v>
      </c>
      <c r="D31" s="53" t="s">
        <v>367</v>
      </c>
      <c r="E31" s="131">
        <v>85085</v>
      </c>
      <c r="F31" s="132">
        <v>77350</v>
      </c>
      <c r="G31" s="133">
        <f t="shared" si="0"/>
        <v>81217.5</v>
      </c>
    </row>
    <row r="32" spans="2:7" x14ac:dyDescent="0.3">
      <c r="B32" s="49">
        <v>25</v>
      </c>
      <c r="C32" s="50" t="s">
        <v>379</v>
      </c>
      <c r="D32" s="53" t="s">
        <v>367</v>
      </c>
      <c r="E32" s="131">
        <v>10506.36125</v>
      </c>
      <c r="F32" s="132">
        <v>9551.2374999999993</v>
      </c>
      <c r="G32" s="133">
        <f t="shared" si="0"/>
        <v>10028.799999999999</v>
      </c>
    </row>
    <row r="33" spans="2:7" x14ac:dyDescent="0.3">
      <c r="B33" s="49">
        <v>26</v>
      </c>
      <c r="C33" s="50" t="s">
        <v>380</v>
      </c>
      <c r="D33" s="54" t="s">
        <v>367</v>
      </c>
      <c r="E33" s="131">
        <v>9005.92</v>
      </c>
      <c r="F33" s="132">
        <v>8187.2</v>
      </c>
      <c r="G33" s="133">
        <f t="shared" si="0"/>
        <v>8596.6</v>
      </c>
    </row>
    <row r="34" spans="2:7" x14ac:dyDescent="0.3">
      <c r="B34" s="49">
        <v>27</v>
      </c>
      <c r="C34" s="50" t="s">
        <v>381</v>
      </c>
      <c r="D34" s="53" t="s">
        <v>367</v>
      </c>
      <c r="E34" s="131">
        <v>10506.36125</v>
      </c>
      <c r="F34" s="132">
        <v>9551.2374999999993</v>
      </c>
      <c r="G34" s="133">
        <f t="shared" si="0"/>
        <v>10028.799999999999</v>
      </c>
    </row>
    <row r="35" spans="2:7" x14ac:dyDescent="0.3">
      <c r="B35" s="49">
        <v>28</v>
      </c>
      <c r="C35" s="50" t="s">
        <v>382</v>
      </c>
      <c r="D35" s="51" t="s">
        <v>383</v>
      </c>
      <c r="E35" s="131">
        <v>25515.682499999999</v>
      </c>
      <c r="F35" s="132">
        <v>23196.075000000001</v>
      </c>
      <c r="G35" s="133">
        <f t="shared" si="0"/>
        <v>24355.9</v>
      </c>
    </row>
    <row r="36" spans="2:7" x14ac:dyDescent="0.3">
      <c r="B36" s="49">
        <v>29</v>
      </c>
      <c r="C36" s="50" t="s">
        <v>384</v>
      </c>
      <c r="D36" s="51" t="s">
        <v>367</v>
      </c>
      <c r="E36" s="131">
        <v>89453.787500000006</v>
      </c>
      <c r="F36" s="132">
        <v>81321.625</v>
      </c>
      <c r="G36" s="133">
        <f t="shared" si="0"/>
        <v>85387.7</v>
      </c>
    </row>
    <row r="37" spans="2:7" x14ac:dyDescent="0.3">
      <c r="B37" s="49">
        <v>30</v>
      </c>
      <c r="C37" s="56" t="s">
        <v>385</v>
      </c>
      <c r="D37" s="54" t="s">
        <v>367</v>
      </c>
      <c r="E37" s="131">
        <v>3002.5187500000002</v>
      </c>
      <c r="F37" s="132">
        <v>2729.5625</v>
      </c>
      <c r="G37" s="133">
        <f t="shared" si="0"/>
        <v>2866</v>
      </c>
    </row>
    <row r="38" spans="2:7" x14ac:dyDescent="0.3">
      <c r="B38" s="49">
        <v>31</v>
      </c>
      <c r="C38" s="50" t="s">
        <v>386</v>
      </c>
      <c r="D38" s="53" t="s">
        <v>367</v>
      </c>
      <c r="E38" s="131">
        <v>3002.5187500000002</v>
      </c>
      <c r="F38" s="132">
        <v>2729.5625</v>
      </c>
      <c r="G38" s="133">
        <f t="shared" si="0"/>
        <v>2866</v>
      </c>
    </row>
    <row r="39" spans="2:7" x14ac:dyDescent="0.3">
      <c r="B39" s="49">
        <v>32</v>
      </c>
      <c r="C39" s="50" t="s">
        <v>387</v>
      </c>
      <c r="D39" s="53" t="s">
        <v>367</v>
      </c>
      <c r="E39" s="131">
        <v>111067.01375</v>
      </c>
      <c r="F39" s="132">
        <v>100970.0125</v>
      </c>
      <c r="G39" s="133">
        <f t="shared" si="0"/>
        <v>106018.5</v>
      </c>
    </row>
    <row r="40" spans="2:7" x14ac:dyDescent="0.3">
      <c r="B40" s="49">
        <v>33</v>
      </c>
      <c r="C40" s="50" t="s">
        <v>388</v>
      </c>
      <c r="D40" s="53" t="s">
        <v>367</v>
      </c>
      <c r="E40" s="131">
        <v>294155.20750000002</v>
      </c>
      <c r="F40" s="132">
        <v>267413.82500000001</v>
      </c>
      <c r="G40" s="133">
        <f t="shared" si="0"/>
        <v>280784.5</v>
      </c>
    </row>
    <row r="41" spans="2:7" x14ac:dyDescent="0.3">
      <c r="B41" s="49">
        <v>34</v>
      </c>
      <c r="C41" s="50" t="s">
        <v>389</v>
      </c>
      <c r="D41" s="53" t="s">
        <v>367</v>
      </c>
      <c r="E41" s="131">
        <v>474263.79000000004</v>
      </c>
      <c r="F41" s="132">
        <v>431148.9</v>
      </c>
      <c r="G41" s="133">
        <f t="shared" si="0"/>
        <v>452706.3</v>
      </c>
    </row>
    <row r="42" spans="2:7" x14ac:dyDescent="0.3">
      <c r="B42" s="49">
        <v>35</v>
      </c>
      <c r="C42" s="56" t="s">
        <v>390</v>
      </c>
      <c r="D42" s="54" t="s">
        <v>391</v>
      </c>
      <c r="E42" s="131">
        <v>147087.42125000001</v>
      </c>
      <c r="F42" s="132">
        <v>133715.83749999999</v>
      </c>
      <c r="G42" s="133">
        <f t="shared" si="0"/>
        <v>140401.60000000001</v>
      </c>
    </row>
    <row r="43" spans="2:7" x14ac:dyDescent="0.3">
      <c r="B43" s="49">
        <v>36</v>
      </c>
      <c r="C43" s="50" t="s">
        <v>392</v>
      </c>
      <c r="D43" s="53" t="s">
        <v>367</v>
      </c>
      <c r="E43" s="131">
        <v>207124.70624999999</v>
      </c>
      <c r="F43" s="132">
        <v>188295.1875</v>
      </c>
      <c r="G43" s="133">
        <f t="shared" si="0"/>
        <v>197709.9</v>
      </c>
    </row>
    <row r="44" spans="2:7" x14ac:dyDescent="0.3">
      <c r="B44" s="49">
        <v>37</v>
      </c>
      <c r="C44" s="50" t="s">
        <v>393</v>
      </c>
      <c r="D44" s="53" t="s">
        <v>367</v>
      </c>
      <c r="E44" s="131">
        <v>104720</v>
      </c>
      <c r="F44" s="132">
        <v>95200</v>
      </c>
      <c r="G44" s="133">
        <f t="shared" si="0"/>
        <v>99960</v>
      </c>
    </row>
    <row r="45" spans="2:7" x14ac:dyDescent="0.3">
      <c r="B45" s="49">
        <v>38</v>
      </c>
      <c r="C45" s="56" t="s">
        <v>394</v>
      </c>
      <c r="D45" s="54" t="s">
        <v>395</v>
      </c>
      <c r="E45" s="131">
        <v>63813.75</v>
      </c>
      <c r="F45" s="132">
        <v>58012.5</v>
      </c>
      <c r="G45" s="133">
        <f t="shared" si="0"/>
        <v>60913.1</v>
      </c>
    </row>
    <row r="46" spans="2:7" x14ac:dyDescent="0.3">
      <c r="B46" s="49">
        <v>39</v>
      </c>
      <c r="C46" s="50" t="s">
        <v>396</v>
      </c>
      <c r="D46" s="54" t="s">
        <v>395</v>
      </c>
      <c r="E46" s="131">
        <v>225134.91</v>
      </c>
      <c r="F46" s="132">
        <v>204668.1</v>
      </c>
      <c r="G46" s="133">
        <f t="shared" si="0"/>
        <v>214901.5</v>
      </c>
    </row>
    <row r="47" spans="2:7" x14ac:dyDescent="0.3">
      <c r="B47" s="49">
        <v>40</v>
      </c>
      <c r="C47" s="56" t="s">
        <v>397</v>
      </c>
      <c r="D47" s="54" t="s">
        <v>395</v>
      </c>
      <c r="E47" s="131">
        <v>294176.47875000001</v>
      </c>
      <c r="F47" s="132">
        <v>267433.16249999998</v>
      </c>
      <c r="G47" s="133">
        <f t="shared" si="0"/>
        <v>280804.8</v>
      </c>
    </row>
    <row r="48" spans="2:7" x14ac:dyDescent="0.3">
      <c r="B48" s="49">
        <v>41</v>
      </c>
      <c r="C48" s="56" t="s">
        <v>398</v>
      </c>
      <c r="D48" s="54" t="s">
        <v>399</v>
      </c>
      <c r="E48" s="131">
        <v>66340.12</v>
      </c>
      <c r="F48" s="132">
        <v>60309.2</v>
      </c>
      <c r="G48" s="133">
        <f t="shared" si="0"/>
        <v>63324.7</v>
      </c>
    </row>
    <row r="49" spans="2:7" x14ac:dyDescent="0.3">
      <c r="B49" s="49">
        <v>42</v>
      </c>
      <c r="C49" s="56" t="s">
        <v>398</v>
      </c>
      <c r="D49" s="54" t="s">
        <v>400</v>
      </c>
      <c r="E49" s="131">
        <v>66340.12</v>
      </c>
      <c r="F49" s="132">
        <v>60309.2</v>
      </c>
      <c r="G49" s="133">
        <f t="shared" si="0"/>
        <v>63324.7</v>
      </c>
    </row>
    <row r="50" spans="2:7" x14ac:dyDescent="0.3">
      <c r="B50" s="49">
        <v>43</v>
      </c>
      <c r="C50" s="56" t="s">
        <v>401</v>
      </c>
      <c r="D50" s="54" t="s">
        <v>395</v>
      </c>
      <c r="E50" s="131">
        <v>144086.53875000001</v>
      </c>
      <c r="F50" s="132">
        <v>130987.7625</v>
      </c>
      <c r="G50" s="133">
        <f t="shared" si="0"/>
        <v>137537.20000000001</v>
      </c>
    </row>
    <row r="51" spans="2:7" x14ac:dyDescent="0.3">
      <c r="B51" s="49">
        <v>44</v>
      </c>
      <c r="C51" s="50" t="s">
        <v>402</v>
      </c>
      <c r="D51" s="53" t="s">
        <v>367</v>
      </c>
      <c r="E51" s="131">
        <v>213128.10749999998</v>
      </c>
      <c r="F51" s="132">
        <v>193752.82500000001</v>
      </c>
      <c r="G51" s="133">
        <f t="shared" si="0"/>
        <v>203440.5</v>
      </c>
    </row>
    <row r="52" spans="2:7" x14ac:dyDescent="0.3">
      <c r="B52" s="49">
        <v>45</v>
      </c>
      <c r="C52" s="50" t="s">
        <v>403</v>
      </c>
      <c r="D52" s="53" t="s">
        <v>367</v>
      </c>
      <c r="E52" s="131">
        <v>38288.25</v>
      </c>
      <c r="F52" s="132">
        <v>34807.5</v>
      </c>
      <c r="G52" s="133">
        <f t="shared" si="0"/>
        <v>36547.9</v>
      </c>
    </row>
    <row r="53" spans="2:7" x14ac:dyDescent="0.3">
      <c r="B53" s="49">
        <v>46</v>
      </c>
      <c r="C53" s="50" t="s">
        <v>404</v>
      </c>
      <c r="D53" s="53" t="s">
        <v>367</v>
      </c>
      <c r="E53" s="131">
        <v>81681.600000000006</v>
      </c>
      <c r="F53" s="132">
        <v>74256</v>
      </c>
      <c r="G53" s="133">
        <f t="shared" si="0"/>
        <v>77968.800000000003</v>
      </c>
    </row>
    <row r="54" spans="2:7" x14ac:dyDescent="0.3">
      <c r="B54" s="49">
        <v>47</v>
      </c>
      <c r="C54" s="56" t="s">
        <v>405</v>
      </c>
      <c r="D54" s="54" t="s">
        <v>354</v>
      </c>
      <c r="E54" s="131">
        <v>119470.79375</v>
      </c>
      <c r="F54" s="132">
        <v>108609.8125</v>
      </c>
      <c r="G54" s="133">
        <f t="shared" si="0"/>
        <v>114040.3</v>
      </c>
    </row>
    <row r="55" spans="2:7" x14ac:dyDescent="0.3">
      <c r="B55" s="49">
        <v>48</v>
      </c>
      <c r="C55" s="50" t="s">
        <v>406</v>
      </c>
      <c r="D55" s="53" t="s">
        <v>367</v>
      </c>
      <c r="E55" s="131">
        <v>179508.07874999999</v>
      </c>
      <c r="F55" s="132">
        <v>163189.16250000001</v>
      </c>
      <c r="G55" s="133">
        <f t="shared" si="0"/>
        <v>171348.6</v>
      </c>
    </row>
    <row r="56" spans="2:7" x14ac:dyDescent="0.3">
      <c r="B56" s="49">
        <v>49</v>
      </c>
      <c r="C56" s="56" t="s">
        <v>407</v>
      </c>
      <c r="D56" s="54" t="s">
        <v>408</v>
      </c>
      <c r="E56" s="131">
        <v>96057.692500000005</v>
      </c>
      <c r="F56" s="132">
        <v>87325.175000000003</v>
      </c>
      <c r="G56" s="133">
        <f t="shared" si="0"/>
        <v>91691.4</v>
      </c>
    </row>
    <row r="57" spans="2:7" x14ac:dyDescent="0.3">
      <c r="B57" s="49">
        <v>50</v>
      </c>
      <c r="C57" s="50" t="s">
        <v>409</v>
      </c>
      <c r="D57" s="53" t="s">
        <v>367</v>
      </c>
      <c r="E57" s="131">
        <v>89453.787500000006</v>
      </c>
      <c r="F57" s="132">
        <v>81321.625</v>
      </c>
      <c r="G57" s="133">
        <f t="shared" si="0"/>
        <v>85387.7</v>
      </c>
    </row>
    <row r="58" spans="2:7" x14ac:dyDescent="0.3">
      <c r="B58" s="49">
        <v>51</v>
      </c>
      <c r="C58" s="50" t="s">
        <v>410</v>
      </c>
      <c r="D58" s="53" t="s">
        <v>367</v>
      </c>
      <c r="E58" s="131">
        <v>119771.86375</v>
      </c>
      <c r="F58" s="132">
        <v>108883.5125</v>
      </c>
      <c r="G58" s="133">
        <f t="shared" si="0"/>
        <v>114327.7</v>
      </c>
    </row>
    <row r="59" spans="2:7" x14ac:dyDescent="0.3">
      <c r="B59" s="49">
        <v>52</v>
      </c>
      <c r="C59" s="50" t="s">
        <v>411</v>
      </c>
      <c r="D59" s="55" t="s">
        <v>367</v>
      </c>
      <c r="E59" s="131">
        <v>63038.167499999996</v>
      </c>
      <c r="F59" s="132">
        <v>57307.425000000003</v>
      </c>
      <c r="G59" s="133">
        <f t="shared" si="0"/>
        <v>60172.800000000003</v>
      </c>
    </row>
    <row r="60" spans="2:7" x14ac:dyDescent="0.3">
      <c r="B60" s="49">
        <v>53</v>
      </c>
      <c r="C60" s="50" t="s">
        <v>412</v>
      </c>
      <c r="D60" s="55" t="s">
        <v>367</v>
      </c>
      <c r="E60" s="131">
        <v>1151920</v>
      </c>
      <c r="F60" s="132">
        <v>1047200</v>
      </c>
      <c r="G60" s="133">
        <f t="shared" si="0"/>
        <v>1099560</v>
      </c>
    </row>
    <row r="61" spans="2:7" x14ac:dyDescent="0.3">
      <c r="B61" s="49">
        <v>54</v>
      </c>
      <c r="C61" s="50" t="s">
        <v>413</v>
      </c>
      <c r="D61" s="55" t="s">
        <v>367</v>
      </c>
      <c r="E61" s="131">
        <v>1439900</v>
      </c>
      <c r="F61" s="132">
        <v>1309000</v>
      </c>
      <c r="G61" s="133">
        <f t="shared" si="0"/>
        <v>1374450</v>
      </c>
    </row>
    <row r="62" spans="2:7" x14ac:dyDescent="0.3">
      <c r="B62" s="49">
        <v>55</v>
      </c>
      <c r="C62" s="50" t="s">
        <v>414</v>
      </c>
      <c r="D62" s="55" t="s">
        <v>383</v>
      </c>
      <c r="E62" s="131">
        <v>456273.22125</v>
      </c>
      <c r="F62" s="132">
        <v>414793.83750000002</v>
      </c>
      <c r="G62" s="133">
        <f t="shared" si="0"/>
        <v>435533.5</v>
      </c>
    </row>
    <row r="63" spans="2:7" x14ac:dyDescent="0.3">
      <c r="B63" s="49">
        <v>56</v>
      </c>
      <c r="C63" s="50" t="s">
        <v>415</v>
      </c>
      <c r="D63" s="57" t="s">
        <v>416</v>
      </c>
      <c r="E63" s="131">
        <v>481512.3775</v>
      </c>
      <c r="F63" s="132">
        <v>437738.52500000002</v>
      </c>
      <c r="G63" s="133">
        <f t="shared" si="0"/>
        <v>459625.5</v>
      </c>
    </row>
    <row r="64" spans="2:7" x14ac:dyDescent="0.3">
      <c r="B64" s="49">
        <v>57</v>
      </c>
      <c r="C64" s="50" t="s">
        <v>417</v>
      </c>
      <c r="D64" s="57" t="s">
        <v>418</v>
      </c>
      <c r="E64" s="131">
        <v>890120</v>
      </c>
      <c r="F64" s="132">
        <v>809200</v>
      </c>
      <c r="G64" s="133">
        <f t="shared" si="0"/>
        <v>849660</v>
      </c>
    </row>
    <row r="65" spans="2:8" x14ac:dyDescent="0.3">
      <c r="B65" s="49">
        <v>58</v>
      </c>
      <c r="C65" s="50" t="s">
        <v>419</v>
      </c>
      <c r="D65" s="57" t="s">
        <v>367</v>
      </c>
      <c r="E65" s="131">
        <v>196350</v>
      </c>
      <c r="F65" s="132">
        <v>178500</v>
      </c>
      <c r="G65" s="133">
        <f t="shared" si="0"/>
        <v>187425</v>
      </c>
    </row>
    <row r="66" spans="2:8" x14ac:dyDescent="0.3">
      <c r="B66" s="49">
        <v>59</v>
      </c>
      <c r="C66" s="50" t="s">
        <v>420</v>
      </c>
      <c r="D66" s="57" t="s">
        <v>367</v>
      </c>
      <c r="E66" s="131">
        <v>93035.538750000007</v>
      </c>
      <c r="F66" s="132">
        <v>84577.762499999997</v>
      </c>
      <c r="G66" s="133">
        <f t="shared" si="0"/>
        <v>88806.7</v>
      </c>
    </row>
    <row r="67" spans="2:8" x14ac:dyDescent="0.3">
      <c r="B67" s="49">
        <v>60</v>
      </c>
      <c r="C67" s="50" t="s">
        <v>421</v>
      </c>
      <c r="D67" s="57" t="s">
        <v>367</v>
      </c>
      <c r="E67" s="131">
        <v>183068.55875</v>
      </c>
      <c r="F67" s="132">
        <v>166425.96249999999</v>
      </c>
      <c r="G67" s="133">
        <f t="shared" si="0"/>
        <v>174747.3</v>
      </c>
    </row>
    <row r="68" spans="2:8" x14ac:dyDescent="0.3">
      <c r="B68" s="49">
        <v>61</v>
      </c>
      <c r="C68" s="50" t="s">
        <v>422</v>
      </c>
      <c r="D68" s="57" t="s">
        <v>367</v>
      </c>
      <c r="E68" s="131">
        <v>119470.79375</v>
      </c>
      <c r="F68" s="132">
        <v>108609.8125</v>
      </c>
      <c r="G68" s="133">
        <f t="shared" si="0"/>
        <v>114040.3</v>
      </c>
    </row>
    <row r="69" spans="2:8" x14ac:dyDescent="0.3">
      <c r="B69" s="49">
        <v>62</v>
      </c>
      <c r="C69" s="50" t="s">
        <v>423</v>
      </c>
      <c r="D69" s="57" t="s">
        <v>367</v>
      </c>
      <c r="E69" s="131">
        <v>294176.47875000001</v>
      </c>
      <c r="F69" s="132">
        <v>267433.16249999998</v>
      </c>
      <c r="G69" s="133">
        <f t="shared" si="0"/>
        <v>280804.8</v>
      </c>
    </row>
    <row r="70" spans="2:8" x14ac:dyDescent="0.3">
      <c r="D70" s="58" t="s">
        <v>4</v>
      </c>
      <c r="E70" s="59">
        <f>SUBTOTAL(9,E8:E69)</f>
        <v>11324437.162499998</v>
      </c>
      <c r="F70" s="59">
        <f>SUBTOTAL(9,F8:F69)</f>
        <v>10294942.875</v>
      </c>
      <c r="G70" s="130">
        <f>SUBTOTAL(9,G8:G69)</f>
        <v>10809690.000000002</v>
      </c>
      <c r="H70" s="152"/>
    </row>
    <row r="71" spans="2:8" x14ac:dyDescent="0.3">
      <c r="D71" s="60"/>
      <c r="H71" s="152"/>
    </row>
  </sheetData>
  <mergeCells count="8">
    <mergeCell ref="B2:C5"/>
    <mergeCell ref="D2:F2"/>
    <mergeCell ref="G2:G3"/>
    <mergeCell ref="H70:H71"/>
    <mergeCell ref="D5:G5"/>
    <mergeCell ref="H2:H5"/>
    <mergeCell ref="D3:F3"/>
    <mergeCell ref="D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5"/>
  <sheetViews>
    <sheetView zoomScale="90" zoomScaleNormal="90" workbookViewId="0">
      <selection activeCell="L6" sqref="L6"/>
    </sheetView>
  </sheetViews>
  <sheetFormatPr baseColWidth="10" defaultRowHeight="14.4" x14ac:dyDescent="0.3"/>
  <cols>
    <col min="1" max="1" width="3" customWidth="1"/>
    <col min="2" max="2" width="6" style="93" customWidth="1"/>
    <col min="3" max="3" width="76.6640625" style="94" customWidth="1"/>
    <col min="4" max="4" width="0.109375" style="94" customWidth="1"/>
    <col min="5" max="5" width="18" style="95" customWidth="1"/>
    <col min="6" max="6" width="17.21875" style="95" customWidth="1"/>
    <col min="7" max="7" width="17.6640625" style="96" customWidth="1"/>
    <col min="8" max="8" width="15.6640625" style="95" customWidth="1"/>
    <col min="9" max="9" width="14.6640625" style="95" customWidth="1"/>
    <col min="10" max="10" width="17.6640625" style="96" customWidth="1"/>
  </cols>
  <sheetData>
    <row r="1" spans="2:10" x14ac:dyDescent="0.3">
      <c r="B1" s="63"/>
      <c r="C1" s="1"/>
      <c r="D1" s="1"/>
      <c r="E1" s="64"/>
      <c r="F1" s="45"/>
      <c r="G1" s="65"/>
      <c r="H1" s="65"/>
      <c r="I1" s="65"/>
      <c r="J1" s="65"/>
    </row>
    <row r="2" spans="2:10" ht="28.8" x14ac:dyDescent="0.3">
      <c r="B2" s="159" t="s">
        <v>634</v>
      </c>
      <c r="C2" s="160"/>
      <c r="D2" s="66"/>
      <c r="E2" s="162" t="s">
        <v>350</v>
      </c>
      <c r="F2" s="163"/>
      <c r="G2" s="163"/>
      <c r="H2" s="163"/>
      <c r="I2" s="163"/>
      <c r="J2" s="67"/>
    </row>
    <row r="3" spans="2:10" ht="28.8" x14ac:dyDescent="0.3">
      <c r="B3" s="161"/>
      <c r="C3" s="160"/>
      <c r="D3" s="66"/>
      <c r="E3" s="164" t="s">
        <v>636</v>
      </c>
      <c r="F3" s="165"/>
      <c r="G3" s="165"/>
      <c r="H3" s="165"/>
      <c r="I3" s="165"/>
      <c r="J3" s="166"/>
    </row>
    <row r="4" spans="2:10" x14ac:dyDescent="0.3">
      <c r="B4" s="167" t="s">
        <v>351</v>
      </c>
      <c r="C4" s="169" t="s">
        <v>424</v>
      </c>
      <c r="D4" s="68"/>
      <c r="E4" s="171" t="s">
        <v>425</v>
      </c>
      <c r="F4" s="171"/>
      <c r="G4" s="171"/>
      <c r="H4" s="172" t="s">
        <v>426</v>
      </c>
      <c r="I4" s="172"/>
      <c r="J4" s="172"/>
    </row>
    <row r="5" spans="2:10" x14ac:dyDescent="0.3">
      <c r="B5" s="168"/>
      <c r="C5" s="170"/>
      <c r="D5" s="69"/>
      <c r="E5" s="70" t="s">
        <v>619</v>
      </c>
      <c r="F5" s="70" t="s">
        <v>620</v>
      </c>
      <c r="G5" s="135" t="s">
        <v>624</v>
      </c>
      <c r="H5" s="70" t="s">
        <v>619</v>
      </c>
      <c r="I5" s="70" t="s">
        <v>620</v>
      </c>
      <c r="J5" s="135" t="s">
        <v>624</v>
      </c>
    </row>
    <row r="6" spans="2:10" x14ac:dyDescent="0.3">
      <c r="B6" s="71">
        <v>1</v>
      </c>
      <c r="C6" s="72" t="s">
        <v>427</v>
      </c>
      <c r="D6" s="73"/>
      <c r="E6" s="74">
        <v>0</v>
      </c>
      <c r="F6" s="75">
        <v>0</v>
      </c>
      <c r="G6" s="76">
        <v>0</v>
      </c>
      <c r="H6" s="74">
        <v>0</v>
      </c>
      <c r="I6" s="75">
        <v>0</v>
      </c>
      <c r="J6" s="76">
        <v>0</v>
      </c>
    </row>
    <row r="7" spans="2:10" x14ac:dyDescent="0.3">
      <c r="B7" s="77" t="s">
        <v>6</v>
      </c>
      <c r="C7" s="78" t="s">
        <v>428</v>
      </c>
      <c r="D7" s="79"/>
      <c r="E7" s="125">
        <v>189112.86624999999</v>
      </c>
      <c r="F7" s="126">
        <v>171920.78750000001</v>
      </c>
      <c r="G7" s="134">
        <f>ROUND(AVERAGE(E7:F7),1)</f>
        <v>180516.8</v>
      </c>
      <c r="H7" s="125">
        <v>233360.33875</v>
      </c>
      <c r="I7" s="126">
        <v>212145.76250000001</v>
      </c>
      <c r="J7" s="134">
        <f>ROUND(AVERAGE(H7:I7),1)</f>
        <v>222753.1</v>
      </c>
    </row>
    <row r="8" spans="2:10" x14ac:dyDescent="0.3">
      <c r="B8" s="77" t="s">
        <v>8</v>
      </c>
      <c r="C8" s="78" t="s">
        <v>429</v>
      </c>
      <c r="D8" s="79"/>
      <c r="E8" s="125">
        <v>147087.42125000001</v>
      </c>
      <c r="F8" s="126">
        <v>133715.83749999999</v>
      </c>
      <c r="G8" s="134">
        <f t="shared" ref="G8:G19" si="0">ROUND(AVERAGE(E8:F8),1)</f>
        <v>140401.60000000001</v>
      </c>
      <c r="H8" s="125">
        <v>190932.37625</v>
      </c>
      <c r="I8" s="126">
        <v>173574.88750000001</v>
      </c>
      <c r="J8" s="134">
        <f t="shared" ref="J8:J19" si="1">ROUND(AVERAGE(H8:I8),1)</f>
        <v>182253.6</v>
      </c>
    </row>
    <row r="9" spans="2:10" x14ac:dyDescent="0.3">
      <c r="B9" s="77" t="s">
        <v>10</v>
      </c>
      <c r="C9" s="78" t="s">
        <v>430</v>
      </c>
      <c r="D9" s="79"/>
      <c r="E9" s="125">
        <v>136581.06</v>
      </c>
      <c r="F9" s="126">
        <v>124164.6</v>
      </c>
      <c r="G9" s="134">
        <f t="shared" si="0"/>
        <v>130372.8</v>
      </c>
      <c r="H9" s="125">
        <v>169716.75875000001</v>
      </c>
      <c r="I9" s="126">
        <v>154287.96249999999</v>
      </c>
      <c r="J9" s="134">
        <f t="shared" si="1"/>
        <v>162002.4</v>
      </c>
    </row>
    <row r="10" spans="2:10" x14ac:dyDescent="0.3">
      <c r="B10" s="77" t="s">
        <v>12</v>
      </c>
      <c r="C10" s="78" t="s">
        <v>431</v>
      </c>
      <c r="D10" s="78"/>
      <c r="E10" s="125">
        <v>136581.06</v>
      </c>
      <c r="F10" s="126">
        <v>124164.6</v>
      </c>
      <c r="G10" s="134">
        <f t="shared" si="0"/>
        <v>130372.8</v>
      </c>
      <c r="H10" s="125">
        <v>169716.75875000001</v>
      </c>
      <c r="I10" s="126">
        <v>154287.96249999999</v>
      </c>
      <c r="J10" s="134">
        <f t="shared" si="1"/>
        <v>162002.4</v>
      </c>
    </row>
    <row r="11" spans="2:10" x14ac:dyDescent="0.3">
      <c r="B11" s="77" t="s">
        <v>14</v>
      </c>
      <c r="C11" s="78" t="s">
        <v>432</v>
      </c>
      <c r="D11" s="78"/>
      <c r="E11" s="125">
        <v>136581.06</v>
      </c>
      <c r="F11" s="126">
        <v>124164.6</v>
      </c>
      <c r="G11" s="134">
        <f t="shared" si="0"/>
        <v>130372.8</v>
      </c>
      <c r="H11" s="125">
        <v>169716.75875000001</v>
      </c>
      <c r="I11" s="126">
        <v>154287.96249999999</v>
      </c>
      <c r="J11" s="134">
        <f t="shared" si="1"/>
        <v>162002.4</v>
      </c>
    </row>
    <row r="12" spans="2:10" x14ac:dyDescent="0.3">
      <c r="B12" s="77" t="s">
        <v>16</v>
      </c>
      <c r="C12" s="78" t="s">
        <v>433</v>
      </c>
      <c r="D12" s="78"/>
      <c r="E12" s="125">
        <v>136581.06</v>
      </c>
      <c r="F12" s="126">
        <v>124164.6</v>
      </c>
      <c r="G12" s="134">
        <f t="shared" si="0"/>
        <v>130372.8</v>
      </c>
      <c r="H12" s="125">
        <v>169716.75875000001</v>
      </c>
      <c r="I12" s="126">
        <v>154287.96249999999</v>
      </c>
      <c r="J12" s="134">
        <f t="shared" si="1"/>
        <v>162002.4</v>
      </c>
    </row>
    <row r="13" spans="2:10" x14ac:dyDescent="0.3">
      <c r="B13" s="77" t="s">
        <v>18</v>
      </c>
      <c r="C13" s="78" t="s">
        <v>434</v>
      </c>
      <c r="D13" s="78"/>
      <c r="E13" s="125">
        <v>189112.86624999999</v>
      </c>
      <c r="F13" s="126">
        <v>171920.78750000001</v>
      </c>
      <c r="G13" s="134">
        <f t="shared" si="0"/>
        <v>180516.8</v>
      </c>
      <c r="H13" s="125">
        <v>233360.33875</v>
      </c>
      <c r="I13" s="126">
        <v>212145.76250000001</v>
      </c>
      <c r="J13" s="134">
        <f t="shared" si="1"/>
        <v>222753.1</v>
      </c>
    </row>
    <row r="14" spans="2:10" x14ac:dyDescent="0.3">
      <c r="B14" s="77" t="s">
        <v>20</v>
      </c>
      <c r="C14" s="78" t="s">
        <v>435</v>
      </c>
      <c r="D14" s="78"/>
      <c r="E14" s="125">
        <v>252151.03375</v>
      </c>
      <c r="F14" s="126">
        <v>229228.21249999999</v>
      </c>
      <c r="G14" s="134">
        <f t="shared" si="0"/>
        <v>240689.6</v>
      </c>
      <c r="H14" s="125">
        <v>318219.53625</v>
      </c>
      <c r="I14" s="126">
        <v>289290.48749999999</v>
      </c>
      <c r="J14" s="134">
        <f t="shared" si="1"/>
        <v>303755</v>
      </c>
    </row>
    <row r="15" spans="2:10" x14ac:dyDescent="0.3">
      <c r="B15" s="77" t="s">
        <v>22</v>
      </c>
      <c r="C15" s="78" t="s">
        <v>436</v>
      </c>
      <c r="D15" s="78"/>
      <c r="E15" s="125">
        <v>252151.03375</v>
      </c>
      <c r="F15" s="126">
        <v>229228.21249999999</v>
      </c>
      <c r="G15" s="134">
        <f t="shared" si="0"/>
        <v>240689.6</v>
      </c>
      <c r="H15" s="125">
        <v>318219.53625</v>
      </c>
      <c r="I15" s="126">
        <v>289290.48749999999</v>
      </c>
      <c r="J15" s="134">
        <f t="shared" si="1"/>
        <v>303755</v>
      </c>
    </row>
    <row r="16" spans="2:10" x14ac:dyDescent="0.3">
      <c r="B16" s="77" t="s">
        <v>24</v>
      </c>
      <c r="C16" s="78" t="s">
        <v>437</v>
      </c>
      <c r="D16" s="78"/>
      <c r="E16" s="125">
        <v>189112.86624999999</v>
      </c>
      <c r="F16" s="126">
        <v>171920.78750000001</v>
      </c>
      <c r="G16" s="134">
        <f t="shared" si="0"/>
        <v>180516.8</v>
      </c>
      <c r="H16" s="125">
        <v>233360.33875</v>
      </c>
      <c r="I16" s="126">
        <v>212145.76250000001</v>
      </c>
      <c r="J16" s="134">
        <f t="shared" si="1"/>
        <v>222753.1</v>
      </c>
    </row>
    <row r="17" spans="2:10" x14ac:dyDescent="0.3">
      <c r="B17" s="77" t="s">
        <v>26</v>
      </c>
      <c r="C17" s="78" t="s">
        <v>438</v>
      </c>
      <c r="D17" s="78"/>
      <c r="E17" s="125">
        <v>363738.375</v>
      </c>
      <c r="F17" s="126">
        <v>330671.25</v>
      </c>
      <c r="G17" s="134">
        <f t="shared" si="0"/>
        <v>347204.8</v>
      </c>
      <c r="H17" s="125">
        <v>531525.995</v>
      </c>
      <c r="I17" s="126">
        <v>483205.45</v>
      </c>
      <c r="J17" s="134">
        <f t="shared" si="1"/>
        <v>507365.7</v>
      </c>
    </row>
    <row r="18" spans="2:10" x14ac:dyDescent="0.3">
      <c r="B18" s="77" t="s">
        <v>28</v>
      </c>
      <c r="C18" s="78" t="s">
        <v>439</v>
      </c>
      <c r="D18" s="78"/>
      <c r="E18" s="125">
        <v>336201.92375000002</v>
      </c>
      <c r="F18" s="126">
        <v>305638.11249999999</v>
      </c>
      <c r="G18" s="134">
        <f t="shared" si="0"/>
        <v>320920</v>
      </c>
      <c r="H18" s="125">
        <v>466722.31374999997</v>
      </c>
      <c r="I18" s="126">
        <v>424293.01250000001</v>
      </c>
      <c r="J18" s="134">
        <f t="shared" si="1"/>
        <v>445507.7</v>
      </c>
    </row>
    <row r="19" spans="2:10" x14ac:dyDescent="0.3">
      <c r="B19" s="77" t="s">
        <v>30</v>
      </c>
      <c r="C19" s="78" t="s">
        <v>440</v>
      </c>
      <c r="D19" s="78"/>
      <c r="E19" s="125">
        <v>136581.06</v>
      </c>
      <c r="F19" s="126">
        <v>124164.6</v>
      </c>
      <c r="G19" s="134">
        <f t="shared" si="0"/>
        <v>130372.8</v>
      </c>
      <c r="H19" s="125">
        <v>381863.11625000002</v>
      </c>
      <c r="I19" s="126">
        <v>347148.28749999998</v>
      </c>
      <c r="J19" s="134">
        <f t="shared" si="1"/>
        <v>364505.7</v>
      </c>
    </row>
    <row r="20" spans="2:10" x14ac:dyDescent="0.3">
      <c r="B20" s="71">
        <v>2</v>
      </c>
      <c r="C20" s="80" t="s">
        <v>441</v>
      </c>
      <c r="D20" s="73"/>
      <c r="E20" s="81">
        <v>0</v>
      </c>
      <c r="F20" s="82">
        <v>0</v>
      </c>
      <c r="G20" s="83">
        <v>0</v>
      </c>
      <c r="H20" s="81">
        <v>0</v>
      </c>
      <c r="I20" s="82">
        <v>0</v>
      </c>
      <c r="J20" s="83">
        <v>0</v>
      </c>
    </row>
    <row r="21" spans="2:10" x14ac:dyDescent="0.3">
      <c r="B21" s="77" t="s">
        <v>45</v>
      </c>
      <c r="C21" s="78" t="s">
        <v>442</v>
      </c>
      <c r="D21" s="78"/>
      <c r="E21" s="125">
        <v>399238.45500000002</v>
      </c>
      <c r="F21" s="126">
        <v>362944.05</v>
      </c>
      <c r="G21" s="134">
        <f t="shared" ref="G21:G38" si="2">ROUND(AVERAGE(E21:F21),1)</f>
        <v>381091.3</v>
      </c>
      <c r="H21" s="125">
        <v>615225.09125000006</v>
      </c>
      <c r="I21" s="126">
        <v>559295.53749999998</v>
      </c>
      <c r="J21" s="134">
        <f t="shared" ref="J21:J38" si="3">ROUND(AVERAGE(H21:I21),1)</f>
        <v>587260.30000000005</v>
      </c>
    </row>
    <row r="22" spans="2:10" x14ac:dyDescent="0.3">
      <c r="B22" s="77" t="s">
        <v>47</v>
      </c>
      <c r="C22" s="78" t="s">
        <v>443</v>
      </c>
      <c r="D22" s="78"/>
      <c r="E22" s="125">
        <v>147087.42125000001</v>
      </c>
      <c r="F22" s="126">
        <v>133715.83749999999</v>
      </c>
      <c r="G22" s="134">
        <f t="shared" si="2"/>
        <v>140401.60000000001</v>
      </c>
      <c r="H22" s="125">
        <v>190932.37625</v>
      </c>
      <c r="I22" s="126">
        <v>173574.88750000001</v>
      </c>
      <c r="J22" s="134">
        <f t="shared" si="3"/>
        <v>182253.6</v>
      </c>
    </row>
    <row r="23" spans="2:10" x14ac:dyDescent="0.3">
      <c r="B23" s="77" t="s">
        <v>49</v>
      </c>
      <c r="C23" s="78" t="s">
        <v>444</v>
      </c>
      <c r="D23" s="78"/>
      <c r="E23" s="125">
        <v>147087.42125000001</v>
      </c>
      <c r="F23" s="126">
        <v>133715.83749999999</v>
      </c>
      <c r="G23" s="134">
        <f t="shared" si="2"/>
        <v>140401.60000000001</v>
      </c>
      <c r="H23" s="125">
        <v>190932.37625</v>
      </c>
      <c r="I23" s="126">
        <v>173574.88750000001</v>
      </c>
      <c r="J23" s="134">
        <f t="shared" si="3"/>
        <v>182253.6</v>
      </c>
    </row>
    <row r="24" spans="2:10" x14ac:dyDescent="0.3">
      <c r="B24" s="77" t="s">
        <v>51</v>
      </c>
      <c r="C24" s="78" t="s">
        <v>445</v>
      </c>
      <c r="D24" s="78"/>
      <c r="E24" s="125">
        <v>147087.42125000001</v>
      </c>
      <c r="F24" s="126">
        <v>133715.83749999999</v>
      </c>
      <c r="G24" s="134">
        <f t="shared" si="2"/>
        <v>140401.60000000001</v>
      </c>
      <c r="H24" s="125">
        <v>190932.37625</v>
      </c>
      <c r="I24" s="126">
        <v>173574.88750000001</v>
      </c>
      <c r="J24" s="134">
        <f t="shared" si="3"/>
        <v>182253.6</v>
      </c>
    </row>
    <row r="25" spans="2:10" x14ac:dyDescent="0.3">
      <c r="B25" s="77" t="s">
        <v>53</v>
      </c>
      <c r="C25" s="78" t="s">
        <v>446</v>
      </c>
      <c r="D25" s="78"/>
      <c r="E25" s="125">
        <v>147087.42125000001</v>
      </c>
      <c r="F25" s="126">
        <v>133715.83749999999</v>
      </c>
      <c r="G25" s="134">
        <f t="shared" si="2"/>
        <v>140401.60000000001</v>
      </c>
      <c r="H25" s="125">
        <v>190932.37625</v>
      </c>
      <c r="I25" s="126">
        <v>173574.88750000001</v>
      </c>
      <c r="J25" s="134">
        <f t="shared" si="3"/>
        <v>182253.6</v>
      </c>
    </row>
    <row r="26" spans="2:10" x14ac:dyDescent="0.3">
      <c r="B26" s="77" t="s">
        <v>55</v>
      </c>
      <c r="C26" s="78" t="s">
        <v>447</v>
      </c>
      <c r="D26" s="78"/>
      <c r="E26" s="125">
        <v>336201.92375000002</v>
      </c>
      <c r="F26" s="126">
        <v>305638.11249999999</v>
      </c>
      <c r="G26" s="134">
        <f t="shared" si="2"/>
        <v>320920</v>
      </c>
      <c r="H26" s="125">
        <v>424292.71499999997</v>
      </c>
      <c r="I26" s="126">
        <v>385720.65</v>
      </c>
      <c r="J26" s="134">
        <f t="shared" si="3"/>
        <v>405006.7</v>
      </c>
    </row>
    <row r="27" spans="2:10" x14ac:dyDescent="0.3">
      <c r="B27" s="77" t="s">
        <v>57</v>
      </c>
      <c r="C27" s="78" t="s">
        <v>448</v>
      </c>
      <c r="D27" s="78"/>
      <c r="E27" s="125">
        <v>136581.06</v>
      </c>
      <c r="F27" s="126">
        <v>124164.6</v>
      </c>
      <c r="G27" s="134">
        <f t="shared" si="2"/>
        <v>130372.8</v>
      </c>
      <c r="H27" s="125">
        <v>190932.37625</v>
      </c>
      <c r="I27" s="126">
        <v>173574.88750000001</v>
      </c>
      <c r="J27" s="134">
        <f t="shared" si="3"/>
        <v>182253.6</v>
      </c>
    </row>
    <row r="28" spans="2:10" x14ac:dyDescent="0.3">
      <c r="B28" s="77" t="s">
        <v>59</v>
      </c>
      <c r="C28" s="78" t="s">
        <v>449</v>
      </c>
      <c r="D28" s="78"/>
      <c r="E28" s="125">
        <v>189112.86624999999</v>
      </c>
      <c r="F28" s="126">
        <v>171920.78750000001</v>
      </c>
      <c r="G28" s="134">
        <f t="shared" si="2"/>
        <v>180516.8</v>
      </c>
      <c r="H28" s="125">
        <v>233360.33875</v>
      </c>
      <c r="I28" s="126">
        <v>212145.76250000001</v>
      </c>
      <c r="J28" s="134">
        <f t="shared" si="3"/>
        <v>222753.1</v>
      </c>
    </row>
    <row r="29" spans="2:10" x14ac:dyDescent="0.3">
      <c r="B29" s="77" t="s">
        <v>61</v>
      </c>
      <c r="C29" s="78" t="s">
        <v>450</v>
      </c>
      <c r="D29" s="78"/>
      <c r="E29" s="125">
        <v>189112.86624999999</v>
      </c>
      <c r="F29" s="126">
        <v>171920.78750000001</v>
      </c>
      <c r="G29" s="134">
        <f t="shared" si="2"/>
        <v>180516.8</v>
      </c>
      <c r="H29" s="125">
        <v>254575.95624999999</v>
      </c>
      <c r="I29" s="126">
        <v>231432.6875</v>
      </c>
      <c r="J29" s="134">
        <f t="shared" si="3"/>
        <v>243004.3</v>
      </c>
    </row>
    <row r="30" spans="2:10" x14ac:dyDescent="0.3">
      <c r="B30" s="77" t="s">
        <v>63</v>
      </c>
      <c r="C30" s="78" t="s">
        <v>451</v>
      </c>
      <c r="D30" s="78"/>
      <c r="E30" s="125">
        <v>189112.86624999999</v>
      </c>
      <c r="F30" s="126">
        <v>171920.78750000001</v>
      </c>
      <c r="G30" s="134">
        <f t="shared" si="2"/>
        <v>180516.8</v>
      </c>
      <c r="H30" s="125">
        <v>297005.55499999999</v>
      </c>
      <c r="I30" s="126">
        <v>270005.05</v>
      </c>
      <c r="J30" s="134">
        <f t="shared" si="3"/>
        <v>283505.3</v>
      </c>
    </row>
    <row r="31" spans="2:10" x14ac:dyDescent="0.3">
      <c r="B31" s="77" t="s">
        <v>65</v>
      </c>
      <c r="C31" s="78" t="s">
        <v>452</v>
      </c>
      <c r="D31" s="78"/>
      <c r="E31" s="125">
        <v>252151.03375</v>
      </c>
      <c r="F31" s="126">
        <v>229228.21249999999</v>
      </c>
      <c r="G31" s="134">
        <f t="shared" si="2"/>
        <v>240689.6</v>
      </c>
      <c r="H31" s="125">
        <v>318219.53625</v>
      </c>
      <c r="I31" s="126">
        <v>289290.48749999999</v>
      </c>
      <c r="J31" s="134">
        <f t="shared" si="3"/>
        <v>303755</v>
      </c>
    </row>
    <row r="32" spans="2:10" x14ac:dyDescent="0.3">
      <c r="B32" s="77" t="s">
        <v>67</v>
      </c>
      <c r="C32" s="78" t="s">
        <v>453</v>
      </c>
      <c r="D32" s="78"/>
      <c r="E32" s="125">
        <v>252151.03375</v>
      </c>
      <c r="F32" s="126">
        <v>229228.21249999999</v>
      </c>
      <c r="G32" s="134">
        <f t="shared" si="2"/>
        <v>240689.6</v>
      </c>
      <c r="H32" s="125">
        <v>318219.53625</v>
      </c>
      <c r="I32" s="126">
        <v>289290.48749999999</v>
      </c>
      <c r="J32" s="134">
        <f t="shared" si="3"/>
        <v>303755</v>
      </c>
    </row>
    <row r="33" spans="2:10" x14ac:dyDescent="0.3">
      <c r="B33" s="77" t="s">
        <v>69</v>
      </c>
      <c r="C33" s="78" t="s">
        <v>454</v>
      </c>
      <c r="D33" s="78"/>
      <c r="E33" s="125">
        <v>252151.03375</v>
      </c>
      <c r="F33" s="126">
        <v>229228.21249999999</v>
      </c>
      <c r="G33" s="134">
        <f t="shared" si="2"/>
        <v>240689.6</v>
      </c>
      <c r="H33" s="125">
        <v>318219.53625</v>
      </c>
      <c r="I33" s="126">
        <v>289290.48749999999</v>
      </c>
      <c r="J33" s="134">
        <f t="shared" si="3"/>
        <v>303755</v>
      </c>
    </row>
    <row r="34" spans="2:10" x14ac:dyDescent="0.3">
      <c r="B34" s="77" t="s">
        <v>71</v>
      </c>
      <c r="C34" s="78" t="s">
        <v>455</v>
      </c>
      <c r="D34" s="78"/>
      <c r="E34" s="125">
        <v>252151.03375</v>
      </c>
      <c r="F34" s="126">
        <v>229228.21249999999</v>
      </c>
      <c r="G34" s="134">
        <f t="shared" si="2"/>
        <v>240689.6</v>
      </c>
      <c r="H34" s="125">
        <v>318219.53625</v>
      </c>
      <c r="I34" s="126">
        <v>289290.48749999999</v>
      </c>
      <c r="J34" s="134">
        <f t="shared" si="3"/>
        <v>303755</v>
      </c>
    </row>
    <row r="35" spans="2:10" x14ac:dyDescent="0.3">
      <c r="B35" s="77" t="s">
        <v>73</v>
      </c>
      <c r="C35" s="78" t="s">
        <v>456</v>
      </c>
      <c r="D35" s="78"/>
      <c r="E35" s="125">
        <v>168100.14374999999</v>
      </c>
      <c r="F35" s="126">
        <v>152818.3125</v>
      </c>
      <c r="G35" s="134">
        <f t="shared" si="2"/>
        <v>160459.20000000001</v>
      </c>
      <c r="H35" s="125">
        <v>233360.33875</v>
      </c>
      <c r="I35" s="126">
        <v>212145.76250000001</v>
      </c>
      <c r="J35" s="134">
        <f t="shared" si="3"/>
        <v>222753.1</v>
      </c>
    </row>
    <row r="36" spans="2:10" x14ac:dyDescent="0.3">
      <c r="B36" s="77" t="s">
        <v>75</v>
      </c>
      <c r="C36" s="78" t="s">
        <v>457</v>
      </c>
      <c r="D36" s="78"/>
      <c r="E36" s="125">
        <v>252151.03375</v>
      </c>
      <c r="F36" s="126">
        <v>229228.21249999999</v>
      </c>
      <c r="G36" s="134">
        <f t="shared" si="2"/>
        <v>240689.6</v>
      </c>
      <c r="H36" s="125">
        <v>403078.73375000001</v>
      </c>
      <c r="I36" s="126">
        <v>366435.21250000002</v>
      </c>
      <c r="J36" s="134">
        <f t="shared" si="3"/>
        <v>384757</v>
      </c>
    </row>
    <row r="37" spans="2:10" x14ac:dyDescent="0.3">
      <c r="B37" s="77" t="s">
        <v>77</v>
      </c>
      <c r="C37" s="78" t="s">
        <v>458</v>
      </c>
      <c r="D37" s="78"/>
      <c r="E37" s="125">
        <v>252151.03375</v>
      </c>
      <c r="F37" s="126">
        <v>229228.21249999999</v>
      </c>
      <c r="G37" s="134">
        <f t="shared" si="2"/>
        <v>240689.6</v>
      </c>
      <c r="H37" s="125">
        <v>318219.53625</v>
      </c>
      <c r="I37" s="126">
        <v>289290.48749999999</v>
      </c>
      <c r="J37" s="134">
        <f t="shared" si="3"/>
        <v>303755</v>
      </c>
    </row>
    <row r="38" spans="2:10" x14ac:dyDescent="0.3">
      <c r="B38" s="77" t="s">
        <v>79</v>
      </c>
      <c r="C38" s="78" t="s">
        <v>459</v>
      </c>
      <c r="D38" s="78"/>
      <c r="E38" s="125">
        <v>399238.45500000002</v>
      </c>
      <c r="F38" s="126">
        <v>362944.05</v>
      </c>
      <c r="G38" s="134">
        <f t="shared" si="2"/>
        <v>381091.3</v>
      </c>
      <c r="H38" s="125">
        <v>509151.91249999998</v>
      </c>
      <c r="I38" s="126">
        <v>462865.375</v>
      </c>
      <c r="J38" s="134">
        <f t="shared" si="3"/>
        <v>486008.6</v>
      </c>
    </row>
    <row r="39" spans="2:10" x14ac:dyDescent="0.3">
      <c r="B39" s="71">
        <v>3</v>
      </c>
      <c r="C39" s="80" t="s">
        <v>460</v>
      </c>
      <c r="D39" s="73"/>
      <c r="E39" s="81">
        <v>0</v>
      </c>
      <c r="F39" s="82">
        <v>0</v>
      </c>
      <c r="G39" s="83">
        <v>0</v>
      </c>
      <c r="H39" s="81">
        <v>0</v>
      </c>
      <c r="I39" s="82">
        <v>0</v>
      </c>
      <c r="J39" s="83">
        <v>0</v>
      </c>
    </row>
    <row r="40" spans="2:10" x14ac:dyDescent="0.3">
      <c r="B40" s="77" t="s">
        <v>124</v>
      </c>
      <c r="C40" s="78" t="s">
        <v>461</v>
      </c>
      <c r="D40" s="78"/>
      <c r="E40" s="125">
        <v>67240.057499999995</v>
      </c>
      <c r="F40" s="126">
        <v>61127.324999999997</v>
      </c>
      <c r="G40" s="134">
        <f t="shared" ref="G40:G46" si="4">ROUND(AVERAGE(E40:F40),1)</f>
        <v>64183.7</v>
      </c>
      <c r="H40" s="125">
        <v>89101.993749999994</v>
      </c>
      <c r="I40" s="126">
        <v>81001.8125</v>
      </c>
      <c r="J40" s="134">
        <f t="shared" ref="J40:J46" si="5">ROUND(AVERAGE(H40:I40),1)</f>
        <v>85051.9</v>
      </c>
    </row>
    <row r="41" spans="2:10" x14ac:dyDescent="0.3">
      <c r="B41" s="77" t="s">
        <v>126</v>
      </c>
      <c r="C41" s="78" t="s">
        <v>462</v>
      </c>
      <c r="D41" s="78"/>
      <c r="E41" s="125">
        <v>25214.612499999999</v>
      </c>
      <c r="F41" s="126">
        <v>22922.375</v>
      </c>
      <c r="G41" s="134">
        <f t="shared" si="4"/>
        <v>24068.5</v>
      </c>
      <c r="H41" s="125">
        <v>46672.395000000004</v>
      </c>
      <c r="I41" s="126">
        <v>42429.45</v>
      </c>
      <c r="J41" s="134">
        <f t="shared" si="5"/>
        <v>44550.9</v>
      </c>
    </row>
    <row r="42" spans="2:10" x14ac:dyDescent="0.3">
      <c r="B42" s="77" t="s">
        <v>128</v>
      </c>
      <c r="C42" s="78" t="s">
        <v>463</v>
      </c>
      <c r="D42" s="78"/>
      <c r="E42" s="125">
        <v>136581.06</v>
      </c>
      <c r="F42" s="126">
        <v>124164.6</v>
      </c>
      <c r="G42" s="134">
        <f t="shared" si="4"/>
        <v>130372.8</v>
      </c>
      <c r="H42" s="125">
        <v>159110.58624999999</v>
      </c>
      <c r="I42" s="126">
        <v>144645.98749999999</v>
      </c>
      <c r="J42" s="134">
        <f t="shared" si="5"/>
        <v>151878.29999999999</v>
      </c>
    </row>
    <row r="43" spans="2:10" x14ac:dyDescent="0.3">
      <c r="B43" s="77" t="s">
        <v>130</v>
      </c>
      <c r="C43" s="78" t="s">
        <v>464</v>
      </c>
      <c r="D43" s="78"/>
      <c r="E43" s="125">
        <v>924553.245</v>
      </c>
      <c r="F43" s="126">
        <v>840502.95</v>
      </c>
      <c r="G43" s="134">
        <f t="shared" si="4"/>
        <v>882528.1</v>
      </c>
      <c r="H43" s="125">
        <v>1230448.5462500001</v>
      </c>
      <c r="I43" s="126">
        <v>1118589.5874999999</v>
      </c>
      <c r="J43" s="134">
        <f t="shared" si="5"/>
        <v>1174519.1000000001</v>
      </c>
    </row>
    <row r="44" spans="2:10" x14ac:dyDescent="0.3">
      <c r="B44" s="77" t="s">
        <v>132</v>
      </c>
      <c r="C44" s="84" t="s">
        <v>465</v>
      </c>
      <c r="D44" s="84"/>
      <c r="E44" s="125">
        <v>252151.03375</v>
      </c>
      <c r="F44" s="126">
        <v>229228.21249999999</v>
      </c>
      <c r="G44" s="134">
        <f t="shared" si="4"/>
        <v>240689.6</v>
      </c>
      <c r="H44" s="125">
        <v>594009.47375</v>
      </c>
      <c r="I44" s="126">
        <v>540008.61250000005</v>
      </c>
      <c r="J44" s="134">
        <f t="shared" si="5"/>
        <v>567009</v>
      </c>
    </row>
    <row r="45" spans="2:10" x14ac:dyDescent="0.3">
      <c r="B45" s="77" t="s">
        <v>134</v>
      </c>
      <c r="C45" s="85" t="s">
        <v>466</v>
      </c>
      <c r="D45" s="85"/>
      <c r="E45" s="125">
        <v>1593853.12625</v>
      </c>
      <c r="F45" s="126">
        <v>1448957.3875</v>
      </c>
      <c r="G45" s="134">
        <f t="shared" si="4"/>
        <v>1521405.3</v>
      </c>
      <c r="H45" s="125">
        <v>2079033.9762500001</v>
      </c>
      <c r="I45" s="126">
        <v>1890030.8875</v>
      </c>
      <c r="J45" s="134">
        <f t="shared" si="5"/>
        <v>1984532.4</v>
      </c>
    </row>
    <row r="46" spans="2:10" x14ac:dyDescent="0.3">
      <c r="B46" s="77" t="s">
        <v>136</v>
      </c>
      <c r="C46" s="86" t="s">
        <v>467</v>
      </c>
      <c r="D46" s="86"/>
      <c r="E46" s="125">
        <v>1740940.5474999999</v>
      </c>
      <c r="F46" s="126">
        <v>1582673.2250000001</v>
      </c>
      <c r="G46" s="134">
        <f t="shared" si="4"/>
        <v>1661806.9</v>
      </c>
      <c r="H46" s="125">
        <v>2333609.9325000001</v>
      </c>
      <c r="I46" s="126">
        <v>2121463.5750000002</v>
      </c>
      <c r="J46" s="134">
        <f t="shared" si="5"/>
        <v>2227536.7999999998</v>
      </c>
    </row>
    <row r="47" spans="2:10" x14ac:dyDescent="0.3">
      <c r="B47" s="71">
        <v>4</v>
      </c>
      <c r="C47" s="80" t="s">
        <v>468</v>
      </c>
      <c r="D47" s="73"/>
      <c r="E47" s="81">
        <v>0</v>
      </c>
      <c r="F47" s="82">
        <v>0</v>
      </c>
      <c r="G47" s="83">
        <v>0</v>
      </c>
      <c r="H47" s="81">
        <v>0</v>
      </c>
      <c r="I47" s="82">
        <v>0</v>
      </c>
      <c r="J47" s="83">
        <v>0</v>
      </c>
    </row>
    <row r="48" spans="2:10" x14ac:dyDescent="0.3">
      <c r="B48" s="87" t="s">
        <v>191</v>
      </c>
      <c r="C48" s="78" t="s">
        <v>469</v>
      </c>
      <c r="D48" s="78"/>
      <c r="E48" s="125">
        <v>189112.86624999999</v>
      </c>
      <c r="F48" s="126">
        <v>171920.78750000001</v>
      </c>
      <c r="G48" s="134">
        <f t="shared" ref="G48:G59" si="6">ROUND(AVERAGE(E48:F48),1)</f>
        <v>180516.8</v>
      </c>
      <c r="H48" s="125">
        <v>233360.33875</v>
      </c>
      <c r="I48" s="126">
        <v>212145.76250000001</v>
      </c>
      <c r="J48" s="134">
        <f t="shared" ref="J48:J59" si="7">ROUND(AVERAGE(H48:I48),1)</f>
        <v>222753.1</v>
      </c>
    </row>
    <row r="49" spans="2:10" x14ac:dyDescent="0.3">
      <c r="B49" s="87" t="s">
        <v>193</v>
      </c>
      <c r="C49" s="78" t="s">
        <v>470</v>
      </c>
      <c r="D49" s="78"/>
      <c r="E49" s="125">
        <v>462276.6225</v>
      </c>
      <c r="F49" s="126">
        <v>420251.47499999998</v>
      </c>
      <c r="G49" s="134">
        <f t="shared" si="6"/>
        <v>441264</v>
      </c>
      <c r="H49" s="125">
        <v>594009.47375</v>
      </c>
      <c r="I49" s="126">
        <v>540008.61250000005</v>
      </c>
      <c r="J49" s="134">
        <f t="shared" si="7"/>
        <v>567009</v>
      </c>
    </row>
    <row r="50" spans="2:10" x14ac:dyDescent="0.3">
      <c r="B50" s="87" t="s">
        <v>195</v>
      </c>
      <c r="C50" s="78" t="s">
        <v>471</v>
      </c>
      <c r="D50" s="78"/>
      <c r="E50" s="125">
        <v>378227.36875000002</v>
      </c>
      <c r="F50" s="126">
        <v>343843.0625</v>
      </c>
      <c r="G50" s="134">
        <f t="shared" si="6"/>
        <v>361035.2</v>
      </c>
      <c r="H50" s="125">
        <v>466722.31374999997</v>
      </c>
      <c r="I50" s="126">
        <v>424293.01250000001</v>
      </c>
      <c r="J50" s="134">
        <f t="shared" si="7"/>
        <v>445507.7</v>
      </c>
    </row>
    <row r="51" spans="2:10" x14ac:dyDescent="0.3">
      <c r="B51" s="87" t="s">
        <v>197</v>
      </c>
      <c r="C51" s="78" t="s">
        <v>472</v>
      </c>
      <c r="D51" s="78"/>
      <c r="E51" s="125">
        <v>462276.6225</v>
      </c>
      <c r="F51" s="126">
        <v>420251.47499999998</v>
      </c>
      <c r="G51" s="134">
        <f t="shared" si="6"/>
        <v>441264</v>
      </c>
      <c r="H51" s="125">
        <v>551579.875</v>
      </c>
      <c r="I51" s="126">
        <v>501436.25</v>
      </c>
      <c r="J51" s="134">
        <f t="shared" si="7"/>
        <v>526508.1</v>
      </c>
    </row>
    <row r="52" spans="2:10" x14ac:dyDescent="0.3">
      <c r="B52" s="87" t="s">
        <v>199</v>
      </c>
      <c r="C52" s="78" t="s">
        <v>473</v>
      </c>
      <c r="D52" s="78"/>
      <c r="E52" s="125">
        <v>462276.6225</v>
      </c>
      <c r="F52" s="126">
        <v>420251.47499999998</v>
      </c>
      <c r="G52" s="134">
        <f t="shared" si="6"/>
        <v>441264</v>
      </c>
      <c r="H52" s="125">
        <v>551579.875</v>
      </c>
      <c r="I52" s="126">
        <v>501436.25</v>
      </c>
      <c r="J52" s="134">
        <f t="shared" si="7"/>
        <v>526508.1</v>
      </c>
    </row>
    <row r="53" spans="2:10" x14ac:dyDescent="0.3">
      <c r="B53" s="87" t="s">
        <v>201</v>
      </c>
      <c r="C53" s="78" t="s">
        <v>474</v>
      </c>
      <c r="D53" s="78"/>
      <c r="E53" s="125">
        <v>336201.92375000002</v>
      </c>
      <c r="F53" s="126">
        <v>305638.11249999999</v>
      </c>
      <c r="G53" s="134">
        <f t="shared" si="6"/>
        <v>320920</v>
      </c>
      <c r="H53" s="125">
        <v>424292.71499999997</v>
      </c>
      <c r="I53" s="126">
        <v>385720.65</v>
      </c>
      <c r="J53" s="134">
        <f t="shared" si="7"/>
        <v>405006.7</v>
      </c>
    </row>
    <row r="54" spans="2:10" x14ac:dyDescent="0.3">
      <c r="B54" s="87" t="s">
        <v>203</v>
      </c>
      <c r="C54" s="78" t="s">
        <v>475</v>
      </c>
      <c r="D54" s="78"/>
      <c r="E54" s="125">
        <v>399238.45500000002</v>
      </c>
      <c r="F54" s="126">
        <v>362944.05</v>
      </c>
      <c r="G54" s="134">
        <f t="shared" si="6"/>
        <v>381091.3</v>
      </c>
      <c r="H54" s="125">
        <v>509151.91249999998</v>
      </c>
      <c r="I54" s="126">
        <v>462865.375</v>
      </c>
      <c r="J54" s="134">
        <f t="shared" si="7"/>
        <v>486008.6</v>
      </c>
    </row>
    <row r="55" spans="2:10" x14ac:dyDescent="0.3">
      <c r="B55" s="87" t="s">
        <v>476</v>
      </c>
      <c r="C55" s="78" t="s">
        <v>477</v>
      </c>
      <c r="D55" s="78"/>
      <c r="E55" s="125">
        <v>294176.47875000001</v>
      </c>
      <c r="F55" s="126">
        <v>267433.16249999998</v>
      </c>
      <c r="G55" s="134">
        <f t="shared" si="6"/>
        <v>280804.8</v>
      </c>
      <c r="H55" s="125">
        <v>381863.11625000002</v>
      </c>
      <c r="I55" s="126">
        <v>347148.28749999998</v>
      </c>
      <c r="J55" s="134">
        <f t="shared" si="7"/>
        <v>364505.7</v>
      </c>
    </row>
    <row r="56" spans="2:10" x14ac:dyDescent="0.3">
      <c r="B56" s="87" t="s">
        <v>478</v>
      </c>
      <c r="C56" s="78" t="s">
        <v>479</v>
      </c>
      <c r="D56" s="78"/>
      <c r="E56" s="125">
        <v>1218729.7237499999</v>
      </c>
      <c r="F56" s="126">
        <v>1107936.1125</v>
      </c>
      <c r="G56" s="134">
        <f t="shared" si="6"/>
        <v>1163332.8999999999</v>
      </c>
      <c r="H56" s="125">
        <v>1485024.5024999999</v>
      </c>
      <c r="I56" s="126">
        <v>1350022.2749999999</v>
      </c>
      <c r="J56" s="134">
        <f t="shared" si="7"/>
        <v>1417523.4</v>
      </c>
    </row>
    <row r="57" spans="2:10" x14ac:dyDescent="0.3">
      <c r="B57" s="87" t="s">
        <v>480</v>
      </c>
      <c r="C57" s="78" t="s">
        <v>481</v>
      </c>
      <c r="D57" s="78"/>
      <c r="E57" s="125">
        <v>1008604.135</v>
      </c>
      <c r="F57" s="126">
        <v>916912.85</v>
      </c>
      <c r="G57" s="134">
        <f t="shared" si="6"/>
        <v>962758.5</v>
      </c>
      <c r="H57" s="125">
        <v>1272878.145</v>
      </c>
      <c r="I57" s="126">
        <v>1157161.95</v>
      </c>
      <c r="J57" s="134">
        <f t="shared" si="7"/>
        <v>1215020</v>
      </c>
    </row>
    <row r="58" spans="2:10" x14ac:dyDescent="0.3">
      <c r="B58" s="87" t="s">
        <v>482</v>
      </c>
      <c r="C58" s="78" t="s">
        <v>483</v>
      </c>
      <c r="D58" s="78"/>
      <c r="E58" s="125">
        <v>378227.36875000002</v>
      </c>
      <c r="F58" s="126">
        <v>343843.0625</v>
      </c>
      <c r="G58" s="134">
        <f t="shared" si="6"/>
        <v>361035.2</v>
      </c>
      <c r="H58" s="125">
        <v>466722.31374999997</v>
      </c>
      <c r="I58" s="126">
        <v>424293.01250000001</v>
      </c>
      <c r="J58" s="134">
        <f t="shared" si="7"/>
        <v>445507.7</v>
      </c>
    </row>
    <row r="59" spans="2:10" x14ac:dyDescent="0.3">
      <c r="B59" s="87" t="s">
        <v>484</v>
      </c>
      <c r="C59" s="78" t="s">
        <v>485</v>
      </c>
      <c r="D59" s="78"/>
      <c r="E59" s="125">
        <v>252151.03375</v>
      </c>
      <c r="F59" s="126">
        <v>229228.21249999999</v>
      </c>
      <c r="G59" s="134">
        <f t="shared" si="6"/>
        <v>240689.6</v>
      </c>
      <c r="H59" s="125">
        <v>424292.71499999997</v>
      </c>
      <c r="I59" s="126">
        <v>385720.65</v>
      </c>
      <c r="J59" s="134">
        <f t="shared" si="7"/>
        <v>405006.7</v>
      </c>
    </row>
    <row r="60" spans="2:10" x14ac:dyDescent="0.3">
      <c r="B60" s="71">
        <v>5</v>
      </c>
      <c r="C60" s="80" t="s">
        <v>486</v>
      </c>
      <c r="D60" s="73"/>
      <c r="E60" s="81">
        <v>0</v>
      </c>
      <c r="F60" s="82">
        <v>0</v>
      </c>
      <c r="G60" s="83">
        <v>0</v>
      </c>
      <c r="H60" s="81">
        <v>0</v>
      </c>
      <c r="I60" s="82">
        <v>0</v>
      </c>
      <c r="J60" s="83">
        <v>0</v>
      </c>
    </row>
    <row r="61" spans="2:10" x14ac:dyDescent="0.3">
      <c r="B61" s="87" t="s">
        <v>206</v>
      </c>
      <c r="C61" s="78" t="s">
        <v>487</v>
      </c>
      <c r="D61" s="78"/>
      <c r="E61" s="125">
        <v>882529.43625000003</v>
      </c>
      <c r="F61" s="126">
        <v>802299.48750000005</v>
      </c>
      <c r="G61" s="134">
        <f t="shared" ref="G61:G64" si="8">ROUND(AVERAGE(E61:F61),1)</f>
        <v>842414.5</v>
      </c>
      <c r="H61" s="125">
        <v>1018302.18875</v>
      </c>
      <c r="I61" s="126">
        <v>925729.26249999995</v>
      </c>
      <c r="J61" s="134">
        <f t="shared" ref="J61:J64" si="9">ROUND(AVERAGE(H61:I61),1)</f>
        <v>972015.7</v>
      </c>
    </row>
    <row r="62" spans="2:10" x14ac:dyDescent="0.3">
      <c r="B62" s="87" t="s">
        <v>208</v>
      </c>
      <c r="C62" s="85" t="s">
        <v>488</v>
      </c>
      <c r="D62" s="85"/>
      <c r="E62" s="125">
        <v>252151.03375</v>
      </c>
      <c r="F62" s="126">
        <v>229228.21249999999</v>
      </c>
      <c r="G62" s="134">
        <f t="shared" si="8"/>
        <v>240689.6</v>
      </c>
      <c r="H62" s="125">
        <v>381863.11625000002</v>
      </c>
      <c r="I62" s="126">
        <v>347148.28749999998</v>
      </c>
      <c r="J62" s="134">
        <f t="shared" si="9"/>
        <v>364505.7</v>
      </c>
    </row>
    <row r="63" spans="2:10" x14ac:dyDescent="0.3">
      <c r="B63" s="87" t="s">
        <v>210</v>
      </c>
      <c r="C63" s="85" t="s">
        <v>489</v>
      </c>
      <c r="D63" s="85"/>
      <c r="E63" s="125">
        <v>963474.72375</v>
      </c>
      <c r="F63" s="126">
        <v>875886.11250000005</v>
      </c>
      <c r="G63" s="134">
        <f t="shared" si="8"/>
        <v>919680.4</v>
      </c>
      <c r="H63" s="125">
        <v>1144231.26125</v>
      </c>
      <c r="I63" s="126">
        <v>1040210.2375</v>
      </c>
      <c r="J63" s="134">
        <f t="shared" si="9"/>
        <v>1092220.7</v>
      </c>
    </row>
    <row r="64" spans="2:10" x14ac:dyDescent="0.3">
      <c r="B64" s="87" t="s">
        <v>212</v>
      </c>
      <c r="C64" s="78" t="s">
        <v>490</v>
      </c>
      <c r="D64" s="78"/>
      <c r="E64" s="125">
        <v>252151.03375</v>
      </c>
      <c r="F64" s="126">
        <v>229228.21249999999</v>
      </c>
      <c r="G64" s="134">
        <f t="shared" si="8"/>
        <v>240689.6</v>
      </c>
      <c r="H64" s="125">
        <v>318219.53625</v>
      </c>
      <c r="I64" s="126">
        <v>289290.48749999999</v>
      </c>
      <c r="J64" s="134">
        <f t="shared" si="9"/>
        <v>303755</v>
      </c>
    </row>
    <row r="65" spans="2:10" x14ac:dyDescent="0.3">
      <c r="B65" s="71">
        <v>6</v>
      </c>
      <c r="C65" s="80" t="s">
        <v>491</v>
      </c>
      <c r="D65" s="73"/>
      <c r="E65" s="81">
        <v>0</v>
      </c>
      <c r="F65" s="82">
        <v>0</v>
      </c>
      <c r="G65" s="83">
        <v>0</v>
      </c>
      <c r="H65" s="81">
        <v>0</v>
      </c>
      <c r="I65" s="82">
        <v>0</v>
      </c>
      <c r="J65" s="83">
        <v>0</v>
      </c>
    </row>
    <row r="66" spans="2:10" x14ac:dyDescent="0.3">
      <c r="B66" s="87" t="s">
        <v>223</v>
      </c>
      <c r="C66" s="78" t="s">
        <v>492</v>
      </c>
      <c r="D66" s="78"/>
      <c r="E66" s="125">
        <v>94557.251250000001</v>
      </c>
      <c r="F66" s="126">
        <v>85961.137499999997</v>
      </c>
      <c r="G66" s="134">
        <f t="shared" ref="G66:G80" si="10">ROUND(AVERAGE(E66:F66),1)</f>
        <v>90259.199999999997</v>
      </c>
      <c r="H66" s="125">
        <v>116680.9875</v>
      </c>
      <c r="I66" s="126">
        <v>106073.625</v>
      </c>
      <c r="J66" s="134">
        <f t="shared" ref="J66:J80" si="11">ROUND(AVERAGE(H66:I66),1)</f>
        <v>111377.3</v>
      </c>
    </row>
    <row r="67" spans="2:10" x14ac:dyDescent="0.3">
      <c r="B67" s="87" t="s">
        <v>225</v>
      </c>
      <c r="C67" s="78" t="s">
        <v>493</v>
      </c>
      <c r="D67" s="78"/>
      <c r="E67" s="125">
        <v>73544.528749999998</v>
      </c>
      <c r="F67" s="126">
        <v>66858.662500000006</v>
      </c>
      <c r="G67" s="134">
        <f t="shared" si="10"/>
        <v>70201.600000000006</v>
      </c>
      <c r="H67" s="125">
        <v>95465.37</v>
      </c>
      <c r="I67" s="126">
        <v>86786.7</v>
      </c>
      <c r="J67" s="134">
        <f t="shared" si="11"/>
        <v>91126</v>
      </c>
    </row>
    <row r="68" spans="2:10" x14ac:dyDescent="0.3">
      <c r="B68" s="87" t="s">
        <v>229</v>
      </c>
      <c r="C68" s="78" t="s">
        <v>494</v>
      </c>
      <c r="D68" s="78"/>
      <c r="E68" s="125">
        <v>189112.86624999999</v>
      </c>
      <c r="F68" s="126">
        <v>171920.78750000001</v>
      </c>
      <c r="G68" s="134">
        <f t="shared" si="10"/>
        <v>180516.8</v>
      </c>
      <c r="H68" s="125">
        <v>233360.33875</v>
      </c>
      <c r="I68" s="126">
        <v>212145.76250000001</v>
      </c>
      <c r="J68" s="134">
        <f t="shared" si="11"/>
        <v>222753.1</v>
      </c>
    </row>
    <row r="69" spans="2:10" x14ac:dyDescent="0.3">
      <c r="B69" s="87" t="s">
        <v>231</v>
      </c>
      <c r="C69" s="78" t="s">
        <v>495</v>
      </c>
      <c r="D69" s="78"/>
      <c r="E69" s="125">
        <v>336201.92375000002</v>
      </c>
      <c r="F69" s="126">
        <v>305638.11249999999</v>
      </c>
      <c r="G69" s="134">
        <f t="shared" si="10"/>
        <v>320920</v>
      </c>
      <c r="H69" s="125">
        <v>424292.71499999997</v>
      </c>
      <c r="I69" s="126">
        <v>385720.65</v>
      </c>
      <c r="J69" s="134">
        <f t="shared" si="11"/>
        <v>405006.7</v>
      </c>
    </row>
    <row r="70" spans="2:10" x14ac:dyDescent="0.3">
      <c r="B70" s="87" t="s">
        <v>233</v>
      </c>
      <c r="C70" s="78" t="s">
        <v>496</v>
      </c>
      <c r="D70" s="78"/>
      <c r="E70" s="125">
        <v>336201.92375000002</v>
      </c>
      <c r="F70" s="126">
        <v>305638.11249999999</v>
      </c>
      <c r="G70" s="134">
        <f t="shared" si="10"/>
        <v>320920</v>
      </c>
      <c r="H70" s="125">
        <v>424292.71499999997</v>
      </c>
      <c r="I70" s="126">
        <v>385720.65</v>
      </c>
      <c r="J70" s="134">
        <f t="shared" si="11"/>
        <v>405006.7</v>
      </c>
    </row>
    <row r="71" spans="2:10" x14ac:dyDescent="0.3">
      <c r="B71" s="87" t="s">
        <v>235</v>
      </c>
      <c r="C71" s="78" t="s">
        <v>497</v>
      </c>
      <c r="D71" s="78"/>
      <c r="E71" s="125">
        <v>168100.14374999999</v>
      </c>
      <c r="F71" s="126">
        <v>152818.3125</v>
      </c>
      <c r="G71" s="134">
        <f t="shared" si="10"/>
        <v>160459.20000000001</v>
      </c>
      <c r="H71" s="125">
        <v>212146.35749999998</v>
      </c>
      <c r="I71" s="126">
        <v>192860.32500000001</v>
      </c>
      <c r="J71" s="134">
        <f t="shared" si="11"/>
        <v>202503.3</v>
      </c>
    </row>
    <row r="72" spans="2:10" x14ac:dyDescent="0.3">
      <c r="B72" s="87" t="s">
        <v>237</v>
      </c>
      <c r="C72" s="78" t="s">
        <v>498</v>
      </c>
      <c r="D72" s="78"/>
      <c r="E72" s="125">
        <v>756453.10125000007</v>
      </c>
      <c r="F72" s="126">
        <v>687684.63749999995</v>
      </c>
      <c r="G72" s="134">
        <f t="shared" si="10"/>
        <v>722068.9</v>
      </c>
      <c r="H72" s="125">
        <v>933444.62749999994</v>
      </c>
      <c r="I72" s="126">
        <v>848586.02500000002</v>
      </c>
      <c r="J72" s="134">
        <f t="shared" si="11"/>
        <v>891015.3</v>
      </c>
    </row>
    <row r="73" spans="2:10" x14ac:dyDescent="0.3">
      <c r="B73" s="87" t="s">
        <v>239</v>
      </c>
      <c r="C73" s="78" t="s">
        <v>499</v>
      </c>
      <c r="D73" s="78"/>
      <c r="E73" s="125">
        <v>154419.45749999999</v>
      </c>
      <c r="F73" s="126">
        <v>140381.32500000001</v>
      </c>
      <c r="G73" s="134">
        <f t="shared" si="10"/>
        <v>147400.4</v>
      </c>
      <c r="H73" s="125">
        <v>154419.45749999999</v>
      </c>
      <c r="I73" s="126">
        <v>140381.32500000001</v>
      </c>
      <c r="J73" s="134">
        <f t="shared" si="11"/>
        <v>147400.4</v>
      </c>
    </row>
    <row r="74" spans="2:10" x14ac:dyDescent="0.3">
      <c r="B74" s="87" t="s">
        <v>241</v>
      </c>
      <c r="C74" s="78" t="s">
        <v>500</v>
      </c>
      <c r="D74" s="78"/>
      <c r="E74" s="125">
        <v>333097.95750000002</v>
      </c>
      <c r="F74" s="126">
        <v>302816.32500000001</v>
      </c>
      <c r="G74" s="134">
        <f t="shared" si="10"/>
        <v>317957.09999999998</v>
      </c>
      <c r="H74" s="125">
        <v>397409.1275</v>
      </c>
      <c r="I74" s="126">
        <v>361281.02500000002</v>
      </c>
      <c r="J74" s="134">
        <f t="shared" si="11"/>
        <v>379345.1</v>
      </c>
    </row>
    <row r="75" spans="2:10" x14ac:dyDescent="0.3">
      <c r="B75" s="87" t="s">
        <v>243</v>
      </c>
      <c r="C75" s="78" t="s">
        <v>501</v>
      </c>
      <c r="D75" s="78"/>
      <c r="E75" s="125">
        <v>252151.03375</v>
      </c>
      <c r="F75" s="126">
        <v>229228.21249999999</v>
      </c>
      <c r="G75" s="134">
        <f t="shared" si="10"/>
        <v>240689.6</v>
      </c>
      <c r="H75" s="125">
        <v>318219.53625</v>
      </c>
      <c r="I75" s="126">
        <v>289290.48749999999</v>
      </c>
      <c r="J75" s="134">
        <f t="shared" si="11"/>
        <v>303755</v>
      </c>
    </row>
    <row r="76" spans="2:10" x14ac:dyDescent="0.3">
      <c r="B76" s="87" t="s">
        <v>502</v>
      </c>
      <c r="C76" s="78" t="s">
        <v>503</v>
      </c>
      <c r="D76" s="78"/>
      <c r="E76" s="125">
        <v>252151.03375</v>
      </c>
      <c r="F76" s="126">
        <v>229228.21249999999</v>
      </c>
      <c r="G76" s="134">
        <f t="shared" si="10"/>
        <v>240689.6</v>
      </c>
      <c r="H76" s="125">
        <v>318219.53625</v>
      </c>
      <c r="I76" s="126">
        <v>289290.48749999999</v>
      </c>
      <c r="J76" s="134">
        <f t="shared" si="11"/>
        <v>303755</v>
      </c>
    </row>
    <row r="77" spans="2:10" x14ac:dyDescent="0.3">
      <c r="B77" s="87" t="s">
        <v>504</v>
      </c>
      <c r="C77" s="78" t="s">
        <v>505</v>
      </c>
      <c r="D77" s="78"/>
      <c r="E77" s="125">
        <v>501198.10125000001</v>
      </c>
      <c r="F77" s="126">
        <v>455634.63750000001</v>
      </c>
      <c r="G77" s="134">
        <f t="shared" si="10"/>
        <v>478416.4</v>
      </c>
      <c r="H77" s="125">
        <v>501198.10125000001</v>
      </c>
      <c r="I77" s="126">
        <v>455634.63750000001</v>
      </c>
      <c r="J77" s="134">
        <f t="shared" si="11"/>
        <v>478416.4</v>
      </c>
    </row>
    <row r="78" spans="2:10" x14ac:dyDescent="0.3">
      <c r="B78" s="87" t="s">
        <v>506</v>
      </c>
      <c r="C78" s="78" t="s">
        <v>507</v>
      </c>
      <c r="D78" s="78"/>
      <c r="E78" s="125">
        <v>378227.36875000002</v>
      </c>
      <c r="F78" s="126">
        <v>343843.0625</v>
      </c>
      <c r="G78" s="134">
        <f t="shared" si="10"/>
        <v>361035.2</v>
      </c>
      <c r="H78" s="125">
        <v>466722.31374999997</v>
      </c>
      <c r="I78" s="126">
        <v>424293.01250000001</v>
      </c>
      <c r="J78" s="134">
        <f t="shared" si="11"/>
        <v>445507.7</v>
      </c>
    </row>
    <row r="79" spans="2:10" x14ac:dyDescent="0.3">
      <c r="B79" s="87" t="s">
        <v>508</v>
      </c>
      <c r="C79" s="78" t="s">
        <v>509</v>
      </c>
      <c r="D79" s="78"/>
      <c r="E79" s="125">
        <v>504302.0675</v>
      </c>
      <c r="F79" s="126">
        <v>458456.42499999999</v>
      </c>
      <c r="G79" s="134">
        <f t="shared" si="10"/>
        <v>481379.2</v>
      </c>
      <c r="H79" s="125">
        <v>615225.09125000006</v>
      </c>
      <c r="I79" s="126">
        <v>559295.53749999998</v>
      </c>
      <c r="J79" s="134">
        <f t="shared" si="11"/>
        <v>587260.30000000005</v>
      </c>
    </row>
    <row r="80" spans="2:10" x14ac:dyDescent="0.3">
      <c r="B80" s="87" t="s">
        <v>510</v>
      </c>
      <c r="C80" s="78" t="s">
        <v>511</v>
      </c>
      <c r="D80" s="78"/>
      <c r="E80" s="125">
        <v>504302.0675</v>
      </c>
      <c r="F80" s="126">
        <v>458456.42499999999</v>
      </c>
      <c r="G80" s="134">
        <f t="shared" si="10"/>
        <v>481379.2</v>
      </c>
      <c r="H80" s="125">
        <v>721298.27</v>
      </c>
      <c r="I80" s="126">
        <v>655725.69999999995</v>
      </c>
      <c r="J80" s="134">
        <f t="shared" si="11"/>
        <v>688512</v>
      </c>
    </row>
    <row r="81" spans="2:10" x14ac:dyDescent="0.3">
      <c r="B81" s="71">
        <v>7</v>
      </c>
      <c r="C81" s="80" t="s">
        <v>512</v>
      </c>
      <c r="D81" s="73"/>
      <c r="E81" s="81">
        <v>0</v>
      </c>
      <c r="F81" s="82">
        <v>0</v>
      </c>
      <c r="G81" s="83">
        <v>0</v>
      </c>
      <c r="H81" s="81">
        <v>0</v>
      </c>
      <c r="I81" s="82">
        <v>0</v>
      </c>
      <c r="J81" s="83">
        <v>0</v>
      </c>
    </row>
    <row r="82" spans="2:10" x14ac:dyDescent="0.3">
      <c r="B82" s="87" t="s">
        <v>246</v>
      </c>
      <c r="C82" s="78" t="s">
        <v>513</v>
      </c>
      <c r="D82" s="78"/>
      <c r="E82" s="125">
        <v>336201.92375000002</v>
      </c>
      <c r="F82" s="126">
        <v>305638.11249999999</v>
      </c>
      <c r="G82" s="134">
        <f t="shared" ref="G82:G87" si="12">ROUND(AVERAGE(E82:F82),1)</f>
        <v>320920</v>
      </c>
      <c r="H82" s="125">
        <v>403078.73375000001</v>
      </c>
      <c r="I82" s="126">
        <v>366435.21250000002</v>
      </c>
      <c r="J82" s="134">
        <f t="shared" ref="J82:J87" si="13">ROUND(AVERAGE(H82:I82),1)</f>
        <v>384757</v>
      </c>
    </row>
    <row r="83" spans="2:10" x14ac:dyDescent="0.3">
      <c r="B83" s="87" t="s">
        <v>248</v>
      </c>
      <c r="C83" s="84" t="s">
        <v>514</v>
      </c>
      <c r="D83" s="84"/>
      <c r="E83" s="125">
        <v>336201.92375000002</v>
      </c>
      <c r="F83" s="126">
        <v>305638.11249999999</v>
      </c>
      <c r="G83" s="134">
        <f t="shared" si="12"/>
        <v>320920</v>
      </c>
      <c r="H83" s="125">
        <v>403078.73375000001</v>
      </c>
      <c r="I83" s="126">
        <v>366435.21250000002</v>
      </c>
      <c r="J83" s="134">
        <f t="shared" si="13"/>
        <v>384757</v>
      </c>
    </row>
    <row r="84" spans="2:10" x14ac:dyDescent="0.3">
      <c r="B84" s="87" t="s">
        <v>250</v>
      </c>
      <c r="C84" s="84" t="s">
        <v>515</v>
      </c>
      <c r="D84" s="84"/>
      <c r="E84" s="125">
        <v>378227.36875000002</v>
      </c>
      <c r="F84" s="126">
        <v>343843.0625</v>
      </c>
      <c r="G84" s="134">
        <f t="shared" si="12"/>
        <v>361035.2</v>
      </c>
      <c r="H84" s="125">
        <v>466722.31374999997</v>
      </c>
      <c r="I84" s="126">
        <v>424293.01250000001</v>
      </c>
      <c r="J84" s="134">
        <f t="shared" si="13"/>
        <v>445507.7</v>
      </c>
    </row>
    <row r="85" spans="2:10" x14ac:dyDescent="0.3">
      <c r="B85" s="87" t="s">
        <v>252</v>
      </c>
      <c r="C85" s="78" t="s">
        <v>516</v>
      </c>
      <c r="D85" s="78"/>
      <c r="E85" s="125">
        <v>189112.86624999999</v>
      </c>
      <c r="F85" s="126">
        <v>171920.78750000001</v>
      </c>
      <c r="G85" s="134">
        <f t="shared" si="12"/>
        <v>180516.8</v>
      </c>
      <c r="H85" s="125">
        <v>233360.33875</v>
      </c>
      <c r="I85" s="126">
        <v>212145.76250000001</v>
      </c>
      <c r="J85" s="134">
        <f t="shared" si="13"/>
        <v>222753.1</v>
      </c>
    </row>
    <row r="86" spans="2:10" x14ac:dyDescent="0.3">
      <c r="B86" s="87" t="s">
        <v>254</v>
      </c>
      <c r="C86" s="78" t="s">
        <v>517</v>
      </c>
      <c r="D86" s="78"/>
      <c r="E86" s="125">
        <v>672402.21125000005</v>
      </c>
      <c r="F86" s="126">
        <v>611274.73750000005</v>
      </c>
      <c r="G86" s="134">
        <f t="shared" si="12"/>
        <v>641838.5</v>
      </c>
      <c r="H86" s="125">
        <v>827371.44874999998</v>
      </c>
      <c r="I86" s="126">
        <v>752155.86250000005</v>
      </c>
      <c r="J86" s="134">
        <f t="shared" si="13"/>
        <v>789763.7</v>
      </c>
    </row>
    <row r="87" spans="2:10" x14ac:dyDescent="0.3">
      <c r="B87" s="87" t="s">
        <v>256</v>
      </c>
      <c r="C87" s="78" t="s">
        <v>518</v>
      </c>
      <c r="D87" s="78"/>
      <c r="E87" s="125">
        <v>267605.41499999998</v>
      </c>
      <c r="F87" s="126">
        <v>243277.65</v>
      </c>
      <c r="G87" s="134">
        <f t="shared" si="12"/>
        <v>255441.5</v>
      </c>
      <c r="H87" s="125">
        <v>288181.25874999998</v>
      </c>
      <c r="I87" s="126">
        <v>261982.96249999999</v>
      </c>
      <c r="J87" s="134">
        <f t="shared" si="13"/>
        <v>275082.09999999998</v>
      </c>
    </row>
    <row r="88" spans="2:10" x14ac:dyDescent="0.3">
      <c r="B88" s="71">
        <v>8</v>
      </c>
      <c r="C88" s="80" t="s">
        <v>519</v>
      </c>
      <c r="D88" s="73"/>
      <c r="E88" s="81">
        <v>0</v>
      </c>
      <c r="F88" s="82">
        <v>0</v>
      </c>
      <c r="G88" s="83">
        <v>0</v>
      </c>
      <c r="H88" s="81">
        <v>0</v>
      </c>
      <c r="I88" s="82">
        <v>0</v>
      </c>
      <c r="J88" s="83">
        <v>0</v>
      </c>
    </row>
    <row r="89" spans="2:10" x14ac:dyDescent="0.3">
      <c r="B89" s="87" t="s">
        <v>297</v>
      </c>
      <c r="C89" s="78" t="s">
        <v>520</v>
      </c>
      <c r="D89" s="78"/>
      <c r="E89" s="125">
        <v>462276.6225</v>
      </c>
      <c r="F89" s="126">
        <v>420251.47499999998</v>
      </c>
      <c r="G89" s="134">
        <f t="shared" ref="G89:G105" si="14">ROUND(AVERAGE(E89:F89),1)</f>
        <v>441264</v>
      </c>
      <c r="H89" s="125">
        <v>551579.875</v>
      </c>
      <c r="I89" s="126">
        <v>501436.25</v>
      </c>
      <c r="J89" s="134">
        <f t="shared" ref="J89:J105" si="15">ROUND(AVERAGE(H89:I89),1)</f>
        <v>526508.1</v>
      </c>
    </row>
    <row r="90" spans="2:10" x14ac:dyDescent="0.3">
      <c r="B90" s="87" t="s">
        <v>299</v>
      </c>
      <c r="C90" s="78" t="s">
        <v>521</v>
      </c>
      <c r="D90" s="78"/>
      <c r="E90" s="125">
        <v>966578.69</v>
      </c>
      <c r="F90" s="126">
        <v>878707.9</v>
      </c>
      <c r="G90" s="134">
        <f t="shared" si="14"/>
        <v>922643.3</v>
      </c>
      <c r="H90" s="125">
        <v>1188018.9475</v>
      </c>
      <c r="I90" s="126">
        <v>1080017.2250000001</v>
      </c>
      <c r="J90" s="134">
        <f t="shared" si="15"/>
        <v>1134018.1000000001</v>
      </c>
    </row>
    <row r="91" spans="2:10" x14ac:dyDescent="0.3">
      <c r="B91" s="87" t="s">
        <v>301</v>
      </c>
      <c r="C91" s="78" t="s">
        <v>522</v>
      </c>
      <c r="D91" s="78"/>
      <c r="E91" s="125">
        <v>1428856.94875</v>
      </c>
      <c r="F91" s="126">
        <v>1298960.8625</v>
      </c>
      <c r="G91" s="134">
        <f t="shared" si="14"/>
        <v>1363908.9</v>
      </c>
      <c r="H91" s="125">
        <v>1739600.45875</v>
      </c>
      <c r="I91" s="126">
        <v>1581454.9624999999</v>
      </c>
      <c r="J91" s="134">
        <f t="shared" si="15"/>
        <v>1660527.7</v>
      </c>
    </row>
    <row r="92" spans="2:10" x14ac:dyDescent="0.3">
      <c r="B92" s="87" t="s">
        <v>303</v>
      </c>
      <c r="C92" s="78" t="s">
        <v>523</v>
      </c>
      <c r="D92" s="78"/>
      <c r="E92" s="125">
        <v>378227.36875000002</v>
      </c>
      <c r="F92" s="126">
        <v>343843.0625</v>
      </c>
      <c r="G92" s="134">
        <f t="shared" si="14"/>
        <v>361035.2</v>
      </c>
      <c r="H92" s="125">
        <v>466722.31374999997</v>
      </c>
      <c r="I92" s="126">
        <v>424293.01250000001</v>
      </c>
      <c r="J92" s="134">
        <f t="shared" si="15"/>
        <v>445507.7</v>
      </c>
    </row>
    <row r="93" spans="2:10" x14ac:dyDescent="0.3">
      <c r="B93" s="87" t="s">
        <v>305</v>
      </c>
      <c r="C93" s="78" t="s">
        <v>524</v>
      </c>
      <c r="D93" s="78"/>
      <c r="E93" s="125">
        <v>252151.03375</v>
      </c>
      <c r="F93" s="126">
        <v>229228.21249999999</v>
      </c>
      <c r="G93" s="134">
        <f t="shared" si="14"/>
        <v>240689.6</v>
      </c>
      <c r="H93" s="125">
        <v>318219.53625</v>
      </c>
      <c r="I93" s="126">
        <v>289290.48749999999</v>
      </c>
      <c r="J93" s="134">
        <f t="shared" si="15"/>
        <v>303755</v>
      </c>
    </row>
    <row r="94" spans="2:10" x14ac:dyDescent="0.3">
      <c r="B94" s="87" t="s">
        <v>307</v>
      </c>
      <c r="C94" s="78" t="s">
        <v>525</v>
      </c>
      <c r="D94" s="78"/>
      <c r="E94" s="125">
        <v>252151.03375</v>
      </c>
      <c r="F94" s="126">
        <v>229228.21249999999</v>
      </c>
      <c r="G94" s="134">
        <f t="shared" si="14"/>
        <v>240689.6</v>
      </c>
      <c r="H94" s="125">
        <v>318219.53625</v>
      </c>
      <c r="I94" s="126">
        <v>289290.48749999999</v>
      </c>
      <c r="J94" s="134">
        <f t="shared" si="15"/>
        <v>303755</v>
      </c>
    </row>
    <row r="95" spans="2:10" x14ac:dyDescent="0.3">
      <c r="B95" s="87" t="s">
        <v>309</v>
      </c>
      <c r="C95" s="78" t="s">
        <v>526</v>
      </c>
      <c r="D95" s="78"/>
      <c r="E95" s="125">
        <v>1293468.7150000001</v>
      </c>
      <c r="F95" s="126">
        <v>1175880.6499999999</v>
      </c>
      <c r="G95" s="134">
        <f t="shared" si="14"/>
        <v>1234674.7</v>
      </c>
      <c r="H95" s="125">
        <v>2499250.7925</v>
      </c>
      <c r="I95" s="126">
        <v>2272046.1749999998</v>
      </c>
      <c r="J95" s="134">
        <f t="shared" si="15"/>
        <v>2385648.5</v>
      </c>
    </row>
    <row r="96" spans="2:10" x14ac:dyDescent="0.3">
      <c r="B96" s="87" t="s">
        <v>311</v>
      </c>
      <c r="C96" s="78" t="s">
        <v>527</v>
      </c>
      <c r="D96" s="78"/>
      <c r="E96" s="125">
        <v>1293468.7150000001</v>
      </c>
      <c r="F96" s="126">
        <v>1175880.6499999999</v>
      </c>
      <c r="G96" s="134">
        <f t="shared" si="14"/>
        <v>1234674.7</v>
      </c>
      <c r="H96" s="125">
        <v>2499250.7925</v>
      </c>
      <c r="I96" s="126">
        <v>2272046.1749999998</v>
      </c>
      <c r="J96" s="134">
        <f t="shared" si="15"/>
        <v>2385648.5</v>
      </c>
    </row>
    <row r="97" spans="2:10" x14ac:dyDescent="0.3">
      <c r="B97" s="87" t="s">
        <v>313</v>
      </c>
      <c r="C97" s="78" t="s">
        <v>528</v>
      </c>
      <c r="D97" s="78"/>
      <c r="E97" s="125">
        <v>1449868.0349999999</v>
      </c>
      <c r="F97" s="126">
        <v>1318061.8500000001</v>
      </c>
      <c r="G97" s="134">
        <f t="shared" si="14"/>
        <v>1383964.9</v>
      </c>
      <c r="H97" s="125">
        <v>1760814.44</v>
      </c>
      <c r="I97" s="126">
        <v>1600740.4</v>
      </c>
      <c r="J97" s="134">
        <f t="shared" si="15"/>
        <v>1680777.4</v>
      </c>
    </row>
    <row r="98" spans="2:10" x14ac:dyDescent="0.3">
      <c r="B98" s="87" t="s">
        <v>315</v>
      </c>
      <c r="C98" s="78" t="s">
        <v>529</v>
      </c>
      <c r="D98" s="78"/>
      <c r="E98" s="125">
        <v>287161.875</v>
      </c>
      <c r="F98" s="126">
        <v>261056.25</v>
      </c>
      <c r="G98" s="134">
        <f t="shared" si="14"/>
        <v>274109.09999999998</v>
      </c>
      <c r="H98" s="125">
        <v>308433.125</v>
      </c>
      <c r="I98" s="126">
        <v>280393.75</v>
      </c>
      <c r="J98" s="134">
        <f t="shared" si="15"/>
        <v>294413.40000000002</v>
      </c>
    </row>
    <row r="99" spans="2:10" x14ac:dyDescent="0.3">
      <c r="B99" s="87" t="s">
        <v>317</v>
      </c>
      <c r="C99" s="84" t="s">
        <v>530</v>
      </c>
      <c r="D99" s="84"/>
      <c r="E99" s="125">
        <v>846595.75</v>
      </c>
      <c r="F99" s="126">
        <v>769632.5</v>
      </c>
      <c r="G99" s="134">
        <f t="shared" si="14"/>
        <v>808114.1</v>
      </c>
      <c r="H99" s="125">
        <v>989113.125</v>
      </c>
      <c r="I99" s="126">
        <v>899193.75</v>
      </c>
      <c r="J99" s="134">
        <f t="shared" si="15"/>
        <v>944153.4</v>
      </c>
    </row>
    <row r="100" spans="2:10" x14ac:dyDescent="0.3">
      <c r="B100" s="87" t="s">
        <v>531</v>
      </c>
      <c r="C100" s="84" t="s">
        <v>532</v>
      </c>
      <c r="D100" s="84"/>
      <c r="E100" s="125">
        <v>287161.875</v>
      </c>
      <c r="F100" s="126">
        <v>261056.25</v>
      </c>
      <c r="G100" s="134">
        <f t="shared" si="14"/>
        <v>274109.09999999998</v>
      </c>
      <c r="H100" s="125">
        <v>299924.625</v>
      </c>
      <c r="I100" s="126">
        <v>272658.75</v>
      </c>
      <c r="J100" s="134">
        <f t="shared" si="15"/>
        <v>286291.7</v>
      </c>
    </row>
    <row r="101" spans="2:10" x14ac:dyDescent="0.3">
      <c r="B101" s="87" t="s">
        <v>533</v>
      </c>
      <c r="C101" s="84" t="s">
        <v>534</v>
      </c>
      <c r="D101" s="84"/>
      <c r="E101" s="125">
        <v>252151.03375</v>
      </c>
      <c r="F101" s="126">
        <v>229228.21249999999</v>
      </c>
      <c r="G101" s="134">
        <f t="shared" si="14"/>
        <v>240689.6</v>
      </c>
      <c r="H101" s="125">
        <v>318219.53625</v>
      </c>
      <c r="I101" s="126">
        <v>289290.48749999999</v>
      </c>
      <c r="J101" s="134">
        <f t="shared" si="15"/>
        <v>303755</v>
      </c>
    </row>
    <row r="102" spans="2:10" x14ac:dyDescent="0.3">
      <c r="B102" s="87" t="s">
        <v>535</v>
      </c>
      <c r="C102" s="84" t="s">
        <v>536</v>
      </c>
      <c r="D102" s="84"/>
      <c r="E102" s="125">
        <v>1849108.12625</v>
      </c>
      <c r="F102" s="126">
        <v>1681007.3875</v>
      </c>
      <c r="G102" s="134">
        <f t="shared" si="14"/>
        <v>1765057.8</v>
      </c>
      <c r="H102" s="125">
        <v>3139765.7637499999</v>
      </c>
      <c r="I102" s="126">
        <v>2854332.5125000002</v>
      </c>
      <c r="J102" s="134">
        <f t="shared" si="15"/>
        <v>2997049.1</v>
      </c>
    </row>
    <row r="103" spans="2:10" x14ac:dyDescent="0.3">
      <c r="B103" s="87" t="s">
        <v>537</v>
      </c>
      <c r="C103" s="84" t="s">
        <v>538</v>
      </c>
      <c r="D103" s="84"/>
      <c r="E103" s="125">
        <v>399238.45500000002</v>
      </c>
      <c r="F103" s="126">
        <v>362944.05</v>
      </c>
      <c r="G103" s="134">
        <f t="shared" si="14"/>
        <v>381091.3</v>
      </c>
      <c r="H103" s="125">
        <v>487936.29499999998</v>
      </c>
      <c r="I103" s="126">
        <v>443578.45</v>
      </c>
      <c r="J103" s="134">
        <f t="shared" si="15"/>
        <v>465757.4</v>
      </c>
    </row>
    <row r="104" spans="2:10" x14ac:dyDescent="0.3">
      <c r="B104" s="87" t="s">
        <v>539</v>
      </c>
      <c r="C104" s="78" t="s">
        <v>540</v>
      </c>
      <c r="D104" s="78"/>
      <c r="E104" s="125">
        <v>336201.92375000002</v>
      </c>
      <c r="F104" s="126">
        <v>305638.11249999999</v>
      </c>
      <c r="G104" s="134">
        <f t="shared" si="14"/>
        <v>320920</v>
      </c>
      <c r="H104" s="125">
        <v>509151.91249999998</v>
      </c>
      <c r="I104" s="126">
        <v>462865.375</v>
      </c>
      <c r="J104" s="134">
        <f t="shared" si="15"/>
        <v>486008.6</v>
      </c>
    </row>
    <row r="105" spans="2:10" x14ac:dyDescent="0.3">
      <c r="B105" s="87" t="s">
        <v>541</v>
      </c>
      <c r="C105" s="84" t="s">
        <v>542</v>
      </c>
      <c r="D105" s="84"/>
      <c r="E105" s="125">
        <v>2851504.3287499999</v>
      </c>
      <c r="F105" s="126">
        <v>2592276.6625000001</v>
      </c>
      <c r="G105" s="134">
        <f t="shared" si="14"/>
        <v>2721890.5</v>
      </c>
      <c r="H105" s="125">
        <v>3390944.8650000002</v>
      </c>
      <c r="I105" s="126">
        <v>3082677.15</v>
      </c>
      <c r="J105" s="134">
        <f t="shared" si="15"/>
        <v>3236811</v>
      </c>
    </row>
    <row r="106" spans="2:10" x14ac:dyDescent="0.3">
      <c r="B106" s="71">
        <v>9</v>
      </c>
      <c r="C106" s="80" t="s">
        <v>543</v>
      </c>
      <c r="D106" s="73"/>
      <c r="E106" s="81">
        <v>0</v>
      </c>
      <c r="F106" s="82">
        <v>0</v>
      </c>
      <c r="G106" s="83">
        <v>0</v>
      </c>
      <c r="H106" s="81">
        <v>0</v>
      </c>
      <c r="I106" s="82">
        <v>0</v>
      </c>
      <c r="J106" s="83">
        <v>0</v>
      </c>
    </row>
    <row r="107" spans="2:10" x14ac:dyDescent="0.3">
      <c r="B107" s="87" t="s">
        <v>320</v>
      </c>
      <c r="C107" s="78" t="s">
        <v>544</v>
      </c>
      <c r="D107" s="78"/>
      <c r="E107" s="125">
        <v>252151.03375</v>
      </c>
      <c r="F107" s="126">
        <v>229228.21249999999</v>
      </c>
      <c r="G107" s="134">
        <f t="shared" ref="G107:G118" si="16">ROUND(AVERAGE(E107:F107),1)</f>
        <v>240689.6</v>
      </c>
      <c r="H107" s="125">
        <v>318219.53625</v>
      </c>
      <c r="I107" s="126">
        <v>289290.48749999999</v>
      </c>
      <c r="J107" s="134">
        <f t="shared" ref="J107:J118" si="17">ROUND(AVERAGE(H107:I107),1)</f>
        <v>303755</v>
      </c>
    </row>
    <row r="108" spans="2:10" x14ac:dyDescent="0.3">
      <c r="B108" s="87" t="s">
        <v>322</v>
      </c>
      <c r="C108" s="78" t="s">
        <v>545</v>
      </c>
      <c r="D108" s="78"/>
      <c r="E108" s="125">
        <v>819491.26875000005</v>
      </c>
      <c r="F108" s="126">
        <v>744992.0625</v>
      </c>
      <c r="G108" s="134">
        <f t="shared" si="16"/>
        <v>782241.7</v>
      </c>
      <c r="H108" s="125">
        <v>997088.20750000002</v>
      </c>
      <c r="I108" s="126">
        <v>906443.82499999995</v>
      </c>
      <c r="J108" s="134">
        <f t="shared" si="17"/>
        <v>951766</v>
      </c>
    </row>
    <row r="109" spans="2:10" x14ac:dyDescent="0.3">
      <c r="B109" s="87" t="s">
        <v>324</v>
      </c>
      <c r="C109" s="78" t="s">
        <v>546</v>
      </c>
      <c r="D109" s="78"/>
      <c r="E109" s="125">
        <v>924553.245</v>
      </c>
      <c r="F109" s="126">
        <v>840502.95</v>
      </c>
      <c r="G109" s="134">
        <f t="shared" si="16"/>
        <v>882528.1</v>
      </c>
      <c r="H109" s="125">
        <v>1272878.145</v>
      </c>
      <c r="I109" s="126">
        <v>1157161.95</v>
      </c>
      <c r="J109" s="134">
        <f t="shared" si="17"/>
        <v>1215020</v>
      </c>
    </row>
    <row r="110" spans="2:10" x14ac:dyDescent="0.3">
      <c r="B110" s="87" t="s">
        <v>326</v>
      </c>
      <c r="C110" s="78" t="s">
        <v>547</v>
      </c>
      <c r="D110" s="78"/>
      <c r="E110" s="125">
        <v>189112.86624999999</v>
      </c>
      <c r="F110" s="126">
        <v>171920.78750000001</v>
      </c>
      <c r="G110" s="134">
        <f t="shared" si="16"/>
        <v>180516.8</v>
      </c>
      <c r="H110" s="125">
        <v>212146.35749999998</v>
      </c>
      <c r="I110" s="126">
        <v>192860.32500000001</v>
      </c>
      <c r="J110" s="134">
        <f t="shared" si="17"/>
        <v>202503.3</v>
      </c>
    </row>
    <row r="111" spans="2:10" x14ac:dyDescent="0.3">
      <c r="B111" s="87" t="s">
        <v>328</v>
      </c>
      <c r="C111" s="78" t="s">
        <v>548</v>
      </c>
      <c r="D111" s="78"/>
      <c r="E111" s="125">
        <v>252151.03375</v>
      </c>
      <c r="F111" s="126">
        <v>229228.21249999999</v>
      </c>
      <c r="G111" s="134">
        <f t="shared" si="16"/>
        <v>240689.6</v>
      </c>
      <c r="H111" s="125">
        <v>318219.53625</v>
      </c>
      <c r="I111" s="126">
        <v>289290.48749999999</v>
      </c>
      <c r="J111" s="134">
        <f t="shared" si="17"/>
        <v>303755</v>
      </c>
    </row>
    <row r="112" spans="2:10" x14ac:dyDescent="0.3">
      <c r="B112" s="87" t="s">
        <v>330</v>
      </c>
      <c r="C112" s="78" t="s">
        <v>549</v>
      </c>
      <c r="D112" s="78"/>
      <c r="E112" s="125">
        <v>189112.86624999999</v>
      </c>
      <c r="F112" s="126">
        <v>171920.78750000001</v>
      </c>
      <c r="G112" s="134">
        <f t="shared" si="16"/>
        <v>180516.8</v>
      </c>
      <c r="H112" s="125">
        <v>233360.33875</v>
      </c>
      <c r="I112" s="126">
        <v>212145.76250000001</v>
      </c>
      <c r="J112" s="134">
        <f t="shared" si="17"/>
        <v>222753.1</v>
      </c>
    </row>
    <row r="113" spans="2:10" x14ac:dyDescent="0.3">
      <c r="B113" s="87" t="s">
        <v>332</v>
      </c>
      <c r="C113" s="78" t="s">
        <v>550</v>
      </c>
      <c r="D113" s="78"/>
      <c r="E113" s="125">
        <v>252151.03375</v>
      </c>
      <c r="F113" s="126">
        <v>229228.21249999999</v>
      </c>
      <c r="G113" s="134">
        <f t="shared" si="16"/>
        <v>240689.6</v>
      </c>
      <c r="H113" s="125">
        <v>318219.53625</v>
      </c>
      <c r="I113" s="126">
        <v>289290.48749999999</v>
      </c>
      <c r="J113" s="134">
        <f t="shared" si="17"/>
        <v>303755</v>
      </c>
    </row>
    <row r="114" spans="2:10" x14ac:dyDescent="0.3">
      <c r="B114" s="87" t="s">
        <v>551</v>
      </c>
      <c r="C114" s="78" t="s">
        <v>552</v>
      </c>
      <c r="D114" s="78"/>
      <c r="E114" s="125">
        <v>136581.06</v>
      </c>
      <c r="F114" s="126">
        <v>124164.6</v>
      </c>
      <c r="G114" s="134">
        <f t="shared" si="16"/>
        <v>130372.8</v>
      </c>
      <c r="H114" s="125">
        <v>169716.75875000001</v>
      </c>
      <c r="I114" s="126">
        <v>154287.96249999999</v>
      </c>
      <c r="J114" s="134">
        <f t="shared" si="17"/>
        <v>162002.4</v>
      </c>
    </row>
    <row r="115" spans="2:10" x14ac:dyDescent="0.3">
      <c r="B115" s="87" t="s">
        <v>553</v>
      </c>
      <c r="C115" s="78" t="s">
        <v>554</v>
      </c>
      <c r="D115" s="78"/>
      <c r="E115" s="125">
        <v>504302.0675</v>
      </c>
      <c r="F115" s="126">
        <v>458456.42499999999</v>
      </c>
      <c r="G115" s="134">
        <f t="shared" si="16"/>
        <v>481379.2</v>
      </c>
      <c r="H115" s="125">
        <v>615225.09125000006</v>
      </c>
      <c r="I115" s="126">
        <v>559295.53749999998</v>
      </c>
      <c r="J115" s="134">
        <f t="shared" si="17"/>
        <v>587260.30000000005</v>
      </c>
    </row>
    <row r="116" spans="2:10" x14ac:dyDescent="0.3">
      <c r="B116" s="87" t="s">
        <v>555</v>
      </c>
      <c r="C116" s="78" t="s">
        <v>556</v>
      </c>
      <c r="D116" s="78"/>
      <c r="E116" s="125">
        <v>945565.96750000003</v>
      </c>
      <c r="F116" s="126">
        <v>859605.42500000005</v>
      </c>
      <c r="G116" s="134">
        <f t="shared" si="16"/>
        <v>902585.7</v>
      </c>
      <c r="H116" s="125">
        <v>1166804.9662500001</v>
      </c>
      <c r="I116" s="126">
        <v>1060731.7875000001</v>
      </c>
      <c r="J116" s="134">
        <f t="shared" si="17"/>
        <v>1113768.3999999999</v>
      </c>
    </row>
    <row r="117" spans="2:10" x14ac:dyDescent="0.3">
      <c r="B117" s="87" t="s">
        <v>557</v>
      </c>
      <c r="C117" s="78" t="s">
        <v>558</v>
      </c>
      <c r="D117" s="78"/>
      <c r="E117" s="125">
        <v>189112.86624999999</v>
      </c>
      <c r="F117" s="126">
        <v>171920.78750000001</v>
      </c>
      <c r="G117" s="134">
        <f t="shared" si="16"/>
        <v>180516.8</v>
      </c>
      <c r="H117" s="125">
        <v>233360.33875</v>
      </c>
      <c r="I117" s="126">
        <v>212145.76250000001</v>
      </c>
      <c r="J117" s="134">
        <f t="shared" si="17"/>
        <v>222753.1</v>
      </c>
    </row>
    <row r="118" spans="2:10" x14ac:dyDescent="0.3">
      <c r="B118" s="87" t="s">
        <v>559</v>
      </c>
      <c r="C118" s="78" t="s">
        <v>560</v>
      </c>
      <c r="D118" s="78"/>
      <c r="E118" s="125">
        <v>462276.6225</v>
      </c>
      <c r="F118" s="126">
        <v>420251.47499999998</v>
      </c>
      <c r="G118" s="134">
        <f t="shared" si="16"/>
        <v>441264</v>
      </c>
      <c r="H118" s="125">
        <v>572795.49250000005</v>
      </c>
      <c r="I118" s="126">
        <v>520723.17499999999</v>
      </c>
      <c r="J118" s="134">
        <f t="shared" si="17"/>
        <v>546759.30000000005</v>
      </c>
    </row>
    <row r="119" spans="2:10" x14ac:dyDescent="0.3">
      <c r="B119" s="71">
        <v>10</v>
      </c>
      <c r="C119" s="80" t="s">
        <v>222</v>
      </c>
      <c r="D119" s="73"/>
      <c r="E119" s="81">
        <v>0</v>
      </c>
      <c r="F119" s="82">
        <v>0</v>
      </c>
      <c r="G119" s="83">
        <v>0</v>
      </c>
      <c r="H119" s="81">
        <v>0</v>
      </c>
      <c r="I119" s="82">
        <v>0</v>
      </c>
      <c r="J119" s="83">
        <v>0</v>
      </c>
    </row>
    <row r="120" spans="2:10" x14ac:dyDescent="0.3">
      <c r="B120" s="87" t="s">
        <v>335</v>
      </c>
      <c r="C120" s="78" t="s">
        <v>561</v>
      </c>
      <c r="D120" s="78"/>
      <c r="E120" s="125">
        <v>252151.03375</v>
      </c>
      <c r="F120" s="126">
        <v>229228.21249999999</v>
      </c>
      <c r="G120" s="134">
        <f t="shared" ref="G120:G127" si="18">ROUND(AVERAGE(E120:F120),1)</f>
        <v>240689.6</v>
      </c>
      <c r="H120" s="125">
        <v>318219.53625</v>
      </c>
      <c r="I120" s="126">
        <v>289290.48749999999</v>
      </c>
      <c r="J120" s="134">
        <f t="shared" ref="J120:J127" si="19">ROUND(AVERAGE(H120:I120),1)</f>
        <v>303755</v>
      </c>
    </row>
    <row r="121" spans="2:10" x14ac:dyDescent="0.3">
      <c r="B121" s="87" t="s">
        <v>337</v>
      </c>
      <c r="C121" s="78" t="s">
        <v>562</v>
      </c>
      <c r="D121" s="78"/>
      <c r="E121" s="125">
        <v>178606.505</v>
      </c>
      <c r="F121" s="126">
        <v>162369.54999999999</v>
      </c>
      <c r="G121" s="134">
        <f t="shared" si="18"/>
        <v>170488</v>
      </c>
      <c r="H121" s="125">
        <v>233360.33875</v>
      </c>
      <c r="I121" s="126">
        <v>212145.76250000001</v>
      </c>
      <c r="J121" s="134">
        <f t="shared" si="19"/>
        <v>222753.1</v>
      </c>
    </row>
    <row r="122" spans="2:10" x14ac:dyDescent="0.3">
      <c r="B122" s="87" t="s">
        <v>339</v>
      </c>
      <c r="C122" s="78" t="s">
        <v>563</v>
      </c>
      <c r="D122" s="78"/>
      <c r="E122" s="125">
        <v>882529.43625000003</v>
      </c>
      <c r="F122" s="126">
        <v>802299.48750000005</v>
      </c>
      <c r="G122" s="134">
        <f t="shared" si="18"/>
        <v>842414.5</v>
      </c>
      <c r="H122" s="125">
        <v>1081945.76875</v>
      </c>
      <c r="I122" s="126">
        <v>983587.0625</v>
      </c>
      <c r="J122" s="134">
        <f t="shared" si="19"/>
        <v>1032766.4</v>
      </c>
    </row>
    <row r="123" spans="2:10" x14ac:dyDescent="0.3">
      <c r="B123" s="87" t="s">
        <v>341</v>
      </c>
      <c r="C123" s="78" t="s">
        <v>564</v>
      </c>
      <c r="D123" s="78"/>
      <c r="E123" s="125">
        <v>1008604.135</v>
      </c>
      <c r="F123" s="126">
        <v>916912.85</v>
      </c>
      <c r="G123" s="134">
        <f t="shared" si="18"/>
        <v>962758.5</v>
      </c>
      <c r="H123" s="125">
        <v>1230448.5462500001</v>
      </c>
      <c r="I123" s="126">
        <v>1118589.5874999999</v>
      </c>
      <c r="J123" s="134">
        <f t="shared" si="19"/>
        <v>1174519.1000000001</v>
      </c>
    </row>
    <row r="124" spans="2:10" x14ac:dyDescent="0.3">
      <c r="B124" s="87" t="s">
        <v>343</v>
      </c>
      <c r="C124" s="78" t="s">
        <v>565</v>
      </c>
      <c r="D124" s="78"/>
      <c r="E124" s="125">
        <v>399238.45500000002</v>
      </c>
      <c r="F124" s="126">
        <v>362944.05</v>
      </c>
      <c r="G124" s="134">
        <f t="shared" si="18"/>
        <v>381091.3</v>
      </c>
      <c r="H124" s="125">
        <v>487936.29499999998</v>
      </c>
      <c r="I124" s="126">
        <v>443578.45</v>
      </c>
      <c r="J124" s="134">
        <f t="shared" si="19"/>
        <v>465757.4</v>
      </c>
    </row>
    <row r="125" spans="2:10" x14ac:dyDescent="0.3">
      <c r="B125" s="87" t="s">
        <v>566</v>
      </c>
      <c r="C125" s="78" t="s">
        <v>567</v>
      </c>
      <c r="D125" s="78"/>
      <c r="E125" s="125">
        <v>462276.6225</v>
      </c>
      <c r="F125" s="126">
        <v>420251.47499999998</v>
      </c>
      <c r="G125" s="134">
        <f t="shared" si="18"/>
        <v>441264</v>
      </c>
      <c r="H125" s="125">
        <v>572795.49250000005</v>
      </c>
      <c r="I125" s="126">
        <v>520723.17499999999</v>
      </c>
      <c r="J125" s="134">
        <f t="shared" si="19"/>
        <v>546759.30000000005</v>
      </c>
    </row>
    <row r="126" spans="2:10" x14ac:dyDescent="0.3">
      <c r="B126" s="87" t="s">
        <v>568</v>
      </c>
      <c r="C126" s="78" t="s">
        <v>569</v>
      </c>
      <c r="D126" s="78"/>
      <c r="E126" s="125">
        <v>504302.0675</v>
      </c>
      <c r="F126" s="126">
        <v>458456.42499999999</v>
      </c>
      <c r="G126" s="134">
        <f t="shared" si="18"/>
        <v>481379.2</v>
      </c>
      <c r="H126" s="125">
        <v>615225.09125000006</v>
      </c>
      <c r="I126" s="126">
        <v>559295.53749999998</v>
      </c>
      <c r="J126" s="134">
        <f t="shared" si="19"/>
        <v>587260.30000000005</v>
      </c>
    </row>
    <row r="127" spans="2:10" x14ac:dyDescent="0.3">
      <c r="B127" s="87" t="s">
        <v>570</v>
      </c>
      <c r="C127" s="78" t="s">
        <v>571</v>
      </c>
      <c r="D127" s="78"/>
      <c r="E127" s="125">
        <v>462276.6225</v>
      </c>
      <c r="F127" s="126">
        <v>420251.47499999998</v>
      </c>
      <c r="G127" s="134">
        <f t="shared" si="18"/>
        <v>441264</v>
      </c>
      <c r="H127" s="125">
        <v>594009.47375</v>
      </c>
      <c r="I127" s="126">
        <v>540008.61250000005</v>
      </c>
      <c r="J127" s="134">
        <f t="shared" si="19"/>
        <v>567009</v>
      </c>
    </row>
    <row r="128" spans="2:10" x14ac:dyDescent="0.3">
      <c r="B128" s="71">
        <v>11</v>
      </c>
      <c r="C128" s="80" t="s">
        <v>572</v>
      </c>
      <c r="D128" s="73"/>
      <c r="E128" s="81">
        <v>0</v>
      </c>
      <c r="F128" s="82">
        <v>0</v>
      </c>
      <c r="G128" s="83">
        <v>0</v>
      </c>
      <c r="H128" s="81">
        <v>0</v>
      </c>
      <c r="I128" s="82">
        <v>0</v>
      </c>
      <c r="J128" s="83">
        <v>0</v>
      </c>
    </row>
    <row r="129" spans="2:10" x14ac:dyDescent="0.3">
      <c r="B129" s="87" t="s">
        <v>573</v>
      </c>
      <c r="C129" s="88" t="s">
        <v>574</v>
      </c>
      <c r="D129" s="88"/>
      <c r="E129" s="125">
        <v>114864.75</v>
      </c>
      <c r="F129" s="126">
        <v>104422.5</v>
      </c>
      <c r="G129" s="134">
        <f t="shared" ref="G129:G134" si="20">ROUND(AVERAGE(E129:F129),1)</f>
        <v>109643.6</v>
      </c>
      <c r="H129" s="125">
        <v>114864.75</v>
      </c>
      <c r="I129" s="126">
        <v>104422.5</v>
      </c>
      <c r="J129" s="134">
        <f t="shared" ref="J129:J134" si="21">ROUND(AVERAGE(H129:I129),1)</f>
        <v>109643.6</v>
      </c>
    </row>
    <row r="130" spans="2:10" x14ac:dyDescent="0.3">
      <c r="B130" s="87" t="s">
        <v>575</v>
      </c>
      <c r="C130" s="89" t="s">
        <v>576</v>
      </c>
      <c r="D130" s="89"/>
      <c r="E130" s="125">
        <v>76576.5</v>
      </c>
      <c r="F130" s="126">
        <v>69615</v>
      </c>
      <c r="G130" s="134">
        <f t="shared" si="20"/>
        <v>73095.8</v>
      </c>
      <c r="H130" s="125">
        <v>76576.5</v>
      </c>
      <c r="I130" s="126">
        <v>69615</v>
      </c>
      <c r="J130" s="134">
        <f t="shared" si="21"/>
        <v>73095.8</v>
      </c>
    </row>
    <row r="131" spans="2:10" x14ac:dyDescent="0.3">
      <c r="B131" s="87" t="s">
        <v>577</v>
      </c>
      <c r="C131" s="85" t="s">
        <v>578</v>
      </c>
      <c r="D131" s="85"/>
      <c r="E131" s="125">
        <v>51051</v>
      </c>
      <c r="F131" s="126">
        <v>46410</v>
      </c>
      <c r="G131" s="134">
        <f t="shared" si="20"/>
        <v>48730.5</v>
      </c>
      <c r="H131" s="125">
        <v>51051</v>
      </c>
      <c r="I131" s="126">
        <v>46410</v>
      </c>
      <c r="J131" s="134">
        <f t="shared" si="21"/>
        <v>48730.5</v>
      </c>
    </row>
    <row r="132" spans="2:10" x14ac:dyDescent="0.3">
      <c r="B132" s="87" t="s">
        <v>579</v>
      </c>
      <c r="C132" s="85" t="s">
        <v>580</v>
      </c>
      <c r="D132" s="85"/>
      <c r="E132" s="125">
        <v>196350</v>
      </c>
      <c r="F132" s="126">
        <v>178500</v>
      </c>
      <c r="G132" s="134">
        <f t="shared" si="20"/>
        <v>187425</v>
      </c>
      <c r="H132" s="125">
        <v>196350</v>
      </c>
      <c r="I132" s="126">
        <v>178500</v>
      </c>
      <c r="J132" s="134">
        <f t="shared" si="21"/>
        <v>187425</v>
      </c>
    </row>
    <row r="133" spans="2:10" x14ac:dyDescent="0.3">
      <c r="B133" s="87" t="s">
        <v>581</v>
      </c>
      <c r="C133" s="88" t="s">
        <v>582</v>
      </c>
      <c r="D133" s="88"/>
      <c r="E133" s="125">
        <v>51051</v>
      </c>
      <c r="F133" s="126">
        <v>46410</v>
      </c>
      <c r="G133" s="134">
        <f t="shared" si="20"/>
        <v>48730.5</v>
      </c>
      <c r="H133" s="125">
        <v>51051</v>
      </c>
      <c r="I133" s="126">
        <v>46410</v>
      </c>
      <c r="J133" s="134">
        <f t="shared" si="21"/>
        <v>48730.5</v>
      </c>
    </row>
    <row r="134" spans="2:10" x14ac:dyDescent="0.3">
      <c r="B134" s="87" t="s">
        <v>583</v>
      </c>
      <c r="C134" s="89" t="s">
        <v>584</v>
      </c>
      <c r="D134" s="89"/>
      <c r="E134" s="125">
        <v>76576.5</v>
      </c>
      <c r="F134" s="126">
        <v>69615</v>
      </c>
      <c r="G134" s="134">
        <f t="shared" si="20"/>
        <v>73095.8</v>
      </c>
      <c r="H134" s="125">
        <v>76576.5</v>
      </c>
      <c r="I134" s="126">
        <v>69615</v>
      </c>
      <c r="J134" s="134">
        <f t="shared" si="21"/>
        <v>73095.8</v>
      </c>
    </row>
    <row r="135" spans="2:10" x14ac:dyDescent="0.3">
      <c r="B135" s="90"/>
      <c r="C135" s="91" t="s">
        <v>585</v>
      </c>
      <c r="D135" s="91"/>
      <c r="E135" s="92">
        <f t="shared" ref="E135:J135" si="22">ROUND(SUM(E7:E134),1)</f>
        <v>51374827</v>
      </c>
      <c r="F135" s="92">
        <f t="shared" si="22"/>
        <v>46704388.200000003</v>
      </c>
      <c r="G135" s="136">
        <f t="shared" si="22"/>
        <v>49039606.100000001</v>
      </c>
      <c r="H135" s="92">
        <f t="shared" si="22"/>
        <v>67326119.299999997</v>
      </c>
      <c r="I135" s="92">
        <f t="shared" si="22"/>
        <v>61205563</v>
      </c>
      <c r="J135" s="136">
        <f t="shared" si="22"/>
        <v>64265841.5</v>
      </c>
    </row>
  </sheetData>
  <mergeCells count="7">
    <mergeCell ref="B2:C3"/>
    <mergeCell ref="E2:I2"/>
    <mergeCell ref="E3:J3"/>
    <mergeCell ref="B4:B5"/>
    <mergeCell ref="C4:C5"/>
    <mergeCell ref="E4:G4"/>
    <mergeCell ref="H4:J4"/>
  </mergeCells>
  <pageMargins left="0.7" right="0.7" top="0.75" bottom="0.75" header="0.3" footer="0.3"/>
  <ignoredErrors>
    <ignoredError sqref="E135:F135 H135:I13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I10" sqref="I10"/>
    </sheetView>
  </sheetViews>
  <sheetFormatPr baseColWidth="10" defaultRowHeight="14.4" x14ac:dyDescent="0.3"/>
  <cols>
    <col min="1" max="1" width="6.6640625" style="97" customWidth="1"/>
    <col min="2" max="2" width="8.109375" style="116" customWidth="1"/>
    <col min="3" max="3" width="44" style="117" bestFit="1" customWidth="1"/>
    <col min="4" max="4" width="14.109375" style="118" bestFit="1" customWidth="1"/>
    <col min="5" max="5" width="14.109375" style="117" bestFit="1" customWidth="1"/>
    <col min="6" max="6" width="18.33203125" style="119" customWidth="1"/>
    <col min="7" max="7" width="10" style="97" bestFit="1" customWidth="1"/>
  </cols>
  <sheetData>
    <row r="1" spans="2:7" x14ac:dyDescent="0.3">
      <c r="B1" s="98"/>
      <c r="C1" s="97"/>
      <c r="D1" s="99"/>
      <c r="E1" s="97"/>
      <c r="F1" s="100"/>
    </row>
    <row r="2" spans="2:7" ht="23.4" x14ac:dyDescent="0.3">
      <c r="B2" s="178" t="s">
        <v>628</v>
      </c>
      <c r="C2" s="178"/>
      <c r="D2" s="178"/>
      <c r="E2" s="178"/>
      <c r="F2" s="178"/>
    </row>
    <row r="3" spans="2:7" ht="23.4" x14ac:dyDescent="0.3">
      <c r="B3" s="179" t="s">
        <v>586</v>
      </c>
      <c r="C3" s="178"/>
      <c r="D3" s="178"/>
      <c r="E3" s="178"/>
      <c r="F3" s="178"/>
    </row>
    <row r="4" spans="2:7" ht="21" x14ac:dyDescent="0.3">
      <c r="B4" s="180" t="s">
        <v>625</v>
      </c>
      <c r="C4" s="181"/>
      <c r="D4" s="181"/>
      <c r="E4" s="181"/>
      <c r="F4" s="181"/>
    </row>
    <row r="5" spans="2:7" x14ac:dyDescent="0.3">
      <c r="B5" s="182" t="s">
        <v>635</v>
      </c>
      <c r="C5" s="182"/>
      <c r="D5" s="182"/>
      <c r="E5" s="182"/>
      <c r="F5" s="182"/>
      <c r="G5" s="102"/>
    </row>
    <row r="6" spans="2:7" x14ac:dyDescent="0.3">
      <c r="B6" s="101"/>
      <c r="C6" s="174" t="s">
        <v>587</v>
      </c>
      <c r="D6" s="174"/>
      <c r="E6" s="174"/>
      <c r="F6" s="174"/>
      <c r="G6" s="102"/>
    </row>
    <row r="7" spans="2:7" x14ac:dyDescent="0.3">
      <c r="B7" s="103" t="s">
        <v>351</v>
      </c>
      <c r="C7" s="104" t="s">
        <v>588</v>
      </c>
      <c r="D7" s="105" t="s">
        <v>2</v>
      </c>
      <c r="E7" s="105" t="s">
        <v>3</v>
      </c>
      <c r="F7" s="129" t="s">
        <v>624</v>
      </c>
      <c r="G7" s="106"/>
    </row>
    <row r="8" spans="2:7" x14ac:dyDescent="0.3">
      <c r="B8" s="107">
        <v>1</v>
      </c>
      <c r="C8" s="108" t="s">
        <v>593</v>
      </c>
      <c r="D8" s="109">
        <f t="shared" ref="D8" si="0">F8/1.19</f>
        <v>57210894.537815131</v>
      </c>
      <c r="E8" s="109">
        <f>F8-D8</f>
        <v>10870069.962184869</v>
      </c>
      <c r="F8" s="110">
        <f>REPUESTOS!E181</f>
        <v>68080964.5</v>
      </c>
      <c r="G8" s="106"/>
    </row>
    <row r="9" spans="2:7" x14ac:dyDescent="0.3">
      <c r="B9" s="107">
        <v>2</v>
      </c>
      <c r="C9" s="108" t="s">
        <v>594</v>
      </c>
      <c r="D9" s="109">
        <f t="shared" ref="D9" si="1">F9/1.19</f>
        <v>57139617.226890758</v>
      </c>
      <c r="E9" s="109">
        <f>F9-D9</f>
        <v>10856527.273109242</v>
      </c>
      <c r="F9" s="110">
        <f>REPUESTOS!H181</f>
        <v>67996144.5</v>
      </c>
      <c r="G9" s="106"/>
    </row>
    <row r="10" spans="2:7" x14ac:dyDescent="0.3">
      <c r="B10" s="107">
        <v>3</v>
      </c>
      <c r="C10" s="108" t="s">
        <v>346</v>
      </c>
      <c r="D10" s="109">
        <f t="shared" ref="D10:D35" si="2">F10/1.19</f>
        <v>131923226.63865545</v>
      </c>
      <c r="E10" s="109">
        <f t="shared" ref="E10:E35" si="3">F10-D10</f>
        <v>25065413.061344534</v>
      </c>
      <c r="F10" s="110">
        <f>REPUESTOS!K181</f>
        <v>156988639.69999999</v>
      </c>
      <c r="G10" s="106"/>
    </row>
    <row r="11" spans="2:7" x14ac:dyDescent="0.3">
      <c r="B11" s="107">
        <v>4</v>
      </c>
      <c r="C11" s="108" t="s">
        <v>595</v>
      </c>
      <c r="D11" s="109">
        <f t="shared" si="2"/>
        <v>109810191.34453782</v>
      </c>
      <c r="E11" s="109">
        <f t="shared" si="3"/>
        <v>20863936.355462179</v>
      </c>
      <c r="F11" s="110">
        <f>REPUESTOS!N181</f>
        <v>130674127.7</v>
      </c>
      <c r="G11" s="106"/>
    </row>
    <row r="12" spans="2:7" x14ac:dyDescent="0.3">
      <c r="B12" s="107">
        <v>5</v>
      </c>
      <c r="C12" s="108" t="s">
        <v>596</v>
      </c>
      <c r="D12" s="109">
        <f t="shared" si="2"/>
        <v>105772510.00000001</v>
      </c>
      <c r="E12" s="109">
        <f t="shared" si="3"/>
        <v>20096776.899999991</v>
      </c>
      <c r="F12" s="110">
        <f>REPUESTOS!Q181</f>
        <v>125869286.90000001</v>
      </c>
      <c r="G12" s="106"/>
    </row>
    <row r="13" spans="2:7" x14ac:dyDescent="0.3">
      <c r="B13" s="107">
        <v>6</v>
      </c>
      <c r="C13" s="108" t="s">
        <v>597</v>
      </c>
      <c r="D13" s="109">
        <f t="shared" si="2"/>
        <v>98276078.823529407</v>
      </c>
      <c r="E13" s="109">
        <f t="shared" si="3"/>
        <v>18672454.97647059</v>
      </c>
      <c r="F13" s="110">
        <f>REPUESTOS!T181</f>
        <v>116948533.8</v>
      </c>
      <c r="G13" s="106"/>
    </row>
    <row r="14" spans="2:7" x14ac:dyDescent="0.3">
      <c r="B14" s="107">
        <v>7</v>
      </c>
      <c r="C14" s="108" t="s">
        <v>598</v>
      </c>
      <c r="D14" s="109">
        <f t="shared" si="2"/>
        <v>139019285.46218488</v>
      </c>
      <c r="E14" s="109">
        <f t="shared" si="3"/>
        <v>26413664.237815112</v>
      </c>
      <c r="F14" s="110">
        <f>REPUESTOS!W181</f>
        <v>165432949.69999999</v>
      </c>
      <c r="G14" s="106"/>
    </row>
    <row r="15" spans="2:7" x14ac:dyDescent="0.3">
      <c r="B15" s="107">
        <v>8</v>
      </c>
      <c r="C15" s="108" t="s">
        <v>599</v>
      </c>
      <c r="D15" s="109">
        <f t="shared" si="2"/>
        <v>135311645.54621848</v>
      </c>
      <c r="E15" s="109">
        <f t="shared" si="3"/>
        <v>25709212.653781503</v>
      </c>
      <c r="F15" s="110">
        <f>REPUESTOS!Z181</f>
        <v>161020858.19999999</v>
      </c>
      <c r="G15" s="106"/>
    </row>
    <row r="16" spans="2:7" x14ac:dyDescent="0.3">
      <c r="B16" s="107">
        <v>9</v>
      </c>
      <c r="C16" s="108" t="s">
        <v>600</v>
      </c>
      <c r="D16" s="109">
        <f t="shared" si="2"/>
        <v>129822901.34453781</v>
      </c>
      <c r="E16" s="109">
        <f t="shared" si="3"/>
        <v>24666351.255462185</v>
      </c>
      <c r="F16" s="110">
        <f>REPUESTOS!AC181</f>
        <v>154489252.59999999</v>
      </c>
      <c r="G16" s="106"/>
    </row>
    <row r="17" spans="2:7" x14ac:dyDescent="0.3">
      <c r="B17" s="107">
        <v>10</v>
      </c>
      <c r="C17" s="108" t="s">
        <v>601</v>
      </c>
      <c r="D17" s="109">
        <f t="shared" si="2"/>
        <v>125832732.35294119</v>
      </c>
      <c r="E17" s="109">
        <f t="shared" si="3"/>
        <v>23908219.147058815</v>
      </c>
      <c r="F17" s="110">
        <f>REPUESTOS!AF181</f>
        <v>149740951.5</v>
      </c>
      <c r="G17" s="106"/>
    </row>
    <row r="18" spans="2:7" x14ac:dyDescent="0.3">
      <c r="B18" s="107">
        <v>11</v>
      </c>
      <c r="C18" s="108" t="s">
        <v>602</v>
      </c>
      <c r="D18" s="109">
        <f t="shared" si="2"/>
        <v>92253861.512605041</v>
      </c>
      <c r="E18" s="109">
        <f t="shared" si="3"/>
        <v>17528233.687394962</v>
      </c>
      <c r="F18" s="110">
        <f>REPUESTOS!AI181</f>
        <v>109782095.2</v>
      </c>
      <c r="G18" s="106"/>
    </row>
    <row r="19" spans="2:7" x14ac:dyDescent="0.3">
      <c r="B19" s="107">
        <v>12</v>
      </c>
      <c r="C19" s="108" t="s">
        <v>603</v>
      </c>
      <c r="D19" s="109">
        <f t="shared" si="2"/>
        <v>91927626.470588237</v>
      </c>
      <c r="E19" s="109">
        <f t="shared" si="3"/>
        <v>17466249.029411763</v>
      </c>
      <c r="F19" s="110">
        <f>REPUESTOS!AL181</f>
        <v>109393875.5</v>
      </c>
      <c r="G19" s="106"/>
    </row>
    <row r="20" spans="2:7" x14ac:dyDescent="0.3">
      <c r="B20" s="107">
        <v>13</v>
      </c>
      <c r="C20" s="108" t="s">
        <v>604</v>
      </c>
      <c r="D20" s="109">
        <f t="shared" si="2"/>
        <v>138956362.26890758</v>
      </c>
      <c r="E20" s="109">
        <f t="shared" si="3"/>
        <v>26401708.831092417</v>
      </c>
      <c r="F20" s="110">
        <f>REPUESTOS!AO181</f>
        <v>165358071.09999999</v>
      </c>
      <c r="G20" s="106"/>
    </row>
    <row r="21" spans="2:7" x14ac:dyDescent="0.3">
      <c r="B21" s="107">
        <v>14</v>
      </c>
      <c r="C21" s="108" t="s">
        <v>605</v>
      </c>
      <c r="D21" s="109">
        <f t="shared" si="2"/>
        <v>145144117.14285716</v>
      </c>
      <c r="E21" s="109">
        <f t="shared" si="3"/>
        <v>27577382.257142842</v>
      </c>
      <c r="F21" s="110">
        <f>REPUESTOS!AR181</f>
        <v>172721499.40000001</v>
      </c>
      <c r="G21" s="106"/>
    </row>
    <row r="22" spans="2:7" x14ac:dyDescent="0.3">
      <c r="B22" s="107">
        <v>15</v>
      </c>
      <c r="C22" s="108" t="s">
        <v>606</v>
      </c>
      <c r="D22" s="109">
        <f t="shared" si="2"/>
        <v>138107017.31092438</v>
      </c>
      <c r="E22" s="109">
        <f t="shared" si="3"/>
        <v>26240333.289075613</v>
      </c>
      <c r="F22" s="110">
        <f>REPUESTOS!AU181</f>
        <v>164347350.59999999</v>
      </c>
      <c r="G22" s="106"/>
    </row>
    <row r="23" spans="2:7" x14ac:dyDescent="0.3">
      <c r="B23" s="107">
        <v>16</v>
      </c>
      <c r="C23" s="108" t="s">
        <v>607</v>
      </c>
      <c r="D23" s="109">
        <f t="shared" si="2"/>
        <v>98844872.436974794</v>
      </c>
      <c r="E23" s="109">
        <f t="shared" si="3"/>
        <v>18780525.763025209</v>
      </c>
      <c r="F23" s="110">
        <f>REPUESTOS!AX181</f>
        <v>117625398.2</v>
      </c>
      <c r="G23" s="106"/>
    </row>
    <row r="24" spans="2:7" x14ac:dyDescent="0.3">
      <c r="B24" s="107">
        <v>17</v>
      </c>
      <c r="C24" s="108" t="s">
        <v>608</v>
      </c>
      <c r="D24" s="109">
        <f t="shared" si="2"/>
        <v>139030702.35294119</v>
      </c>
      <c r="E24" s="109">
        <f t="shared" si="3"/>
        <v>26415833.447058827</v>
      </c>
      <c r="F24" s="110">
        <f>REPUESTOS!BA181</f>
        <v>165446535.80000001</v>
      </c>
      <c r="G24" s="106"/>
    </row>
    <row r="25" spans="2:7" x14ac:dyDescent="0.3">
      <c r="B25" s="107">
        <v>18</v>
      </c>
      <c r="C25" s="108" t="s">
        <v>347</v>
      </c>
      <c r="D25" s="109">
        <f t="shared" si="2"/>
        <v>86920018.15126051</v>
      </c>
      <c r="E25" s="109">
        <f t="shared" si="3"/>
        <v>16514803.448739484</v>
      </c>
      <c r="F25" s="110">
        <f>REPUESTOS!BD181</f>
        <v>103434821.59999999</v>
      </c>
      <c r="G25" s="106"/>
    </row>
    <row r="26" spans="2:7" x14ac:dyDescent="0.3">
      <c r="B26" s="107">
        <v>19</v>
      </c>
      <c r="C26" s="108" t="s">
        <v>609</v>
      </c>
      <c r="D26" s="109">
        <f t="shared" si="2"/>
        <v>87006507.226890758</v>
      </c>
      <c r="E26" s="109">
        <f t="shared" si="3"/>
        <v>16531236.373109236</v>
      </c>
      <c r="F26" s="110">
        <f>REPUESTOS!BG181</f>
        <v>103537743.59999999</v>
      </c>
      <c r="G26" s="106"/>
    </row>
    <row r="27" spans="2:7" x14ac:dyDescent="0.3">
      <c r="B27" s="107">
        <v>20</v>
      </c>
      <c r="C27" s="108" t="s">
        <v>610</v>
      </c>
      <c r="D27" s="109">
        <f t="shared" si="2"/>
        <v>87033084.369747907</v>
      </c>
      <c r="E27" s="109">
        <f t="shared" si="3"/>
        <v>16536286.030252099</v>
      </c>
      <c r="F27" s="110">
        <f>REPUESTOS!BJ181</f>
        <v>103569370.40000001</v>
      </c>
      <c r="G27" s="106"/>
    </row>
    <row r="28" spans="2:7" x14ac:dyDescent="0.3">
      <c r="B28" s="107">
        <v>21</v>
      </c>
      <c r="C28" s="108" t="s">
        <v>611</v>
      </c>
      <c r="D28" s="109">
        <f t="shared" si="2"/>
        <v>93369414.285714284</v>
      </c>
      <c r="E28" s="109">
        <f t="shared" si="3"/>
        <v>17740188.714285716</v>
      </c>
      <c r="F28" s="110">
        <f>REPUESTOS!BM181</f>
        <v>111109603</v>
      </c>
      <c r="G28" s="106"/>
    </row>
    <row r="29" spans="2:7" x14ac:dyDescent="0.3">
      <c r="B29" s="107">
        <v>22</v>
      </c>
      <c r="C29" s="108" t="s">
        <v>612</v>
      </c>
      <c r="D29" s="109">
        <f t="shared" si="2"/>
        <v>72164044.621848732</v>
      </c>
      <c r="E29" s="109">
        <f t="shared" si="3"/>
        <v>13711168.478151262</v>
      </c>
      <c r="F29" s="110">
        <f>REPUESTOS!BP181</f>
        <v>85875213.099999994</v>
      </c>
      <c r="G29" s="106"/>
    </row>
    <row r="30" spans="2:7" x14ac:dyDescent="0.3">
      <c r="B30" s="107">
        <v>23</v>
      </c>
      <c r="C30" s="108" t="s">
        <v>613</v>
      </c>
      <c r="D30" s="109">
        <f t="shared" si="2"/>
        <v>142580270.33613446</v>
      </c>
      <c r="E30" s="109">
        <f t="shared" si="3"/>
        <v>27090251.363865525</v>
      </c>
      <c r="F30" s="110">
        <f>REPUESTOS!BS181</f>
        <v>169670521.69999999</v>
      </c>
      <c r="G30" s="106"/>
    </row>
    <row r="31" spans="2:7" x14ac:dyDescent="0.3">
      <c r="B31" s="107">
        <v>24</v>
      </c>
      <c r="C31" s="108" t="s">
        <v>614</v>
      </c>
      <c r="D31" s="109">
        <f t="shared" si="2"/>
        <v>148407264.9579832</v>
      </c>
      <c r="E31" s="109">
        <f t="shared" si="3"/>
        <v>28197380.342016816</v>
      </c>
      <c r="F31" s="110">
        <f>REPUESTOS!BV181</f>
        <v>176604645.30000001</v>
      </c>
      <c r="G31" s="106"/>
    </row>
    <row r="32" spans="2:7" x14ac:dyDescent="0.3">
      <c r="B32" s="107">
        <v>25</v>
      </c>
      <c r="C32" s="108" t="s">
        <v>615</v>
      </c>
      <c r="D32" s="109">
        <f t="shared" si="2"/>
        <v>132655706.72268908</v>
      </c>
      <c r="E32" s="109">
        <f t="shared" si="3"/>
        <v>25204584.277310923</v>
      </c>
      <c r="F32" s="110">
        <f>REPUESTOS!BY181</f>
        <v>157860291</v>
      </c>
      <c r="G32" s="106"/>
    </row>
    <row r="33" spans="2:7" x14ac:dyDescent="0.3">
      <c r="B33" s="107">
        <v>26</v>
      </c>
      <c r="C33" s="108" t="s">
        <v>616</v>
      </c>
      <c r="D33" s="109">
        <f t="shared" si="2"/>
        <v>138249075.79831931</v>
      </c>
      <c r="E33" s="109">
        <f t="shared" si="3"/>
        <v>26267324.401680678</v>
      </c>
      <c r="F33" s="110">
        <f>REPUESTOS!CB181</f>
        <v>164516400.19999999</v>
      </c>
      <c r="G33" s="106"/>
    </row>
    <row r="34" spans="2:7" x14ac:dyDescent="0.3">
      <c r="B34" s="107">
        <v>27</v>
      </c>
      <c r="C34" s="108" t="s">
        <v>617</v>
      </c>
      <c r="D34" s="109">
        <f t="shared" si="2"/>
        <v>149781912.85714287</v>
      </c>
      <c r="E34" s="109">
        <f t="shared" si="3"/>
        <v>28458563.442857146</v>
      </c>
      <c r="F34" s="110">
        <f>REPUESTOS!CE181</f>
        <v>178240476.30000001</v>
      </c>
      <c r="G34" s="106"/>
    </row>
    <row r="35" spans="2:7" x14ac:dyDescent="0.3">
      <c r="B35" s="107">
        <v>28</v>
      </c>
      <c r="C35" s="108" t="s">
        <v>618</v>
      </c>
      <c r="D35" s="109">
        <f t="shared" si="2"/>
        <v>160299233.86554623</v>
      </c>
      <c r="E35" s="109">
        <f t="shared" si="3"/>
        <v>30456854.434453785</v>
      </c>
      <c r="F35" s="110">
        <f>REPUESTOS!CH181</f>
        <v>190756088.30000001</v>
      </c>
      <c r="G35" s="106"/>
    </row>
    <row r="36" spans="2:7" x14ac:dyDescent="0.3">
      <c r="B36" s="173" t="s">
        <v>589</v>
      </c>
      <c r="C36" s="173"/>
      <c r="D36" s="111">
        <f>SUM(D8:D35)</f>
        <v>3232850175.9663863</v>
      </c>
      <c r="E36" s="111">
        <f>SUM(E8:E35)</f>
        <v>614241533.4336133</v>
      </c>
      <c r="F36" s="112">
        <f>SUM(F8:F35)</f>
        <v>3847091709.4000001</v>
      </c>
    </row>
    <row r="37" spans="2:7" x14ac:dyDescent="0.3">
      <c r="B37" s="98"/>
      <c r="C37" s="97"/>
      <c r="D37" s="99"/>
      <c r="E37" s="97"/>
      <c r="F37" s="100"/>
    </row>
    <row r="38" spans="2:7" x14ac:dyDescent="0.3">
      <c r="B38" s="101"/>
      <c r="C38" s="174" t="s">
        <v>348</v>
      </c>
      <c r="D38" s="174"/>
      <c r="E38" s="174"/>
      <c r="F38" s="174"/>
    </row>
    <row r="39" spans="2:7" x14ac:dyDescent="0.3">
      <c r="B39" s="103" t="s">
        <v>351</v>
      </c>
      <c r="C39" s="104" t="s">
        <v>588</v>
      </c>
      <c r="D39" s="105" t="s">
        <v>2</v>
      </c>
      <c r="E39" s="105" t="s">
        <v>3</v>
      </c>
      <c r="F39" s="129" t="s">
        <v>624</v>
      </c>
    </row>
    <row r="40" spans="2:7" x14ac:dyDescent="0.3">
      <c r="B40" s="107">
        <v>1</v>
      </c>
      <c r="C40" s="113" t="s">
        <v>348</v>
      </c>
      <c r="D40" s="109">
        <f t="shared" ref="D40" si="4">F40/1.19</f>
        <v>9083773.1092437003</v>
      </c>
      <c r="E40" s="109">
        <f t="shared" ref="E40" si="5">F40-D40</f>
        <v>1725916.8907563016</v>
      </c>
      <c r="F40" s="110">
        <f>'REPUESTOS COMUNES'!G70</f>
        <v>10809690.000000002</v>
      </c>
    </row>
    <row r="41" spans="2:7" x14ac:dyDescent="0.3">
      <c r="B41" s="173" t="s">
        <v>629</v>
      </c>
      <c r="C41" s="173"/>
      <c r="D41" s="111">
        <f>D40</f>
        <v>9083773.1092437003</v>
      </c>
      <c r="E41" s="111">
        <f>E40</f>
        <v>1725916.8907563016</v>
      </c>
      <c r="F41" s="112">
        <f>F40</f>
        <v>10809690.000000002</v>
      </c>
    </row>
    <row r="42" spans="2:7" x14ac:dyDescent="0.3">
      <c r="B42" s="98"/>
      <c r="C42" s="97"/>
      <c r="D42" s="99"/>
      <c r="E42" s="97"/>
      <c r="F42" s="100"/>
    </row>
    <row r="43" spans="2:7" x14ac:dyDescent="0.3">
      <c r="B43" s="101"/>
      <c r="C43" s="174" t="s">
        <v>590</v>
      </c>
      <c r="D43" s="174"/>
      <c r="E43" s="174"/>
      <c r="F43" s="174"/>
    </row>
    <row r="44" spans="2:7" x14ac:dyDescent="0.3">
      <c r="B44" s="103" t="s">
        <v>351</v>
      </c>
      <c r="C44" s="104" t="s">
        <v>588</v>
      </c>
      <c r="D44" s="105" t="s">
        <v>2</v>
      </c>
      <c r="E44" s="105" t="s">
        <v>3</v>
      </c>
      <c r="F44" s="129" t="s">
        <v>624</v>
      </c>
    </row>
    <row r="45" spans="2:7" x14ac:dyDescent="0.3">
      <c r="B45" s="107">
        <v>1</v>
      </c>
      <c r="C45" s="114" t="s">
        <v>591</v>
      </c>
      <c r="D45" s="109">
        <f t="shared" ref="D45:D46" si="6">F45/1.19</f>
        <v>41209753.02521009</v>
      </c>
      <c r="E45" s="109">
        <f t="shared" ref="E45:E46" si="7">F45-D45</f>
        <v>7829853.0747899115</v>
      </c>
      <c r="F45" s="110">
        <f>'MANO DE OBRA'!G135</f>
        <v>49039606.100000001</v>
      </c>
    </row>
    <row r="46" spans="2:7" x14ac:dyDescent="0.3">
      <c r="B46" s="107">
        <v>2</v>
      </c>
      <c r="C46" s="114" t="s">
        <v>592</v>
      </c>
      <c r="D46" s="109">
        <f t="shared" si="6"/>
        <v>54004908.823529415</v>
      </c>
      <c r="E46" s="109">
        <f t="shared" si="7"/>
        <v>10260932.676470585</v>
      </c>
      <c r="F46" s="110">
        <f>'MANO DE OBRA'!J135</f>
        <v>64265841.5</v>
      </c>
    </row>
    <row r="47" spans="2:7" x14ac:dyDescent="0.3">
      <c r="B47" s="173" t="s">
        <v>630</v>
      </c>
      <c r="C47" s="173"/>
      <c r="D47" s="111">
        <f>SUM(D45:D46)</f>
        <v>95214661.848739505</v>
      </c>
      <c r="E47" s="111">
        <f>SUM(E45:E46)</f>
        <v>18090785.751260497</v>
      </c>
      <c r="F47" s="112">
        <f>SUM(F45:F46)</f>
        <v>113305447.59999999</v>
      </c>
    </row>
    <row r="48" spans="2:7" x14ac:dyDescent="0.3">
      <c r="B48" s="98"/>
      <c r="C48" s="97"/>
      <c r="D48" s="99"/>
      <c r="E48" s="97"/>
      <c r="F48" s="100"/>
    </row>
    <row r="49" spans="2:6" ht="15.6" x14ac:dyDescent="0.3">
      <c r="B49" s="98"/>
      <c r="C49" s="175" t="s">
        <v>631</v>
      </c>
      <c r="D49" s="176"/>
      <c r="E49" s="177"/>
      <c r="F49" s="115">
        <f>F36+F41+F47</f>
        <v>3971206847</v>
      </c>
    </row>
    <row r="50" spans="2:6" x14ac:dyDescent="0.3">
      <c r="B50" s="98"/>
      <c r="C50" s="97"/>
      <c r="D50" s="99"/>
      <c r="E50" s="97"/>
      <c r="F50" s="100"/>
    </row>
    <row r="51" spans="2:6" x14ac:dyDescent="0.3">
      <c r="B51" s="97"/>
      <c r="C51" s="97"/>
      <c r="D51" s="97"/>
      <c r="E51" s="97"/>
      <c r="F51" s="97"/>
    </row>
  </sheetData>
  <mergeCells count="11">
    <mergeCell ref="B41:C41"/>
    <mergeCell ref="C43:F43"/>
    <mergeCell ref="B47:C47"/>
    <mergeCell ref="C49:E49"/>
    <mergeCell ref="B2:F2"/>
    <mergeCell ref="B3:F3"/>
    <mergeCell ref="B4:F4"/>
    <mergeCell ref="C6:F6"/>
    <mergeCell ref="B36:C36"/>
    <mergeCell ref="C38:F38"/>
    <mergeCell ref="B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MI PC</cp:lastModifiedBy>
  <dcterms:created xsi:type="dcterms:W3CDTF">2026-07-15T16:51:36Z</dcterms:created>
  <dcterms:modified xsi:type="dcterms:W3CDTF">2026-10-17T19:08:05Z</dcterms:modified>
</cp:coreProperties>
</file>