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njimeneo\Documents\1. PROCESOS\2026\OBRA BUENAVENTURA\"/>
    </mc:Choice>
  </mc:AlternateContent>
  <xr:revisionPtr revIDLastSave="0" documentId="13_ncr:1_{6C54119D-CB03-4A85-9E1F-233F0578360B}" xr6:coauthVersionLast="47" xr6:coauthVersionMax="47" xr10:uidLastSave="{00000000-0000-0000-0000-000000000000}"/>
  <bookViews>
    <workbookView xWindow="-105" yWindow="0" windowWidth="14610" windowHeight="15585" activeTab="2" xr2:uid="{7D25F433-7BE1-42B9-9F68-0C337E5D4BE0}"/>
  </bookViews>
  <sheets>
    <sheet name="Criterio" sheetId="4" r:id="rId1"/>
    <sheet name="Resumen " sheetId="5" r:id="rId2"/>
    <sheet name="Estudio de mercado act. " sheetId="6" r:id="rId3"/>
  </sheets>
  <externalReferences>
    <externalReference r:id="rId4"/>
    <externalReference r:id="rId5"/>
  </externalReferences>
  <definedNames>
    <definedName name="\a" localSheetId="0">#REF!</definedName>
    <definedName name="\a" localSheetId="2">#REF!</definedName>
    <definedName name="\a">#REF!</definedName>
    <definedName name="\b" localSheetId="0">#REF!</definedName>
    <definedName name="\b" localSheetId="2">#REF!</definedName>
    <definedName name="\b">#REF!</definedName>
    <definedName name="\c" localSheetId="0">#REF!</definedName>
    <definedName name="\c">#REF!</definedName>
    <definedName name="\eliminar" localSheetId="0">#REF!</definedName>
    <definedName name="\eliminar">#REF!</definedName>
    <definedName name="\eliminar1" localSheetId="0">#REF!</definedName>
    <definedName name="\eliminar1">#REF!</definedName>
    <definedName name="\f" localSheetId="0">#REF!</definedName>
    <definedName name="\f">#REF!</definedName>
    <definedName name="\q" localSheetId="0">#REF!</definedName>
    <definedName name="\q">#REF!</definedName>
    <definedName name="\X" localSheetId="0">#REF!</definedName>
    <definedName name="\X">#REF!</definedName>
    <definedName name="\Z" localSheetId="0">#REF!</definedName>
    <definedName name="\Z">#REF!</definedName>
    <definedName name="_________________________________________\a" localSheetId="0">#REF!</definedName>
    <definedName name="_________________________________________\a">#REF!</definedName>
    <definedName name="_________________________________________\b" localSheetId="0">#REF!</definedName>
    <definedName name="_________________________________________\b">#REF!</definedName>
    <definedName name="_________________________________________\eliminar" localSheetId="0">#REF!</definedName>
    <definedName name="_________________________________________\eliminar">#REF!</definedName>
    <definedName name="_________________________________________\eliminar1" localSheetId="0">#REF!</definedName>
    <definedName name="_________________________________________\eliminar1">#REF!</definedName>
    <definedName name="_________________________________________\q" localSheetId="0">#REF!</definedName>
    <definedName name="_________________________________________\q">#REF!</definedName>
    <definedName name="_________________________________________________________FS01">#N/A</definedName>
    <definedName name="_________________________________________________________mun2" localSheetId="0">#REF!</definedName>
    <definedName name="_________________________________________________________mun2">#REF!</definedName>
    <definedName name="______________________i1" localSheetId="0">#REF!</definedName>
    <definedName name="______________________i1">#REF!</definedName>
    <definedName name="_____________________i1" localSheetId="0">#REF!</definedName>
    <definedName name="_____________________i1">#REF!</definedName>
    <definedName name="____________________i1" localSheetId="0">#REF!</definedName>
    <definedName name="____________________i1">#REF!</definedName>
    <definedName name="___________________i1" localSheetId="0">#REF!</definedName>
    <definedName name="___________________i1">#REF!</definedName>
    <definedName name="__________________i1" localSheetId="0">#REF!</definedName>
    <definedName name="__________________i1">#REF!</definedName>
    <definedName name="_________________i1" localSheetId="0">#REF!</definedName>
    <definedName name="_________________i1">#REF!</definedName>
    <definedName name="________________i1" localSheetId="0">#REF!</definedName>
    <definedName name="________________i1">#REF!</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 localSheetId="0">#REF!</definedName>
    <definedName name="_______________EST12">#REF!</definedName>
    <definedName name="_______________EST13" localSheetId="0">#REF!</definedName>
    <definedName name="_______________EST13">#REF!</definedName>
    <definedName name="_______________EST14" localSheetId="0">#REF!</definedName>
    <definedName name="_______________EST14">#REF!</definedName>
    <definedName name="_______________EST15" localSheetId="0">#REF!</definedName>
    <definedName name="_______________EST15">#REF!</definedName>
    <definedName name="_______________EST16" localSheetId="0">#REF!</definedName>
    <definedName name="_______________EST16">#REF!</definedName>
    <definedName name="_______________EST17" localSheetId="0">#REF!</definedName>
    <definedName name="_______________EST17">#REF!</definedName>
    <definedName name="_______________EST18" localSheetId="0">#REF!</definedName>
    <definedName name="_______________EST18">#REF!</definedName>
    <definedName name="_______________EST19" localSheetId="0">#REF!</definedName>
    <definedName name="_______________EST19">#REF!</definedName>
    <definedName name="_______________EST2" localSheetId="0">#REF!</definedName>
    <definedName name="_______________EST2">#REF!</definedName>
    <definedName name="_______________EST3" localSheetId="0">#REF!</definedName>
    <definedName name="_______________EST3">#REF!</definedName>
    <definedName name="_______________EST4" localSheetId="0">#REF!</definedName>
    <definedName name="_______________EST4">#REF!</definedName>
    <definedName name="_______________EST5" localSheetId="0">#REF!</definedName>
    <definedName name="_______________EST5">#REF!</definedName>
    <definedName name="_______________EST6" localSheetId="0">#REF!</definedName>
    <definedName name="_______________EST6">#REF!</definedName>
    <definedName name="_______________EST7" localSheetId="0">#REF!</definedName>
    <definedName name="_______________EST7">#REF!</definedName>
    <definedName name="_______________EST8" localSheetId="0">#REF!</definedName>
    <definedName name="_______________EST8">#REF!</definedName>
    <definedName name="_______________EST9" localSheetId="0">#REF!</definedName>
    <definedName name="_______________EST9">#REF!</definedName>
    <definedName name="_______________EXC1" localSheetId="0">#REF!</definedName>
    <definedName name="_______________EXC1">#REF!</definedName>
    <definedName name="_______________EXC10" localSheetId="0">#REF!</definedName>
    <definedName name="_______________EXC10">#REF!</definedName>
    <definedName name="_______________EXC11" localSheetId="0">#REF!</definedName>
    <definedName name="_______________EXC11">#REF!</definedName>
    <definedName name="_______________EXC12" localSheetId="0">#REF!</definedName>
    <definedName name="_______________EXC12">#REF!</definedName>
    <definedName name="_______________EXC2" localSheetId="0">#REF!</definedName>
    <definedName name="_______________EXC2">#REF!</definedName>
    <definedName name="_______________EXC3" localSheetId="0">#REF!</definedName>
    <definedName name="_______________EXC3">#REF!</definedName>
    <definedName name="_______________EXC4" localSheetId="0">#REF!</definedName>
    <definedName name="_______________EXC4">#REF!</definedName>
    <definedName name="_______________EXC5" localSheetId="0">#REF!</definedName>
    <definedName name="_______________EXC5">#REF!</definedName>
    <definedName name="_______________EXC6" localSheetId="0">#REF!</definedName>
    <definedName name="_______________EXC6">#REF!</definedName>
    <definedName name="_______________EXC7" localSheetId="0">#REF!</definedName>
    <definedName name="_______________EXC7">#REF!</definedName>
    <definedName name="_______________EXC8" localSheetId="0">#REF!</definedName>
    <definedName name="_______________EXC8">#REF!</definedName>
    <definedName name="_______________EXC9" localSheetId="0">#REF!</definedName>
    <definedName name="_______________EXC9">#REF!</definedName>
    <definedName name="_______________i1" localSheetId="0">#REF!</definedName>
    <definedName name="_______________i1">#REF!</definedName>
    <definedName name="______________i1" localSheetId="0">#REF!</definedName>
    <definedName name="______________i1">#REF!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 localSheetId="0">#REF!</definedName>
    <definedName name="_____________EST12">#REF!</definedName>
    <definedName name="_____________EST13" localSheetId="0">#REF!</definedName>
    <definedName name="_____________EST13">#REF!</definedName>
    <definedName name="_____________EST14" localSheetId="0">#REF!</definedName>
    <definedName name="_____________EST14">#REF!</definedName>
    <definedName name="_____________EST15" localSheetId="0">#REF!</definedName>
    <definedName name="_____________EST15">#REF!</definedName>
    <definedName name="_____________EST16" localSheetId="0">#REF!</definedName>
    <definedName name="_____________EST16">#REF!</definedName>
    <definedName name="_____________EST17" localSheetId="0">#REF!</definedName>
    <definedName name="_____________EST17">#REF!</definedName>
    <definedName name="_____________EST18" localSheetId="0">#REF!</definedName>
    <definedName name="_____________EST18">#REF!</definedName>
    <definedName name="_____________EST19" localSheetId="0">#REF!</definedName>
    <definedName name="_____________EST19">#REF!</definedName>
    <definedName name="_____________EST2" localSheetId="0">#REF!</definedName>
    <definedName name="_____________EST2">#REF!</definedName>
    <definedName name="_____________EST3" localSheetId="0">#REF!</definedName>
    <definedName name="_____________EST3">#REF!</definedName>
    <definedName name="_____________EST4" localSheetId="0">#REF!</definedName>
    <definedName name="_____________EST4">#REF!</definedName>
    <definedName name="_____________EST5" localSheetId="0">#REF!</definedName>
    <definedName name="_____________EST5">#REF!</definedName>
    <definedName name="_____________EST6" localSheetId="0">#REF!</definedName>
    <definedName name="_____________EST6">#REF!</definedName>
    <definedName name="_____________EST7" localSheetId="0">#REF!</definedName>
    <definedName name="_____________EST7">#REF!</definedName>
    <definedName name="_____________EST8" localSheetId="0">#REF!</definedName>
    <definedName name="_____________EST8">#REF!</definedName>
    <definedName name="_____________EST9" localSheetId="0">#REF!</definedName>
    <definedName name="_____________EST9">#REF!</definedName>
    <definedName name="_____________EXC1" localSheetId="0">#REF!</definedName>
    <definedName name="_____________EXC1">#REF!</definedName>
    <definedName name="_____________EXC10" localSheetId="0">#REF!</definedName>
    <definedName name="_____________EXC10">#REF!</definedName>
    <definedName name="_____________EXC11" localSheetId="0">#REF!</definedName>
    <definedName name="_____________EXC11">#REF!</definedName>
    <definedName name="_____________EXC12" localSheetId="0">#REF!</definedName>
    <definedName name="_____________EXC12">#REF!</definedName>
    <definedName name="_____________EXC2" localSheetId="0">#REF!</definedName>
    <definedName name="_____________EXC2">#REF!</definedName>
    <definedName name="_____________EXC3" localSheetId="0">#REF!</definedName>
    <definedName name="_____________EXC3">#REF!</definedName>
    <definedName name="_____________EXC4" localSheetId="0">#REF!</definedName>
    <definedName name="_____________EXC4">#REF!</definedName>
    <definedName name="_____________EXC5" localSheetId="0">#REF!</definedName>
    <definedName name="_____________EXC5">#REF!</definedName>
    <definedName name="_____________EXC8" localSheetId="0">#REF!</definedName>
    <definedName name="_____________EXC8">#REF!</definedName>
    <definedName name="_____________EXC9" localSheetId="0">#REF!</definedName>
    <definedName name="_____________EXC9">#REF!</definedName>
    <definedName name="_____________i1" localSheetId="0">#REF!</definedName>
    <definedName name="_____________i1">#REF!</definedName>
    <definedName name="_____________ORO10" localSheetId="0">#REF!</definedName>
    <definedName name="_____________ORO10">#REF!</definedName>
    <definedName name="_____________ORO11" localSheetId="0">#REF!</definedName>
    <definedName name="_____________ORO11">#REF!</definedName>
    <definedName name="_____________ORO12" localSheetId="0">#REF!</definedName>
    <definedName name="_____________ORO12">#REF!</definedName>
    <definedName name="_____________ORO13" localSheetId="0">#REF!</definedName>
    <definedName name="_____________ORO13">#REF!</definedName>
    <definedName name="_____________ORO14" localSheetId="0">#REF!</definedName>
    <definedName name="_____________ORO14">#REF!</definedName>
    <definedName name="_____________ORO15" localSheetId="0">#REF!</definedName>
    <definedName name="_____________ORO15">#REF!</definedName>
    <definedName name="_____________ORO16" localSheetId="0">#REF!</definedName>
    <definedName name="_____________ORO16">#REF!</definedName>
    <definedName name="_____________ORO17" localSheetId="0">#REF!</definedName>
    <definedName name="_____________ORO17">#REF!</definedName>
    <definedName name="_____________ORO18" localSheetId="0">#REF!</definedName>
    <definedName name="_____________ORO18">#REF!</definedName>
    <definedName name="_____________ORO19" localSheetId="0">#REF!</definedName>
    <definedName name="_____________ORO19">#REF!</definedName>
    <definedName name="____________EXC6" localSheetId="0">#REF!</definedName>
    <definedName name="____________EXC6">#REF!</definedName>
    <definedName name="____________EXC7" localSheetId="0">#REF!</definedName>
    <definedName name="____________EXC7">#REF!</definedName>
    <definedName name="____________i1" localSheetId="0">#REF!</definedName>
    <definedName name="____________i1">#REF!</definedName>
    <definedName name="___________i1" localSheetId="0">#REF!</definedName>
    <definedName name="___________i1">#REF!</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 localSheetId="0">#REF!</definedName>
    <definedName name="___________TAB4">#REF!</definedName>
    <definedName name="__________i1" localSheetId="0">#REF!</definedName>
    <definedName name="__________i1">#REF!</definedName>
    <definedName name="__________ORO10" localSheetId="0">#REF!</definedName>
    <definedName name="__________ORO10">#REF!</definedName>
    <definedName name="__________ORO11" localSheetId="0">#REF!</definedName>
    <definedName name="__________ORO11">#REF!</definedName>
    <definedName name="__________ORO12" localSheetId="0">#REF!</definedName>
    <definedName name="__________ORO12">#REF!</definedName>
    <definedName name="__________ORO13" localSheetId="0">#REF!</definedName>
    <definedName name="__________ORO13">#REF!</definedName>
    <definedName name="__________ORO14" localSheetId="0">#REF!</definedName>
    <definedName name="__________ORO14">#REF!</definedName>
    <definedName name="__________ORO15" localSheetId="0">#REF!</definedName>
    <definedName name="__________ORO15">#REF!</definedName>
    <definedName name="__________ORO16" localSheetId="0">#REF!</definedName>
    <definedName name="__________ORO16">#REF!</definedName>
    <definedName name="__________ORO17" localSheetId="0">#REF!</definedName>
    <definedName name="__________ORO17">#REF!</definedName>
    <definedName name="__________ORO18" localSheetId="0">#REF!</definedName>
    <definedName name="__________ORO18">#REF!</definedName>
    <definedName name="__________ORO19" localSheetId="0">#REF!</definedName>
    <definedName name="__________ORO19">#REF!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 localSheetId="0">#REF!</definedName>
    <definedName name="__________TAB4">#REF!</definedName>
    <definedName name="_________EST10" localSheetId="0">#REF!</definedName>
    <definedName name="_________EST10">#REF!</definedName>
    <definedName name="_________EST11" localSheetId="0">#REF!</definedName>
    <definedName name="_________EST11">#REF!</definedName>
    <definedName name="_________EST12" localSheetId="0">#REF!</definedName>
    <definedName name="_________EST12">#REF!</definedName>
    <definedName name="_________EST13" localSheetId="0">#REF!</definedName>
    <definedName name="_________EST13">#REF!</definedName>
    <definedName name="_________EST14" localSheetId="0">#REF!</definedName>
    <definedName name="_________EST14">#REF!</definedName>
    <definedName name="_________EST16" localSheetId="0">#REF!</definedName>
    <definedName name="_________EST16">#REF!</definedName>
    <definedName name="_________EST17" localSheetId="0">#REF!</definedName>
    <definedName name="_________EST17">#REF!</definedName>
    <definedName name="_________EST18" localSheetId="0">#REF!</definedName>
    <definedName name="_________EST18">#REF!</definedName>
    <definedName name="_________EST19" localSheetId="0">#REF!</definedName>
    <definedName name="_________EST19">#REF!</definedName>
    <definedName name="_________EST2" localSheetId="0">#REF!</definedName>
    <definedName name="_________EST2">#REF!</definedName>
    <definedName name="_________EST3" localSheetId="0">#REF!</definedName>
    <definedName name="_________EST3">#REF!</definedName>
    <definedName name="_________EST4" localSheetId="0">#REF!</definedName>
    <definedName name="_________EST4">#REF!</definedName>
    <definedName name="_________EST5" localSheetId="0">#REF!</definedName>
    <definedName name="_________EST5">#REF!</definedName>
    <definedName name="_________EST6" localSheetId="0">#REF!</definedName>
    <definedName name="_________EST6">#REF!</definedName>
    <definedName name="_________EST7" localSheetId="0">#REF!</definedName>
    <definedName name="_________EST7">#REF!</definedName>
    <definedName name="_________EST8" localSheetId="0">#REF!</definedName>
    <definedName name="_________EST8">#REF!</definedName>
    <definedName name="_________EST9" localSheetId="0">#REF!</definedName>
    <definedName name="_________EST9">#REF!</definedName>
    <definedName name="_________EXC1" localSheetId="0">#REF!</definedName>
    <definedName name="_________EXC1">#REF!</definedName>
    <definedName name="_________EXC10" localSheetId="0">#REF!</definedName>
    <definedName name="_________EXC10">#REF!</definedName>
    <definedName name="_________EXC11" localSheetId="0">#REF!</definedName>
    <definedName name="_________EXC11">#REF!</definedName>
    <definedName name="_________EXC12" localSheetId="0">#REF!</definedName>
    <definedName name="_________EXC12">#REF!</definedName>
    <definedName name="_________EXC2" localSheetId="0">#REF!</definedName>
    <definedName name="_________EXC2">#REF!</definedName>
    <definedName name="_________EXC3" localSheetId="0">#REF!</definedName>
    <definedName name="_________EXC3">#REF!</definedName>
    <definedName name="_________EXC4" localSheetId="0">#REF!</definedName>
    <definedName name="_________EXC4">#REF!</definedName>
    <definedName name="_________EXC5" localSheetId="0">#REF!</definedName>
    <definedName name="_________EXC5">#REF!</definedName>
    <definedName name="_________EXC8" localSheetId="0">#REF!</definedName>
    <definedName name="_________EXC8">#REF!</definedName>
    <definedName name="_________EXC9" localSheetId="0">#REF!</definedName>
    <definedName name="_________EXC9">#REF!</definedName>
    <definedName name="_________i1" localSheetId="0">#REF!</definedName>
    <definedName name="_________i1">#REF!</definedName>
    <definedName name="_________MA2" localSheetId="0">#REF!</definedName>
    <definedName name="_________MA2">#REF!</definedName>
    <definedName name="_________PMT5671" localSheetId="0">#REF!</definedName>
    <definedName name="_________PMT5671">#REF!</definedName>
    <definedName name="_________PMT5805" localSheetId="0">#REF!</definedName>
    <definedName name="_________PMT5805">#REF!</definedName>
    <definedName name="_________PMT5806" localSheetId="0">#REF!</definedName>
    <definedName name="_________PMT5806">#REF!</definedName>
    <definedName name="_________PMT5815" localSheetId="0">#REF!</definedName>
    <definedName name="_________PMT5815">#REF!</definedName>
    <definedName name="_________PMT5820" localSheetId="0">#REF!</definedName>
    <definedName name="_________PMT5820">#REF!</definedName>
    <definedName name="________aiu2" localSheetId="0">#REF!</definedName>
    <definedName name="________aiu2">#REF!</definedName>
    <definedName name="________EST1" localSheetId="0">#REF!</definedName>
    <definedName name="________EST1">#REF!</definedName>
    <definedName name="________EST10" localSheetId="0">#REF!</definedName>
    <definedName name="________EST10">#REF!</definedName>
    <definedName name="________EST11" localSheetId="0">#REF!</definedName>
    <definedName name="________EST11">#REF!</definedName>
    <definedName name="________EST12" localSheetId="0">#REF!</definedName>
    <definedName name="________EST12">#REF!</definedName>
    <definedName name="________EST13" localSheetId="0">#REF!</definedName>
    <definedName name="________EST13">#REF!</definedName>
    <definedName name="________EST14" localSheetId="0">#REF!</definedName>
    <definedName name="________EST14">#REF!</definedName>
    <definedName name="________EST15" localSheetId="0">#REF!</definedName>
    <definedName name="________EST15">#REF!</definedName>
    <definedName name="________EST16" localSheetId="0">#REF!</definedName>
    <definedName name="________EST16">#REF!</definedName>
    <definedName name="________EST17" localSheetId="0">#REF!</definedName>
    <definedName name="________EST17">#REF!</definedName>
    <definedName name="________EST18" localSheetId="0">#REF!</definedName>
    <definedName name="________EST18">#REF!</definedName>
    <definedName name="________EST19" localSheetId="0">#REF!</definedName>
    <definedName name="________EST19">#REF!</definedName>
    <definedName name="________EST2" localSheetId="0">#REF!</definedName>
    <definedName name="________EST2">#REF!</definedName>
    <definedName name="________EST3" localSheetId="0">#REF!</definedName>
    <definedName name="________EST3">#REF!</definedName>
    <definedName name="________EST4" localSheetId="0">#REF!</definedName>
    <definedName name="________EST4">#REF!</definedName>
    <definedName name="________EST5" localSheetId="0">#REF!</definedName>
    <definedName name="________EST5">#REF!</definedName>
    <definedName name="________EST6" localSheetId="0">#REF!</definedName>
    <definedName name="________EST6">#REF!</definedName>
    <definedName name="________EST7" localSheetId="0">#REF!</definedName>
    <definedName name="________EST7">#REF!</definedName>
    <definedName name="________EST8" localSheetId="0">#REF!</definedName>
    <definedName name="________EST8">#REF!</definedName>
    <definedName name="________EST9" localSheetId="0">#REF!</definedName>
    <definedName name="________EST9">#REF!</definedName>
    <definedName name="________EXC1" localSheetId="0">#REF!</definedName>
    <definedName name="________EXC1">#REF!</definedName>
    <definedName name="________EXC10" localSheetId="0">#REF!</definedName>
    <definedName name="________EXC10">#REF!</definedName>
    <definedName name="________EXC11" localSheetId="0">#REF!</definedName>
    <definedName name="________EXC11">#REF!</definedName>
    <definedName name="________EXC12" localSheetId="0">#REF!</definedName>
    <definedName name="________EXC12">#REF!</definedName>
    <definedName name="________EXC2" localSheetId="0">#REF!</definedName>
    <definedName name="________EXC2">#REF!</definedName>
    <definedName name="________EXC3" localSheetId="0">#REF!</definedName>
    <definedName name="________EXC3">#REF!</definedName>
    <definedName name="________EXC4" localSheetId="0">#REF!</definedName>
    <definedName name="________EXC4">#REF!</definedName>
    <definedName name="________EXC5" localSheetId="0">#REF!</definedName>
    <definedName name="________EXC5">#REF!</definedName>
    <definedName name="________EXC6" localSheetId="0">#REF!</definedName>
    <definedName name="________EXC6">#REF!</definedName>
    <definedName name="________EXC7" localSheetId="0">#REF!</definedName>
    <definedName name="________EXC7">#REF!</definedName>
    <definedName name="________EXC8" localSheetId="0">#REF!</definedName>
    <definedName name="________EXC8">#REF!</definedName>
    <definedName name="________EXC9" localSheetId="0">#REF!</definedName>
    <definedName name="________EXC9">#REF!</definedName>
    <definedName name="________i1" localSheetId="0">#REF!</definedName>
    <definedName name="________i1">#REF!</definedName>
    <definedName name="________MA2" localSheetId="0">#REF!</definedName>
    <definedName name="________MA2">#REF!</definedName>
    <definedName name="_______AFC1" localSheetId="0">#REF!</definedName>
    <definedName name="_______AFC1">#REF!</definedName>
    <definedName name="_______AFC3" localSheetId="0">#REF!</definedName>
    <definedName name="_______AFC3">#REF!</definedName>
    <definedName name="_______AFC5" localSheetId="0">#REF!</definedName>
    <definedName name="_______AFC5">#REF!</definedName>
    <definedName name="_______BGC1" localSheetId="0">#REF!</definedName>
    <definedName name="_______BGC1">#REF!</definedName>
    <definedName name="_______BGC3" localSheetId="0">#REF!</definedName>
    <definedName name="_______BGC3">#REF!</definedName>
    <definedName name="_______BGC5" localSheetId="0">#REF!</definedName>
    <definedName name="_______BGC5">#REF!</definedName>
    <definedName name="_______CAC1" localSheetId="0">#REF!</definedName>
    <definedName name="_______CAC1">#REF!</definedName>
    <definedName name="_______CAC3" localSheetId="0">#REF!</definedName>
    <definedName name="_______CAC3">#REF!</definedName>
    <definedName name="_______CAC5" localSheetId="0">#REF!</definedName>
    <definedName name="_______CAC5">#REF!</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 localSheetId="0">#REF!</definedName>
    <definedName name="_______EST12">#REF!</definedName>
    <definedName name="_______EST13" localSheetId="0">#REF!</definedName>
    <definedName name="_______EST13">#REF!</definedName>
    <definedName name="_______EST14" localSheetId="0">#REF!</definedName>
    <definedName name="_______EST14">#REF!</definedName>
    <definedName name="_______EST15" localSheetId="0">#REF!</definedName>
    <definedName name="_______EST15">#REF!</definedName>
    <definedName name="_______EST16" localSheetId="0">#REF!</definedName>
    <definedName name="_______EST16">#REF!</definedName>
    <definedName name="_______EST17" localSheetId="0">#REF!</definedName>
    <definedName name="_______EST17">#REF!</definedName>
    <definedName name="_______EST18" localSheetId="0">#REF!</definedName>
    <definedName name="_______EST18">#REF!</definedName>
    <definedName name="_______EST19" localSheetId="0">#REF!</definedName>
    <definedName name="_______EST19">#REF!</definedName>
    <definedName name="_______EST2" localSheetId="0">#REF!</definedName>
    <definedName name="_______EST2">#REF!</definedName>
    <definedName name="_______EST3" localSheetId="0">#REF!</definedName>
    <definedName name="_______EST3">#REF!</definedName>
    <definedName name="_______EST4" localSheetId="0">#REF!</definedName>
    <definedName name="_______EST4">#REF!</definedName>
    <definedName name="_______EST5" localSheetId="0">#REF!</definedName>
    <definedName name="_______EST5">#REF!</definedName>
    <definedName name="_______EST6" localSheetId="0">#REF!</definedName>
    <definedName name="_______EST6">#REF!</definedName>
    <definedName name="_______EST7" localSheetId="0">#REF!</definedName>
    <definedName name="_______EST7">#REF!</definedName>
    <definedName name="_______EST8" localSheetId="0">#REF!</definedName>
    <definedName name="_______EST8">#REF!</definedName>
    <definedName name="_______EST9" localSheetId="0">#REF!</definedName>
    <definedName name="_______EST9">#REF!</definedName>
    <definedName name="_______EXC1" localSheetId="0">#REF!</definedName>
    <definedName name="_______EXC1">#REF!</definedName>
    <definedName name="_______EXC10" localSheetId="0">#REF!</definedName>
    <definedName name="_______EXC10">#REF!</definedName>
    <definedName name="_______EXC11" localSheetId="0">#REF!</definedName>
    <definedName name="_______EXC11">#REF!</definedName>
    <definedName name="_______EXC12" localSheetId="0">#REF!</definedName>
    <definedName name="_______EXC12">#REF!</definedName>
    <definedName name="_______EXC2" localSheetId="0">#REF!</definedName>
    <definedName name="_______EXC2">#REF!</definedName>
    <definedName name="_______EXC3" localSheetId="0">#REF!</definedName>
    <definedName name="_______EXC3">#REF!</definedName>
    <definedName name="_______EXC4" localSheetId="0">#REF!</definedName>
    <definedName name="_______EXC4">#REF!</definedName>
    <definedName name="_______EXC5" localSheetId="0">#REF!</definedName>
    <definedName name="_______EXC5">#REF!</definedName>
    <definedName name="_______EXC6" localSheetId="0">#REF!</definedName>
    <definedName name="_______EXC6">#REF!</definedName>
    <definedName name="_______EXC7" localSheetId="0">#REF!</definedName>
    <definedName name="_______EXC7">#REF!</definedName>
    <definedName name="_______EXC8" localSheetId="0">#REF!</definedName>
    <definedName name="_______EXC8">#REF!</definedName>
    <definedName name="_______EXC9" localSheetId="0">#REF!</definedName>
    <definedName name="_______EXC9">#REF!</definedName>
    <definedName name="_______i1" localSheetId="0">#REF!</definedName>
    <definedName name="_______i1">#REF!</definedName>
    <definedName name="_______MA2" localSheetId="0">#REF!</definedName>
    <definedName name="_______MA2">#REF!</definedName>
    <definedName name="_______SBC1" localSheetId="0">#REF!</definedName>
    <definedName name="_______SBC1">#REF!</definedName>
    <definedName name="_______SBC3" localSheetId="0">#REF!</definedName>
    <definedName name="_______SBC3">#REF!</definedName>
    <definedName name="_______SBC5" localSheetId="0">#REF!</definedName>
    <definedName name="_______SBC5">#REF!</definedName>
    <definedName name="______AFC1" localSheetId="0">#REF!</definedName>
    <definedName name="______AFC1">#REF!</definedName>
    <definedName name="______AFC3" localSheetId="0">#REF!</definedName>
    <definedName name="______AFC3">#REF!</definedName>
    <definedName name="______AFC5" localSheetId="0">#REF!</definedName>
    <definedName name="______AFC5">#REF!</definedName>
    <definedName name="______BGC1" localSheetId="0">#REF!</definedName>
    <definedName name="______BGC1">#REF!</definedName>
    <definedName name="______BGC3" localSheetId="0">#REF!</definedName>
    <definedName name="______BGC3">#REF!</definedName>
    <definedName name="______BGC5" localSheetId="0">#REF!</definedName>
    <definedName name="______BGC5">#REF!</definedName>
    <definedName name="______CAC1" localSheetId="0">#REF!</definedName>
    <definedName name="______CAC1">#REF!</definedName>
    <definedName name="______CAC3" localSheetId="0">#REF!</definedName>
    <definedName name="______CAC3">#REF!</definedName>
    <definedName name="______CAC5" localSheetId="0">#REF!</definedName>
    <definedName name="______CAC5">#REF!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i1" localSheetId="0">#REF!</definedName>
    <definedName name="______i1">#REF!</definedName>
    <definedName name="______INF1" localSheetId="0">#REF!</definedName>
    <definedName name="______INF1">#REF!</definedName>
    <definedName name="______MA2" localSheetId="0">#REF!</definedName>
    <definedName name="______MA2">#REF!</definedName>
    <definedName name="______SBC1" localSheetId="0">#REF!</definedName>
    <definedName name="______SBC1">#REF!</definedName>
    <definedName name="______SBC3" localSheetId="0">#REF!</definedName>
    <definedName name="______SBC3">#REF!</definedName>
    <definedName name="______SBC5" localSheetId="0">#REF!</definedName>
    <definedName name="______SBC5">#REF!</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aiu2" localSheetId="0">#REF!</definedName>
    <definedName name="_____aiu2">#REF!</definedName>
    <definedName name="_____BGC1" localSheetId="0">#REF!</definedName>
    <definedName name="_____BGC1">#REF!</definedName>
    <definedName name="_____BGC3" localSheetId="0">#REF!</definedName>
    <definedName name="_____BGC3">#REF!</definedName>
    <definedName name="_____BGC5" localSheetId="0">#REF!</definedName>
    <definedName name="_____BGC5">#REF!</definedName>
    <definedName name="_____CAC1" localSheetId="0">#REF!</definedName>
    <definedName name="_____CAC1">#REF!</definedName>
    <definedName name="_____CAC3" localSheetId="0">#REF!</definedName>
    <definedName name="_____CAC3">#REF!</definedName>
    <definedName name="_____CAC5" localSheetId="0">#REF!</definedName>
    <definedName name="_____CAC5">#REF!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i1" localSheetId="0">#REF!</definedName>
    <definedName name="_____i1">#REF!</definedName>
    <definedName name="_____MA2" localSheetId="0">#REF!</definedName>
    <definedName name="_____MA2">#REF!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 localSheetId="0">#REF!</definedName>
    <definedName name="_____PMT5820">#REF!</definedName>
    <definedName name="_____r" localSheetId="0">#REF!</definedName>
    <definedName name="_____r">#REF!</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ol1" localSheetId="0">#REF!</definedName>
    <definedName name="_____Vol1">#REF!</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aiu2" localSheetId="0">#REF!</definedName>
    <definedName name="____aiu2">#REF!</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CAC1" localSheetId="0">#REF!</definedName>
    <definedName name="____CAC1">#REF!</definedName>
    <definedName name="____CAC3" localSheetId="0">#REF!</definedName>
    <definedName name="____CAC3">#REF!</definedName>
    <definedName name="____CAC5" localSheetId="0">#REF!</definedName>
    <definedName name="____CAC5">#REF!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i1" localSheetId="0">#REF!</definedName>
    <definedName name="____i1">#REF!</definedName>
    <definedName name="____MA2" localSheetId="0">#REF!</definedName>
    <definedName name="____MA2">#REF!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 localSheetId="0">#REF!</definedName>
    <definedName name="____PMT5820">#REF!</definedName>
    <definedName name="____r" localSheetId="0">#REF!</definedName>
    <definedName name="____r">#REF!</definedName>
    <definedName name="____SAL1" localSheetId="0">#REF!</definedName>
    <definedName name="____SAL1">#REF!</definedName>
    <definedName name="____SBC1" localSheetId="0">#REF!</definedName>
    <definedName name="____SBC1">#REF!</definedName>
    <definedName name="____SBC3" localSheetId="0">#REF!</definedName>
    <definedName name="____SBC3">#REF!</definedName>
    <definedName name="____SBC5" localSheetId="0">#REF!</definedName>
    <definedName name="____SBC5">#REF!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Vol1" localSheetId="0">#REF!</definedName>
    <definedName name="____Vol1">#REF!</definedName>
    <definedName name="___ACT1" localSheetId="0">#REF!</definedName>
    <definedName name="___ACT1">#REF!</definedName>
    <definedName name="___ACT2" localSheetId="0">#REF!</definedName>
    <definedName name="___ACT2">#REF!</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aiu2" localSheetId="0">#REF!</definedName>
    <definedName name="___aiu2">#REF!</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CAC1" localSheetId="0">#REF!</definedName>
    <definedName name="___CAC1">#REF!</definedName>
    <definedName name="___CAC3" localSheetId="0">#REF!</definedName>
    <definedName name="___CAC3">#REF!</definedName>
    <definedName name="___CAC5" localSheetId="0">#REF!</definedName>
    <definedName name="___CAC5">#REF!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S01" localSheetId="0">Criterio!ERR</definedName>
    <definedName name="___FS01" localSheetId="2">'Estudio de mercado act. '!ERR</definedName>
    <definedName name="___FS01">[1]!ERR</definedName>
    <definedName name="___i1" localSheetId="0">#REF!</definedName>
    <definedName name="___i1" localSheetId="2">#REF!</definedName>
    <definedName name="___i1">#REF!</definedName>
    <definedName name="___INF1" localSheetId="0">#REF!</definedName>
    <definedName name="___INF1" localSheetId="2">#REF!</definedName>
    <definedName name="___INF1">#REF!</definedName>
    <definedName name="___MA2" localSheetId="0">#REF!</definedName>
    <definedName name="___MA2" localSheetId="2">#REF!</definedName>
    <definedName name="___MA2">#REF!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 localSheetId="0">#REF!</definedName>
    <definedName name="___PMT5820">#REF!</definedName>
    <definedName name="___r" localSheetId="0">#REF!</definedName>
    <definedName name="___r">#REF!</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VLR1" localSheetId="0">(#REF!)</definedName>
    <definedName name="___VLR1">(#REF!)</definedName>
    <definedName name="___Vol1" localSheetId="0">#REF!</definedName>
    <definedName name="___Vol1">#REF!</definedName>
    <definedName name="__123Graph_A" localSheetId="0" hidden="1">#REF!</definedName>
    <definedName name="__123Graph_A" hidden="1">#REF!</definedName>
    <definedName name="__123Graph_Acaja" localSheetId="0" hidden="1">#REF!</definedName>
    <definedName name="__123Graph_Acaja" hidden="1">#REF!</definedName>
    <definedName name="__123Graph_ACart_AnticAdic" localSheetId="0" hidden="1">#REF!</definedName>
    <definedName name="__123Graph_ACart_AnticAdic" hidden="1">#REF!</definedName>
    <definedName name="__123Graph_AFACTURAC" localSheetId="0" hidden="1">#REF!</definedName>
    <definedName name="__123Graph_AFACTURAC" hidden="1">#REF!</definedName>
    <definedName name="__123Graph_AGraph2" localSheetId="0" hidden="1">#REF!</definedName>
    <definedName name="__123Graph_AGraph2" hidden="1">#REF!</definedName>
    <definedName name="__123Graph_Bcaja" localSheetId="0" hidden="1">#REF!</definedName>
    <definedName name="__123Graph_Bcaja" hidden="1">#REF!</definedName>
    <definedName name="__123Graph_BCart_AnticAdic" localSheetId="0" hidden="1">#REF!</definedName>
    <definedName name="__123Graph_BCart_AnticAdic" hidden="1">#REF!</definedName>
    <definedName name="__123Graph_Ccaja" localSheetId="0" hidden="1">#REF!</definedName>
    <definedName name="__123Graph_Ccaja" hidden="1">#REF!</definedName>
    <definedName name="__123Graph_CCart_AnticAdic" localSheetId="0" hidden="1">#REF!</definedName>
    <definedName name="__123Graph_CCart_AnticAdic" hidden="1">#REF!</definedName>
    <definedName name="__123Graph_Dcaja" localSheetId="0" hidden="1">#REF!</definedName>
    <definedName name="__123Graph_Dcaja" hidden="1">#REF!</definedName>
    <definedName name="__123Graph_DCart_AnticAdic" localSheetId="0" hidden="1">#REF!</definedName>
    <definedName name="__123Graph_DCart_AnticAdic" hidden="1">#REF!</definedName>
    <definedName name="__123Graph_ECart_AnticAdic" localSheetId="0" hidden="1">#REF!</definedName>
    <definedName name="__123Graph_ECart_AnticAdic" hidden="1">#REF!</definedName>
    <definedName name="__123Graph_LBL_ACart_AnticAdic" localSheetId="0" hidden="1">#REF!</definedName>
    <definedName name="__123Graph_LBL_ACart_AnticAdic" hidden="1">#REF!</definedName>
    <definedName name="__123Graph_LBL_Ccaja" localSheetId="0" hidden="1">#REF!</definedName>
    <definedName name="__123Graph_LBL_Ccaja" hidden="1">#REF!</definedName>
    <definedName name="__123Graph_LBL_DCart_AnticAdic" localSheetId="0" hidden="1">#REF!</definedName>
    <definedName name="__123Graph_LBL_DCart_AnticAdic" hidden="1">#REF!</definedName>
    <definedName name="__123Graph_X" localSheetId="0" hidden="1">#REF!</definedName>
    <definedName name="__123Graph_X" hidden="1">#REF!</definedName>
    <definedName name="__123Graph_Xcaja" localSheetId="0" hidden="1">#REF!</definedName>
    <definedName name="__123Graph_Xcaja" hidden="1">#REF!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a1" localSheetId="0" hidden="1">{"TAB1",#N/A,TRUE,"GENERAL";"TAB2",#N/A,TRUE,"GENERAL";"TAB3",#N/A,TRUE,"GENERAL";"TAB4",#N/A,TRUE,"GENERAL";"TAB5",#N/A,TRUE,"GENERAL"}</definedName>
    <definedName name="__a1" localSheetId="2"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CT1" localSheetId="0">#REF!</definedName>
    <definedName name="__ACT1">#REF!</definedName>
    <definedName name="__ACT2" localSheetId="0">#REF!</definedName>
    <definedName name="__ACT2">#REF!</definedName>
    <definedName name="__AFC1" localSheetId="0">#REF!</definedName>
    <definedName name="__AFC1">#REF!</definedName>
    <definedName name="__AFC3" localSheetId="0">#REF!</definedName>
    <definedName name="__AFC3">#REF!</definedName>
    <definedName name="__AFC5" localSheetId="0">#REF!</definedName>
    <definedName name="__AFC5">#REF!</definedName>
    <definedName name="__aiu2" localSheetId="0">#REF!</definedName>
    <definedName name="__aiu2">#REF!</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#REF!</definedName>
    <definedName name="__BGC3" localSheetId="0">#REF!</definedName>
    <definedName name="__BGC3">#REF!</definedName>
    <definedName name="__BGC5" localSheetId="0">#REF!</definedName>
    <definedName name="__BGC5">#REF!</definedName>
    <definedName name="__CAC1" localSheetId="0">#REF!</definedName>
    <definedName name="__CAC1">#REF!</definedName>
    <definedName name="__CAC3" localSheetId="0">#REF!</definedName>
    <definedName name="__CAC3">#REF!</definedName>
    <definedName name="__CAC5" localSheetId="0">#REF!</definedName>
    <definedName name="__CAC5">#REF!</definedName>
    <definedName name="__CMU005" localSheetId="0">#REF!</definedName>
    <definedName name="__CMU005">#REF!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C" localSheetId="0">#REF!</definedName>
    <definedName name="__FC">#REF!</definedName>
    <definedName name="__FOR1" localSheetId="0">#REF!</definedName>
    <definedName name="__FOR1">#REF!</definedName>
    <definedName name="__FS01" localSheetId="0">#REF!</definedName>
    <definedName name="__FS01">#REF!</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1" localSheetId="0">#REF!</definedName>
    <definedName name="__i1">#REF!</definedName>
    <definedName name="__i4" localSheetId="0"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A2" localSheetId="0">#REF!</definedName>
    <definedName name="__MA2">#REF!</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6" localSheetId="0"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 localSheetId="0">#REF!</definedName>
    <definedName name="__PMT5820">#REF!</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SBC1" localSheetId="0">#REF!</definedName>
    <definedName name="__SBC1">#REF!</definedName>
    <definedName name="__SBC3" localSheetId="0">#REF!</definedName>
    <definedName name="__SBC3">#REF!</definedName>
    <definedName name="__SBC5" localSheetId="0">#REF!</definedName>
    <definedName name="__SBC5">#REF!</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2"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2"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2"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2"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2"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2"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VLR1" localSheetId="0">(#REF!)</definedName>
    <definedName name="__VLR1">(#REF!)</definedName>
    <definedName name="__Vol1" localSheetId="0">#REF!</definedName>
    <definedName name="__Vol1">#REF!</definedName>
    <definedName name="__x1" localSheetId="0" hidden="1">{"TAB1",#N/A,TRUE,"GENERAL";"TAB2",#N/A,TRUE,"GENERAL";"TAB3",#N/A,TRUE,"GENERAL";"TAB4",#N/A,TRUE,"GENERAL";"TAB5",#N/A,TRUE,"GENERAL"}</definedName>
    <definedName name="__x1" localSheetId="2"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2"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2"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2"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2"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2"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2"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2"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2"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2"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2"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2"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2"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2"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2"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2"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2"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2"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2" hidden="1">{"TAB1",#N/A,TRUE,"GENERAL";"TAB2",#N/A,TRUE,"GENERAL";"TAB3",#N/A,TRUE,"GENERAL";"TAB4",#N/A,TRUE,"GENERAL";"TAB5",#N/A,TRUE,"GENERAL"}</definedName>
    <definedName name="__z6" hidden="1">{"TAB1",#N/A,TRUE,"GENERAL";"TAB2",#N/A,TRUE,"GENERAL";"TAB3",#N/A,TRUE,"GENERAL";"TAB4",#N/A,TRUE,"GENERAL";"TAB5",#N/A,TRUE,"GENERAL"}</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1F_">#N/A</definedName>
    <definedName name="_1Sin_nombre" localSheetId="0">#REF!</definedName>
    <definedName name="_1Sin_nombre">#REF!</definedName>
    <definedName name="_25Excel_BuiltIn_Print_Titles_1_1_1_1" localSheetId="0">#REF!</definedName>
    <definedName name="_25Excel_BuiltIn_Print_Titles_1_1_1_1">#REF!</definedName>
    <definedName name="_2Excel_BuiltIn_Print_Titles_1_1_1_1" localSheetId="0">#REF!</definedName>
    <definedName name="_2Excel_BuiltIn_Print_Titles_1_1_1_1">#REF!</definedName>
    <definedName name="_2Sin_nombre" localSheetId="0">#REF!</definedName>
    <definedName name="_2Sin_nombre">#REF!</definedName>
    <definedName name="_3" localSheetId="0">#REF!</definedName>
    <definedName name="_3">#REF!</definedName>
    <definedName name="_314_858_5697" comment="numero fuera de servicio" localSheetId="0">#REF!</definedName>
    <definedName name="_314_858_5697" comment="numero fuera de servicio">#REF!</definedName>
    <definedName name="_4" localSheetId="0">#REF!</definedName>
    <definedName name="_4">#REF!</definedName>
    <definedName name="_42C" localSheetId="0">#REF!</definedName>
    <definedName name="_42C">#REF!</definedName>
    <definedName name="_42D" localSheetId="0">#REF!</definedName>
    <definedName name="_42D">#REF!</definedName>
    <definedName name="_42E" localSheetId="0">#REF!</definedName>
    <definedName name="_42E">#REF!</definedName>
    <definedName name="_44" localSheetId="0">#REF!</definedName>
    <definedName name="_44">#REF!</definedName>
    <definedName name="_6" localSheetId="0">#REF!</definedName>
    <definedName name="_6">#REF!</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251140" localSheetId="0">#REF!</definedName>
    <definedName name="_A251140">#REF!</definedName>
    <definedName name="_A251150" localSheetId="0">#REF!</definedName>
    <definedName name="_A251150">#REF!</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CT1" localSheetId="0">#REF!</definedName>
    <definedName name="_ACT1">#REF!</definedName>
    <definedName name="_ACT2" localSheetId="0">#REF!</definedName>
    <definedName name="_ACT2">#REF!</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iu2" localSheetId="0">#REF!</definedName>
    <definedName name="_aiu2">#REF!</definedName>
    <definedName name="_APU221" localSheetId="0">#REF!</definedName>
    <definedName name="_APU221">#REF!</definedName>
    <definedName name="_APU465" localSheetId="0">#REF!</definedName>
    <definedName name="_APU465">#REF!</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229177" localSheetId="0">#REF!</definedName>
    <definedName name="_B229177">#REF!</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c111172" localSheetId="0">#REF!</definedName>
    <definedName name="_c111172">#REF!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CMU005" localSheetId="0">#REF!</definedName>
    <definedName name="_CMU005">#REF!</definedName>
    <definedName name="_Cod1">#N/A</definedName>
    <definedName name="_Cos1" localSheetId="0">#REF!</definedName>
    <definedName name="_Cos1">#REF!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#N/A</definedName>
    <definedName name="_FC" localSheetId="0">#REF!</definedName>
    <definedName name="_FC">#REF!</definedName>
    <definedName name="_FEC5" localSheetId="0">#REF!,#REF!</definedName>
    <definedName name="_FEC5" localSheetId="2">#REF!,#REF!</definedName>
    <definedName name="_FEC5">#REF!,#REF!</definedName>
    <definedName name="_Fill" localSheetId="0" hidden="1">#REF!</definedName>
    <definedName name="_Fill" hidden="1">#REF!</definedName>
    <definedName name="_xlnm._FilterDatabase" localSheetId="2" hidden="1">'Estudio de mercado act. '!$B$3:$L$79</definedName>
    <definedName name="_xlnm._FilterDatabase" hidden="1">[2]Presupuesto_Via_distribuidora!$A$9:$H$344</definedName>
    <definedName name="_FOR1" localSheetId="0">#REF!</definedName>
    <definedName name="_FOR1" localSheetId="2">#REF!</definedName>
    <definedName name="_FOR1">#REF!</definedName>
    <definedName name="_FS01" localSheetId="0">#REF!</definedName>
    <definedName name="_FS01" localSheetId="2">#REF!</definedName>
    <definedName name="_FS01">#REF!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EO1600" localSheetId="0">#REF!</definedName>
    <definedName name="_GEO1600">#REF!</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UM1" localSheetId="0">#REF!</definedName>
    <definedName name="_HUM1">#REF!</definedName>
    <definedName name="_HUM2" localSheetId="0">#REF!</definedName>
    <definedName name="_HUM2">#REF!</definedName>
    <definedName name="_i1" localSheetId="0">#REF!</definedName>
    <definedName name="_i1">#REF!</definedName>
    <definedName name="_i126554" localSheetId="0">#REF!</definedName>
    <definedName name="_i126554">#REF!</definedName>
    <definedName name="_i4" localSheetId="0"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mp1" localSheetId="0">#REF!</definedName>
    <definedName name="_imp1">#REF!</definedName>
    <definedName name="_imp2" localSheetId="0">#REF!</definedName>
    <definedName name="_imp2">#REF!</definedName>
    <definedName name="_INF1" localSheetId="0">#REF!</definedName>
    <definedName name="_INF1">#REF!</definedName>
    <definedName name="_IPC2002" localSheetId="0">#REF!</definedName>
    <definedName name="_IPC2002">#REF!</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0">#REF!</definedName>
    <definedName name="_MA2">#REF!</definedName>
    <definedName name="_mes1" localSheetId="0">#REF!</definedName>
    <definedName name="_mes1">#REF!</definedName>
    <definedName name="_Mes2" localSheetId="0">#REF!</definedName>
    <definedName name="_Mes2">#REF!</definedName>
    <definedName name="_Mes3" localSheetId="0">#REF!</definedName>
    <definedName name="_Mes3">#REF!</definedName>
    <definedName name="_mun2" localSheetId="0">#REF!</definedName>
    <definedName name="_mun2">#REF!</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0</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localSheetId="0"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 localSheetId="0">#REF!</definedName>
    <definedName name="_Pa1">#REF!</definedName>
    <definedName name="_Pa2" localSheetId="0">#REF!</definedName>
    <definedName name="_Pa2">#REF!</definedName>
    <definedName name="_Pa3" localSheetId="0">#REF!</definedName>
    <definedName name="_Pa3">#REF!</definedName>
    <definedName name="_Pa4" localSheetId="0">#REF!</definedName>
    <definedName name="_Pa4">#REF!</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 localSheetId="0">#REF!</definedName>
    <definedName name="_PMT5820">#REF!</definedName>
    <definedName name="_PRE1" localSheetId="0">#REF!</definedName>
    <definedName name="_PRE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EF37" localSheetId="0">#REF!</definedName>
    <definedName name="_REF37">#REF!</definedName>
    <definedName name="_ref4" localSheetId="0">#REF!</definedName>
    <definedName name="_ref4">#REF!</definedName>
    <definedName name="_REF60" localSheetId="0">#REF!</definedName>
    <definedName name="_REF60">#REF!</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tu6" localSheetId="0"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 localSheetId="0" hidden="1">#REF!</definedName>
    <definedName name="_s" hidden="1">#REF!</definedName>
    <definedName name="_s1" localSheetId="0"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AL1" localSheetId="0">#REF!</definedName>
    <definedName name="_SAL1">#REF!</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Sort" localSheetId="0" hidden="1">#REF!</definedName>
    <definedName name="_Sort" hidden="1">#REF!</definedName>
    <definedName name="_Sort1" localSheetId="0" hidden="1">#REF!</definedName>
    <definedName name="_Sort1"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1" localSheetId="0">#REF!</definedName>
    <definedName name="_TA1">#REF!</definedName>
    <definedName name="_TA2" localSheetId="0">#REF!</definedName>
    <definedName name="_TA2">#REF!</definedName>
    <definedName name="_TA3" localSheetId="0">#REF!</definedName>
    <definedName name="_TA3">#REF!</definedName>
    <definedName name="_TA4" localSheetId="0">#REF!</definedName>
    <definedName name="_TA4">#REF!</definedName>
    <definedName name="_TA5" localSheetId="0">#REF!</definedName>
    <definedName name="_TA5">#REF!</definedName>
    <definedName name="_TA6" localSheetId="0">#REF!</definedName>
    <definedName name="_TA6">#REF!</definedName>
    <definedName name="_TA7" localSheetId="0">#REF!</definedName>
    <definedName name="_TA7">#REF!</definedName>
    <definedName name="_TA8" localSheetId="0">#REF!</definedName>
    <definedName name="_TA8">#REF!</definedName>
    <definedName name="_TA9" localSheetId="0">#REF!</definedName>
    <definedName name="_TA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able2_Out" localSheetId="0" hidden="1">#REF!</definedName>
    <definedName name="_Table2_Out" hidden="1">#REF!</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LR1" localSheetId="0">(#REF!)</definedName>
    <definedName name="_VLR1">(#REF!)</definedName>
    <definedName name="_Vol1" localSheetId="0">#REF!</definedName>
    <definedName name="_Vol1">#REF!</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#REF!</definedName>
    <definedName name="A.I.U" localSheetId="0">#REF!</definedName>
    <definedName name="A.I.U">#REF!</definedName>
    <definedName name="A.PVC" localSheetId="0">#REF!</definedName>
    <definedName name="A.PVC">#REF!</definedName>
    <definedName name="A_ANT" localSheetId="0">#REF!</definedName>
    <definedName name="A_ANT">#REF!</definedName>
    <definedName name="A_HOY" localSheetId="0">#REF!</definedName>
    <definedName name="A_HOY">#REF!</definedName>
    <definedName name="A_impresión_IM" localSheetId="0">#REF!</definedName>
    <definedName name="A_impresión_IM">#REF!</definedName>
    <definedName name="A_impresión_IM_2" localSheetId="0">#REF!</definedName>
    <definedName name="A_impresión_IM_2">#REF!</definedName>
    <definedName name="A_IMPRESIÚN_IM" localSheetId="0">#REF!</definedName>
    <definedName name="A_IMPRESIÚN_IM">#REF!</definedName>
    <definedName name="A_nuevo" localSheetId="0">#REF!</definedName>
    <definedName name="A_nuevo">#REF!</definedName>
    <definedName name="A0" localSheetId="0">#REF!</definedName>
    <definedName name="A0">#REF!</definedName>
    <definedName name="a1..056" localSheetId="0">#REF!</definedName>
    <definedName name="a1..056">#REF!</definedName>
    <definedName name="A1S" localSheetId="0">#REF!</definedName>
    <definedName name="A1S">#REF!</definedName>
    <definedName name="A1XO56" localSheetId="0">#REF!</definedName>
    <definedName name="A1XO56">#REF!</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2S" localSheetId="0">#REF!</definedName>
    <definedName name="A2S">#REF!</definedName>
    <definedName name="AA" localSheetId="0">#REF!</definedName>
    <definedName name="AA">#REF!</definedName>
    <definedName name="AAA" localSheetId="0">#REF!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_DOCTOPS" hidden="1">"AAA_SET"</definedName>
    <definedName name="AAA_duser" hidden="1">"OFF"</definedName>
    <definedName name="aaaa" localSheetId="0">Criterio!ERR</definedName>
    <definedName name="aaaa" localSheetId="2">'Estudio de mercado act. '!ERR</definedName>
    <definedName name="aaaa">[1]!ERR</definedName>
    <definedName name="AAAAAA" localSheetId="0">#REF!</definedName>
    <definedName name="AAAAAA" localSheetId="2">#REF!</definedName>
    <definedName name="AAAAAA">#REF!</definedName>
    <definedName name="aaaaaaaa" localSheetId="0" hidden="1">{#N/A,#N/A,FALSE,"c_finanz";#N/A,#N/A,FALSE,"c_eco";#N/A,#N/A,FALSE,"investimenti";#N/A,#N/A,FALSE,"tir"}</definedName>
    <definedName name="aaaaaaaa" localSheetId="2" hidden="1">{#N/A,#N/A,FALSE,"c_finanz";#N/A,#N/A,FALSE,"c_eco";#N/A,#N/A,FALSE,"investimenti";#N/A,#N/A,FALSE,"tir"}</definedName>
    <definedName name="aaaaaaaa" hidden="1">{#N/A,#N/A,FALSE,"c_finanz";#N/A,#N/A,FALSE,"c_eco";#N/A,#N/A,FALSE,"investimenti";#N/A,#N/A,FALSE,"tir"}</definedName>
    <definedName name="AAAAAAAAAA" localSheetId="0">#REF!</definedName>
    <definedName name="AAAAAAAAAA">#REF!</definedName>
    <definedName name="AAAAAAAAAAAAAAAAAAAA" localSheetId="0">#REF!</definedName>
    <definedName name="AAAAAAAAAAAAAAAAAAAA">#REF!</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 localSheetId="0">#REF!</definedName>
    <definedName name="AAC">#REF!</definedName>
    <definedName name="AADOQUINVEH" localSheetId="0">#REF!</definedName>
    <definedName name="AADOQUINVEH">#REF!</definedName>
    <definedName name="AANDENES" localSheetId="0">#REF!</definedName>
    <definedName name="AANDENES">#REF!</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asa">#N/A</definedName>
    <definedName name="ab" localSheetId="0">#REF!</definedName>
    <definedName name="ab">#REF!</definedName>
    <definedName name="abc" localSheetId="0">#REF!</definedName>
    <definedName name="abc">#REF!</definedName>
    <definedName name="ABFIN" localSheetId="0">#REF!</definedName>
    <definedName name="ABFIN">#REF!</definedName>
    <definedName name="ABG" localSheetId="0">#REF!</definedName>
    <definedName name="ABG">#REF!</definedName>
    <definedName name="ABIN" localSheetId="0">#REF!</definedName>
    <definedName name="ABIN">#REF!</definedName>
    <definedName name="ABR" localSheetId="0">#REF!</definedName>
    <definedName name="ABR">#REF!</definedName>
    <definedName name="absc" localSheetId="0">#REF!</definedName>
    <definedName name="absc">#REF!</definedName>
    <definedName name="absc_">#N/A</definedName>
    <definedName name="absc_1">#N/A</definedName>
    <definedName name="absc1" localSheetId="0">#REF!</definedName>
    <definedName name="absc1">#REF!</definedName>
    <definedName name="ABSCF" localSheetId="0">#REF!</definedName>
    <definedName name="ABSCF">#REF!</definedName>
    <definedName name="ABSCI" localSheetId="0">#REF!</definedName>
    <definedName name="ABSCI">#REF!</definedName>
    <definedName name="AC" localSheetId="0">#REF!</definedName>
    <definedName name="AC">#REF!</definedName>
    <definedName name="ACA" localSheetId="0">#REF!</definedName>
    <definedName name="ACA">#REF!</definedName>
    <definedName name="ACALZADA" localSheetId="0">#REF!</definedName>
    <definedName name="ACALZADA">#REF!</definedName>
    <definedName name="ACARREO" localSheetId="0">#REF!</definedName>
    <definedName name="ACARREO">#REF!</definedName>
    <definedName name="AccessDatabase" hidden="1">"C:\C-314\VOLUMENES\volfin4.mdb"</definedName>
    <definedName name="ACEITE_MOTOR_4_TIEMPOS" localSheetId="0">#REF!</definedName>
    <definedName name="ACEITE_MOTOR_4_TIEMPOS">#REF!</definedName>
    <definedName name="ACEITES" localSheetId="0">#REF!,#REF!,#REF!,#REF!,#REF!</definedName>
    <definedName name="ACEITES">#REF!,#REF!,#REF!,#REF!,#REF!</definedName>
    <definedName name="ACER" localSheetId="0">#REF!</definedName>
    <definedName name="ACER">#REF!</definedName>
    <definedName name="ACERO_DE_REFUERZO_60000" localSheetId="0">#REF!</definedName>
    <definedName name="ACERO_DE_REFUERZO_60000">#REF!</definedName>
    <definedName name="ACOM">#N/A</definedName>
    <definedName name="Acometidas" localSheetId="0">#REF!</definedName>
    <definedName name="Acometidas">#REF!</definedName>
    <definedName name="ACPM" localSheetId="0">#REF!</definedName>
    <definedName name="ACPM">#REF!</definedName>
    <definedName name="ACTA" localSheetId="0">#REF!</definedName>
    <definedName name="ACTA">#REF!</definedName>
    <definedName name="actas" localSheetId="0">#REF!</definedName>
    <definedName name="actas">#REF!</definedName>
    <definedName name="ACTIVIDADES" comment="Items" localSheetId="0">#REF!</definedName>
    <definedName name="ACTIVIDADES" comment="Items">#REF!</definedName>
    <definedName name="ACUM" localSheetId="0">#REF!</definedName>
    <definedName name="ACUM">#REF!</definedName>
    <definedName name="ACUM1" localSheetId="0">(#REF!)</definedName>
    <definedName name="ACUM1">(#REF!)</definedName>
    <definedName name="ACUM2" localSheetId="0">#REF!</definedName>
    <definedName name="ACUM2">#REF!</definedName>
    <definedName name="Acumulado" localSheetId="0">#REF!</definedName>
    <definedName name="Acumulado">#REF!</definedName>
    <definedName name="Adecueinstalacion" localSheetId="0">#REF!</definedName>
    <definedName name="Adecueinstalacion">#REF!</definedName>
    <definedName name="ADFE" localSheetId="0">Criterio!ERR</definedName>
    <definedName name="ADFE" localSheetId="2">'Estudio de mercado act. '!ERR</definedName>
    <definedName name="ADFE">[1]!ERR</definedName>
    <definedName name="ADFGSDB" localSheetId="0"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m" localSheetId="0">#REF!</definedName>
    <definedName name="Adm" localSheetId="2">'Estudio de mercado act. '!$E$211</definedName>
    <definedName name="Adm">#REF!</definedName>
    <definedName name="Admin" localSheetId="0">#REF!</definedName>
    <definedName name="Admin" localSheetId="2">#REF!</definedName>
    <definedName name="Admin">#REF!</definedName>
    <definedName name="administrador" localSheetId="0">#REF!</definedName>
    <definedName name="administrador" localSheetId="2">#REF!</definedName>
    <definedName name="administrador">#REF!</definedName>
    <definedName name="admon">#N/A</definedName>
    <definedName name="adoc1" localSheetId="0">#REF!</definedName>
    <definedName name="adoc1" localSheetId="2">#REF!</definedName>
    <definedName name="adoc1">#REF!</definedName>
    <definedName name="adoq" localSheetId="0">#REF!</definedName>
    <definedName name="adoq">#REF!</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localSheetId="0">#REF!</definedName>
    <definedName name="AE">#REF!</definedName>
    <definedName name="aefa" localSheetId="0"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ER" localSheetId="0">Criterio!ERR</definedName>
    <definedName name="AER" localSheetId="2">'Estudio de mercado act. '!ERR</definedName>
    <definedName name="AER">[1]!ERR</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GO" localSheetId="0">#REF!</definedName>
    <definedName name="AGO">#REF!</definedName>
    <definedName name="AGREGADO_PÉTREO_PARA_MEZCLA_ASFÁLTICA" localSheetId="0">#REF!</definedName>
    <definedName name="AGREGADO_PÉTREO_PARA_MEZCLA_ASFÁLTICA">#REF!</definedName>
    <definedName name="AGUA" localSheetId="0">#REF!</definedName>
    <definedName name="AGUA">#REF!</definedName>
    <definedName name="AGUAS">#N/A</definedName>
    <definedName name="AIRE" localSheetId="0">#REF!</definedName>
    <definedName name="AIRE">#REF!</definedName>
    <definedName name="aiu" localSheetId="0">#REF!</definedName>
    <definedName name="aiu">#REF!</definedName>
    <definedName name="AIU_ADMON" localSheetId="0">#REF!</definedName>
    <definedName name="AIU_ADMON">#REF!</definedName>
    <definedName name="AIU_IMP" localSheetId="0">#REF!</definedName>
    <definedName name="AIU_IMP">#REF!</definedName>
    <definedName name="AIU_UTIL" localSheetId="0">#REF!</definedName>
    <definedName name="AIU_UTIL">#REF!</definedName>
    <definedName name="AIUUU" localSheetId="0">#REF!</definedName>
    <definedName name="AIUUU">#REF!</definedName>
    <definedName name="Ajizal" localSheetId="0">#REF!</definedName>
    <definedName name="Ajizal">#REF!</definedName>
    <definedName name="AJUSTADOR_121.135_PINTUCO" localSheetId="0">#REF!</definedName>
    <definedName name="AJUSTADOR_121.135_PINTUCO">#REF!</definedName>
    <definedName name="AjustDelAIU" localSheetId="0">#REF!</definedName>
    <definedName name="AjustDelAIU">#REF!</definedName>
    <definedName name="Ajuste" localSheetId="0">#REF!</definedName>
    <definedName name="Ajuste">#REF!</definedName>
    <definedName name="ALAMB" localSheetId="0">#REF!</definedName>
    <definedName name="ALAMB">#REF!</definedName>
    <definedName name="ALAMBRE_NEGRO___18" localSheetId="0">#REF!</definedName>
    <definedName name="ALAMBRE_NEGRO___18">#REF!</definedName>
    <definedName name="alc" localSheetId="0">#REF!</definedName>
    <definedName name="alc">#REF!</definedName>
    <definedName name="ALFAJ" localSheetId="0">#REF!</definedName>
    <definedName name="ALFAJ">#REF!</definedName>
    <definedName name="alquiler" localSheetId="0">#REF!</definedName>
    <definedName name="alquiler">#REF!</definedName>
    <definedName name="AMBIENTAL" localSheetId="0">#REF!</definedName>
    <definedName name="AMBIENTAL">#REF!</definedName>
    <definedName name="AMORTIGUADORES" localSheetId="0">#REF!</definedName>
    <definedName name="AMORTIGUADORES">#REF!</definedName>
    <definedName name="analequipo" localSheetId="0">#REF!</definedName>
    <definedName name="analequipo">#REF!</definedName>
    <definedName name="ANALI" localSheetId="0">#REF!</definedName>
    <definedName name="ANALI">#REF!</definedName>
    <definedName name="Analyst" localSheetId="0">#REF!</definedName>
    <definedName name="Analyst">#REF!</definedName>
    <definedName name="ANDAM" localSheetId="0">#REF!</definedName>
    <definedName name="ANDAM">#REF!</definedName>
    <definedName name="ANDEN" localSheetId="0">#REF!</definedName>
    <definedName name="ANDEN">#REF!</definedName>
    <definedName name="ANEXO_4" localSheetId="0">#REF!</definedName>
    <definedName name="ANEXO_4">#REF!</definedName>
    <definedName name="ANGULO_2.1_2_x_1__4_ALU" localSheetId="0">#REF!</definedName>
    <definedName name="ANGULO_2.1_2_x_1__4_ALU">#REF!</definedName>
    <definedName name="ANGULO_DE_2_X_1_4" localSheetId="0">#REF!</definedName>
    <definedName name="ANGULO_DE_2_X_1_4">#REF!</definedName>
    <definedName name="ANGULO_DE_2_X_1_8" localSheetId="0">#REF!</definedName>
    <definedName name="ANGULO_DE_2_X_1_8">#REF!</definedName>
    <definedName name="anscount" hidden="1">1</definedName>
    <definedName name="AnsermaCartago" localSheetId="0">#REF!</definedName>
    <definedName name="AnsermaCartago">#REF!</definedName>
    <definedName name="AntCach" localSheetId="0">#REF!</definedName>
    <definedName name="AntCach">#REF!</definedName>
    <definedName name="Antic" localSheetId="0">#REF!</definedName>
    <definedName name="Antic">#REF!</definedName>
    <definedName name="AnticAdic" localSheetId="0">#REF!</definedName>
    <definedName name="AnticAdic">#REF!</definedName>
    <definedName name="ANTICIPO" localSheetId="0">Criterio!ERR</definedName>
    <definedName name="ANTICIPO" localSheetId="2">'Estudio de mercado act. '!ERR</definedName>
    <definedName name="ANTICIPO">[1]!ERR</definedName>
    <definedName name="ANTISB" localSheetId="0">#REF!</definedName>
    <definedName name="ANTISB" localSheetId="2">#REF!</definedName>
    <definedName name="ANTISB">#REF!</definedName>
    <definedName name="ANTISOL_ROJO" localSheetId="0">#REF!</definedName>
    <definedName name="ANTISOL_ROJO" localSheetId="2">#REF!</definedName>
    <definedName name="ANTISOL_ROJO">#REF!</definedName>
    <definedName name="Ao" localSheetId="0">#REF!</definedName>
    <definedName name="Ao" localSheetId="2">#REF!</definedName>
    <definedName name="Ao">#REF!</definedName>
    <definedName name="APU" localSheetId="0">#REF!</definedName>
    <definedName name="APU">#REF!</definedName>
    <definedName name="APU221.1" localSheetId="0">#REF!</definedName>
    <definedName name="APU221.1">#REF!</definedName>
    <definedName name="APU221.2" localSheetId="0">#REF!</definedName>
    <definedName name="APU221.2">#REF!</definedName>
    <definedName name="APUActividades" localSheetId="0">#REF!</definedName>
    <definedName name="APUActividades">#REF!</definedName>
    <definedName name="APUCapitulos" localSheetId="0">#REF!</definedName>
    <definedName name="APUCapitulos">#REF!</definedName>
    <definedName name="APUFEB" localSheetId="0">#REF!</definedName>
    <definedName name="APUFEB">#REF!</definedName>
    <definedName name="APUValidacionEquipos" localSheetId="0">#REF!</definedName>
    <definedName name="APUValidacionEquipos">#REF!</definedName>
    <definedName name="APUValidacionGenerales" localSheetId="0">#REF!</definedName>
    <definedName name="APUValidacionGenerales">#REF!</definedName>
    <definedName name="APUValidacionMateriales" localSheetId="0">#REF!</definedName>
    <definedName name="APUValidacionMateriales">#REF!</definedName>
    <definedName name="APUValidacionMO" localSheetId="0">#REF!</definedName>
    <definedName name="APUValidacionMO">#REF!</definedName>
    <definedName name="aq" localSheetId="0">Criterio!ERR</definedName>
    <definedName name="aq" localSheetId="2">'Estudio de mercado act. '!ERR</definedName>
    <definedName name="aq">[1]!ERR</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 localSheetId="0">#REF!</definedName>
    <definedName name="AR">#REF!</definedName>
    <definedName name="AREA" localSheetId="0">#REF!</definedName>
    <definedName name="AREA">#REF!</definedName>
    <definedName name="_xlnm.Print_Area" localSheetId="0">#REF!</definedName>
    <definedName name="_xlnm.Print_Area" localSheetId="2">#REF!</definedName>
    <definedName name="_xlnm.Print_Area">#REF!</definedName>
    <definedName name="ARENA" localSheetId="0">#REF!</definedName>
    <definedName name="ARENA" localSheetId="2">#REF!</definedName>
    <definedName name="ARENA">#REF!</definedName>
    <definedName name="ARENA_CUARZO_0.40_0.50MM" localSheetId="0">#REF!</definedName>
    <definedName name="ARENA_CUARZO_0.40_0.50MM" localSheetId="2">#REF!</definedName>
    <definedName name="ARENA_CUARZO_0.40_0.50MM">#REF!</definedName>
    <definedName name="ARENA_LAVADA" localSheetId="0">#REF!</definedName>
    <definedName name="ARENA_LAVADA">#REF!</definedName>
    <definedName name="arg" localSheetId="0">#REF!</definedName>
    <definedName name="arg">#REF!</definedName>
    <definedName name="Arial" localSheetId="0">#REF!</definedName>
    <definedName name="Arial">#REF!</definedName>
    <definedName name="armuve">#N/A</definedName>
    <definedName name="Arrendamientos" localSheetId="0">#REF!</definedName>
    <definedName name="Arrendamientos">#REF!</definedName>
    <definedName name="ARTE" localSheetId="0">#REF!</definedName>
    <definedName name="ARTE">#REF!</definedName>
    <definedName name="as">#N/A</definedName>
    <definedName name="ASA" localSheetId="0">#REF!</definedName>
    <definedName name="ASA">#REF!</definedName>
    <definedName name="asas" localSheetId="0">#REF!</definedName>
    <definedName name="asas">#REF!</definedName>
    <definedName name="asasasa" localSheetId="0">#REF!</definedName>
    <definedName name="asasasa">#REF!</definedName>
    <definedName name="asasasas" localSheetId="0">#REF!</definedName>
    <definedName name="asasasas">#REF!</definedName>
    <definedName name="asasasasa" localSheetId="0">#REF!</definedName>
    <definedName name="asasasasa">#REF!</definedName>
    <definedName name="asasasasas" localSheetId="0">#REF!</definedName>
    <definedName name="asasasasas">#REF!</definedName>
    <definedName name="asaws" localSheetId="0">#REF!</definedName>
    <definedName name="asaws">#REF!</definedName>
    <definedName name="ASB" localSheetId="0">#REF!</definedName>
    <definedName name="ASB">#REF!</definedName>
    <definedName name="ASD" localSheetId="0"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 localSheetId="0">#REF!</definedName>
    <definedName name="ASDAS">#REF!</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asdas" localSheetId="0">#REF!</definedName>
    <definedName name="asdasdas">#REF!</definedName>
    <definedName name="asdf" localSheetId="0"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 localSheetId="0">#REF!</definedName>
    <definedName name="asdfg">#REF!</definedName>
    <definedName name="ASDFGHJKLÑ">#N/A</definedName>
    <definedName name="Aseguracalidad" localSheetId="0">#REF!</definedName>
    <definedName name="Aseguracalidad">#REF!</definedName>
    <definedName name="ASFALTO_190" localSheetId="0">#REF!</definedName>
    <definedName name="ASFALTO_190">#REF!</definedName>
    <definedName name="asfasd" localSheetId="0"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B" localSheetId="0">#REF!</definedName>
    <definedName name="ATB">#REF!</definedName>
    <definedName name="ATenerEnCuenta" localSheetId="0">#REF!</definedName>
    <definedName name="ATenerEnCuenta">#REF!</definedName>
    <definedName name="AU" localSheetId="0">#REF!</definedName>
    <definedName name="AU">#REF!</definedName>
    <definedName name="AUTOPISTA" localSheetId="0">#REF!</definedName>
    <definedName name="AUTOPISTA">#REF!</definedName>
    <definedName name="AYUDANTE" localSheetId="0">#REF!</definedName>
    <definedName name="AYUDANTE">#REF!</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hidden="1">{"via1",#N/A,TRUE,"general";"via2",#N/A,TRUE,"general";"via3",#N/A,TRUE,"general"}</definedName>
    <definedName name="B.T1" localSheetId="0">#REF!</definedName>
    <definedName name="B.T1">#REF!</definedName>
    <definedName name="B_impresión_IM" localSheetId="0">#REF!</definedName>
    <definedName name="B_impresión_IM">#REF!</definedName>
    <definedName name="B_T1" localSheetId="0">#REF!</definedName>
    <definedName name="B_T1">#REF!</definedName>
    <definedName name="B23N" localSheetId="0">#REF!</definedName>
    <definedName name="B23N">#REF!</definedName>
    <definedName name="BAJA" localSheetId="0">#REF!</definedName>
    <definedName name="BAJA">#REF!</definedName>
    <definedName name="BAKE_ROD__ESPUMA_DE_POLIET" localSheetId="0">#REF!</definedName>
    <definedName name="BAKE_ROD__ESPUMA_DE_POLIET">#REF!</definedName>
    <definedName name="BALAST" localSheetId="0">#REF!</definedName>
    <definedName name="BALAST">#REF!</definedName>
    <definedName name="BANCO" localSheetId="0">#REF!</definedName>
    <definedName name="BANCO">#REF!</definedName>
    <definedName name="bas" localSheetId="0">#REF!</definedName>
    <definedName name="bas">#REF!</definedName>
    <definedName name="BASBOX" localSheetId="0">#REF!</definedName>
    <definedName name="BASBOX">#REF!</definedName>
    <definedName name="base" localSheetId="0">#REF!</definedName>
    <definedName name="base">#REF!</definedName>
    <definedName name="base_datos_t45" localSheetId="0">#REF!</definedName>
    <definedName name="base_datos_t45">#REF!</definedName>
    <definedName name="BASE_TRITURADA_NORTE" localSheetId="0">#REF!</definedName>
    <definedName name="BASE_TRITURADA_NORTE">#REF!</definedName>
    <definedName name="BASE2" localSheetId="0">#REF!</definedName>
    <definedName name="BASE2">#REF!</definedName>
    <definedName name="BaseDatos_Ore1" localSheetId="0">#REF!</definedName>
    <definedName name="BaseDatos_Ore1">#REF!</definedName>
    <definedName name="BaseDatos_T831" localSheetId="0">#REF!</definedName>
    <definedName name="BaseDatos_T831">#REF!</definedName>
    <definedName name="_xlnm.Database" localSheetId="0">#REF!</definedName>
    <definedName name="_xlnm.Database">#REF!</definedName>
    <definedName name="BASEQUI" localSheetId="0">#REF!</definedName>
    <definedName name="BASEQUI">#REF!</definedName>
    <definedName name="Basicos" localSheetId="0">#REF!</definedName>
    <definedName name="Basicos">#REF!</definedName>
    <definedName name="BASMANO" localSheetId="0">#REF!</definedName>
    <definedName name="BASMANO">#REF!</definedName>
    <definedName name="BASMATE" localSheetId="0">#REF!</definedName>
    <definedName name="BASMATE">#REF!</definedName>
    <definedName name="BB" localSheetId="0">#REF!</definedName>
    <definedName name="BB">#REF!</definedName>
    <definedName name="bbbbbb" localSheetId="0"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#REF!</definedName>
    <definedName name="Bd__2" localSheetId="0">#REF!</definedName>
    <definedName name="Bd__2">#REF!</definedName>
    <definedName name="Bd_2" localSheetId="0">#REF!</definedName>
    <definedName name="Bd_2">#REF!</definedName>
    <definedName name="BDFB" localSheetId="0"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B">#N/A</definedName>
    <definedName name="Beg_Bal" localSheetId="0">#REF!</definedName>
    <definedName name="Beg_Bal">#REF!</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I" localSheetId="0">#REF!</definedName>
    <definedName name="bI">#REF!</definedName>
    <definedName name="biq" localSheetId="0">#REF!</definedName>
    <definedName name="biq">#REF!</definedName>
    <definedName name="BL" localSheetId="0">#REF!</definedName>
    <definedName name="BL">#REF!</definedName>
    <definedName name="BLPH1" localSheetId="0" hidden="1">#REF!</definedName>
    <definedName name="BLPH1" hidden="1">#REF!</definedName>
    <definedName name="BLPH10" localSheetId="0" hidden="1">#REF!</definedName>
    <definedName name="BLPH10" hidden="1">#REF!</definedName>
    <definedName name="BLPH11" localSheetId="0" hidden="1">#REF!</definedName>
    <definedName name="BLPH11" hidden="1">#REF!</definedName>
    <definedName name="BLPH12" localSheetId="0" hidden="1">#REF!</definedName>
    <definedName name="BLPH12" hidden="1">#REF!</definedName>
    <definedName name="BLPH2" localSheetId="0" hidden="1">#REF!</definedName>
    <definedName name="BLPH2" hidden="1">#REF!</definedName>
    <definedName name="BLPH3" localSheetId="0" hidden="1">#REF!</definedName>
    <definedName name="BLPH3" hidden="1">#REF!</definedName>
    <definedName name="BLPH4" localSheetId="0" hidden="1">#REF!</definedName>
    <definedName name="BLPH4" hidden="1">#REF!</definedName>
    <definedName name="BLPH5" localSheetId="0" hidden="1">#REF!</definedName>
    <definedName name="BLPH5" hidden="1">#REF!</definedName>
    <definedName name="BLPH6" localSheetId="0" hidden="1">#REF!</definedName>
    <definedName name="BLPH6" hidden="1">#REF!</definedName>
    <definedName name="BLPH7" localSheetId="0" hidden="1">#REF!</definedName>
    <definedName name="BLPH7" hidden="1">#REF!</definedName>
    <definedName name="BLPH8" localSheetId="0" hidden="1">#REF!</definedName>
    <definedName name="BLPH8" hidden="1">#REF!</definedName>
    <definedName name="BLPH9" localSheetId="0" hidden="1">#REF!</definedName>
    <definedName name="BLPH9" hidden="1">#REF!</definedName>
    <definedName name="bn" localSheetId="0">#REF!</definedName>
    <definedName name="bn">#REF!</definedName>
    <definedName name="BO" localSheetId="0">#REF!</definedName>
    <definedName name="BO">#REF!</definedName>
    <definedName name="BOMBAS">#N/A</definedName>
    <definedName name="BOMBEO" localSheetId="0">#REF!</definedName>
    <definedName name="BOMBEO">#REF!</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IQ" localSheetId="0">#REF!</definedName>
    <definedName name="BRIQ">#REF!</definedName>
    <definedName name="BS_Data_Col" localSheetId="0">#REF!</definedName>
    <definedName name="BS_Data_Col">#REF!</definedName>
    <definedName name="bsb" localSheetId="0"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b" localSheetId="0">#REF!</definedName>
    <definedName name="BSpb">#REF!</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DGET" localSheetId="0">#REF!</definedName>
    <definedName name="BUDGET">#REF!</definedName>
    <definedName name="BUDGETNORTE" localSheetId="0">#REF!</definedName>
    <definedName name="BUDGETNORTE">#REF!</definedName>
    <definedName name="BUDGETSUR" localSheetId="0">#REF!</definedName>
    <definedName name="BUDGETSUR">#REF!</definedName>
    <definedName name="BuiltIn_AutoFilter___4" localSheetId="0">#REF!</definedName>
    <definedName name="BuiltIn_AutoFilter___4">#REF!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0">#REF!</definedName>
    <definedName name="BuiltIn_Print_Titles">#REF!</definedName>
    <definedName name="BuiltIn_Print_Titles___0">#N/A</definedName>
    <definedName name="BuscHSeguim" localSheetId="0">#REF!</definedName>
    <definedName name="BuscHSeguim" localSheetId="2">#REF!</definedName>
    <definedName name="BuscHSeguim">#REF!</definedName>
    <definedName name="BuscHSeguim2" localSheetId="0">#REF!</definedName>
    <definedName name="BuscHSeguim2">#REF!</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LAV" localSheetId="0">#REF!</definedName>
    <definedName name="C.CLAV">#REF!</definedName>
    <definedName name="C.FON" localSheetId="0">#REF!</definedName>
    <definedName name="C.FON">#REF!</definedName>
    <definedName name="C.LOM" localSheetId="0">#REF!</definedName>
    <definedName name="C.LOM">#REF!</definedName>
    <definedName name="C.RAS" localSheetId="0">#REF!</definedName>
    <definedName name="C.RAS">#REF!</definedName>
    <definedName name="C.TERR" localSheetId="0">#REF!</definedName>
    <definedName name="C.TERR">#REF!</definedName>
    <definedName name="C_" localSheetId="0">#REF!</definedName>
    <definedName name="C_">#REF!</definedName>
    <definedName name="C_Apus" comment="Codigo Apus" localSheetId="0">#REF!</definedName>
    <definedName name="C_Apus" comment="Codigo Apus">#REF!</definedName>
    <definedName name="C_grupo1" localSheetId="0">#REF!</definedName>
    <definedName name="C_grupo1">#REF!</definedName>
    <definedName name="C_LOM" localSheetId="0">#REF!</definedName>
    <definedName name="C_LOM">#REF!</definedName>
    <definedName name="CA" localSheetId="0">#REF!</definedName>
    <definedName name="CA">#REF!</definedName>
    <definedName name="CAB">#N/A</definedName>
    <definedName name="cabina" localSheetId="0">#REF!</definedName>
    <definedName name="cabina">#REF!</definedName>
    <definedName name="CACM" localSheetId="0">#REF!</definedName>
    <definedName name="CACM">#REF!</definedName>
    <definedName name="Caimo" localSheetId="0">#REF!</definedName>
    <definedName name="Caimo">#REF!</definedName>
    <definedName name="Calarcá" localSheetId="0">#REF!</definedName>
    <definedName name="Calarcá">#REF!</definedName>
    <definedName name="Cale" localSheetId="0">#REF!</definedName>
    <definedName name="Cale">#REF!</definedName>
    <definedName name="CALEND" localSheetId="0">#REF!</definedName>
    <definedName name="CALEND">#REF!</definedName>
    <definedName name="CALENDARIO" localSheetId="0">#REF!</definedName>
    <definedName name="CALENDARIO">#REF!</definedName>
    <definedName name="CALENDARIO1" localSheetId="0">#REF!</definedName>
    <definedName name="CALENDARIO1">#REF!</definedName>
    <definedName name="Calidad" localSheetId="0">#REF!</definedName>
    <definedName name="Calidad">#REF!</definedName>
    <definedName name="CAM_CAIDA" localSheetId="0">#REF!</definedName>
    <definedName name="CAM_CAIDA">#REF!</definedName>
    <definedName name="Camaras" localSheetId="0">#REF!</definedName>
    <definedName name="Camaras">#REF!</definedName>
    <definedName name="CAMION" localSheetId="0">#REF!</definedName>
    <definedName name="CAMION">#REF!</definedName>
    <definedName name="CAMIONETA_TIPO_D_300" localSheetId="0">#REF!</definedName>
    <definedName name="CAMIONETA_TIPO_D_300">#REF!</definedName>
    <definedName name="Campamento" localSheetId="0">#REF!</definedName>
    <definedName name="Campamento">#REF!</definedName>
    <definedName name="CAMPERO_CAMIONETA_TRANSPORTE_MATERIALES" localSheetId="0">#REF!</definedName>
    <definedName name="CAMPERO_CAMIONETA_TRANSPORTE_MATERIALES">#REF!</definedName>
    <definedName name="CAMRF" localSheetId="0">#REF!</definedName>
    <definedName name="CAMRF">#REF!</definedName>
    <definedName name="CANT" localSheetId="0">#REF!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idad" localSheetId="0">#REF!</definedName>
    <definedName name="Cantidad">#REF!</definedName>
    <definedName name="CANTIDADES" localSheetId="0">#REF!</definedName>
    <definedName name="CANTIDADES">#REF!</definedName>
    <definedName name="cap" localSheetId="0">#REF!</definedName>
    <definedName name="cap">#REF!</definedName>
    <definedName name="CAPIT" localSheetId="0">#REF!</definedName>
    <definedName name="CAPIT">#REF!</definedName>
    <definedName name="Capitalpb" localSheetId="0">#REF!</definedName>
    <definedName name="Capitalpb">#REF!</definedName>
    <definedName name="CapitalStructure" localSheetId="0">#REF!</definedName>
    <definedName name="CapitalStructure">#REF!</definedName>
    <definedName name="CAPITULO" localSheetId="0">#REF!</definedName>
    <definedName name="CAPITULO">#REF!</definedName>
    <definedName name="CAPITULO1" localSheetId="0">#REF!</definedName>
    <definedName name="CAPITULO1">#REF!</definedName>
    <definedName name="CAPITULO10" localSheetId="0">#REF!</definedName>
    <definedName name="CAPITULO10">#REF!</definedName>
    <definedName name="CAPITULO11" localSheetId="0">#REF!</definedName>
    <definedName name="CAPITULO11">#REF!</definedName>
    <definedName name="CAPITULO12" localSheetId="0">#REF!</definedName>
    <definedName name="CAPITULO12">#REF!</definedName>
    <definedName name="CAPITULO13" localSheetId="0">#REF!</definedName>
    <definedName name="CAPITULO13">#REF!</definedName>
    <definedName name="CAPITULO14" localSheetId="0">#REF!</definedName>
    <definedName name="CAPITULO14">#REF!</definedName>
    <definedName name="CAPITULO15" localSheetId="0">#REF!</definedName>
    <definedName name="CAPITULO15">#REF!</definedName>
    <definedName name="CAPITULO16" localSheetId="0">#REF!</definedName>
    <definedName name="CAPITULO16">#REF!</definedName>
    <definedName name="CAPITULO17" localSheetId="0">#REF!</definedName>
    <definedName name="CAPITULO17">#REF!</definedName>
    <definedName name="CAPITULO18" localSheetId="0">#REF!</definedName>
    <definedName name="CAPITULO18">#REF!</definedName>
    <definedName name="CAPITULO19" localSheetId="0">#REF!</definedName>
    <definedName name="CAPITULO19">#REF!</definedName>
    <definedName name="CAPITULO2" localSheetId="0">#REF!</definedName>
    <definedName name="CAPITULO2">#REF!</definedName>
    <definedName name="CAPITULO20" localSheetId="0">#REF!</definedName>
    <definedName name="CAPITULO20">#REF!</definedName>
    <definedName name="CAPITULO21" localSheetId="0">#REF!</definedName>
    <definedName name="CAPITULO21">#REF!</definedName>
    <definedName name="CAPITULO3" localSheetId="0">#REF!</definedName>
    <definedName name="CAPITULO3">#REF!</definedName>
    <definedName name="CAPITULO4" localSheetId="0">#REF!</definedName>
    <definedName name="CAPITULO4">#REF!</definedName>
    <definedName name="CAPITULO5" localSheetId="0">#REF!</definedName>
    <definedName name="CAPITULO5">#REF!</definedName>
    <definedName name="CAPITULO6" localSheetId="0">#REF!</definedName>
    <definedName name="CAPITULO6">#REF!</definedName>
    <definedName name="CAPITULO7" localSheetId="0">#REF!</definedName>
    <definedName name="CAPITULO7">#REF!</definedName>
    <definedName name="CAPITULO8" localSheetId="0">#REF!</definedName>
    <definedName name="CAPITULO8">#REF!</definedName>
    <definedName name="CAPITULO9" localSheetId="0">#REF!</definedName>
    <definedName name="CAPITULO9">#REF!</definedName>
    <definedName name="CAPTAFARO" localSheetId="0">#REF!</definedName>
    <definedName name="CAPTAFARO">#REF!</definedName>
    <definedName name="CARGA">#N/A</definedName>
    <definedName name="caro">#N/A</definedName>
    <definedName name="caro2">#N/A</definedName>
    <definedName name="CARROTANQUE_10000_LT" localSheetId="0">#REF!</definedName>
    <definedName name="CARROTANQUE_10000_LT">#REF!</definedName>
    <definedName name="CARROTANQUE_IRRIGADOR" localSheetId="0">#REF!</definedName>
    <definedName name="CARROTANQUE_IRRIGADOR">#REF!</definedName>
    <definedName name="CARROTANQUE_IRRIGADOR_DE_ASFALTO" localSheetId="0">#REF!</definedName>
    <definedName name="CARROTANQUE_IRRIGADOR_DE_ASFALTO">#REF!</definedName>
    <definedName name="CASET" localSheetId="0">#REF!</definedName>
    <definedName name="CASET">#REF!</definedName>
    <definedName name="Cashpb" localSheetId="0">#REF!</definedName>
    <definedName name="Cashpb">#REF!</definedName>
    <definedName name="CASQ" localSheetId="0">#REF!</definedName>
    <definedName name="CASQ">#REF!</definedName>
    <definedName name="castle" localSheetId="0">#REF!</definedName>
    <definedName name="castle">#REF!</definedName>
    <definedName name="CATALIZADOR_PINTUCOAT" localSheetId="0">#REF!</definedName>
    <definedName name="CATALIZADOR_PINTUCOAT">#REF!</definedName>
    <definedName name="CATEG" localSheetId="0">#REF!</definedName>
    <definedName name="CATEG">#REF!</definedName>
    <definedName name="CC" localSheetId="0">#REF!</definedName>
    <definedName name="CC">#REF!</definedName>
    <definedName name="ccastle" localSheetId="0">#REF!</definedName>
    <definedName name="ccastle">#REF!</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#REF!</definedName>
    <definedName name="CCONTECH" localSheetId="0">#REF!</definedName>
    <definedName name="CCONTECH">#REF!</definedName>
    <definedName name="CCTO123" localSheetId="0">#REF!</definedName>
    <definedName name="CCTO123">#REF!</definedName>
    <definedName name="CCTO124" localSheetId="0">#REF!</definedName>
    <definedName name="CCTO124">#REF!</definedName>
    <definedName name="ccto210" localSheetId="0">#REF!</definedName>
    <definedName name="ccto210">#REF!</definedName>
    <definedName name="CCTOPR21" localSheetId="0">#REF!</definedName>
    <definedName name="CCTOPR21">#REF!</definedName>
    <definedName name="CCTOPR24.5" localSheetId="0">#REF!</definedName>
    <definedName name="CCTOPR24.5">#REF!</definedName>
    <definedName name="CCTOPR28" localSheetId="0">#REF!</definedName>
    <definedName name="CCTOPR28">#REF!</definedName>
    <definedName name="cd" localSheetId="0">#REF!</definedName>
    <definedName name="cd">#REF!</definedName>
    <definedName name="CdadCalidad" localSheetId="0">#REF!</definedName>
    <definedName name="CdadCalidad">#REF!</definedName>
    <definedName name="CdadCalidades" localSheetId="0">#REF!</definedName>
    <definedName name="CdadCalidades">#REF!</definedName>
    <definedName name="CdadNoFactura" localSheetId="0">#REF!</definedName>
    <definedName name="CdadNoFactura">#REF!</definedName>
    <definedName name="CdadNoFacturables" localSheetId="0">#REF!</definedName>
    <definedName name="CdadNoFacturables">#REF!</definedName>
    <definedName name="CdadProfesional" localSheetId="0">#REF!</definedName>
    <definedName name="CdadProfesional">#REF!</definedName>
    <definedName name="CdadProfesionales" localSheetId="0">#REF!</definedName>
    <definedName name="CdadProfesionales">#REF!</definedName>
    <definedName name="CdadTecnico" localSheetId="0">#REF!</definedName>
    <definedName name="CdadTecnico">#REF!</definedName>
    <definedName name="CdadTecnicos" localSheetId="0">#REF!</definedName>
    <definedName name="CdadTecnicos">#REF!</definedName>
    <definedName name="cdcdc" localSheetId="0"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 localSheetId="0">#REF!</definedName>
    <definedName name="CDCT" localSheetId="2">#REF!</definedName>
    <definedName name="CDCT">#REF!</definedName>
    <definedName name="CDctrl" localSheetId="0">#REF!</definedName>
    <definedName name="CDctrl">#REF!</definedName>
    <definedName name="CDO" localSheetId="0">#REF!</definedName>
    <definedName name="CDO">#REF!</definedName>
    <definedName name="CDS_V_INDICES_CIRCUITO_CAUSA" localSheetId="0">#REF!</definedName>
    <definedName name="CDS_V_INDICES_CIRCUITO_CAUSA">#REF!</definedName>
    <definedName name="CDSeguim" localSheetId="0">#REF!</definedName>
    <definedName name="CDSeguim">#REF!</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dCanti" localSheetId="0">#REF!</definedName>
    <definedName name="CeldCanti">#REF!</definedName>
    <definedName name="CELDVRUNIT1" localSheetId="0">#REF!</definedName>
    <definedName name="CELDVRUNIT1">#REF!</definedName>
    <definedName name="CEM" localSheetId="0">#REF!</definedName>
    <definedName name="CEM">#REF!</definedName>
    <definedName name="CEMENTO" localSheetId="0">#REF!</definedName>
    <definedName name="CEMENTO">#REF!</definedName>
    <definedName name="CERCHA" localSheetId="0">#REF!</definedName>
    <definedName name="CERCHA">#REF!</definedName>
    <definedName name="CERRAM" localSheetId="0">#REF!</definedName>
    <definedName name="CERRAM">#REF!</definedName>
    <definedName name="Change_in_Cash" localSheetId="0">#REF!</definedName>
    <definedName name="Change_in_Cash">#REF!</definedName>
    <definedName name="CHECK" localSheetId="0">IF(AND(#REF!=#REF!,#REF!=#REF!,#REF!=#REF!),"ok","ojo")</definedName>
    <definedName name="CHECK" localSheetId="2">IF(AND(#REF!=#REF!,#REF!=#REF!,#REF!=#REF!),"ok","ojo")</definedName>
    <definedName name="CHECK">IF(AND(#REF!=#REF!,#REF!=#REF!,#REF!=#REF!),"ok","ojo")</definedName>
    <definedName name="Check_to_Cash" localSheetId="0">#REF!</definedName>
    <definedName name="Check_to_Cash">#REF!</definedName>
    <definedName name="ChequeoCantidades" localSheetId="0">#REF!</definedName>
    <definedName name="ChequeoCantidades">#REF!</definedName>
    <definedName name="ci" localSheetId="0">#REF!</definedName>
    <definedName name="ci">#REF!</definedName>
    <definedName name="CICLOP" localSheetId="0">#REF!</definedName>
    <definedName name="CICLOP">#REF!</definedName>
    <definedName name="CILIND" localSheetId="0">#REF!</definedName>
    <definedName name="CILIND">#REF!</definedName>
    <definedName name="CILINDRO_COMPACTADOR_DE_6_TONELADAS" localSheetId="0">#REF!</definedName>
    <definedName name="CILINDRO_COMPACTADOR_DE_6_TONELADAS">#REF!</definedName>
    <definedName name="CIndPresup" localSheetId="0">#REF!</definedName>
    <definedName name="CIndPresup">#REF!</definedName>
    <definedName name="CINTA_REFL.ALT.INTENS.SEM." localSheetId="0">#REF!</definedName>
    <definedName name="CINTA_REFL.ALT.INTENS.SEM.">#REF!</definedName>
    <definedName name="CIR" localSheetId="0">IF(Criterio!LG=9,IF(ISERROR(PVT),"",PVT),"")</definedName>
    <definedName name="CIR" localSheetId="2">IF([1]!LG=9,IF(ISERROR(PVT),"",PVT),"")</definedName>
    <definedName name="CIR">IF([1]!LG=9,IF(ISERROR(PVT),"",PVT),"")</definedName>
    <definedName name="CIRCUITOS" localSheetId="0">#REF!</definedName>
    <definedName name="CIRCUITOS" localSheetId="2">#REF!</definedName>
    <definedName name="CIRCUITOS">#REF!</definedName>
    <definedName name="CIRCUNVALAR" localSheetId="0">#REF!</definedName>
    <definedName name="CIRCUNVALAR" localSheetId="2">#REF!</definedName>
    <definedName name="CIRCUNVALAR">#REF!</definedName>
    <definedName name="Ciudades" localSheetId="0">#REF!</definedName>
    <definedName name="Ciudades" localSheetId="2">#REF!</definedName>
    <definedName name="Ciudades">#REF!</definedName>
    <definedName name="CL" localSheetId="0">#REF!</definedName>
    <definedName name="CL">#REF!</definedName>
    <definedName name="CLASIFTODOS" localSheetId="0">#REF!</definedName>
    <definedName name="CLASIFTODOS">#REF!</definedName>
    <definedName name="clcl">#N/A</definedName>
    <definedName name="cll48Occ" localSheetId="0">#REF!</definedName>
    <definedName name="cll48Occ">#REF!</definedName>
    <definedName name="COBC" localSheetId="0">#REF!</definedName>
    <definedName name="COBC">#REF!</definedName>
    <definedName name="Cod">#N/A</definedName>
    <definedName name="code" localSheetId="0">#REF!</definedName>
    <definedName name="code">#REF!</definedName>
    <definedName name="CODEDIRECCION" localSheetId="0">#REF!</definedName>
    <definedName name="CODEDIRECCION">#REF!</definedName>
    <definedName name="Codigo" comment="Codigo Insumo" localSheetId="0">#REF!</definedName>
    <definedName name="Codigo" comment="Codigo Insumo">#REF!</definedName>
    <definedName name="Codigo_M.Obra" comment="Mano de obra " localSheetId="0">#REF!</definedName>
    <definedName name="Codigo_M.Obra" comment="Mano de obra ">#REF!</definedName>
    <definedName name="codigos" localSheetId="0">#REF!</definedName>
    <definedName name="codigos">#REF!</definedName>
    <definedName name="CODOS">#N/A</definedName>
    <definedName name="codos2">#N/A</definedName>
    <definedName name="COL_A_APU" localSheetId="0">IF(#REF!="","",IF(LEN(#REF!)=9,#REF!,#REF!))</definedName>
    <definedName name="COL_A_APU">IF(#REF!="","",IF(LEN(#REF!)=9,#REF!,#REF!))</definedName>
    <definedName name="COL_A_AUX" localSheetId="0">IF(#REF!="","",IF(#REF!="",#REF!,#REF!))</definedName>
    <definedName name="COL_A_AUX">IF(#REF!="","",IF(#REF!="",#REF!,#REF!))</definedName>
    <definedName name="COL_B" localSheetId="0">IF(LEFT(#REF!,5)=#REF!,"",(LEFT(#REF!,5)))</definedName>
    <definedName name="COL_B">IF(LEFT(#REF!,5)=#REF!,"",(LEFT(#REF!,5)))</definedName>
    <definedName name="COL_C" localSheetId="0">LEFT(#REF!,2)</definedName>
    <definedName name="COL_C">LEFT(#REF!,2)</definedName>
    <definedName name="COL_G" localSheetId="0">IFERROR(VLOOKUP(#REF!,#REF!,7,0),0)</definedName>
    <definedName name="COL_G">IFERROR(VLOOKUP(#REF!,#REF!,7,0),0)</definedName>
    <definedName name="COL_H" localSheetId="0">IF(LEN(#REF!)=9,ROUNDUP(SUM(#REF!),0),"")</definedName>
    <definedName name="COL_H">IF(LEN(#REF!)=9,ROUNDUP(SUM(#REF!),0),"")</definedName>
    <definedName name="COL_J" localSheetId="0">IF(LEN(#REF!)=9,#REF!*#REF!,"")</definedName>
    <definedName name="COL_J">IF(LEN(#REF!)=9,#REF!*#REF!,"")</definedName>
    <definedName name="COL_J_APU" localSheetId="0">IF(#REF!="","",IF(VLOOKUP(#REF!,#REF!,7,FALSE)="",LEFT(#REF!,2),VLOOKUP(#REF!,#REF!,7,FALSE)))</definedName>
    <definedName name="COL_J_APU">IF(#REF!="","",IF(VLOOKUP(#REF!,#REF!,7,FALSE)="",LEFT(#REF!,2),VLOOKUP(#REF!,#REF!,7,FALSE)))</definedName>
    <definedName name="COL_J_AUX" localSheetId="0">IF(#REF!="","",IF(VLOOKUP(#REF!,#REF!,7,FALSE)="",LEFT(#REF!,2),VLOOKUP(#REF!,#REF!,7,FALSE)))</definedName>
    <definedName name="COL_J_AUX">IF(#REF!="","",IF(VLOOKUP(#REF!,#REF!,7,FALSE)="",LEFT(#REF!,2),VLOOKUP(#REF!,#REF!,7,FALSE)))</definedName>
    <definedName name="COL_K_PPTO" localSheetId="0">IF(LEN(#REF!)=5,SUMIF(#REF!,#REF!,#REF!),"")</definedName>
    <definedName name="COL_K_PPTO">IF(LEN(#REF!)=5,SUMIF(#REF!,#REF!,#REF!),"")</definedName>
    <definedName name="COL_L" localSheetId="0">IF(#REF!="",SUMIF(#REF!,#REF!,#REF!),"")</definedName>
    <definedName name="COL_L">IF(#REF!="",SUMIF(#REF!,#REF!,#REF!),"")</definedName>
    <definedName name="COL_M" localSheetId="0">IF(LEN(#REF!)=2,#REF!/SUMIF(#REF!,"&gt;&lt;""",#REF!),"")</definedName>
    <definedName name="COL_M">IF(LEN(#REF!)=2,#REF!/SUMIF(#REF!,"&gt;&lt;""",#REF!),"")</definedName>
    <definedName name="COL_M_APU" localSheetId="0">IF(#REF!="","",IF(VLOOKUP(#REF!,#REF!,7,FALSE)="",LEFT(#REF!,2),VLOOKUP(#REF!,#REF!,7,FALSE)))</definedName>
    <definedName name="COL_M_APU">IF(#REF!="","",IF(VLOOKUP(#REF!,#REF!,7,FALSE)="",LEFT(#REF!,2),VLOOKUP(#REF!,#REF!,7,FALSE)))</definedName>
    <definedName name="COLAM20" localSheetId="0">#REF!</definedName>
    <definedName name="COLAM20">#REF!</definedName>
    <definedName name="COLAMURO" localSheetId="0">#REF!</definedName>
    <definedName name="COLAMURO">#REF!</definedName>
    <definedName name="COLCIRC" localSheetId="0">#REF!</definedName>
    <definedName name="COLCIRC">#REF!</definedName>
    <definedName name="ColTap" localSheetId="0">#REF!</definedName>
    <definedName name="ColTap">#REF!</definedName>
    <definedName name="COLUMNA2" localSheetId="0">#REF!</definedName>
    <definedName name="COLUMNA2">#REF!</definedName>
    <definedName name="COLUMNETA" localSheetId="0">#REF!</definedName>
    <definedName name="COLUMNETA">#REF!</definedName>
    <definedName name="COM.LIM" localSheetId="0">#REF!</definedName>
    <definedName name="COM.LIM">#REF!</definedName>
    <definedName name="COMP" localSheetId="0">#REF!</definedName>
    <definedName name="COMP">#REF!</definedName>
    <definedName name="COMPACTADOR_DE_LLANTA" localSheetId="0">#REF!</definedName>
    <definedName name="COMPACTADOR_DE_LLANTA">#REF!</definedName>
    <definedName name="COMPRESOR" localSheetId="0">#REF!</definedName>
    <definedName name="COMPRESOR">#REF!</definedName>
    <definedName name="COMPRESOR_DE_DOS_MARTILLOS" localSheetId="0">#REF!</definedName>
    <definedName name="COMPRESOR_DE_DOS_MARTILLOS">#REF!</definedName>
    <definedName name="COMPRESOR_DE_UN_MARTILLO" localSheetId="0">#REF!</definedName>
    <definedName name="COMPRESOR_DE_UN_MARTILLO">#REF!</definedName>
    <definedName name="CON.FUN" localSheetId="0">#REF!</definedName>
    <definedName name="CON.FUN">#REF!</definedName>
    <definedName name="CON.LIM" localSheetId="0">#REF!</definedName>
    <definedName name="CON.LIM">#REF!</definedName>
    <definedName name="CON.POZ" localSheetId="0">#REF!</definedName>
    <definedName name="CON.POZ">#REF!</definedName>
    <definedName name="CON.TUB" localSheetId="0">#REF!</definedName>
    <definedName name="CON.TUB">#REF!</definedName>
    <definedName name="CON_HTA" localSheetId="0">SUMIFS(#REF!,#REF!,#REF!,#REF!,"mo")</definedName>
    <definedName name="CON_HTA">SUMIFS(#REF!,#REF!,#REF!,#REF!,"mo")</definedName>
    <definedName name="CON_HTA_APU" localSheetId="0">SUMIFS(#REF!,#REF!,#REF!,#REF!,"mo")</definedName>
    <definedName name="CON_HTA_APU">SUMIFS(#REF!,#REF!,#REF!,#REF!,"mo")</definedName>
    <definedName name="CONC" localSheetId="0">#REF!</definedName>
    <definedName name="CONC">#REF!</definedName>
    <definedName name="CONCRETO" localSheetId="0">#REF!</definedName>
    <definedName name="CONCRETO">#REF!</definedName>
    <definedName name="CONCRETO_2000" localSheetId="0">#REF!</definedName>
    <definedName name="CONCRETO_2000">#REF!</definedName>
    <definedName name="CONCRETO_ASFALTICO" localSheetId="0">#REF!</definedName>
    <definedName name="CONCRETO_ASFALTICO">#REF!</definedName>
    <definedName name="CONCRETO_CLASE_F" localSheetId="0">#REF!</definedName>
    <definedName name="CONCRETO_CLASE_F">#REF!</definedName>
    <definedName name="CONCRETO_F.C_4" localSheetId="0">#REF!</definedName>
    <definedName name="CONCRETO_F.C_4">#REF!</definedName>
    <definedName name="concreto_FC_2.2" localSheetId="0">#REF!</definedName>
    <definedName name="concreto_FC_2.2">#REF!</definedName>
    <definedName name="CONCRETO_PREMEZCLADO_MR_3" localSheetId="0">#REF!</definedName>
    <definedName name="CONCRETO_PREMEZCLADO_MR_3">#REF!</definedName>
    <definedName name="COND" localSheetId="0">#REF!</definedName>
    <definedName name="COND">#REF!</definedName>
    <definedName name="CONDI1" localSheetId="0">#REF!</definedName>
    <definedName name="CONDI1">#REF!</definedName>
    <definedName name="CONST" localSheetId="0">#REF!</definedName>
    <definedName name="CONST">#REF!</definedName>
    <definedName name="constante" localSheetId="0">#REF!</definedName>
    <definedName name="constante">#REF!</definedName>
    <definedName name="Consultor" localSheetId="0">#REF!</definedName>
    <definedName name="Consultor">#REF!</definedName>
    <definedName name="CONTP" localSheetId="0">#REF!</definedName>
    <definedName name="CONTP">#REF!</definedName>
    <definedName name="Contratante" localSheetId="0">#REF!</definedName>
    <definedName name="Contratante">#REF!</definedName>
    <definedName name="Contratistas" localSheetId="0">#REF!</definedName>
    <definedName name="Contratistas">#REF!</definedName>
    <definedName name="Contrato" localSheetId="0">#REF!</definedName>
    <definedName name="Contrato">#REF!</definedName>
    <definedName name="Coordinador" localSheetId="0">#REF!</definedName>
    <definedName name="Coordinador">#REF!</definedName>
    <definedName name="COPIA">#N/A</definedName>
    <definedName name="copia1">#N/A</definedName>
    <definedName name="copiao4">#N/A</definedName>
    <definedName name="corri">#N/A</definedName>
    <definedName name="CORTADORA_DE_PAVIMENTO_DE_4_A_7_CM" localSheetId="0">#REF!</definedName>
    <definedName name="CORTADORA_DE_PAVIMENTO_DE_4_A_7_CM">#REF!</definedName>
    <definedName name="CosteoConsultoria" localSheetId="0">#REF!</definedName>
    <definedName name="CosteoConsultoria">#REF!</definedName>
    <definedName name="COSTIND" localSheetId="0">#REF!</definedName>
    <definedName name="COSTIND">#REF!</definedName>
    <definedName name="COSTO" localSheetId="0">#REF!</definedName>
    <definedName name="COSTO">#REF!</definedName>
    <definedName name="COSTO_TRANSPORTE" localSheetId="0">#REF!</definedName>
    <definedName name="COSTO_TRANSPORTE">#REF!</definedName>
    <definedName name="COSTO1" localSheetId="0">#REF!</definedName>
    <definedName name="COSTO1">#REF!</definedName>
    <definedName name="CostoAnsermaCartago" localSheetId="0">#REF!</definedName>
    <definedName name="CostoAnsermaCartago">#REF!</definedName>
    <definedName name="COSTODIRECTO" localSheetId="0">#REF!</definedName>
    <definedName name="COSTODIRECTO">#REF!</definedName>
    <definedName name="CostoDirectoObra" localSheetId="0">#REF!</definedName>
    <definedName name="CostoDirectoObra">#REF!</definedName>
    <definedName name="CostoMediacanoaAnserma" localSheetId="0">#REF!</definedName>
    <definedName name="CostoMediacanoaAnserma">#REF!</definedName>
    <definedName name="Costopérdidas" localSheetId="0">#REF!</definedName>
    <definedName name="Costopérdidas">#REF!</definedName>
    <definedName name="COSTOS" localSheetId="0">#REF!</definedName>
    <definedName name="COSTOS">#REF!</definedName>
    <definedName name="COSTOS_DIRECTOS" localSheetId="0">#REF!</definedName>
    <definedName name="COSTOS_DIRECTOS">#REF!</definedName>
    <definedName name="CotizacionARP" localSheetId="0">#REF!</definedName>
    <definedName name="CotizacionARP">#REF!</definedName>
    <definedName name="CPVCO22" localSheetId="0">#REF!</definedName>
    <definedName name="CPVCO22">#REF!</definedName>
    <definedName name="credito_completa" localSheetId="0">#REF!</definedName>
    <definedName name="credito_completa">#REF!</definedName>
    <definedName name="_xlnm.Criteria" localSheetId="0">#REF!</definedName>
    <definedName name="_xlnm.Criteria">#REF!</definedName>
    <definedName name="Criterios_IM" localSheetId="0">#REF!</definedName>
    <definedName name="Criterios_IM">#REF!</definedName>
    <definedName name="CronogFechaFin" localSheetId="0">#REF!</definedName>
    <definedName name="CronogFechaFin">#REF!</definedName>
    <definedName name="CronogFechaInic" localSheetId="0">#REF!</definedName>
    <definedName name="CronogFechaInic">#REF!</definedName>
    <definedName name="Cronograma" localSheetId="0">#REF!</definedName>
    <definedName name="Cronograma">#REF!</definedName>
    <definedName name="cronoinversion">#N/A</definedName>
    <definedName name="CT" localSheetId="0">#REF!</definedName>
    <definedName name="CT">#REF!</definedName>
    <definedName name="CU" localSheetId="0">#REF!</definedName>
    <definedName name="CU">#REF!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lla" localSheetId="0">#REF!</definedName>
    <definedName name="cuadrilla">#REF!</definedName>
    <definedName name="Cuadrillas" localSheetId="0">#REF!</definedName>
    <definedName name="Cuadrillas">#REF!</definedName>
    <definedName name="CUAL" localSheetId="0">#REF!</definedName>
    <definedName name="CUAL">#REF!</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RTÓN" localSheetId="0">#REF!</definedName>
    <definedName name="CUARTÓN">#REF!</definedName>
    <definedName name="CUARTON_2__x4__x300_OTOBO" localSheetId="0">#REF!</definedName>
    <definedName name="CUARTON_2__x4__x300_OTOBO">#REF!</definedName>
    <definedName name="CUBS" localSheetId="0">#REF!</definedName>
    <definedName name="CUBS">#REF!</definedName>
    <definedName name="CUE" localSheetId="0">#REF!</definedName>
    <definedName name="CUE">#REF!</definedName>
    <definedName name="CUER" localSheetId="0">#REF!</definedName>
    <definedName name="CUER">#REF!</definedName>
    <definedName name="CUERDA" localSheetId="0">#REF!</definedName>
    <definedName name="CUERDA">#REF!</definedName>
    <definedName name="CUNET" localSheetId="0"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hidden="1">{"TAB1",#N/A,TRUE,"GENERAL";"TAB2",#N/A,TRUE,"GENERAL";"TAB3",#N/A,TRUE,"GENERAL";"TAB4",#N/A,TRUE,"GENERAL";"TAB5",#N/A,TRUE,"GENERAL"}</definedName>
    <definedName name="CVa" localSheetId="0">#REF!</definedName>
    <definedName name="CVa">#REF!</definedName>
    <definedName name="cvfvd" localSheetId="0"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wvu.GREY_ALL." localSheetId="0" hidden="1">#REF!</definedName>
    <definedName name="Cwvu.GREY_ALL." hidden="1">#REF!</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0" localSheetId="0">#REF!</definedName>
    <definedName name="D_10">#REF!</definedName>
    <definedName name="D_EXT" localSheetId="0">#REF!</definedName>
    <definedName name="D_EXT">#REF!</definedName>
    <definedName name="D_INT" localSheetId="0">#REF!</definedName>
    <definedName name="D_INT">#REF!</definedName>
    <definedName name="D1S" localSheetId="0">#REF!</definedName>
    <definedName name="D1S">#REF!</definedName>
    <definedName name="D2S" localSheetId="0">#REF!</definedName>
    <definedName name="D2S">#REF!</definedName>
    <definedName name="D6.PVC" localSheetId="0">#REF!</definedName>
    <definedName name="D6.PVC">#REF!</definedName>
    <definedName name="D61S" localSheetId="0">#REF!</definedName>
    <definedName name="D61S">#REF!</definedName>
    <definedName name="D62S" localSheetId="0">#REF!</definedName>
    <definedName name="D62S">#REF!</definedName>
    <definedName name="D6R" localSheetId="0">#REF!</definedName>
    <definedName name="D6R">#REF!</definedName>
    <definedName name="D81S" localSheetId="0">#REF!</definedName>
    <definedName name="D81S">#REF!</definedName>
    <definedName name="D82S" localSheetId="0">#REF!</definedName>
    <definedName name="D82S">#REF!</definedName>
    <definedName name="D8R" localSheetId="0">#REF!</definedName>
    <definedName name="D8R">#REF!</definedName>
    <definedName name="da" localSheetId="0">#REF!</definedName>
    <definedName name="da">#REF!</definedName>
    <definedName name="DADADAD" localSheetId="0" hidden="1">{#N/A,#N/A,TRUE,"CODIGO DEPENDENCIA"}</definedName>
    <definedName name="DADADAD" localSheetId="2" hidden="1">{#N/A,#N/A,TRUE,"CODIGO DEPENDENCIA"}</definedName>
    <definedName name="DADADAD" hidden="1">{#N/A,#N/A,TRUE,"CODIGO DEPENDENCIA"}</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base" localSheetId="0">#REF!</definedName>
    <definedName name="Database">#REF!</definedName>
    <definedName name="Datos" localSheetId="0">#REF!</definedName>
    <definedName name="Datos">#REF!</definedName>
    <definedName name="datos2">#N/A</definedName>
    <definedName name="datoseq" localSheetId="0">#REF!</definedName>
    <definedName name="datoseq">#REF!</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AF" localSheetId="0">#REF!</definedName>
    <definedName name="DCAF">#REF!</definedName>
    <definedName name="DCSDCTV" localSheetId="0"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0">#REF!</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D" localSheetId="0">IF(Criterio!LG=9,IF(ISERROR([0]!PVT),"",[0]!PVT),"")</definedName>
    <definedName name="DDDDD" localSheetId="2">IF([1]!LG=9,IF(ISERROR([1]!PVT),"",[1]!PVT),"")</definedName>
    <definedName name="DDDDD">IF([1]!LG=9,IF(ISERROR([1]!PVT),"",[1]!PVT),"")</definedName>
    <definedName name="ddddt" localSheetId="0"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W" localSheetId="0">#REF!</definedName>
    <definedName name="DDW">#REF!</definedName>
    <definedName name="De" localSheetId="0">#REF!</definedName>
    <definedName name="De">#REF!</definedName>
    <definedName name="De_6" localSheetId="0">#REF!</definedName>
    <definedName name="De_6">#REF!</definedName>
    <definedName name="De_8" localSheetId="0">#REF!</definedName>
    <definedName name="De_8">#REF!</definedName>
    <definedName name="Dealpb" localSheetId="0">#REF!</definedName>
    <definedName name="Dealpb">#REF!</definedName>
    <definedName name="Decision" localSheetId="0">#REF!</definedName>
    <definedName name="Decision">#REF!</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FENSA_METÁLICA__TRAMO_DE_3.81_m" localSheetId="0">#REF!</definedName>
    <definedName name="DEFENSA_METÁLICA__TRAMO_DE_3.81_m">#REF!</definedName>
    <definedName name="DEFLEXION_GG" localSheetId="0">TRUNC(ABS(#REF!))</definedName>
    <definedName name="DEFLEXION_GG">TRUNC(ABS(#REF!))</definedName>
    <definedName name="DEFLEXION_MM" localSheetId="0">TRUNC(60*(ABS(#REF!)-#REF!))</definedName>
    <definedName name="DEFLEXION_MM" localSheetId="2">TRUNC(60*(ABS(#REF!)-#REF!))</definedName>
    <definedName name="DEFLEXION_MM">TRUNC(60*(ABS(#REF!)-#REF!))</definedName>
    <definedName name="DELINEADOR_DE_CORONA" localSheetId="0">#REF!</definedName>
    <definedName name="DELINEADOR_DE_CORONA">#REF!</definedName>
    <definedName name="dem.pav" localSheetId="0">#REF!</definedName>
    <definedName name="dem.pav">#REF!</definedName>
    <definedName name="Departamento" localSheetId="0">#REF!</definedName>
    <definedName name="Departamento">#REF!</definedName>
    <definedName name="DepreciationPB" localSheetId="0">#REF!</definedName>
    <definedName name="DepreciationPB">#REF!</definedName>
    <definedName name="DER">#N/A</definedName>
    <definedName name="dergu" localSheetId="0">#REF!</definedName>
    <definedName name="dergu">#REF!</definedName>
    <definedName name="deriv" localSheetId="0">#REF!</definedName>
    <definedName name="deriv">#REF!</definedName>
    <definedName name="des" localSheetId="0">#REF!</definedName>
    <definedName name="des">#REF!</definedName>
    <definedName name="DESC_APU" localSheetId="0">IF(#REF!="",IF(#REF!="",IF(#REF!="","",Criterio!DIRECTO),""),Criterio!DESCRIPCION_APU)</definedName>
    <definedName name="DESC_APU" localSheetId="2">IF(#REF!="",IF(#REF!="",IF(#REF!="","",'Estudio de mercado act. '!DIRECTO),""),'Estudio de mercado act. '!DESCRIPCION_APU)</definedName>
    <definedName name="DESC_APU">IF(#REF!="",IF(#REF!="",IF(#REF!="","",DIRECTO),""),DESCRIPCION_APU)</definedName>
    <definedName name="DESC_AUX" localSheetId="0">IF(#REF!="",IF(#REF!="","","DIRECTO:  "&amp;TEXT(ROUNDUP(SUMIF(#REF!,#REF!,#REF!)/2,0),"#,##0")&amp;" / "&amp;VLOOKUP(#REF!,#REF!,3,FALSE)),IF(#REF!="","",VLOOKUP(#REF!,#REF!,2,FALSE)))</definedName>
    <definedName name="DESC_AUX" localSheetId="2">IF(#REF!="",IF(#REF!="","","DIRECTO:  "&amp;TEXT(ROUNDUP(SUMIF(#REF!,#REF!,#REF!)/2,0),"#,##0")&amp;" / "&amp;VLOOKUP(#REF!,#REF!,3,FALSE)),IF(#REF!="","",VLOOKUP(#REF!,#REF!,2,FALSE)))</definedName>
    <definedName name="DESC_AUX">IF(#REF!="",IF(#REF!="","","DIRECTO:  "&amp;TEXT(ROUNDUP(SUMIF(#REF!,#REF!,#REF!)/2,0),"#,##0")&amp;" / "&amp;VLOOKUP(#REF!,#REF!,3,FALSE)),IF(#REF!="","",VLOOKUP(#REF!,#REF!,2,FALSE)))</definedName>
    <definedName name="DESC1" localSheetId="0">#REF!</definedName>
    <definedName name="DESC1">#REF!</definedName>
    <definedName name="DESC521" localSheetId="0">#REF!</definedName>
    <definedName name="DESC521">#REF!</definedName>
    <definedName name="descapote" localSheetId="0" hidden="1">{"TAB1",#N/A,TRUE,"GENERAL";"TAB2",#N/A,TRUE,"GENERAL";"TAB3",#N/A,TRUE,"GENERAL";"TAB4",#N/A,TRUE,"GENERAL";"TAB5",#N/A,TRUE,"GENERAL"}</definedName>
    <definedName name="descapote" localSheetId="2" hidden="1">{"TAB1",#N/A,TRUE,"GENERAL";"TAB2",#N/A,TRUE,"GENERAL";"TAB3",#N/A,TRUE,"GENERAL";"TAB4",#N/A,TRUE,"GENERAL";"TAB5",#N/A,TRUE,"GENERAL"}</definedName>
    <definedName name="descapote" hidden="1">{"TAB1",#N/A,TRUE,"GENERAL";"TAB2",#N/A,TRUE,"GENERAL";"TAB3",#N/A,TRUE,"GENERAL";"TAB4",#N/A,TRUE,"GENERAL";"TAB5",#N/A,TRUE,"GENERAL"}</definedName>
    <definedName name="Descrip_cuadrillas" localSheetId="0">#REF!</definedName>
    <definedName name="Descrip_cuadrillas">#REF!</definedName>
    <definedName name="Descrip_equipos" localSheetId="0">#REF!</definedName>
    <definedName name="Descrip_equipos">#REF!</definedName>
    <definedName name="Descrip_transporte" localSheetId="0">#REF!</definedName>
    <definedName name="Descrip_transporte">#REF!</definedName>
    <definedName name="Descripción" localSheetId="0">#REF!</definedName>
    <definedName name="Descripción">#REF!</definedName>
    <definedName name="DESCRIPCION_APU" localSheetId="0">IF(ISERROR(SEARCH("-",#REF!,3)),Criterio!INSUMO,Criterio!item)</definedName>
    <definedName name="DESCRIPCION_APU" localSheetId="2">IF(ISERROR(SEARCH("-",#REF!,3)),'Estudio de mercado act. '!INSUMO,[1]!item)</definedName>
    <definedName name="DESCRIPCION_APU">IF(ISERROR(SEARCH("-",#REF!,3)),INSUMO,[1]!item)</definedName>
    <definedName name="DescripcionVenta" localSheetId="0">#REF!</definedName>
    <definedName name="DescripcionVenta">#REF!</definedName>
    <definedName name="DescripPpto" localSheetId="0">#REF!</definedName>
    <definedName name="DescripPpto">#REF!</definedName>
    <definedName name="DESCRP1" localSheetId="0">#REF!</definedName>
    <definedName name="DESCRP1">#REF!</definedName>
    <definedName name="DESCRP2" localSheetId="0">#REF!</definedName>
    <definedName name="DESCRP2">#REF!</definedName>
    <definedName name="DESM" localSheetId="0">#REF!</definedName>
    <definedName name="DESM">#REF!</definedName>
    <definedName name="dESMONTE">#N/A</definedName>
    <definedName name="DestinoConsultoria" localSheetId="0">#REF!</definedName>
    <definedName name="DestinoConsultoria">#REF!</definedName>
    <definedName name="DestinoObra" localSheetId="0">#REF!</definedName>
    <definedName name="DestinoObra">#REF!</definedName>
    <definedName name="DEX" localSheetId="0">#REF!</definedName>
    <definedName name="DEX">#REF!</definedName>
    <definedName name="df"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 localSheetId="0">#REF!</definedName>
    <definedName name="dfgdf">#REF!</definedName>
    <definedName name="DFGDFG" localSheetId="0"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DIUFQIRY" localSheetId="0">Criterio!ERR</definedName>
    <definedName name="DGDIUFQIRY" localSheetId="2">'Estudio de mercado act. '!ERR</definedName>
    <definedName name="DGDIUFQIRY">[1]!ERR</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a24hr" localSheetId="0">#REF!</definedName>
    <definedName name="dia24hr">#REF!</definedName>
    <definedName name="DIAGON" localSheetId="0">#REF!</definedName>
    <definedName name="DIAGON">#REF!</definedName>
    <definedName name="diametros">#N/A</definedName>
    <definedName name="DIANKIJ" localSheetId="0">#REF!,#REF!,#REF!,#REF!,#REF!,#REF!,#REF!,#REF!,#REF!</definedName>
    <definedName name="DIANKIJ" localSheetId="2">#REF!,#REF!,#REF!,#REF!,#REF!,#REF!,#REF!,#REF!,#REF!</definedName>
    <definedName name="DIANKIJ">#REF!,#REF!,#REF!,#REF!,#REF!,#REF!,#REF!,#REF!,#REF!</definedName>
    <definedName name="dias" localSheetId="0">#REF!</definedName>
    <definedName name="dias">#REF!</definedName>
    <definedName name="DIAS_DEL_MES" localSheetId="0">#REF!</definedName>
    <definedName name="DIAS_DEL_MES">#REF!</definedName>
    <definedName name="dias_semana" localSheetId="0">#REF!</definedName>
    <definedName name="dias_semana">#REF!</definedName>
    <definedName name="Dias_semanales" localSheetId="0">#REF!</definedName>
    <definedName name="Dias_semanales">#REF!</definedName>
    <definedName name="DIAS_SEMANAS" localSheetId="0">#REF!</definedName>
    <definedName name="DIAS_SEMANAS">#REF!</definedName>
    <definedName name="DIASDELMES" localSheetId="0">#REF!</definedName>
    <definedName name="DIASDELMES">#REF!</definedName>
    <definedName name="DIC" localSheetId="0">#REF!</definedName>
    <definedName name="DIC">#REF!</definedName>
    <definedName name="DifConsultoriaFM" localSheetId="0">#REF!</definedName>
    <definedName name="DifConsultoriaFM">#REF!</definedName>
    <definedName name="DIRECTO" localSheetId="0">"DIRECTO:  "&amp;TEXT(ROUNDUP(SUMIF(#REF!,#REF!,#REF!)/2,0),"#,##0")&amp;" / "&amp;VLOOKUP(#REF!,#REF!,3,FALSE)</definedName>
    <definedName name="DIRECTO" localSheetId="2">"DIRECTO:  "&amp;TEXT(ROUNDUP(SUMIF(#REF!,#REF!,#REF!)/2,0),"#,##0")&amp;" / "&amp;VLOOKUP(#REF!,#REF!,3,FALSE)</definedName>
    <definedName name="DIRECTO">"DIRECTO:  "&amp;TEXT(ROUNDUP(SUMIF(#REF!,#REF!,#REF!)/2,0),"#,##0")&amp;" / "&amp;VLOOKUP(#REF!,#REF!,3,FALSE)</definedName>
    <definedName name="DIRECTO1" localSheetId="0">#REF!</definedName>
    <definedName name="DIRECTO1">#REF!</definedName>
    <definedName name="DIRECTO10" localSheetId="0">#REF!</definedName>
    <definedName name="DIRECTO10">#REF!</definedName>
    <definedName name="DIRECTO100" localSheetId="0">#REF!</definedName>
    <definedName name="DIRECTO100">#REF!</definedName>
    <definedName name="DIRECTO101" localSheetId="0">#REF!</definedName>
    <definedName name="DIRECTO101">#REF!</definedName>
    <definedName name="DIRECTO102" localSheetId="0">#REF!</definedName>
    <definedName name="DIRECTO102">#REF!</definedName>
    <definedName name="DIRECTO103" localSheetId="0">#REF!</definedName>
    <definedName name="DIRECTO103">#REF!</definedName>
    <definedName name="DIRECTO104" localSheetId="0">#REF!</definedName>
    <definedName name="DIRECTO104">#REF!</definedName>
    <definedName name="DIRECTO105" localSheetId="0">#REF!</definedName>
    <definedName name="DIRECTO105">#REF!</definedName>
    <definedName name="DIRECTO11" localSheetId="0">#REF!</definedName>
    <definedName name="DIRECTO11">#REF!</definedName>
    <definedName name="DIRECTO12" localSheetId="0">#REF!</definedName>
    <definedName name="DIRECTO12">#REF!</definedName>
    <definedName name="DIRECTO124" localSheetId="0">#REF!</definedName>
    <definedName name="DIRECTO124">#REF!</definedName>
    <definedName name="DIRECTO125" localSheetId="0">#REF!</definedName>
    <definedName name="DIRECTO125">#REF!</definedName>
    <definedName name="DIRECTO126" localSheetId="0">#REF!</definedName>
    <definedName name="DIRECTO126">#REF!</definedName>
    <definedName name="DIRECTO127" localSheetId="0">#REF!</definedName>
    <definedName name="DIRECTO127">#REF!</definedName>
    <definedName name="DIRECTO128" localSheetId="0">#REF!</definedName>
    <definedName name="DIRECTO128">#REF!</definedName>
    <definedName name="DIRECTO129" localSheetId="0">#REF!</definedName>
    <definedName name="DIRECTO129">#REF!</definedName>
    <definedName name="DIRECTO13" localSheetId="0">#REF!</definedName>
    <definedName name="DIRECTO13">#REF!</definedName>
    <definedName name="DIRECTO130" localSheetId="0">#REF!</definedName>
    <definedName name="DIRECTO130">#REF!</definedName>
    <definedName name="DIRECTO131" localSheetId="0">#REF!</definedName>
    <definedName name="DIRECTO131">#REF!</definedName>
    <definedName name="DIRECTO132" localSheetId="0">#REF!</definedName>
    <definedName name="DIRECTO132">#REF!</definedName>
    <definedName name="DIRECTO133" localSheetId="0">#REF!</definedName>
    <definedName name="DIRECTO133">#REF!</definedName>
    <definedName name="DIRECTO134" localSheetId="0">#REF!</definedName>
    <definedName name="DIRECTO134">#REF!</definedName>
    <definedName name="DIRECTO14" localSheetId="0">#REF!</definedName>
    <definedName name="DIRECTO14">#REF!</definedName>
    <definedName name="DIRECTO15" localSheetId="0">#REF!</definedName>
    <definedName name="DIRECTO15">#REF!</definedName>
    <definedName name="DIRECTO16" localSheetId="0">#REF!</definedName>
    <definedName name="DIRECTO16">#REF!</definedName>
    <definedName name="DIRECTO17" localSheetId="0">#REF!</definedName>
    <definedName name="DIRECTO17">#REF!</definedName>
    <definedName name="DIRECTO18" localSheetId="0">#REF!</definedName>
    <definedName name="DIRECTO18">#REF!</definedName>
    <definedName name="DIRECTO2" localSheetId="0">#REF!</definedName>
    <definedName name="DIRECTO2">#REF!</definedName>
    <definedName name="DIRECTO2.10" localSheetId="0">#REF!</definedName>
    <definedName name="DIRECTO2.10">#REF!</definedName>
    <definedName name="DIRECTO2.11" localSheetId="0">#REF!</definedName>
    <definedName name="DIRECTO2.11">#REF!</definedName>
    <definedName name="DIRECTO2.12" localSheetId="0">#REF!</definedName>
    <definedName name="DIRECTO2.12">#REF!</definedName>
    <definedName name="DIRECTO2.9" localSheetId="0">#REF!</definedName>
    <definedName name="DIRECTO2.9">#REF!</definedName>
    <definedName name="DIRECTO21" localSheetId="0">#REF!</definedName>
    <definedName name="DIRECTO21">#REF!</definedName>
    <definedName name="DIRECTO22" localSheetId="0">#REF!</definedName>
    <definedName name="DIRECTO22">#REF!</definedName>
    <definedName name="DIRECTO23" localSheetId="0">#REF!</definedName>
    <definedName name="DIRECTO23">#REF!</definedName>
    <definedName name="DIRECTO24" localSheetId="0">#REF!</definedName>
    <definedName name="DIRECTO24">#REF!</definedName>
    <definedName name="DIRECTO25" localSheetId="0">#REF!</definedName>
    <definedName name="DIRECTO25">#REF!</definedName>
    <definedName name="DIRECTO26" localSheetId="0">#REF!</definedName>
    <definedName name="DIRECTO26">#REF!</definedName>
    <definedName name="DIRECTO27" localSheetId="0">#REF!</definedName>
    <definedName name="DIRECTO27">#REF!</definedName>
    <definedName name="DIRECTO28" localSheetId="0">#REF!</definedName>
    <definedName name="DIRECTO28">#REF!</definedName>
    <definedName name="DIRECTO29" localSheetId="0">#REF!</definedName>
    <definedName name="DIRECTO29">#REF!</definedName>
    <definedName name="DIRECTO3" localSheetId="0">#REF!</definedName>
    <definedName name="DIRECTO3">#REF!</definedName>
    <definedName name="DIRECTO3.15" localSheetId="0">#REF!</definedName>
    <definedName name="DIRECTO3.15">#REF!</definedName>
    <definedName name="DIRECTO3.16" localSheetId="0">#REF!</definedName>
    <definedName name="DIRECTO3.16">#REF!</definedName>
    <definedName name="DIRECTO3.17" localSheetId="0">#REF!</definedName>
    <definedName name="DIRECTO3.17">#REF!</definedName>
    <definedName name="DIRECTO3.18" localSheetId="0">#REF!</definedName>
    <definedName name="DIRECTO3.18">#REF!</definedName>
    <definedName name="DIRECTO3.19" localSheetId="0">#REF!</definedName>
    <definedName name="DIRECTO3.19">#REF!</definedName>
    <definedName name="DIRECTO3.20" localSheetId="0">#REF!</definedName>
    <definedName name="DIRECTO3.20">#REF!</definedName>
    <definedName name="DIRECTO3.21" localSheetId="0">#REF!</definedName>
    <definedName name="DIRECTO3.21">#REF!</definedName>
    <definedName name="DIRECTO3.22" localSheetId="0">#REF!</definedName>
    <definedName name="DIRECTO3.22">#REF!</definedName>
    <definedName name="DIRECTO3.23" localSheetId="0">#REF!</definedName>
    <definedName name="DIRECTO3.23">#REF!</definedName>
    <definedName name="DIRECTO3.24" localSheetId="0">#REF!</definedName>
    <definedName name="DIRECTO3.24">#REF!</definedName>
    <definedName name="DIRECTO3.25" localSheetId="0">#REF!</definedName>
    <definedName name="DIRECTO3.25">#REF!</definedName>
    <definedName name="DIRECTO3.26" localSheetId="0">#REF!</definedName>
    <definedName name="DIRECTO3.26">#REF!</definedName>
    <definedName name="DIRECTO3.27" localSheetId="0">#REF!</definedName>
    <definedName name="DIRECTO3.27">#REF!</definedName>
    <definedName name="DIRECTO3.28" localSheetId="0">#REF!</definedName>
    <definedName name="DIRECTO3.28">#REF!</definedName>
    <definedName name="DIRECTO30" localSheetId="0">#REF!</definedName>
    <definedName name="DIRECTO30">#REF!</definedName>
    <definedName name="DIRECTO31" localSheetId="0">#REF!</definedName>
    <definedName name="DIRECTO31">#REF!</definedName>
    <definedName name="DIRECTO32" localSheetId="0">#REF!</definedName>
    <definedName name="DIRECTO32">#REF!</definedName>
    <definedName name="DIRECTO33" localSheetId="0">#REF!</definedName>
    <definedName name="DIRECTO33">#REF!</definedName>
    <definedName name="DIRECTO34" localSheetId="0">#REF!</definedName>
    <definedName name="DIRECTO34">#REF!</definedName>
    <definedName name="DIRECTO35" localSheetId="0">#REF!</definedName>
    <definedName name="DIRECTO35">#REF!</definedName>
    <definedName name="DIRECTO36" localSheetId="0">#REF!</definedName>
    <definedName name="DIRECTO36">#REF!</definedName>
    <definedName name="DIRECTO368" localSheetId="0">#REF!</definedName>
    <definedName name="DIRECTO368">#REF!</definedName>
    <definedName name="DIRECTO369" localSheetId="0">#REF!</definedName>
    <definedName name="DIRECTO369">#REF!</definedName>
    <definedName name="DIRECTO37" localSheetId="0">#REF!</definedName>
    <definedName name="DIRECTO37">#REF!</definedName>
    <definedName name="DIRECTO370" localSheetId="0">#REF!</definedName>
    <definedName name="DIRECTO370">#REF!</definedName>
    <definedName name="DIRECTO371" localSheetId="0">#REF!</definedName>
    <definedName name="DIRECTO371">#REF!</definedName>
    <definedName name="DIRECTO372" localSheetId="0">#REF!</definedName>
    <definedName name="DIRECTO372">#REF!</definedName>
    <definedName name="DIRECTO373" localSheetId="0">#REF!</definedName>
    <definedName name="DIRECTO373">#REF!</definedName>
    <definedName name="DIRECTO374" localSheetId="0">#REF!</definedName>
    <definedName name="DIRECTO374">#REF!</definedName>
    <definedName name="DIRECTO375" localSheetId="0">#REF!</definedName>
    <definedName name="DIRECTO375">#REF!</definedName>
    <definedName name="DIRECTO376" localSheetId="0">#REF!</definedName>
    <definedName name="DIRECTO376">#REF!</definedName>
    <definedName name="DIRECTO377" localSheetId="0">#REF!</definedName>
    <definedName name="DIRECTO377">#REF!</definedName>
    <definedName name="DIRECTO378" localSheetId="0">#REF!</definedName>
    <definedName name="DIRECTO378">#REF!</definedName>
    <definedName name="DIRECTO379" localSheetId="0">#REF!</definedName>
    <definedName name="DIRECTO379">#REF!</definedName>
    <definedName name="DIRECTO38" localSheetId="0">#REF!</definedName>
    <definedName name="DIRECTO38">#REF!</definedName>
    <definedName name="DIRECTO380" localSheetId="0">#REF!</definedName>
    <definedName name="DIRECTO380">#REF!</definedName>
    <definedName name="DIRECTO39" localSheetId="0">#REF!</definedName>
    <definedName name="DIRECTO39">#REF!</definedName>
    <definedName name="DIRECTO4" localSheetId="0">#REF!</definedName>
    <definedName name="DIRECTO4">#REF!</definedName>
    <definedName name="DIRECTO4.20" localSheetId="0">#REF!</definedName>
    <definedName name="DIRECTO4.20">#REF!</definedName>
    <definedName name="DIRECTO4.21" localSheetId="0">#REF!</definedName>
    <definedName name="DIRECTO4.21">#REF!</definedName>
    <definedName name="DIRECTO4.22" localSheetId="0">#REF!</definedName>
    <definedName name="DIRECTO4.22">#REF!</definedName>
    <definedName name="DIRECTO4.23" localSheetId="0">#REF!</definedName>
    <definedName name="DIRECTO4.23">#REF!</definedName>
    <definedName name="DIRECTO4.24" localSheetId="0">#REF!</definedName>
    <definedName name="DIRECTO4.24">#REF!</definedName>
    <definedName name="DIRECTO4.25" localSheetId="0">#REF!</definedName>
    <definedName name="DIRECTO4.25">#REF!</definedName>
    <definedName name="DIRECTO4.26" localSheetId="0">#REF!</definedName>
    <definedName name="DIRECTO4.26">#REF!</definedName>
    <definedName name="DIRECTO4.27" localSheetId="0">#REF!</definedName>
    <definedName name="DIRECTO4.27">#REF!</definedName>
    <definedName name="DIRECTO4.28" localSheetId="0">#REF!</definedName>
    <definedName name="DIRECTO4.28">#REF!</definedName>
    <definedName name="DIRECTO4.29" localSheetId="0">#REF!</definedName>
    <definedName name="DIRECTO4.29">#REF!</definedName>
    <definedName name="DIRECTO4.30" localSheetId="0">#REF!</definedName>
    <definedName name="DIRECTO4.30">#REF!</definedName>
    <definedName name="DIRECTO4.31" localSheetId="0">#REF!</definedName>
    <definedName name="DIRECTO4.31">#REF!</definedName>
    <definedName name="DIRECTO4.32" localSheetId="0">#REF!</definedName>
    <definedName name="DIRECTO4.32">#REF!</definedName>
    <definedName name="DIRECTO4.33" localSheetId="0">#REF!</definedName>
    <definedName name="DIRECTO4.33">#REF!</definedName>
    <definedName name="DIRECTO4.34" localSheetId="0">#REF!</definedName>
    <definedName name="DIRECTO4.34">#REF!</definedName>
    <definedName name="DIRECTO4.35" localSheetId="0">#REF!</definedName>
    <definedName name="DIRECTO4.35">#REF!</definedName>
    <definedName name="DIRECTO4.36" localSheetId="0">#REF!</definedName>
    <definedName name="DIRECTO4.36">#REF!</definedName>
    <definedName name="DIRECTO4.37" localSheetId="0">#REF!</definedName>
    <definedName name="DIRECTO4.37">#REF!</definedName>
    <definedName name="DIRECTO4.38" localSheetId="0">#REF!</definedName>
    <definedName name="DIRECTO4.38">#REF!</definedName>
    <definedName name="DIRECTO4.39" localSheetId="0">#REF!</definedName>
    <definedName name="DIRECTO4.39">#REF!</definedName>
    <definedName name="DIRECTO4.40" localSheetId="0">#REF!</definedName>
    <definedName name="DIRECTO4.40">#REF!</definedName>
    <definedName name="DIRECTO4.41" localSheetId="0">#REF!</definedName>
    <definedName name="DIRECTO4.41">#REF!</definedName>
    <definedName name="DIRECTO4.42" localSheetId="0">#REF!</definedName>
    <definedName name="DIRECTO4.42">#REF!</definedName>
    <definedName name="DIRECTO4.43" localSheetId="0">#REF!</definedName>
    <definedName name="DIRECTO4.43">#REF!</definedName>
    <definedName name="DIRECTO4.44" localSheetId="0">#REF!</definedName>
    <definedName name="DIRECTO4.44">#REF!</definedName>
    <definedName name="DIRECTO4.45" localSheetId="0">#REF!</definedName>
    <definedName name="DIRECTO4.45">#REF!</definedName>
    <definedName name="DIRECTO4.46" localSheetId="0">#REF!</definedName>
    <definedName name="DIRECTO4.46">#REF!</definedName>
    <definedName name="DIRECTO4.47" localSheetId="0">#REF!</definedName>
    <definedName name="DIRECTO4.47">#REF!</definedName>
    <definedName name="DIRECTO4.48" localSheetId="0">#REF!</definedName>
    <definedName name="DIRECTO4.48">#REF!</definedName>
    <definedName name="DIRECTO4.49" localSheetId="0">#REF!</definedName>
    <definedName name="DIRECTO4.49">#REF!</definedName>
    <definedName name="DIRECTO4.50" localSheetId="0">#REF!</definedName>
    <definedName name="DIRECTO4.50">#REF!</definedName>
    <definedName name="DIRECTO4.51" localSheetId="0">#REF!</definedName>
    <definedName name="DIRECTO4.51">#REF!</definedName>
    <definedName name="DIRECTO4.52" localSheetId="0">#REF!</definedName>
    <definedName name="DIRECTO4.52">#REF!</definedName>
    <definedName name="DIRECTO40" localSheetId="0">#REF!</definedName>
    <definedName name="DIRECTO40">#REF!</definedName>
    <definedName name="DIRECTO41" localSheetId="0">#REF!</definedName>
    <definedName name="DIRECTO41">#REF!</definedName>
    <definedName name="DIRECTO42" localSheetId="0">#REF!</definedName>
    <definedName name="DIRECTO42">#REF!</definedName>
    <definedName name="DIRECTO43" localSheetId="0">#REF!</definedName>
    <definedName name="DIRECTO43">#REF!</definedName>
    <definedName name="DIRECTO44" localSheetId="0">#REF!</definedName>
    <definedName name="DIRECTO44">#REF!</definedName>
    <definedName name="DIRECTO45" localSheetId="0">#REF!</definedName>
    <definedName name="DIRECTO45">#REF!</definedName>
    <definedName name="DIRECTO46" localSheetId="0">#REF!</definedName>
    <definedName name="DIRECTO46">#REF!</definedName>
    <definedName name="DIRECTO47" localSheetId="0">#REF!</definedName>
    <definedName name="DIRECTO47">#REF!</definedName>
    <definedName name="DIRECTO48" localSheetId="0">#REF!</definedName>
    <definedName name="DIRECTO48">#REF!</definedName>
    <definedName name="DIRECTO481" localSheetId="0">#REF!</definedName>
    <definedName name="DIRECTO481">#REF!</definedName>
    <definedName name="DIRECTO482" localSheetId="0">#REF!</definedName>
    <definedName name="DIRECTO482">#REF!</definedName>
    <definedName name="DIRECTO483" localSheetId="0">#REF!</definedName>
    <definedName name="DIRECTO483">#REF!</definedName>
    <definedName name="DIRECTO484" localSheetId="0">#REF!</definedName>
    <definedName name="DIRECTO484">#REF!</definedName>
    <definedName name="DIRECTO485" localSheetId="0">#REF!</definedName>
    <definedName name="DIRECTO485">#REF!</definedName>
    <definedName name="DIRECTO486" localSheetId="0">#REF!</definedName>
    <definedName name="DIRECTO486">#REF!</definedName>
    <definedName name="DIRECTO487" localSheetId="0">#REF!</definedName>
    <definedName name="DIRECTO487">#REF!</definedName>
    <definedName name="DIRECTO488" localSheetId="0">#REF!</definedName>
    <definedName name="DIRECTO488">#REF!</definedName>
    <definedName name="DIRECTO489" localSheetId="0">#REF!</definedName>
    <definedName name="DIRECTO489">#REF!</definedName>
    <definedName name="DIRECTO49" localSheetId="0">#REF!</definedName>
    <definedName name="DIRECTO49">#REF!</definedName>
    <definedName name="DIRECTO490" localSheetId="0">#REF!</definedName>
    <definedName name="DIRECTO490">#REF!</definedName>
    <definedName name="DIRECTO491" localSheetId="0">#REF!</definedName>
    <definedName name="DIRECTO491">#REF!</definedName>
    <definedName name="DIRECTO492" localSheetId="0">#REF!</definedName>
    <definedName name="DIRECTO492">#REF!</definedName>
    <definedName name="DIRECTO493" localSheetId="0">#REF!</definedName>
    <definedName name="DIRECTO493">#REF!</definedName>
    <definedName name="DIRECTO494" localSheetId="0">#REF!</definedName>
    <definedName name="DIRECTO494">#REF!</definedName>
    <definedName name="DIRECTO495" localSheetId="0">#REF!</definedName>
    <definedName name="DIRECTO495">#REF!</definedName>
    <definedName name="DIRECTO496" localSheetId="0">#REF!</definedName>
    <definedName name="DIRECTO496">#REF!</definedName>
    <definedName name="DIRECTO497" localSheetId="0">#REF!</definedName>
    <definedName name="DIRECTO497">#REF!</definedName>
    <definedName name="DIRECTO498" localSheetId="0">#REF!</definedName>
    <definedName name="DIRECTO498">#REF!</definedName>
    <definedName name="DIRECTO499" localSheetId="0">#REF!</definedName>
    <definedName name="DIRECTO499">#REF!</definedName>
    <definedName name="DIRECTO5" localSheetId="0">#REF!</definedName>
    <definedName name="DIRECTO5">#REF!</definedName>
    <definedName name="DIRECTO5.100" localSheetId="0">#REF!</definedName>
    <definedName name="DIRECTO5.100">#REF!</definedName>
    <definedName name="DIRECTO5.101" localSheetId="0">#REF!</definedName>
    <definedName name="DIRECTO5.101">#REF!</definedName>
    <definedName name="DIRECTO5.104" localSheetId="0">#REF!</definedName>
    <definedName name="DIRECTO5.104">#REF!</definedName>
    <definedName name="DIRECTO5.105" localSheetId="0">#REF!</definedName>
    <definedName name="DIRECTO5.105">#REF!</definedName>
    <definedName name="DIRECTO5.106" localSheetId="0">#REF!</definedName>
    <definedName name="DIRECTO5.106">#REF!</definedName>
    <definedName name="DIRECTO5.107" localSheetId="0">#REF!</definedName>
    <definedName name="DIRECTO5.107">#REF!</definedName>
    <definedName name="DIRECTO5.108" localSheetId="0">#REF!</definedName>
    <definedName name="DIRECTO5.108">#REF!</definedName>
    <definedName name="DIRECTO5.109" localSheetId="0">#REF!</definedName>
    <definedName name="DIRECTO5.109">#REF!</definedName>
    <definedName name="DIRECTO5.111" localSheetId="0">#REF!</definedName>
    <definedName name="DIRECTO5.111">#REF!</definedName>
    <definedName name="DIRECTO5.112" localSheetId="0">#REF!</definedName>
    <definedName name="DIRECTO5.112">#REF!</definedName>
    <definedName name="DIRECTO5.113" localSheetId="0">#REF!</definedName>
    <definedName name="DIRECTO5.113">#REF!</definedName>
    <definedName name="DIRECTO5.114" localSheetId="0">#REF!</definedName>
    <definedName name="DIRECTO5.114">#REF!</definedName>
    <definedName name="DIRECTO5.115" localSheetId="0">#REF!</definedName>
    <definedName name="DIRECTO5.115">#REF!</definedName>
    <definedName name="DIRECTO5.53" localSheetId="0">#REF!</definedName>
    <definedName name="DIRECTO5.53">#REF!</definedName>
    <definedName name="DIRECTO5.54" localSheetId="0">#REF!</definedName>
    <definedName name="DIRECTO5.54">#REF!</definedName>
    <definedName name="DIRECTO5.55" localSheetId="0">#REF!</definedName>
    <definedName name="DIRECTO5.55">#REF!</definedName>
    <definedName name="DIRECTO5.56" localSheetId="0">#REF!</definedName>
    <definedName name="DIRECTO5.56">#REF!</definedName>
    <definedName name="DIRECTO5.57" localSheetId="0">#REF!</definedName>
    <definedName name="DIRECTO5.57">#REF!</definedName>
    <definedName name="DIRECTO5.58" localSheetId="0">#REF!</definedName>
    <definedName name="DIRECTO5.58">#REF!</definedName>
    <definedName name="DIRECTO5.59" localSheetId="0">#REF!</definedName>
    <definedName name="DIRECTO5.59">#REF!</definedName>
    <definedName name="DIRECTO5.60" localSheetId="0">#REF!</definedName>
    <definedName name="DIRECTO5.60">#REF!</definedName>
    <definedName name="DIRECTO5.61" localSheetId="0">#REF!</definedName>
    <definedName name="DIRECTO5.61">#REF!</definedName>
    <definedName name="DIRECTO5.62" localSheetId="0">#REF!</definedName>
    <definedName name="DIRECTO5.62">#REF!</definedName>
    <definedName name="DIRECTO5.63" localSheetId="0">#REF!</definedName>
    <definedName name="DIRECTO5.63">#REF!</definedName>
    <definedName name="DIRECTO5.64" localSheetId="0">#REF!</definedName>
    <definedName name="DIRECTO5.64">#REF!</definedName>
    <definedName name="DIRECTO5.65" localSheetId="0">#REF!</definedName>
    <definedName name="DIRECTO5.65">#REF!</definedName>
    <definedName name="DIRECTO5.66" localSheetId="0">#REF!</definedName>
    <definedName name="DIRECTO5.66">#REF!</definedName>
    <definedName name="DIRECTO5.67" localSheetId="0">#REF!</definedName>
    <definedName name="DIRECTO5.67">#REF!</definedName>
    <definedName name="DIRECTO5.68" localSheetId="0">#REF!</definedName>
    <definedName name="DIRECTO5.68">#REF!</definedName>
    <definedName name="DIRECTO5.69" localSheetId="0">#REF!</definedName>
    <definedName name="DIRECTO5.69">#REF!</definedName>
    <definedName name="DIRECTO5.70" localSheetId="0">#REF!</definedName>
    <definedName name="DIRECTO5.70">#REF!</definedName>
    <definedName name="DIRECTO5.71" localSheetId="0">#REF!</definedName>
    <definedName name="DIRECTO5.71">#REF!</definedName>
    <definedName name="DIRECTO5.72" localSheetId="0">#REF!</definedName>
    <definedName name="DIRECTO5.72">#REF!</definedName>
    <definedName name="DIRECTO5.73" localSheetId="0">#REF!</definedName>
    <definedName name="DIRECTO5.73">#REF!</definedName>
    <definedName name="DIRECTO5.74" localSheetId="0">#REF!</definedName>
    <definedName name="DIRECTO5.74">#REF!</definedName>
    <definedName name="DIRECTO5.77" localSheetId="0">#REF!</definedName>
    <definedName name="DIRECTO5.77">#REF!</definedName>
    <definedName name="DIRECTO5.78" localSheetId="0">#REF!</definedName>
    <definedName name="DIRECTO5.78">#REF!</definedName>
    <definedName name="DIRECTO5.79" localSheetId="0">#REF!</definedName>
    <definedName name="DIRECTO5.79">#REF!</definedName>
    <definedName name="DIRECTO5.80" localSheetId="0">#REF!</definedName>
    <definedName name="DIRECTO5.80">#REF!</definedName>
    <definedName name="DIRECTO5.82" localSheetId="0">#REF!</definedName>
    <definedName name="DIRECTO5.82">#REF!</definedName>
    <definedName name="DIRECTO5.83" localSheetId="0">#REF!</definedName>
    <definedName name="DIRECTO5.83">#REF!</definedName>
    <definedName name="DIRECTO5.84" localSheetId="0">#REF!</definedName>
    <definedName name="DIRECTO5.84">#REF!</definedName>
    <definedName name="DIRECTO5.85" localSheetId="0">#REF!</definedName>
    <definedName name="DIRECTO5.85">#REF!</definedName>
    <definedName name="DIRECTO5.86" localSheetId="0">#REF!</definedName>
    <definedName name="DIRECTO5.86">#REF!</definedName>
    <definedName name="DIRECTO5.87" localSheetId="0">#REF!</definedName>
    <definedName name="DIRECTO5.87">#REF!</definedName>
    <definedName name="DIRECTO5.88" localSheetId="0">#REF!</definedName>
    <definedName name="DIRECTO5.88">#REF!</definedName>
    <definedName name="DIRECTO5.89" localSheetId="0">#REF!</definedName>
    <definedName name="DIRECTO5.89">#REF!</definedName>
    <definedName name="DIRECTO5.90" localSheetId="0">#REF!</definedName>
    <definedName name="DIRECTO5.90">#REF!</definedName>
    <definedName name="DIRECTO5.91" localSheetId="0">#REF!</definedName>
    <definedName name="DIRECTO5.91">#REF!</definedName>
    <definedName name="DIRECTO5.92" localSheetId="0">#REF!</definedName>
    <definedName name="DIRECTO5.92">#REF!</definedName>
    <definedName name="DIRECTO5.93" localSheetId="0">#REF!</definedName>
    <definedName name="DIRECTO5.93">#REF!</definedName>
    <definedName name="DIRECTO5.94" localSheetId="0">#REF!</definedName>
    <definedName name="DIRECTO5.94">#REF!</definedName>
    <definedName name="DIRECTO5.95" localSheetId="0">#REF!</definedName>
    <definedName name="DIRECTO5.95">#REF!</definedName>
    <definedName name="DIRECTO5.96" localSheetId="0">#REF!</definedName>
    <definedName name="DIRECTO5.96">#REF!</definedName>
    <definedName name="DIRECTO5.97" localSheetId="0">#REF!</definedName>
    <definedName name="DIRECTO5.97">#REF!</definedName>
    <definedName name="DIRECTO5.98" localSheetId="0">#REF!</definedName>
    <definedName name="DIRECTO5.98">#REF!</definedName>
    <definedName name="DIRECTO5.99" localSheetId="0">#REF!</definedName>
    <definedName name="DIRECTO5.99">#REF!</definedName>
    <definedName name="DIRECTO50" localSheetId="0">#REF!</definedName>
    <definedName name="DIRECTO50">#REF!</definedName>
    <definedName name="DIRECTO500" localSheetId="0">#REF!</definedName>
    <definedName name="DIRECTO500">#REF!</definedName>
    <definedName name="DIRECTO501" localSheetId="0">#REF!</definedName>
    <definedName name="DIRECTO501">#REF!</definedName>
    <definedName name="DIRECTO502" localSheetId="0">#REF!</definedName>
    <definedName name="DIRECTO502">#REF!</definedName>
    <definedName name="DIRECTO503" localSheetId="0">#REF!</definedName>
    <definedName name="DIRECTO503">#REF!</definedName>
    <definedName name="DIRECTO504" localSheetId="0">#REF!</definedName>
    <definedName name="DIRECTO504">#REF!</definedName>
    <definedName name="DIRECTO505" localSheetId="0">#REF!</definedName>
    <definedName name="DIRECTO505">#REF!</definedName>
    <definedName name="DIRECTO506" localSheetId="0">#REF!</definedName>
    <definedName name="DIRECTO506">#REF!</definedName>
    <definedName name="DIRECTO507" localSheetId="0">#REF!</definedName>
    <definedName name="DIRECTO507">#REF!</definedName>
    <definedName name="DIRECTO508" localSheetId="0">#REF!</definedName>
    <definedName name="DIRECTO508">#REF!</definedName>
    <definedName name="DIRECTO509" localSheetId="0">#REF!</definedName>
    <definedName name="DIRECTO509">#REF!</definedName>
    <definedName name="DIRECTO51" localSheetId="0">#REF!</definedName>
    <definedName name="DIRECTO51">#REF!</definedName>
    <definedName name="DIRECTO510" localSheetId="0">#REF!</definedName>
    <definedName name="DIRECTO510">#REF!</definedName>
    <definedName name="DIRECTO511" localSheetId="0">#REF!</definedName>
    <definedName name="DIRECTO511">#REF!</definedName>
    <definedName name="DIRECTO512" localSheetId="0">#REF!</definedName>
    <definedName name="DIRECTO512">#REF!</definedName>
    <definedName name="DIRECTO513" localSheetId="0">#REF!</definedName>
    <definedName name="DIRECTO513">#REF!</definedName>
    <definedName name="DIRECTO514" localSheetId="0">#REF!</definedName>
    <definedName name="DIRECTO514">#REF!</definedName>
    <definedName name="DIRECTO515" localSheetId="0">#REF!</definedName>
    <definedName name="DIRECTO515">#REF!</definedName>
    <definedName name="DIRECTO516" localSheetId="0">#REF!</definedName>
    <definedName name="DIRECTO516">#REF!</definedName>
    <definedName name="DIRECTO517" localSheetId="0">#REF!</definedName>
    <definedName name="DIRECTO517">#REF!</definedName>
    <definedName name="DIRECTO518" localSheetId="0">#REF!</definedName>
    <definedName name="DIRECTO518">#REF!</definedName>
    <definedName name="DIRECTO519" localSheetId="0">#REF!</definedName>
    <definedName name="DIRECTO519">#REF!</definedName>
    <definedName name="DIRECTO52" localSheetId="0">#REF!</definedName>
    <definedName name="DIRECTO52">#REF!</definedName>
    <definedName name="DIRECTO520" localSheetId="0">#REF!</definedName>
    <definedName name="DIRECTO520">#REF!</definedName>
    <definedName name="DIRECTO521" localSheetId="0">#REF!</definedName>
    <definedName name="DIRECTO521">#REF!</definedName>
    <definedName name="DIRECTO522" localSheetId="0">#REF!</definedName>
    <definedName name="DIRECTO522">#REF!</definedName>
    <definedName name="DIRECTO523" localSheetId="0">#REF!</definedName>
    <definedName name="DIRECTO523">#REF!</definedName>
    <definedName name="DIRECTO524" localSheetId="0">#REF!</definedName>
    <definedName name="DIRECTO524">#REF!</definedName>
    <definedName name="DIRECTO525" localSheetId="0">#REF!</definedName>
    <definedName name="DIRECTO525">#REF!</definedName>
    <definedName name="DIRECTO526" localSheetId="0">#REF!</definedName>
    <definedName name="DIRECTO526">#REF!</definedName>
    <definedName name="DIRECTO527" localSheetId="0">#REF!</definedName>
    <definedName name="DIRECTO527">#REF!</definedName>
    <definedName name="DIRECTO528" localSheetId="0">#REF!</definedName>
    <definedName name="DIRECTO528">#REF!</definedName>
    <definedName name="DIRECTO529" localSheetId="0">#REF!</definedName>
    <definedName name="DIRECTO529">#REF!</definedName>
    <definedName name="DIRECTO53" localSheetId="0">#REF!</definedName>
    <definedName name="DIRECTO53">#REF!</definedName>
    <definedName name="DIRECTO530" localSheetId="0">#REF!</definedName>
    <definedName name="DIRECTO530">#REF!</definedName>
    <definedName name="DIRECTO531" localSheetId="0">#REF!</definedName>
    <definedName name="DIRECTO531">#REF!</definedName>
    <definedName name="DIRECTO532" localSheetId="0">#REF!</definedName>
    <definedName name="DIRECTO532">#REF!</definedName>
    <definedName name="DIRECTO533" localSheetId="0">#REF!</definedName>
    <definedName name="DIRECTO533">#REF!</definedName>
    <definedName name="DIRECTO534" localSheetId="0">#REF!</definedName>
    <definedName name="DIRECTO534">#REF!</definedName>
    <definedName name="DIRECTO535" localSheetId="0">#REF!</definedName>
    <definedName name="DIRECTO535">#REF!</definedName>
    <definedName name="DIRECTO536" localSheetId="0">#REF!</definedName>
    <definedName name="DIRECTO536">#REF!</definedName>
    <definedName name="DIRECTO537" localSheetId="0">#REF!</definedName>
    <definedName name="DIRECTO537">#REF!</definedName>
    <definedName name="DIRECTO538" localSheetId="0">#REF!</definedName>
    <definedName name="DIRECTO538">#REF!</definedName>
    <definedName name="DIRECTO539" localSheetId="0">#REF!</definedName>
    <definedName name="DIRECTO539">#REF!</definedName>
    <definedName name="DIRECTO54" localSheetId="0">#REF!</definedName>
    <definedName name="DIRECTO54">#REF!</definedName>
    <definedName name="DIRECTO540" localSheetId="0">#REF!</definedName>
    <definedName name="DIRECTO540">#REF!</definedName>
    <definedName name="DIRECTO541" localSheetId="0">#REF!</definedName>
    <definedName name="DIRECTO541">#REF!</definedName>
    <definedName name="DIRECTO542" localSheetId="0">#REF!</definedName>
    <definedName name="DIRECTO542">#REF!</definedName>
    <definedName name="DIRECTO543" localSheetId="0">#REF!</definedName>
    <definedName name="DIRECTO543">#REF!</definedName>
    <definedName name="DIRECTO544" localSheetId="0">#REF!</definedName>
    <definedName name="DIRECTO544">#REF!</definedName>
    <definedName name="DIRECTO545" localSheetId="0">#REF!</definedName>
    <definedName name="DIRECTO545">#REF!</definedName>
    <definedName name="DIRECTO546" localSheetId="0">#REF!</definedName>
    <definedName name="DIRECTO546">#REF!</definedName>
    <definedName name="DIRECTO547" localSheetId="0">#REF!</definedName>
    <definedName name="DIRECTO547">#REF!</definedName>
    <definedName name="DIRECTO548" localSheetId="0">#REF!</definedName>
    <definedName name="DIRECTO548">#REF!</definedName>
    <definedName name="DIRECTO549" localSheetId="0">#REF!</definedName>
    <definedName name="DIRECTO549">#REF!</definedName>
    <definedName name="DIRECTO55" localSheetId="0">#REF!</definedName>
    <definedName name="DIRECTO55">#REF!</definedName>
    <definedName name="DIRECTO550" localSheetId="0">#REF!</definedName>
    <definedName name="DIRECTO550">#REF!</definedName>
    <definedName name="DIRECTO551" localSheetId="0">#REF!</definedName>
    <definedName name="DIRECTO551">#REF!</definedName>
    <definedName name="DIRECTO552" localSheetId="0">#REF!</definedName>
    <definedName name="DIRECTO552">#REF!</definedName>
    <definedName name="DIRECTO553" localSheetId="0">#REF!</definedName>
    <definedName name="DIRECTO553">#REF!</definedName>
    <definedName name="DIRECTO554" localSheetId="0">#REF!</definedName>
    <definedName name="DIRECTO554">#REF!</definedName>
    <definedName name="DIRECTO555" localSheetId="0">#REF!</definedName>
    <definedName name="DIRECTO555">#REF!</definedName>
    <definedName name="directo556" localSheetId="0">#REF!</definedName>
    <definedName name="directo556">#REF!</definedName>
    <definedName name="DIRECTO557" localSheetId="0">#REF!</definedName>
    <definedName name="DIRECTO557">#REF!</definedName>
    <definedName name="DIRECTO558" localSheetId="0">#REF!</definedName>
    <definedName name="DIRECTO558">#REF!</definedName>
    <definedName name="DIRECTO559" localSheetId="0">#REF!</definedName>
    <definedName name="DIRECTO559">#REF!</definedName>
    <definedName name="DIRECTO56" localSheetId="0">#REF!</definedName>
    <definedName name="DIRECTO56">#REF!</definedName>
    <definedName name="DIRECTO560" localSheetId="0">#REF!</definedName>
    <definedName name="DIRECTO560">#REF!</definedName>
    <definedName name="DIRECTO561" localSheetId="0">#REF!</definedName>
    <definedName name="DIRECTO561">#REF!</definedName>
    <definedName name="DIRECTO562" localSheetId="0">#REF!</definedName>
    <definedName name="DIRECTO562">#REF!</definedName>
    <definedName name="directo563" localSheetId="0">#REF!</definedName>
    <definedName name="directo563">#REF!</definedName>
    <definedName name="DIRECTO57" localSheetId="0">#REF!</definedName>
    <definedName name="DIRECTO57">#REF!</definedName>
    <definedName name="DIRECTO58" localSheetId="0">#REF!</definedName>
    <definedName name="DIRECTO58">#REF!</definedName>
    <definedName name="DIRECTO59" localSheetId="0">#REF!</definedName>
    <definedName name="DIRECTO59">#REF!</definedName>
    <definedName name="DIRECTO6" localSheetId="0">#REF!</definedName>
    <definedName name="DIRECTO6">#REF!</definedName>
    <definedName name="DIRECTO60" localSheetId="0">#REF!</definedName>
    <definedName name="DIRECTO60">#REF!</definedName>
    <definedName name="DIRECTO61" localSheetId="0">#REF!</definedName>
    <definedName name="DIRECTO61">#REF!</definedName>
    <definedName name="DIRECTO62" localSheetId="0">#REF!</definedName>
    <definedName name="DIRECTO62">#REF!</definedName>
    <definedName name="DIRECTO63" localSheetId="0">#REF!</definedName>
    <definedName name="DIRECTO63">#REF!</definedName>
    <definedName name="DIRECTO64" localSheetId="0">#REF!</definedName>
    <definedName name="DIRECTO64">#REF!</definedName>
    <definedName name="DIRECTO65" localSheetId="0">#REF!</definedName>
    <definedName name="DIRECTO65">#REF!</definedName>
    <definedName name="DIRECTO66" localSheetId="0">#REF!</definedName>
    <definedName name="DIRECTO66">#REF!</definedName>
    <definedName name="DIRECTO67" localSheetId="0">#REF!</definedName>
    <definedName name="DIRECTO67">#REF!</definedName>
    <definedName name="DIRECTO68" localSheetId="0">#REF!</definedName>
    <definedName name="DIRECTO68">#REF!</definedName>
    <definedName name="DIRECTO69" localSheetId="0">#REF!</definedName>
    <definedName name="DIRECTO69">#REF!</definedName>
    <definedName name="DIRECTO7" localSheetId="0">#REF!</definedName>
    <definedName name="DIRECTO7">#REF!</definedName>
    <definedName name="DIRECTO7.12" localSheetId="0">#REF!</definedName>
    <definedName name="DIRECTO7.12">#REF!</definedName>
    <definedName name="DIRECTO7.13" localSheetId="0">#REF!</definedName>
    <definedName name="DIRECTO7.13">#REF!</definedName>
    <definedName name="DIRECTO7.14" localSheetId="0">#REF!</definedName>
    <definedName name="DIRECTO7.14">#REF!</definedName>
    <definedName name="DIRECTO7.15" localSheetId="0">#REF!</definedName>
    <definedName name="DIRECTO7.15">#REF!</definedName>
    <definedName name="DIRECTO7.16" localSheetId="0">#REF!</definedName>
    <definedName name="DIRECTO7.16">#REF!</definedName>
    <definedName name="DIRECTO7.17" localSheetId="0">#REF!</definedName>
    <definedName name="DIRECTO7.17">#REF!</definedName>
    <definedName name="DIRECTO7.18" localSheetId="0">#REF!</definedName>
    <definedName name="DIRECTO7.18">#REF!</definedName>
    <definedName name="DIRECTO7.19" localSheetId="0">#REF!</definedName>
    <definedName name="DIRECTO7.19">#REF!</definedName>
    <definedName name="DIRECTO7.20" localSheetId="0">#REF!</definedName>
    <definedName name="DIRECTO7.20">#REF!</definedName>
    <definedName name="DIRECTO7.21" localSheetId="0">#REF!</definedName>
    <definedName name="DIRECTO7.21">#REF!</definedName>
    <definedName name="DIRECTO7.22" localSheetId="0">#REF!</definedName>
    <definedName name="DIRECTO7.22">#REF!</definedName>
    <definedName name="DIRECTO7.23" localSheetId="0">#REF!</definedName>
    <definedName name="DIRECTO7.23">#REF!</definedName>
    <definedName name="DIRECTO7.24" localSheetId="0">#REF!</definedName>
    <definedName name="DIRECTO7.24">#REF!</definedName>
    <definedName name="DIRECTO7.25" localSheetId="0">#REF!</definedName>
    <definedName name="DIRECTO7.25">#REF!</definedName>
    <definedName name="DIRECTO7.26" localSheetId="0">#REF!</definedName>
    <definedName name="DIRECTO7.26">#REF!</definedName>
    <definedName name="DIRECTO7.27" localSheetId="0">#REF!</definedName>
    <definedName name="DIRECTO7.27">#REF!</definedName>
    <definedName name="DIRECTO7.28" localSheetId="0">#REF!</definedName>
    <definedName name="DIRECTO7.28">#REF!</definedName>
    <definedName name="DIRECTO7.29" localSheetId="0">#REF!</definedName>
    <definedName name="DIRECTO7.29">#REF!</definedName>
    <definedName name="DIRECTO7.30" localSheetId="0">#REF!</definedName>
    <definedName name="DIRECTO7.30">#REF!</definedName>
    <definedName name="DIRECTO7.31" localSheetId="0">#REF!</definedName>
    <definedName name="DIRECTO7.31">#REF!</definedName>
    <definedName name="DIRECTO7.32" localSheetId="0">#REF!</definedName>
    <definedName name="DIRECTO7.32">#REF!</definedName>
    <definedName name="DIRECTO7.33" localSheetId="0">#REF!</definedName>
    <definedName name="DIRECTO7.33">#REF!</definedName>
    <definedName name="DIRECTO7.34" localSheetId="0">#REF!</definedName>
    <definedName name="DIRECTO7.34">#REF!</definedName>
    <definedName name="DIRECTO7.35" localSheetId="0">#REF!</definedName>
    <definedName name="DIRECTO7.35">#REF!</definedName>
    <definedName name="DIRECTO7.36" localSheetId="0">#REF!</definedName>
    <definedName name="DIRECTO7.36">#REF!</definedName>
    <definedName name="DIRECTO7.37" localSheetId="0">#REF!</definedName>
    <definedName name="DIRECTO7.37">#REF!</definedName>
    <definedName name="DIRECTO7.38" localSheetId="0">#REF!</definedName>
    <definedName name="DIRECTO7.38">#REF!</definedName>
    <definedName name="DIRECTO7.39" localSheetId="0">#REF!</definedName>
    <definedName name="DIRECTO7.39">#REF!</definedName>
    <definedName name="DIRECTO7.40" localSheetId="0">#REF!</definedName>
    <definedName name="DIRECTO7.40">#REF!</definedName>
    <definedName name="DIRECTO7.41" localSheetId="0">#REF!</definedName>
    <definedName name="DIRECTO7.41">#REF!</definedName>
    <definedName name="DIRECTO7.42" localSheetId="0">#REF!</definedName>
    <definedName name="DIRECTO7.42">#REF!</definedName>
    <definedName name="DIRECTO7.43" localSheetId="0">#REF!</definedName>
    <definedName name="DIRECTO7.43">#REF!</definedName>
    <definedName name="DIRECTO7.44" localSheetId="0">#REF!</definedName>
    <definedName name="DIRECTO7.44">#REF!</definedName>
    <definedName name="DIRECTO70" localSheetId="0">#REF!</definedName>
    <definedName name="DIRECTO70">#REF!</definedName>
    <definedName name="DIRECTO71" localSheetId="0">#REF!</definedName>
    <definedName name="DIRECTO71">#REF!</definedName>
    <definedName name="DIRECTO72" localSheetId="0">#REF!</definedName>
    <definedName name="DIRECTO72">#REF!</definedName>
    <definedName name="DIRECTO73" localSheetId="0">#REF!</definedName>
    <definedName name="DIRECTO73">#REF!</definedName>
    <definedName name="DIRECTO74" localSheetId="0">#REF!</definedName>
    <definedName name="DIRECTO74">#REF!</definedName>
    <definedName name="DIRECTO75" localSheetId="0">#REF!</definedName>
    <definedName name="DIRECTO75">#REF!</definedName>
    <definedName name="DIRECTO76" localSheetId="0">#REF!</definedName>
    <definedName name="DIRECTO76">#REF!</definedName>
    <definedName name="DIRECTO77" localSheetId="0">#REF!</definedName>
    <definedName name="DIRECTO77">#REF!</definedName>
    <definedName name="DIRECTO78" localSheetId="0">#REF!</definedName>
    <definedName name="DIRECTO78">#REF!</definedName>
    <definedName name="DIRECTO79" localSheetId="0">#REF!</definedName>
    <definedName name="DIRECTO79">#REF!</definedName>
    <definedName name="DIRECTO8" localSheetId="0">#REF!</definedName>
    <definedName name="DIRECTO8">#REF!</definedName>
    <definedName name="DIRECTO80" localSheetId="0">#REF!</definedName>
    <definedName name="DIRECTO80">#REF!</definedName>
    <definedName name="DIRECTO81" localSheetId="0">#REF!</definedName>
    <definedName name="DIRECTO81">#REF!</definedName>
    <definedName name="DIRECTO82" localSheetId="0">#REF!</definedName>
    <definedName name="DIRECTO82">#REF!</definedName>
    <definedName name="DIRECTO83" localSheetId="0">#REF!</definedName>
    <definedName name="DIRECTO83">#REF!</definedName>
    <definedName name="DIRECTO84" localSheetId="0">#REF!</definedName>
    <definedName name="DIRECTO84">#REF!</definedName>
    <definedName name="DIRECTO85" localSheetId="0">#REF!</definedName>
    <definedName name="DIRECTO85">#REF!</definedName>
    <definedName name="DIRECTO86" localSheetId="0">#REF!</definedName>
    <definedName name="DIRECTO86">#REF!</definedName>
    <definedName name="DIRECTO87" localSheetId="0">#REF!</definedName>
    <definedName name="DIRECTO87">#REF!</definedName>
    <definedName name="DIRECTO88" localSheetId="0">#REF!</definedName>
    <definedName name="DIRECTO88">#REF!</definedName>
    <definedName name="DIRECTO89" localSheetId="0">#REF!</definedName>
    <definedName name="DIRECTO89">#REF!</definedName>
    <definedName name="DIRECTO9" localSheetId="0">#REF!</definedName>
    <definedName name="DIRECTO9">#REF!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0" localSheetId="0">#REF!</definedName>
    <definedName name="DIRECTO90">#REF!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6" localSheetId="0">#REF!</definedName>
    <definedName name="DIRECTO96">#REF!</definedName>
    <definedName name="DIRECTO97" localSheetId="0">#REF!</definedName>
    <definedName name="DIRECTO97">#REF!</definedName>
    <definedName name="DIRECTO98" localSheetId="0">#REF!</definedName>
    <definedName name="DIRECTO98">#REF!</definedName>
    <definedName name="DIRECTO99" localSheetId="0">#REF!</definedName>
    <definedName name="DIRECTO99">#REF!</definedName>
    <definedName name="DIRECTOS" localSheetId="0">#REF!</definedName>
    <definedName name="DIRECTOS">#REF!</definedName>
    <definedName name="Diseño" localSheetId="0">#REF!</definedName>
    <definedName name="Diseño">#REF!</definedName>
    <definedName name="DISOLVENTE_TIPO_TRAFICO" localSheetId="0">#REF!</definedName>
    <definedName name="DISOLVENTE_TIPO_TRAFICO">#REF!</definedName>
    <definedName name="DISP" localSheetId="0">#REF!</definedName>
    <definedName name="DISP">#REF!</definedName>
    <definedName name="DISPONIBILIDAD" localSheetId="0">#REF!</definedName>
    <definedName name="DISPONIBILIDAD">#REF!</definedName>
    <definedName name="Disposición_final_de_desechos" localSheetId="0">#REF!</definedName>
    <definedName name="Disposición_final_de_desechos">#REF!</definedName>
    <definedName name="DISTANCIA_ACARREO" localSheetId="0">#REF!</definedName>
    <definedName name="DISTANCIA_ACARREO">#REF!</definedName>
    <definedName name="DISTANCIA_DISPOSICION_FINAL" localSheetId="0">#REF!</definedName>
    <definedName name="DISTANCIA_DISPOSICION_FINAL">#REF!</definedName>
    <definedName name="DISTANCIA_TRANSPORTE" localSheetId="0">#REF!</definedName>
    <definedName name="DISTANCIA_TRANSPORTE">#REF!</definedName>
    <definedName name="Diversos" localSheetId="0">#REF!</definedName>
    <definedName name="Diversos">#REF!</definedName>
    <definedName name="DIVISION">#N/A</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olar" localSheetId="0">#REF!</definedName>
    <definedName name="dolar">#REF!</definedName>
    <definedName name="dos">#N/A</definedName>
    <definedName name="DR" localSheetId="0">#REF!</definedName>
    <definedName name="DR">#REF!</definedName>
    <definedName name="Drenaje" localSheetId="0">#REF!</definedName>
    <definedName name="Drenaje">#REF!</definedName>
    <definedName name="dry" localSheetId="0"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uitama" localSheetId="0">#REF!</definedName>
    <definedName name="Duitama">#REF!</definedName>
    <definedName name="DuracionMeses" localSheetId="0">#REF!</definedName>
    <definedName name="DuracionMeses">#REF!</definedName>
    <definedName name="DuracionSemanas" localSheetId="0">#REF!</definedName>
    <definedName name="DuracionSemanas">#REF!</definedName>
    <definedName name="dxfgg" localSheetId="0"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localSheetId="0">#REF!</definedName>
    <definedName name="DZ.Main">#REF!</definedName>
    <definedName name="e" localSheetId="0">#REF!</definedName>
    <definedName name="e">#REF!</definedName>
    <definedName name="e3e33" localSheetId="0"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 localSheetId="0">Criterio!ERR</definedName>
    <definedName name="EE" localSheetId="2">'Estudio de mercado act. '!ERR</definedName>
    <definedName name="EE">[1]!ERR</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 localSheetId="0">#REF!</definedName>
    <definedName name="EF">#REF!</definedName>
    <definedName name="EFECTIVO" localSheetId="0">#REF!</definedName>
    <definedName name="EFECTIVO">#REF!</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laborado">"Cuadro de texto 84"</definedName>
    <definedName name="elaborado1">"Cuadro de texto 84"</definedName>
    <definedName name="ELECTRICA" localSheetId="0">#REF!</definedName>
    <definedName name="ELECTRICA">#REF!</definedName>
    <definedName name="ELECTRICAS" localSheetId="0">#REF!</definedName>
    <definedName name="ELECTRICAS">#REF!</definedName>
    <definedName name="elementos" localSheetId="0">#REF!</definedName>
    <definedName name="elementos">#REF!</definedName>
    <definedName name="eme">#N/A</definedName>
    <definedName name="EMULSION_ASFALTICA" localSheetId="0">#REF!</definedName>
    <definedName name="EMULSION_ASFALTICA">#REF!</definedName>
    <definedName name="EMULSION_ASFALTICA_18K" localSheetId="0">#REF!</definedName>
    <definedName name="EMULSION_ASFALTICA_18K">#REF!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A1" localSheetId="0">#REF!</definedName>
    <definedName name="ENT.A1">#REF!</definedName>
    <definedName name="ENT.ESP" localSheetId="0">#REF!</definedName>
    <definedName name="ENT.ESP">#REF!</definedName>
    <definedName name="ENTIB" localSheetId="0">#REF!</definedName>
    <definedName name="ENTIB">#REF!</definedName>
    <definedName name="ENTIBADO" localSheetId="0">#REF!</definedName>
    <definedName name="ENTIBADO">#REF!</definedName>
    <definedName name="EQ" localSheetId="0">#REF!</definedName>
    <definedName name="EQ">#REF!</definedName>
    <definedName name="EQUI" localSheetId="0">#REF!</definedName>
    <definedName name="EQUI">#REF!</definedName>
    <definedName name="equip" localSheetId="0">#REF!</definedName>
    <definedName name="equip">#REF!</definedName>
    <definedName name="equipo" localSheetId="0">#REF!</definedName>
    <definedName name="equipo">#REF!</definedName>
    <definedName name="EQUIPO_1" localSheetId="0">#REF!</definedName>
    <definedName name="EQUIPO_1">#REF!</definedName>
    <definedName name="EQUIPO_2" localSheetId="0">#REF!</definedName>
    <definedName name="EQUIPO_2">#REF!</definedName>
    <definedName name="EQUIPO_DE_ACABADO_SUPERFICIAL" localSheetId="0">#REF!</definedName>
    <definedName name="EQUIPO_DE_ACABADO_SUPERFICIAL">#REF!</definedName>
    <definedName name="EQUIPO_DE_SOLDADURA" localSheetId="0">#REF!</definedName>
    <definedName name="EQUIPO_DE_SOLDADURA">#REF!</definedName>
    <definedName name="EQUIPO_SANDBLASTING_GRANALLADORA_ARENA" localSheetId="0">#REF!</definedName>
    <definedName name="EQUIPO_SANDBLASTING_GRANALLADORA_ARENA">#REF!</definedName>
    <definedName name="equipo2" localSheetId="0">#REF!</definedName>
    <definedName name="equipo2">#REF!</definedName>
    <definedName name="EQUIPOS" localSheetId="0">#REF!</definedName>
    <definedName name="EQUIPOS">#REF!</definedName>
    <definedName name="EQUIPOS_SYS" localSheetId="0">#REF!</definedName>
    <definedName name="EQUIPOS_SYS">#REF!</definedName>
    <definedName name="EQUPOS" localSheetId="0">#REF!</definedName>
    <definedName name="EQUPOS">#REF!</definedName>
    <definedName name="eqw" localSheetId="0"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 localSheetId="0">#REF!</definedName>
    <definedName name="er">#REF!</definedName>
    <definedName name="EREE" localSheetId="0">#REF!</definedName>
    <definedName name="EREE">#REF!</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0">#REF!</definedName>
    <definedName name="ES">#REF!</definedName>
    <definedName name="ES_10">#N/A</definedName>
    <definedName name="ES_3">#N/A</definedName>
    <definedName name="ES_4">#N/A</definedName>
    <definedName name="ES_5">#N/A</definedName>
    <definedName name="ES_6">#N/A</definedName>
    <definedName name="ES_7">#N/A</definedName>
    <definedName name="ES_8">#N/A</definedName>
    <definedName name="ES_9">#NAME?</definedName>
    <definedName name="ESC" localSheetId="0">IF(Criterio!LG=9,FES,"")</definedName>
    <definedName name="ESC" localSheetId="2">IF([1]!LG=9,FES,"")</definedName>
    <definedName name="ESC">IF([1]!LG=9,FES,"")</definedName>
    <definedName name="ESCALERA" localSheetId="0">#REF!</definedName>
    <definedName name="ESCALERA" localSheetId="2">#REF!</definedName>
    <definedName name="ESCALERA">#REF!</definedName>
    <definedName name="ESMALTE_PINTUCOAT" localSheetId="0">#REF!</definedName>
    <definedName name="ESMALTE_PINTUCOAT" localSheetId="2">#REF!</definedName>
    <definedName name="ESMALTE_PINTUCOAT">#REF!</definedName>
    <definedName name="ESP_PAV" localSheetId="0">#REF!</definedName>
    <definedName name="ESP_PAV" localSheetId="2">#REF!</definedName>
    <definedName name="ESP_PAV">#REF!</definedName>
    <definedName name="ESP1S" localSheetId="0">#REF!</definedName>
    <definedName name="ESP1S">#REF!</definedName>
    <definedName name="ESP2S" localSheetId="0">#REF!</definedName>
    <definedName name="ESP2S">#REF!</definedName>
    <definedName name="ESPECIFICACION" localSheetId="0">#REF!</definedName>
    <definedName name="ESPECIFICACION">#REF!</definedName>
    <definedName name="Especificación" localSheetId="0">#REF!</definedName>
    <definedName name="Especificación">#REF!</definedName>
    <definedName name="ESPESOR" localSheetId="0">#REF!</definedName>
    <definedName name="ESPESOR">#REF!</definedName>
    <definedName name="ESPR" localSheetId="0">#REF!</definedName>
    <definedName name="ESPR">#REF!</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bilidad" localSheetId="0">#REF!</definedName>
    <definedName name="Estabilidad">#REF!</definedName>
    <definedName name="Estabilidad2" localSheetId="0">#REF!</definedName>
    <definedName name="Estabilidad2">#REF!</definedName>
    <definedName name="Estabilidad3" localSheetId="0">#REF!</definedName>
    <definedName name="Estabilidad3">#REF!</definedName>
    <definedName name="ESTMETC" localSheetId="0">#REF!</definedName>
    <definedName name="ESTMETC">#REF!</definedName>
    <definedName name="Estructuras" localSheetId="0">#REF!</definedName>
    <definedName name="Estructuras">#REF!</definedName>
    <definedName name="etertgg" localSheetId="0"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-4135</definedName>
    <definedName name="ev.Initialized">FALSE</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C.POZ" localSheetId="0">#REF!</definedName>
    <definedName name="EXC.POZ">#REF!</definedName>
    <definedName name="EXC.ZAN" localSheetId="0">#REF!</definedName>
    <definedName name="EXC.ZAN">#REF!</definedName>
    <definedName name="EXCAV" localSheetId="0">#REF!</definedName>
    <definedName name="EXCAV">#REF!</definedName>
    <definedName name="Excel_BuiltIn__FilterDatabase" localSheetId="0">#REF!</definedName>
    <definedName name="Excel_BuiltIn__FilterDatabase">#REF!</definedName>
    <definedName name="Excel_BuiltIn__FilterDatabase_2" localSheetId="0">#REF!</definedName>
    <definedName name="Excel_BuiltIn__FilterDatabase_2">#REF!</definedName>
    <definedName name="Excel_BuiltIn_Print_Area" localSheetId="0">#REF!</definedName>
    <definedName name="Excel_BuiltIn_Print_Area">#REF!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7" localSheetId="0">#REF!</definedName>
    <definedName name="Excel_BuiltIn_Print_Area_7">#REF!</definedName>
    <definedName name="Excel_BuiltIn_Print_Titles" localSheetId="0">#REF!</definedName>
    <definedName name="Excel_BuiltIn_Print_Titles">#REF!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3" localSheetId="0">#REF!</definedName>
    <definedName name="Excel_BuiltIn_Print_Titles_3">#REF!</definedName>
    <definedName name="Excel_BuiltIn_Print_Titles_4" localSheetId="0">#REF!</definedName>
    <definedName name="Excel_BuiltIn_Print_Titles_4">#REF!</definedName>
    <definedName name="Executivepb" localSheetId="0">#REF!</definedName>
    <definedName name="Executivepb">#REF!</definedName>
    <definedName name="EXTRA" localSheetId="0">#REF!</definedName>
    <definedName name="EXTRA">#REF!</definedName>
    <definedName name="Extra_Pay" localSheetId="0">#REF!</definedName>
    <definedName name="Extra_Pay">#REF!</definedName>
    <definedName name="F201.1" localSheetId="0">#REF!</definedName>
    <definedName name="F201.1">#REF!</definedName>
    <definedName name="F201.2" localSheetId="0">#REF!</definedName>
    <definedName name="F201.2">#REF!</definedName>
    <definedName name="F201.3" localSheetId="0">#REF!</definedName>
    <definedName name="F201.3">#REF!</definedName>
    <definedName name="F210.2" localSheetId="0">#REF!</definedName>
    <definedName name="F210.2">#REF!</definedName>
    <definedName name="F210.3" localSheetId="0">#REF!</definedName>
    <definedName name="F210.3">#REF!</definedName>
    <definedName name="F211.1" localSheetId="0">#REF!</definedName>
    <definedName name="F211.1">#REF!</definedName>
    <definedName name="F220.1" localSheetId="0">#REF!</definedName>
    <definedName name="F220.1">#REF!</definedName>
    <definedName name="FAC" localSheetId="0" hidden="1">#REF!</definedName>
    <definedName name="FAC" hidden="1">#REF!</definedName>
    <definedName name="FACTOR" localSheetId="0">#REF!</definedName>
    <definedName name="FACTOR">#REF!</definedName>
    <definedName name="FactorCostoPotencia" localSheetId="0">#REF!</definedName>
    <definedName name="FactorCostoPotencia">#REF!</definedName>
    <definedName name="FactorMultFinal" localSheetId="0">#REF!</definedName>
    <definedName name="FactorMultFinal">#REF!</definedName>
    <definedName name="FactorMultiplicaCalculado" localSheetId="0">#REF!</definedName>
    <definedName name="FactorMultiplicaCalculado">#REF!</definedName>
    <definedName name="Factpb" localSheetId="0">#REF!</definedName>
    <definedName name="Factpb">#REF!</definedName>
    <definedName name="Factpb2" localSheetId="0">#REF!</definedName>
    <definedName name="Factpb2">#REF!</definedName>
    <definedName name="factura" localSheetId="0">#REF!</definedName>
    <definedName name="factura">#REF!</definedName>
    <definedName name="fd" localSheetId="0">#REF!</definedName>
    <definedName name="fd">#REF!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ASDFASD">#N/A</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afd" localSheetId="0">#REF!</definedName>
    <definedName name="fdsafd">#REF!</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 localSheetId="0" hidden="1">{"FCB_ALL",#N/A,FALSE,"FCB"}</definedName>
    <definedName name="fe" localSheetId="2" hidden="1">{"FCB_ALL",#N/A,FALSE,"FCB"}</definedName>
    <definedName name="fe" hidden="1">{"FCB_ALL",#N/A,FALSE,"FCB"}</definedName>
    <definedName name="FEB" localSheetId="0">#REF!</definedName>
    <definedName name="FEB">#REF!</definedName>
    <definedName name="FEC" localSheetId="0">#REF!</definedName>
    <definedName name="FEC">#REF!</definedName>
    <definedName name="FECH" localSheetId="0">#REF!</definedName>
    <definedName name="FECH">#REF!</definedName>
    <definedName name="Fecha" localSheetId="0">#REF!</definedName>
    <definedName name="Fecha">#REF!</definedName>
    <definedName name="FECHA5" localSheetId="0">#REF!,#REF!</definedName>
    <definedName name="FECHA5" localSheetId="2">#REF!,#REF!</definedName>
    <definedName name="FECHA5">#REF!,#REF!</definedName>
    <definedName name="ferfer" localSheetId="0"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estivos" localSheetId="0">#REF!</definedName>
    <definedName name="Festivos">#REF!</definedName>
    <definedName name="ff" localSheetId="0">#REF!</definedName>
    <definedName name="ff">#REF!</definedName>
    <definedName name="ff_10">#N/A</definedName>
    <definedName name="ff_3">#N/A</definedName>
    <definedName name="ff_4">#N/A</definedName>
    <definedName name="ff_5">#N/A</definedName>
    <definedName name="ff_6">#N/A</definedName>
    <definedName name="ff_7">#N/A</definedName>
    <definedName name="ff_8">#N/A</definedName>
    <definedName name="ff_9">#N/A</definedName>
    <definedName name="fff" localSheetId="0"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 localSheetId="0">#REF!</definedName>
    <definedName name="ffff">#REF!</definedName>
    <definedName name="ffffd" localSheetId="0"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RANC" localSheetId="0">#REF!</definedName>
    <definedName name="FFRANC">#REF!</definedName>
    <definedName name="fg" localSheetId="0">Criterio!ERR</definedName>
    <definedName name="fg" localSheetId="2">'Estudio de mercado act. '!ERR</definedName>
    <definedName name="fg">[1]!ERR</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fgf" localSheetId="0">#REF!</definedName>
    <definedName name="fgfgf">#REF!</definedName>
    <definedName name="fgghhj" localSheetId="0"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N_1" localSheetId="0">#REF!</definedName>
    <definedName name="FIN_1">#REF!</definedName>
    <definedName name="FIN_10" localSheetId="0">#REF!</definedName>
    <definedName name="FIN_10">#REF!</definedName>
    <definedName name="FIN_11" localSheetId="0">#REF!</definedName>
    <definedName name="FIN_11">#REF!</definedName>
    <definedName name="FIN_12" localSheetId="0">#REF!</definedName>
    <definedName name="FIN_12">#REF!</definedName>
    <definedName name="FIN_13" localSheetId="0">#REF!</definedName>
    <definedName name="FIN_13">#REF!</definedName>
    <definedName name="FIN_14" localSheetId="0">#REF!</definedName>
    <definedName name="FIN_14">#REF!</definedName>
    <definedName name="FIN_15" localSheetId="0">#REF!</definedName>
    <definedName name="FIN_15">#REF!</definedName>
    <definedName name="FIN_16" localSheetId="0">#REF!</definedName>
    <definedName name="FIN_16">#REF!</definedName>
    <definedName name="FIN_17" localSheetId="0">#REF!</definedName>
    <definedName name="FIN_17">#REF!</definedName>
    <definedName name="FIN_18" localSheetId="0">#REF!</definedName>
    <definedName name="FIN_18">#REF!</definedName>
    <definedName name="FIN_19" localSheetId="0">#REF!</definedName>
    <definedName name="FIN_19">#REF!</definedName>
    <definedName name="FIN_2" localSheetId="0">#REF!</definedName>
    <definedName name="FIN_2">#REF!</definedName>
    <definedName name="FIN_20" localSheetId="0">#REF!</definedName>
    <definedName name="FIN_20">#REF!</definedName>
    <definedName name="FIN_21" localSheetId="0">#REF!</definedName>
    <definedName name="FIN_21">#REF!</definedName>
    <definedName name="FIN_22" localSheetId="0">#REF!</definedName>
    <definedName name="FIN_22">#REF!</definedName>
    <definedName name="FIN_23" localSheetId="0">#REF!</definedName>
    <definedName name="FIN_23">#REF!</definedName>
    <definedName name="FIN_24" localSheetId="0">#REF!</definedName>
    <definedName name="FIN_24">#REF!</definedName>
    <definedName name="FIN_3" localSheetId="0">#REF!</definedName>
    <definedName name="FIN_3">#REF!</definedName>
    <definedName name="FIN_4" localSheetId="0">#REF!</definedName>
    <definedName name="FIN_4">#REF!</definedName>
    <definedName name="FIN_5" localSheetId="0">#REF!</definedName>
    <definedName name="FIN_5">#REF!</definedName>
    <definedName name="FIN_6" localSheetId="0">#REF!</definedName>
    <definedName name="FIN_6">#REF!</definedName>
    <definedName name="FIN_7" localSheetId="0">#REF!</definedName>
    <definedName name="FIN_7">#REF!</definedName>
    <definedName name="FIN_8" localSheetId="0">#REF!</definedName>
    <definedName name="FIN_8">#REF!</definedName>
    <definedName name="FIN_9" localSheetId="0">#REF!</definedName>
    <definedName name="FIN_9">#REF!</definedName>
    <definedName name="Fin_de_semana" localSheetId="0">#REF!</definedName>
    <definedName name="Fin_de_semana">#REF!</definedName>
    <definedName name="final" localSheetId="0">#REF!</definedName>
    <definedName name="final">#REF!</definedName>
    <definedName name="FINANCIACION" localSheetId="0">#REF!</definedName>
    <definedName name="FINANCIACION">#REF!</definedName>
    <definedName name="FINANCIACION_10">#N/A</definedName>
    <definedName name="FINANCIACION_3">#N/A</definedName>
    <definedName name="FINANCIACION_4">#N/A</definedName>
    <definedName name="FINANCIACION_5">#N/A</definedName>
    <definedName name="FINANCIACION_6">#N/A</definedName>
    <definedName name="FINANCIACION_7">#N/A</definedName>
    <definedName name="FINANCIACION_8">#N/A</definedName>
    <definedName name="FINANCIACION_9">#N/A</definedName>
    <definedName name="Financialpb" localSheetId="0">#REF!</definedName>
    <definedName name="Financialpb">#REF!</definedName>
    <definedName name="Financialpb2" localSheetId="0">#REF!</definedName>
    <definedName name="Financialpb2">#REF!</definedName>
    <definedName name="FinPpto" localSheetId="0">#REF!</definedName>
    <definedName name="FinPpto">#REF!</definedName>
    <definedName name="FinPpto2" localSheetId="0">#REF!</definedName>
    <definedName name="FinPpto2">#REF!</definedName>
    <definedName name="FinPpto3" localSheetId="0">#REF!</definedName>
    <definedName name="FinPpto3">#REF!</definedName>
    <definedName name="Flujo" localSheetId="0">#REF!</definedName>
    <definedName name="Flujo">#REF!</definedName>
    <definedName name="Flujo2" localSheetId="0">#REF!</definedName>
    <definedName name="Flujo2">#REF!</definedName>
    <definedName name="Flujo3" localSheetId="0">#REF!</definedName>
    <definedName name="Flujo3">#REF!</definedName>
    <definedName name="FO" localSheetId="0">#REF!</definedName>
    <definedName name="FO">#REF!</definedName>
    <definedName name="Fondo" localSheetId="0">#REF!</definedName>
    <definedName name="Fondo">#REF!</definedName>
    <definedName name="FORMAL" localSheetId="0">#REF!</definedName>
    <definedName name="FORMAL">#REF!</definedName>
    <definedName name="FORMALETA" localSheetId="0">#REF!</definedName>
    <definedName name="FORMALETA">#REF!</definedName>
    <definedName name="FORMALETA_MET.PAVIMENTO_0.15X0.20X3MTS" localSheetId="0">#REF!</definedName>
    <definedName name="FORMALETA_MET.PAVIMENTO_0.15X0.20X3MTS">#REF!</definedName>
    <definedName name="Format" localSheetId="0">#REF!</definedName>
    <definedName name="Format">#REF!</definedName>
    <definedName name="FormLinPresup" localSheetId="0">#REF!</definedName>
    <definedName name="FormLinPresup">#REF!</definedName>
    <definedName name="formularioCantidades">#N/A</definedName>
    <definedName name="FORMVA" localSheetId="0">#REF!</definedName>
    <definedName name="FORMVA">#REF!</definedName>
    <definedName name="fr" localSheetId="0" hidden="1">{"FCB_ALL",#N/A,FALSE,"FCB"}</definedName>
    <definedName name="fr" localSheetId="2" hidden="1">{"FCB_ALL",#N/A,FALSE,"FCB"}</definedName>
    <definedName name="fr" hidden="1">{"FCB_ALL",#N/A,FALSE,"FCB"}</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01_10">#N/A</definedName>
    <definedName name="FS01_3">#N/A</definedName>
    <definedName name="FS01_4">#N/A</definedName>
    <definedName name="FS01_5">#N/A</definedName>
    <definedName name="FS01_6">#N/A</definedName>
    <definedName name="FS01_7">#N/A</definedName>
    <definedName name="FS01_8">#N/A</definedName>
    <definedName name="FS01_9">#N/A</definedName>
    <definedName name="fu" localSheetId="0">Criterio!ERR</definedName>
    <definedName name="fu" localSheetId="2">'Estudio de mercado act. '!ERR</definedName>
    <definedName name="fu">[1]!ERR</definedName>
    <definedName name="fue">#N/A</definedName>
    <definedName name="Fuente" localSheetId="0">#REF!</definedName>
    <definedName name="Fuente" localSheetId="2">#REF!</definedName>
    <definedName name="Fuente">#REF!</definedName>
    <definedName name="Full_Print" localSheetId="0">#REF!</definedName>
    <definedName name="Full_Print" localSheetId="2">#REF!</definedName>
    <definedName name="Full_Print">#REF!</definedName>
    <definedName name="fwff" localSheetId="0"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0">#REF!</definedName>
    <definedName name="g">#REF!</definedName>
    <definedName name="GASOLINA_CORRIENTE" localSheetId="0">#REF!</definedName>
    <definedName name="GASOLINA_CORRIENTE">#REF!</definedName>
    <definedName name="Gastosbancarios" localSheetId="0">#REF!</definedName>
    <definedName name="Gastosbancarios">#REF!</definedName>
    <definedName name="Gastoslegales" localSheetId="0">#REF!</definedName>
    <definedName name="Gastoslegales">#REF!</definedName>
    <definedName name="Gastosviaje" localSheetId="0">#REF!</definedName>
    <definedName name="Gastosviaje">#REF!</definedName>
    <definedName name="GastosViajes" localSheetId="0">#REF!</definedName>
    <definedName name="GastosViajes">#REF!</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les" localSheetId="0">#REF!</definedName>
    <definedName name="Generales">#REF!</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0">#REF!</definedName>
    <definedName name="GGG">#REF!</definedName>
    <definedName name="GGG_10">#N/A</definedName>
    <definedName name="GGG_3">#N/A</definedName>
    <definedName name="GGG_4">#N/A</definedName>
    <definedName name="GGG_5">#N/A</definedName>
    <definedName name="GGG_6">#N/A</definedName>
    <definedName name="GGG_7">#N/A</definedName>
    <definedName name="GGG_8">#N/A</definedName>
    <definedName name="GGG_9">#N/A</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 localSheetId="0">#REF!</definedName>
    <definedName name="GGGGG">#REF!</definedName>
    <definedName name="gggggt" localSheetId="0"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mmc" localSheetId="0">#REF!</definedName>
    <definedName name="gggmmc">#REF!</definedName>
    <definedName name="gggtgd" localSheetId="0"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 localSheetId="0">#REF!</definedName>
    <definedName name="gh">#REF!</definedName>
    <definedName name="ghdghuy" localSheetId="0"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_1" localSheetId="0">#REF!</definedName>
    <definedName name="GR_1">#REF!</definedName>
    <definedName name="GR_10" localSheetId="0">#REF!</definedName>
    <definedName name="GR_10">#REF!</definedName>
    <definedName name="GR_11" localSheetId="0">#REF!</definedName>
    <definedName name="GR_11">#REF!</definedName>
    <definedName name="GR_12" localSheetId="0">#REF!</definedName>
    <definedName name="GR_12">#REF!</definedName>
    <definedName name="GR_13" localSheetId="0">#REF!</definedName>
    <definedName name="GR_13">#REF!</definedName>
    <definedName name="GR_14" localSheetId="0">#REF!</definedName>
    <definedName name="GR_14">#REF!</definedName>
    <definedName name="GR_15" localSheetId="0">#REF!</definedName>
    <definedName name="GR_15">#REF!</definedName>
    <definedName name="GR_16" localSheetId="0">#REF!</definedName>
    <definedName name="GR_16">#REF!</definedName>
    <definedName name="GR_17" localSheetId="0">#REF!</definedName>
    <definedName name="GR_17">#REF!</definedName>
    <definedName name="GR_18" localSheetId="0">#REF!</definedName>
    <definedName name="GR_18">#REF!</definedName>
    <definedName name="GR_19" localSheetId="0">#REF!</definedName>
    <definedName name="GR_19">#REF!</definedName>
    <definedName name="GR_2" localSheetId="0">#REF!</definedName>
    <definedName name="GR_2">#REF!</definedName>
    <definedName name="GR_20" localSheetId="0">#REF!</definedName>
    <definedName name="GR_20">#REF!</definedName>
    <definedName name="GR_21" localSheetId="0">#REF!</definedName>
    <definedName name="GR_21">#REF!</definedName>
    <definedName name="GR_22" localSheetId="0">#REF!</definedName>
    <definedName name="GR_22">#REF!</definedName>
    <definedName name="GR_23" localSheetId="0">#REF!</definedName>
    <definedName name="GR_23">#REF!</definedName>
    <definedName name="GR_24" localSheetId="0">#REF!</definedName>
    <definedName name="GR_24">#REF!</definedName>
    <definedName name="GR_3" localSheetId="0">#REF!</definedName>
    <definedName name="GR_3">#REF!</definedName>
    <definedName name="GR_4" localSheetId="0">#REF!</definedName>
    <definedName name="GR_4">#REF!</definedName>
    <definedName name="GR_5" localSheetId="0">#REF!</definedName>
    <definedName name="GR_5">#REF!</definedName>
    <definedName name="GR_6" localSheetId="0">#REF!</definedName>
    <definedName name="GR_6">#REF!</definedName>
    <definedName name="GR_7" localSheetId="0">#REF!</definedName>
    <definedName name="GR_7">#REF!</definedName>
    <definedName name="GR_8" localSheetId="0">#REF!</definedName>
    <definedName name="GR_8">#REF!</definedName>
    <definedName name="GR_9" localSheetId="0">#REF!</definedName>
    <definedName name="GR_9">#REF!</definedName>
    <definedName name="_xlnm.Recorder" localSheetId="0">#REF!</definedName>
    <definedName name="_xlnm.Recorder">#REF!</definedName>
    <definedName name="GRAD" localSheetId="0">#REF!</definedName>
    <definedName name="GRAD">#REF!</definedName>
    <definedName name="GRADA" localSheetId="0">#REF!</definedName>
    <definedName name="GRADA">#REF!</definedName>
    <definedName name="gradacion" localSheetId="0">#REF!</definedName>
    <definedName name="gradacion">#REF!</definedName>
    <definedName name="GRAF1ANO" localSheetId="0"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No" localSheetId="0">#REF!</definedName>
    <definedName name="graNo">#REF!</definedName>
    <definedName name="grava" localSheetId="0">#REF!</definedName>
    <definedName name="grava">#REF!</definedName>
    <definedName name="GRAVA_TRITURADA_.3_4" localSheetId="0">#REF!</definedName>
    <definedName name="GRAVA_TRITURADA_.3_4">#REF!</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 localSheetId="0">IF(Criterio!LG=9,FES,"")</definedName>
    <definedName name="GT" localSheetId="2">IF([1]!LG=9,FES,"")</definedName>
    <definedName name="GT">IF([1]!LG=9,FES,"")</definedName>
    <definedName name="gtgt" localSheetId="0"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UADUA" localSheetId="0">#REF!</definedName>
    <definedName name="GUADUA">#REF!</definedName>
    <definedName name="GUADUA__TACO__2.50_3M" localSheetId="0">#REF!</definedName>
    <definedName name="GUADUA__TACO__2.50_3M">#REF!</definedName>
    <definedName name="h"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EXC" localSheetId="0">#REF!</definedName>
    <definedName name="h.EXC">#REF!</definedName>
    <definedName name="h.LOM" localSheetId="0">#REF!</definedName>
    <definedName name="h.LOM">#REF!</definedName>
    <definedName name="H.LOMO" localSheetId="0">#REF!</definedName>
    <definedName name="H.LOMO">#REF!</definedName>
    <definedName name="h.POZ" localSheetId="0">#REF!</definedName>
    <definedName name="h.POZ">#REF!</definedName>
    <definedName name="H_AA" localSheetId="0">VLOOKUP(#REF!,#REF!,9,FALSE)</definedName>
    <definedName name="H_AA" localSheetId="2">VLOOKUP(#REF!,#REF!,9,FALSE)</definedName>
    <definedName name="H_AA">VLOOKUP(#REF!,#REF!,9,FALSE)</definedName>
    <definedName name="H_EL" localSheetId="0">VLOOKUP(#REF!,#REF!,6,FALSE)*(1+#REF!)</definedName>
    <definedName name="H_EL" localSheetId="2">VLOOKUP(#REF!,#REF!,6,FALSE)*(1+#REF!)</definedName>
    <definedName name="H_EL">VLOOKUP(#REF!,#REF!,6,FALSE)*(1+#REF!)</definedName>
    <definedName name="H_HI" localSheetId="0">VLOOKUP(#REF!,#REF!,6,FALSE)*(1+#REF!)</definedName>
    <definedName name="H_HI">VLOOKUP(#REF!,#REF!,6,FALSE)*(1+#REF!)</definedName>
    <definedName name="h9h" localSheetId="0"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CER" localSheetId="0">#REF!</definedName>
    <definedName name="HACER">#REF!</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RRADURA" localSheetId="0">#REF!</definedName>
    <definedName name="HERRADURA">#REF!</definedName>
    <definedName name="HERRAMIENTA_MENOR" localSheetId="0">#REF!</definedName>
    <definedName name="HERRAMIENTA_MENOR">#REF!</definedName>
    <definedName name="hfgh" localSheetId="0"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0">Criterio!ERR</definedName>
    <definedName name="hh" localSheetId="2">'Estudio de mercado act. '!ERR</definedName>
    <definedName name="hh">[1]!ERR</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KYL" localSheetId="0">#REF!</definedName>
    <definedName name="HHKYL">#REF!</definedName>
    <definedName name="hhtrhreh" localSheetId="0"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 localSheetId="0">#REF!</definedName>
    <definedName name="Hid">#REF!</definedName>
    <definedName name="HIERR.DE_60000_PSI_420_MPA" localSheetId="0">#REF!</definedName>
    <definedName name="HIERR.DE_60000_PSI_420_MPA">#REF!</definedName>
    <definedName name="HisYear_0" localSheetId="0">#REF!</definedName>
    <definedName name="HisYear_0">#REF!</definedName>
    <definedName name="HisYear_1" localSheetId="0">#REF!</definedName>
    <definedName name="HisYear_1">#REF!</definedName>
    <definedName name="HisYear_2" localSheetId="0">#REF!</definedName>
    <definedName name="HisYear_2">#REF!</definedName>
    <definedName name="HisYear_3" localSheetId="0">#REF!</definedName>
    <definedName name="HisYear_3">#REF!</definedName>
    <definedName name="hjfg" localSheetId="0"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jklñ" localSheetId="0">#REF!</definedName>
    <definedName name="hjklñ">#REF!</definedName>
    <definedName name="HK">#N/A</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localSheetId="0">#REF!,#REF!,#REF!,#REF!,#REF!,#REF!,#REF!,#REF!,#REF!,#REF!</definedName>
    <definedName name="hn.ConvertZero1" localSheetId="2">#REF!,#REF!,#REF!,#REF!,#REF!,#REF!,#REF!,#REF!,#REF!,#REF!</definedName>
    <definedName name="hn.ConvertZero1">#REF!,#REF!,#REF!,#REF!,#REF!,#REF!,#REF!,#REF!,#REF!,#REF!</definedName>
    <definedName name="hn.ConvertZero2" localSheetId="0">#REF!,#REF!,#REF!,#REF!,#REF!,#REF!,#REF!,#REF!</definedName>
    <definedName name="hn.ConvertZero2" localSheetId="2">#REF!,#REF!,#REF!,#REF!,#REF!,#REF!,#REF!,#REF!</definedName>
    <definedName name="hn.ConvertZero2">#REF!,#REF!,#REF!,#REF!,#REF!,#REF!,#REF!,#REF!</definedName>
    <definedName name="hn.ConvertZero3" localSheetId="0">#REF!,#REF!,#REF!,#REF!,#REF!</definedName>
    <definedName name="hn.ConvertZero3">#REF!,#REF!,#REF!,#REF!,#REF!</definedName>
    <definedName name="hn.ConvertZero4" localSheetId="0">#REF!,#REF!,#REF!,#REF!,#REF!,#REF!,#REF!,#REF!</definedName>
    <definedName name="hn.ConvertZero4">#REF!,#REF!,#REF!,#REF!,#REF!,#REF!,#REF!,#REF!</definedName>
    <definedName name="hn.ConvertZeroUnhide1" localSheetId="0">#REF!,#REF!,#REF!</definedName>
    <definedName name="hn.ConvertZeroUnhide1">#REF!,#REF!,#REF!</definedName>
    <definedName name="hn.Delete015" localSheetId="0">#REF!,#REF!,#REF!,#REF!</definedName>
    <definedName name="hn.Delete015">#REF!,#REF!,#REF!,#REF!</definedName>
    <definedName name="hn.DZ_MultByFXRates" localSheetId="0">#REF!,#REF!,#REF!,#REF!</definedName>
    <definedName name="hn.DZ_MultByFXRates">#REF!,#REF!,#REF!,#REF!</definedName>
    <definedName name="hn.ExtDb">FALSE</definedName>
    <definedName name="hn.LTM_MultByFXRates" localSheetId="0">#REF!,#REF!,#REF!,#REF!,#REF!,#REF!,#REF!</definedName>
    <definedName name="hn.LTM_MultByFXRates">#REF!,#REF!,#REF!,#REF!,#REF!,#REF!,#REF!</definedName>
    <definedName name="hn.ModelType">"DEAL"</definedName>
    <definedName name="hn.ModelVersion">1</definedName>
    <definedName name="hn.MultbyFXRates" localSheetId="0">#REF!,#REF!,#REF!,#REF!,#REF!,#REF!,#REF!</definedName>
    <definedName name="hn.MultbyFXRates">#REF!,#REF!,#REF!,#REF!,#REF!,#REF!,#REF!</definedName>
    <definedName name="hn.MultByFXRates1" localSheetId="0">#REF!,#REF!,#REF!,#REF!,#REF!</definedName>
    <definedName name="hn.MultByFXRates1">#REF!,#REF!,#REF!,#REF!,#REF!</definedName>
    <definedName name="hn.MultByFXRates2" localSheetId="0">#REF!,#REF!,#REF!,#REF!,#REF!</definedName>
    <definedName name="hn.MultByFXRates2">#REF!,#REF!,#REF!,#REF!,#REF!</definedName>
    <definedName name="hn.MultByFXRates3" localSheetId="0">#REF!,#REF!,#REF!,#REF!,#REF!</definedName>
    <definedName name="hn.MultByFXRates3">#REF!,#REF!,#REF!,#REF!,#REF!</definedName>
    <definedName name="hn.MultbyFxrates4" localSheetId="0">#REF!,#REF!,#REF!,#REF!,#REF!,#REF!,#REF!</definedName>
    <definedName name="hn.MultbyFxrates4">#REF!,#REF!,#REF!,#REF!,#REF!,#REF!,#REF!</definedName>
    <definedName name="hn.multbyfxrates5" localSheetId="0">#REF!,#REF!,#REF!,#REF!,#REF!</definedName>
    <definedName name="hn.multbyfxrates5">#REF!,#REF!,#REF!,#REF!,#REF!</definedName>
    <definedName name="hn.multbyfxrates6" localSheetId="0">#REF!,#REF!,#REF!,#REF!,#REF!</definedName>
    <definedName name="hn.multbyfxrates6">#REF!,#REF!,#REF!,#REF!,#REF!</definedName>
    <definedName name="hn.multbyfxrates7" localSheetId="0">#REF!,#REF!,#REF!,#REF!,#REF!</definedName>
    <definedName name="hn.multbyfxrates7">#REF!,#REF!,#REF!,#REF!,#REF!</definedName>
    <definedName name="hn.MultByFXRatesBot1" localSheetId="0">#REF!,#REF!,#REF!,#REF!,#REF!,#REF!,#REF!,#REF!,#REF!,#REF!,#REF!,#REF!</definedName>
    <definedName name="hn.MultByFXRatesBot1">#REF!,#REF!,#REF!,#REF!,#REF!,#REF!,#REF!,#REF!,#REF!,#REF!,#REF!,#REF!</definedName>
    <definedName name="hn.MultByFXRatesBot2" localSheetId="0">#REF!,#REF!,#REF!,#REF!,#REF!,#REF!,#REF!,#REF!,#REF!,#REF!,#REF!,#REF!</definedName>
    <definedName name="hn.MultByFXRatesBot2">#REF!,#REF!,#REF!,#REF!,#REF!,#REF!,#REF!,#REF!,#REF!,#REF!,#REF!,#REF!</definedName>
    <definedName name="hn.MultByFXRatesBot3" localSheetId="0">#REF!,#REF!,#REF!,#REF!,#REF!,#REF!,#REF!,#REF!,#REF!,#REF!,#REF!,#REF!</definedName>
    <definedName name="hn.MultByFXRatesBot3">#REF!,#REF!,#REF!,#REF!,#REF!,#REF!,#REF!,#REF!,#REF!,#REF!,#REF!,#REF!</definedName>
    <definedName name="hn.MultByFXRatesBot4" localSheetId="0">#REF!,#REF!,#REF!,#REF!,#REF!,#REF!,#REF!,#REF!,#REF!,#REF!,#REF!,#REF!,#REF!</definedName>
    <definedName name="hn.MultByFXRatesBot4">#REF!,#REF!,#REF!,#REF!,#REF!,#REF!,#REF!,#REF!,#REF!,#REF!,#REF!,#REF!,#REF!</definedName>
    <definedName name="hn.MultByFXRatesBot5" localSheetId="0">#REF!,#REF!,#REF!,#REF!,#REF!,#REF!,#REF!,#REF!,#REF!,#REF!,#REF!</definedName>
    <definedName name="hn.MultByFXRatesBot5">#REF!,#REF!,#REF!,#REF!,#REF!,#REF!,#REF!,#REF!,#REF!,#REF!,#REF!</definedName>
    <definedName name="hn.MultByFXRatesBot6" localSheetId="0">#REF!,#REF!,#REF!,#REF!,#REF!,#REF!,#REF!,#REF!,#REF!,#REF!,#REF!</definedName>
    <definedName name="hn.MultByFXRatesBot6">#REF!,#REF!,#REF!,#REF!,#REF!,#REF!,#REF!,#REF!,#REF!,#REF!,#REF!</definedName>
    <definedName name="hn.MultByFXRatesBot7" localSheetId="0">#REF!,#REF!,#REF!,#REF!,#REF!,#REF!,#REF!,#REF!,#REF!,#REF!,#REF!</definedName>
    <definedName name="hn.MultByFXRatesBot7">#REF!,#REF!,#REF!,#REF!,#REF!,#REF!,#REF!,#REF!,#REF!,#REF!,#REF!</definedName>
    <definedName name="hn.MultByFXRatesTop1" localSheetId="0">#REF!,#REF!,#REF!,#REF!,#REF!,#REF!,#REF!,#REF!,#REF!,#REF!,#REF!,#REF!</definedName>
    <definedName name="hn.MultByFXRatesTop1">#REF!,#REF!,#REF!,#REF!,#REF!,#REF!,#REF!,#REF!,#REF!,#REF!,#REF!,#REF!</definedName>
    <definedName name="hn.MultByFXRatesTop2" localSheetId="0">#REF!,#REF!,#REF!,#REF!,#REF!,#REF!,#REF!,#REF!,#REF!,#REF!,#REF!,#REF!,#REF!,#REF!,#REF!</definedName>
    <definedName name="hn.MultByFXRatesTop2">#REF!,#REF!,#REF!,#REF!,#REF!,#REF!,#REF!,#REF!,#REF!,#REF!,#REF!,#REF!,#REF!,#REF!,#REF!</definedName>
    <definedName name="hn.MultByFXRatesTop3" localSheetId="0">#REF!,#REF!,#REF!,#REF!,#REF!,#REF!,#REF!,#REF!,#REF!,#REF!,#REF!,#REF!,#REF!,#REF!,#REF!</definedName>
    <definedName name="hn.MultByFXRatesTop3">#REF!,#REF!,#REF!,#REF!,#REF!,#REF!,#REF!,#REF!,#REF!,#REF!,#REF!,#REF!,#REF!,#REF!,#REF!</definedName>
    <definedName name="hn.MultByFXRatesTop4" localSheetId="0">#REF!,#REF!,#REF!,#REF!,#REF!,#REF!,#REF!,#REF!,#REF!,#REF!,#REF!,#REF!,#REF!,#REF!,#REF!</definedName>
    <definedName name="hn.MultByFXRatesTop4">#REF!,#REF!,#REF!,#REF!,#REF!,#REF!,#REF!,#REF!,#REF!,#REF!,#REF!,#REF!,#REF!,#REF!,#REF!</definedName>
    <definedName name="hn.MultByFXRatesTop5" localSheetId="0">#REF!,#REF!,#REF!,#REF!,#REF!,#REF!,#REF!,#REF!,#REF!,#REF!,#REF!,#REF!</definedName>
    <definedName name="hn.MultByFXRatesTop5">#REF!,#REF!,#REF!,#REF!,#REF!,#REF!,#REF!,#REF!,#REF!,#REF!,#REF!,#REF!</definedName>
    <definedName name="hn.MultByFXRatesTop6" localSheetId="0">#REF!,#REF!,#REF!,#REF!,#REF!,#REF!,#REF!,#REF!,#REF!,#REF!,#REF!,#REF!,#REF!,#REF!,#REF!</definedName>
    <definedName name="hn.MultByFXRatesTop6">#REF!,#REF!,#REF!,#REF!,#REF!,#REF!,#REF!,#REF!,#REF!,#REF!,#REF!,#REF!,#REF!,#REF!,#REF!</definedName>
    <definedName name="hn.MultByFXRatesTop7" localSheetId="0">#REF!,#REF!,#REF!,#REF!,#REF!,#REF!,#REF!,#REF!,#REF!,#REF!,#REF!,#REF!,#REF!,#REF!,#REF!</definedName>
    <definedName name="hn.MultByFXRatesTop7">#REF!,#REF!,#REF!,#REF!,#REF!,#REF!,#REF!,#REF!,#REF!,#REF!,#REF!,#REF!,#REF!,#REF!,#REF!</definedName>
    <definedName name="hn.NoUpload">0</definedName>
    <definedName name="hn.YearLabel" localSheetId="0">#REF!</definedName>
    <definedName name="hn.YearLabel">#REF!</definedName>
    <definedName name="HOJA1" localSheetId="0">#REF!</definedName>
    <definedName name="HOJA1">#REF!</definedName>
    <definedName name="HonoraProfesionales" localSheetId="0">#REF!</definedName>
    <definedName name="HonoraProfesionales">#REF!</definedName>
    <definedName name="Honorarios" localSheetId="0">#REF!</definedName>
    <definedName name="Honorarios">#REF!</definedName>
    <definedName name="HonoraTecnicos" localSheetId="0">#REF!</definedName>
    <definedName name="HonoraTecnicos">#REF!</definedName>
    <definedName name="HOR" localSheetId="0">#REF!</definedName>
    <definedName name="HOR">#REF!</definedName>
    <definedName name="HORA" localSheetId="0">#REF!</definedName>
    <definedName name="HORA">#REF!</definedName>
    <definedName name="HORALL" localSheetId="0">#REF!</definedName>
    <definedName name="HORALL">#REF!</definedName>
    <definedName name="HORAS" localSheetId="0">#REF!</definedName>
    <definedName name="HORAS">#REF!</definedName>
    <definedName name="HORAS_DIAS" localSheetId="0">#REF!</definedName>
    <definedName name="HORAS_DIAS">#REF!</definedName>
    <definedName name="horas_lluvia" localSheetId="0">#REF!</definedName>
    <definedName name="horas_lluvia">#REF!</definedName>
    <definedName name="HORAS_LLUVIAS" localSheetId="0">#REF!</definedName>
    <definedName name="HORAS_LLUVIAS">#REF!</definedName>
    <definedName name="HORASLLUVIA" localSheetId="0">#REF!</definedName>
    <definedName name="HORASLLUVIA">#REF!</definedName>
    <definedName name="horat" localSheetId="0">#REF!</definedName>
    <definedName name="horat">#REF!</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0" hidden="1">{"'Sheet1'!$A$1:$H$145"}</definedName>
    <definedName name="HTML_Control" localSheetId="2"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0"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 localSheetId="0" hidden="1">{"coverall",#N/A,FALSE,"Definitions";"cover1",#N/A,FALSE,"Definitions";"cover2",#N/A,FALSE,"Definitions";"cover3",#N/A,FALSE,"Definitions";"cover4",#N/A,FALSE,"Definitions";"cover5",#N/A,FALSE,"Definitions";"blank",#N/A,FALSE,"Definitions"}</definedName>
    <definedName name="hu" localSheetId="2"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i"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AU" localSheetId="0">#REF!</definedName>
    <definedName name="IAU">#REF!</definedName>
    <definedName name="iccp" localSheetId="0">#REF!</definedName>
    <definedName name="iccp">#REF!</definedName>
    <definedName name="ID">#N/A</definedName>
    <definedName name="IF" localSheetId="0">#REF!</definedName>
    <definedName name="IF">#REF!</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mpacto" localSheetId="0">#REF!</definedName>
    <definedName name="Impacto">#REF!</definedName>
    <definedName name="IMPERM" localSheetId="0">#REF!</definedName>
    <definedName name="IMPERM">#REF!</definedName>
    <definedName name="ImpPolizasConsultoria" localSheetId="0">#REF!</definedName>
    <definedName name="ImpPolizasConsultoria">#REF!</definedName>
    <definedName name="ImpPolizasObra" localSheetId="0">#REF!</definedName>
    <definedName name="ImpPolizasObra">#REF!</definedName>
    <definedName name="Imprev" localSheetId="0">#REF!</definedName>
    <definedName name="Imprev" localSheetId="2">'Estudio de mercado act. '!$E$212</definedName>
    <definedName name="Imprev">#REF!</definedName>
    <definedName name="imprevistos" localSheetId="0">#REF!</definedName>
    <definedName name="imprevistos" localSheetId="2">#REF!</definedName>
    <definedName name="imprevistos">#REF!</definedName>
    <definedName name="IMPRIM" localSheetId="0">#REF!</definedName>
    <definedName name="IMPRIM" localSheetId="2">#REF!</definedName>
    <definedName name="IMPRIM">#REF!</definedName>
    <definedName name="Imprima" localSheetId="0">#REF!</definedName>
    <definedName name="Imprima" localSheetId="2">#REF!</definedName>
    <definedName name="Imprima">#REF!</definedName>
    <definedName name="Imprimir_área_IM_1" localSheetId="0">#REF!</definedName>
    <definedName name="Imprimir_área_IM_1">#REF!</definedName>
    <definedName name="Incomepb" localSheetId="0">#REF!</definedName>
    <definedName name="Incomepb">#REF!</definedName>
    <definedName name="INDI" localSheetId="0">#REF!</definedName>
    <definedName name="INDI">#REF!</definedName>
    <definedName name="INDICE" localSheetId="0">#REF!</definedName>
    <definedName name="INDICE">#REF!</definedName>
    <definedName name="INDICES" localSheetId="0">#REF!</definedName>
    <definedName name="INDICES">#REF!</definedName>
    <definedName name="indirectos" localSheetId="0">#REF!</definedName>
    <definedName name="indirectos">#REF!</definedName>
    <definedName name="inf" localSheetId="0">#REF!</definedName>
    <definedName name="inf">#REF!</definedName>
    <definedName name="inicial" localSheetId="0">#REF!</definedName>
    <definedName name="inicial">#REF!</definedName>
    <definedName name="Inicio" localSheetId="0">#REF!</definedName>
    <definedName name="Inicio">#REF!</definedName>
    <definedName name="INICIOPPTO" localSheetId="0">#REF!</definedName>
    <definedName name="INICIOPPTO">#REF!</definedName>
    <definedName name="INMEL" localSheetId="0">#REF!</definedName>
    <definedName name="INMEL">#REF!</definedName>
    <definedName name="Instalacion" localSheetId="0">#REF!</definedName>
    <definedName name="Instalacion">#REF!</definedName>
    <definedName name="INSU" localSheetId="0">#REF!</definedName>
    <definedName name="INSU">#REF!</definedName>
    <definedName name="INSUMO" localSheetId="0">VLOOKUP(#REF!,#REF!,2,FALSE)</definedName>
    <definedName name="INSUMO" localSheetId="2">VLOOKUP(#REF!,#REF!,2,FALSE)</definedName>
    <definedName name="INSUMO">VLOOKUP(#REF!,#REF!,2,FALSE)</definedName>
    <definedName name="Insumos" localSheetId="0">#REF!</definedName>
    <definedName name="Insumos">#REF!</definedName>
    <definedName name="INSUMOS_COMPLEMENTARIOS" localSheetId="0">#REF!</definedName>
    <definedName name="INSUMOS_COMPLEMENTARIOS">#REF!</definedName>
    <definedName name="Int" localSheetId="0">#REF!</definedName>
    <definedName name="Int">#REF!</definedName>
    <definedName name="InTap" localSheetId="0">#REF!</definedName>
    <definedName name="InTap">#REF!</definedName>
    <definedName name="Interest_Rate" localSheetId="0">#REF!</definedName>
    <definedName name="Interest_Rate">#REF!</definedName>
    <definedName name="Interventor" localSheetId="0">#REF!</definedName>
    <definedName name="Interventor">#REF!</definedName>
    <definedName name="IntVal" localSheetId="0">#REF!</definedName>
    <definedName name="IntVal">#REF!</definedName>
    <definedName name="INV_11" localSheetId="0">#REF!</definedName>
    <definedName name="INV_11">#REF!</definedName>
    <definedName name="Io" localSheetId="0">#REF!</definedName>
    <definedName name="Io">#REF!</definedName>
    <definedName name="IOUHH">#N/A</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W">"c2163"</definedName>
    <definedName name="IQ_YTW_DATE">"c2164"</definedName>
    <definedName name="IQ_YTW_DATE_TYPE">"c2165"</definedName>
    <definedName name="IQ_Z_SCORE">"c1339"</definedName>
    <definedName name="IsColHidden">FALSE</definedName>
    <definedName name="IsLTMColHidden">FALSE</definedName>
    <definedName name="IsSecureRevolver" localSheetId="0">#REF!</definedName>
    <definedName name="IsSecureRevolver">#REF!</definedName>
    <definedName name="IsSecureSenior1" localSheetId="0">#REF!</definedName>
    <definedName name="IsSecureSenior1">#REF!</definedName>
    <definedName name="IsSecureSenior2" localSheetId="0">#REF!</definedName>
    <definedName name="IsSecureSenior2">#REF!</definedName>
    <definedName name="IsSecureSenior3" localSheetId="0">#REF!</definedName>
    <definedName name="IsSecureSenior3">#REF!</definedName>
    <definedName name="IsSecureSenior4" localSheetId="0">#REF!</definedName>
    <definedName name="IsSecureSenior4">#REF!</definedName>
    <definedName name="IsSecureSenior5" localSheetId="0">#REF!</definedName>
    <definedName name="IsSecureSenior5">#REF!</definedName>
    <definedName name="IsSecureSenior6" localSheetId="0">#REF!</definedName>
    <definedName name="IsSecureSenior6">#REF!</definedName>
    <definedName name="IsSecureSenior7" localSheetId="0">#REF!</definedName>
    <definedName name="IsSecureSenior7">#REF!</definedName>
    <definedName name="item" localSheetId="0">#REF!</definedName>
    <definedName name="item">#REF!</definedName>
    <definedName name="ITEM1" localSheetId="0">#REF!</definedName>
    <definedName name="ITEM1">#REF!</definedName>
    <definedName name="ITEM122UPB" localSheetId="0">#REF!</definedName>
    <definedName name="ITEM122UPB">#REF!</definedName>
    <definedName name="ITEM15" localSheetId="0">#REF!</definedName>
    <definedName name="ITEM15">#REF!</definedName>
    <definedName name="item1a" localSheetId="0">#REF!</definedName>
    <definedName name="item1a">#REF!</definedName>
    <definedName name="ITEM2" localSheetId="0">#REF!</definedName>
    <definedName name="ITEM2">#REF!</definedName>
    <definedName name="ITEM2.10" localSheetId="0">#REF!</definedName>
    <definedName name="ITEM2.10">#REF!</definedName>
    <definedName name="ITEM2.11" localSheetId="0">#REF!</definedName>
    <definedName name="ITEM2.11">#REF!</definedName>
    <definedName name="ITEM2.12" localSheetId="0">#REF!</definedName>
    <definedName name="ITEM2.12">#REF!</definedName>
    <definedName name="ITEM201.1" localSheetId="0">#REF!</definedName>
    <definedName name="ITEM201.1">#REF!</definedName>
    <definedName name="ITEM201.2" localSheetId="0">#REF!</definedName>
    <definedName name="ITEM201.2">#REF!</definedName>
    <definedName name="ITEM201.3" localSheetId="0">#REF!</definedName>
    <definedName name="ITEM201.3">#REF!</definedName>
    <definedName name="ITEM210.2" localSheetId="0">#REF!</definedName>
    <definedName name="ITEM210.2">#REF!</definedName>
    <definedName name="ITEM210.3" localSheetId="0">#REF!</definedName>
    <definedName name="ITEM210.3">#REF!</definedName>
    <definedName name="ITEM211.1" localSheetId="0">#REF!</definedName>
    <definedName name="ITEM211.1">#REF!</definedName>
    <definedName name="ITEM220.1" localSheetId="0">#REF!</definedName>
    <definedName name="ITEM220.1">#REF!</definedName>
    <definedName name="ITEM222" localSheetId="0">#REF!</definedName>
    <definedName name="ITEM222">#REF!</definedName>
    <definedName name="ITEM230" localSheetId="0">#REF!</definedName>
    <definedName name="ITEM230">#REF!</definedName>
    <definedName name="item2a" localSheetId="0">#REF!</definedName>
    <definedName name="item2a">#REF!</definedName>
    <definedName name="ITEM3" localSheetId="0">#REF!</definedName>
    <definedName name="ITEM3">#REF!</definedName>
    <definedName name="ITEM3.15" localSheetId="0">#REF!</definedName>
    <definedName name="ITEM3.15">#REF!</definedName>
    <definedName name="ITEM3.16" localSheetId="0">#REF!</definedName>
    <definedName name="ITEM3.16">#REF!</definedName>
    <definedName name="ITEM3.17" localSheetId="0">#REF!</definedName>
    <definedName name="ITEM3.17">#REF!</definedName>
    <definedName name="ITEM3.18" localSheetId="0">#REF!</definedName>
    <definedName name="ITEM3.18">#REF!</definedName>
    <definedName name="ITEM3.19" localSheetId="0">#REF!</definedName>
    <definedName name="ITEM3.19">#REF!</definedName>
    <definedName name="ITEM3.20" localSheetId="0">#REF!</definedName>
    <definedName name="ITEM3.20">#REF!</definedName>
    <definedName name="ITEM3.21" localSheetId="0">#REF!</definedName>
    <definedName name="ITEM3.21">#REF!</definedName>
    <definedName name="ITEM3.22" localSheetId="0">#REF!</definedName>
    <definedName name="ITEM3.22">#REF!</definedName>
    <definedName name="ITEM3.23" localSheetId="0">#REF!</definedName>
    <definedName name="ITEM3.23">#REF!</definedName>
    <definedName name="item320" localSheetId="0">#REF!</definedName>
    <definedName name="item320">#REF!</definedName>
    <definedName name="ITEM330" localSheetId="0">#REF!</definedName>
    <definedName name="ITEM330">#REF!</definedName>
    <definedName name="ITEM4.20" localSheetId="0">#REF!</definedName>
    <definedName name="ITEM4.20">#REF!</definedName>
    <definedName name="ITEM4.21" localSheetId="0">#REF!</definedName>
    <definedName name="ITEM4.21">#REF!</definedName>
    <definedName name="ITEM4.22" localSheetId="0">#REF!</definedName>
    <definedName name="ITEM4.22">#REF!</definedName>
    <definedName name="ITEM4.23" localSheetId="0">#REF!</definedName>
    <definedName name="ITEM4.23">#REF!</definedName>
    <definedName name="ITEM4.24" localSheetId="0">#REF!</definedName>
    <definedName name="ITEM4.24">#REF!</definedName>
    <definedName name="ITEM4.25" localSheetId="0">#REF!</definedName>
    <definedName name="ITEM4.25">#REF!</definedName>
    <definedName name="ITEM4.26" localSheetId="0">#REF!</definedName>
    <definedName name="ITEM4.26">#REF!</definedName>
    <definedName name="ITEM4.27" localSheetId="0">#REF!</definedName>
    <definedName name="ITEM4.27">#REF!</definedName>
    <definedName name="ITEM4.28" localSheetId="0">#REF!</definedName>
    <definedName name="ITEM4.28">#REF!</definedName>
    <definedName name="ITEM4.29" localSheetId="0">#REF!</definedName>
    <definedName name="ITEM4.29">#REF!</definedName>
    <definedName name="ITEM4.30" localSheetId="0">#REF!</definedName>
    <definedName name="ITEM4.30">#REF!</definedName>
    <definedName name="ITEM4.31" localSheetId="0">#REF!</definedName>
    <definedName name="ITEM4.31">#REF!</definedName>
    <definedName name="ITEM4.32" localSheetId="0">#REF!</definedName>
    <definedName name="ITEM4.32">#REF!</definedName>
    <definedName name="ITEM4.33" localSheetId="0">#REF!</definedName>
    <definedName name="ITEM4.33">#REF!</definedName>
    <definedName name="ITEM4.34" localSheetId="0">#REF!</definedName>
    <definedName name="ITEM4.34">#REF!</definedName>
    <definedName name="ITEM4.35" localSheetId="0">#REF!</definedName>
    <definedName name="ITEM4.35">#REF!</definedName>
    <definedName name="ITEM4.36" localSheetId="0">#REF!</definedName>
    <definedName name="ITEM4.36">#REF!</definedName>
    <definedName name="ITEM4.37" localSheetId="0">#REF!</definedName>
    <definedName name="ITEM4.37">#REF!</definedName>
    <definedName name="ITEM4.38" localSheetId="0">#REF!</definedName>
    <definedName name="ITEM4.38">#REF!</definedName>
    <definedName name="ITEM4.39" localSheetId="0">#REF!</definedName>
    <definedName name="ITEM4.39">#REF!</definedName>
    <definedName name="ITEM4.40" localSheetId="0">#REF!</definedName>
    <definedName name="ITEM4.40">#REF!</definedName>
    <definedName name="ITEM4.41" localSheetId="0">#REF!</definedName>
    <definedName name="ITEM4.41">#REF!</definedName>
    <definedName name="ITEM4.42" localSheetId="0">#REF!</definedName>
    <definedName name="ITEM4.42">#REF!</definedName>
    <definedName name="ITEM4.43" localSheetId="0">#REF!</definedName>
    <definedName name="ITEM4.43">#REF!</definedName>
    <definedName name="ITEM4.44" localSheetId="0">#REF!</definedName>
    <definedName name="ITEM4.44">#REF!</definedName>
    <definedName name="ITEM4.45" localSheetId="0">#REF!</definedName>
    <definedName name="ITEM4.45">#REF!</definedName>
    <definedName name="ITEM4.46" localSheetId="0">#REF!</definedName>
    <definedName name="ITEM4.46">#REF!</definedName>
    <definedName name="ITEM410" localSheetId="0">#REF!</definedName>
    <definedName name="ITEM410">#REF!</definedName>
    <definedName name="ITEM420" localSheetId="0">#REF!</definedName>
    <definedName name="ITEM420">#REF!</definedName>
    <definedName name="ITEM450" localSheetId="0">#REF!</definedName>
    <definedName name="ITEM450">#REF!</definedName>
    <definedName name="item5" localSheetId="0">#REF!</definedName>
    <definedName name="item5">#REF!</definedName>
    <definedName name="ITEM5.100" localSheetId="0">#REF!</definedName>
    <definedName name="ITEM5.100">#REF!</definedName>
    <definedName name="ITEM5.101" localSheetId="0">#REF!</definedName>
    <definedName name="ITEM5.101">#REF!</definedName>
    <definedName name="ITEM5.104" localSheetId="0">#REF!</definedName>
    <definedName name="ITEM5.104">#REF!</definedName>
    <definedName name="ITEM5.105" localSheetId="0">#REF!</definedName>
    <definedName name="ITEM5.105">#REF!</definedName>
    <definedName name="ITEM5.106" localSheetId="0">#REF!</definedName>
    <definedName name="ITEM5.106">#REF!</definedName>
    <definedName name="ITEM5.107" localSheetId="0">#REF!</definedName>
    <definedName name="ITEM5.107">#REF!</definedName>
    <definedName name="ITEM5.108" localSheetId="0">#REF!</definedName>
    <definedName name="ITEM5.108">#REF!</definedName>
    <definedName name="ITEM5.109" localSheetId="0">#REF!</definedName>
    <definedName name="ITEM5.109">#REF!</definedName>
    <definedName name="ITEM5.111" localSheetId="0">#REF!</definedName>
    <definedName name="ITEM5.111">#REF!</definedName>
    <definedName name="ITEM5.112" localSheetId="0">#REF!</definedName>
    <definedName name="ITEM5.112">#REF!</definedName>
    <definedName name="ITEM5.113" localSheetId="0">#REF!</definedName>
    <definedName name="ITEM5.113">#REF!</definedName>
    <definedName name="ITEM5.114" localSheetId="0">#REF!</definedName>
    <definedName name="ITEM5.114">#REF!</definedName>
    <definedName name="ITEM5.115" localSheetId="0">#REF!</definedName>
    <definedName name="ITEM5.115">#REF!</definedName>
    <definedName name="ITEM5.53" localSheetId="0">#REF!</definedName>
    <definedName name="ITEM5.53">#REF!</definedName>
    <definedName name="ITEM5.54" localSheetId="0">#REF!</definedName>
    <definedName name="ITEM5.54">#REF!</definedName>
    <definedName name="ITEM5.55" localSheetId="0">#REF!</definedName>
    <definedName name="ITEM5.55">#REF!</definedName>
    <definedName name="ITEM5.56" localSheetId="0">#REF!</definedName>
    <definedName name="ITEM5.56">#REF!</definedName>
    <definedName name="ITEM5.57" localSheetId="0">#REF!</definedName>
    <definedName name="ITEM5.57">#REF!</definedName>
    <definedName name="ITEM5.58" localSheetId="0">#REF!</definedName>
    <definedName name="ITEM5.58">#REF!</definedName>
    <definedName name="ITEM5.59" localSheetId="0">#REF!</definedName>
    <definedName name="ITEM5.59">#REF!</definedName>
    <definedName name="ITEM5.60" localSheetId="0">#REF!</definedName>
    <definedName name="ITEM5.60">#REF!</definedName>
    <definedName name="ITEM5.61" localSheetId="0">#REF!</definedName>
    <definedName name="ITEM5.61">#REF!</definedName>
    <definedName name="ITEM5.62" localSheetId="0">#REF!</definedName>
    <definedName name="ITEM5.62">#REF!</definedName>
    <definedName name="ITEM5.63" localSheetId="0">#REF!</definedName>
    <definedName name="ITEM5.63">#REF!</definedName>
    <definedName name="ITEM5.64" localSheetId="0">#REF!</definedName>
    <definedName name="ITEM5.64">#REF!</definedName>
    <definedName name="ITEM5.65" localSheetId="0">#REF!</definedName>
    <definedName name="ITEM5.65">#REF!</definedName>
    <definedName name="ITEM5.66" localSheetId="0">#REF!</definedName>
    <definedName name="ITEM5.66">#REF!</definedName>
    <definedName name="ITEM5.67" localSheetId="0">#REF!</definedName>
    <definedName name="ITEM5.67">#REF!</definedName>
    <definedName name="ITEM5.68" localSheetId="0">#REF!</definedName>
    <definedName name="ITEM5.68">#REF!</definedName>
    <definedName name="ITEM5.69" localSheetId="0">#REF!</definedName>
    <definedName name="ITEM5.69">#REF!</definedName>
    <definedName name="ITEM5.70" localSheetId="0">#REF!</definedName>
    <definedName name="ITEM5.70">#REF!</definedName>
    <definedName name="ITEM5.71" localSheetId="0">#REF!</definedName>
    <definedName name="ITEM5.71">#REF!</definedName>
    <definedName name="ITEM5.72" localSheetId="0">#REF!</definedName>
    <definedName name="ITEM5.72">#REF!</definedName>
    <definedName name="ITEM5.73" localSheetId="0">#REF!</definedName>
    <definedName name="ITEM5.73">#REF!</definedName>
    <definedName name="ITEM5.74" localSheetId="0">#REF!</definedName>
    <definedName name="ITEM5.74">#REF!</definedName>
    <definedName name="ITEM5.77" localSheetId="0">#REF!</definedName>
    <definedName name="ITEM5.77">#REF!</definedName>
    <definedName name="ITEM5.78" localSheetId="0">#REF!</definedName>
    <definedName name="ITEM5.78">#REF!</definedName>
    <definedName name="ITEM5.79" localSheetId="0">#REF!</definedName>
    <definedName name="ITEM5.79">#REF!</definedName>
    <definedName name="ITEM5.80" localSheetId="0">#REF!</definedName>
    <definedName name="ITEM5.80">#REF!</definedName>
    <definedName name="ITEM5.82" localSheetId="0">#REF!</definedName>
    <definedName name="ITEM5.82">#REF!</definedName>
    <definedName name="ITEM5.83" localSheetId="0">#REF!</definedName>
    <definedName name="ITEM5.83">#REF!</definedName>
    <definedName name="ITEM5.84" localSheetId="0">#REF!</definedName>
    <definedName name="ITEM5.84">#REF!</definedName>
    <definedName name="ITEM5.85" localSheetId="0">#REF!</definedName>
    <definedName name="ITEM5.85">#REF!</definedName>
    <definedName name="ITEM5.86" localSheetId="0">#REF!</definedName>
    <definedName name="ITEM5.86">#REF!</definedName>
    <definedName name="ITEM5.87" localSheetId="0">#REF!</definedName>
    <definedName name="ITEM5.87">#REF!</definedName>
    <definedName name="ITEM5.88" localSheetId="0">#REF!</definedName>
    <definedName name="ITEM5.88">#REF!</definedName>
    <definedName name="ITEM5.89" localSheetId="0">#REF!</definedName>
    <definedName name="ITEM5.89">#REF!</definedName>
    <definedName name="ITEM5.90" localSheetId="0">#REF!</definedName>
    <definedName name="ITEM5.90">#REF!</definedName>
    <definedName name="ITEM5.91" localSheetId="0">#REF!</definedName>
    <definedName name="ITEM5.91">#REF!</definedName>
    <definedName name="ITEM5.92" localSheetId="0">#REF!</definedName>
    <definedName name="ITEM5.92">#REF!</definedName>
    <definedName name="ITEM5.93" localSheetId="0">#REF!</definedName>
    <definedName name="ITEM5.93">#REF!</definedName>
    <definedName name="ITEM5.94" localSheetId="0">#REF!</definedName>
    <definedName name="ITEM5.94">#REF!</definedName>
    <definedName name="ITEM5.95" localSheetId="0">#REF!</definedName>
    <definedName name="ITEM5.95">#REF!</definedName>
    <definedName name="ITEM5.96" localSheetId="0">#REF!</definedName>
    <definedName name="ITEM5.96">#REF!</definedName>
    <definedName name="ITEM5.97" localSheetId="0">#REF!</definedName>
    <definedName name="ITEM5.97">#REF!</definedName>
    <definedName name="ITEM5.98" localSheetId="0">#REF!</definedName>
    <definedName name="ITEM5.98">#REF!</definedName>
    <definedName name="ITEM5.99" localSheetId="0">#REF!</definedName>
    <definedName name="ITEM5.99">#REF!</definedName>
    <definedName name="ITEM521" localSheetId="0">#REF!</definedName>
    <definedName name="ITEM521">#REF!</definedName>
    <definedName name="ITEM610" localSheetId="0">#REF!</definedName>
    <definedName name="ITEM610">#REF!</definedName>
    <definedName name="ITEM630.4" localSheetId="0">#REF!</definedName>
    <definedName name="ITEM630.4">#REF!</definedName>
    <definedName name="ITEM630.5" localSheetId="0">#REF!</definedName>
    <definedName name="ITEM630.5">#REF!</definedName>
    <definedName name="ITEM630.6" localSheetId="0">#REF!</definedName>
    <definedName name="ITEM630.6">#REF!</definedName>
    <definedName name="ITEM630.7" localSheetId="0">#REF!</definedName>
    <definedName name="ITEM630.7">#REF!</definedName>
    <definedName name="ITEM630.8" localSheetId="0">#REF!</definedName>
    <definedName name="ITEM630.8">#REF!</definedName>
    <definedName name="ITEM632" localSheetId="0">#REF!</definedName>
    <definedName name="ITEM632">#REF!</definedName>
    <definedName name="ITEM640" localSheetId="0">#REF!</definedName>
    <definedName name="ITEM640">#REF!</definedName>
    <definedName name="ITEM661" localSheetId="0">#REF!</definedName>
    <definedName name="ITEM661">#REF!</definedName>
    <definedName name="ITEM671" localSheetId="0">#REF!</definedName>
    <definedName name="ITEM671">#REF!</definedName>
    <definedName name="ITEM681" localSheetId="0">#REF!</definedName>
    <definedName name="ITEM681">#REF!</definedName>
    <definedName name="ITEM7.1" localSheetId="0">#REF!</definedName>
    <definedName name="ITEM7.1">#REF!</definedName>
    <definedName name="ITEM7.10" localSheetId="0">#REF!</definedName>
    <definedName name="ITEM7.10">#REF!</definedName>
    <definedName name="ITEM7.11" localSheetId="0">#REF!</definedName>
    <definedName name="ITEM7.11">#REF!</definedName>
    <definedName name="ITEM7.12" localSheetId="0">#REF!</definedName>
    <definedName name="ITEM7.12">#REF!</definedName>
    <definedName name="ITEM7.13" localSheetId="0">#REF!</definedName>
    <definedName name="ITEM7.13">#REF!</definedName>
    <definedName name="ITEM7.14" localSheetId="0">#REF!</definedName>
    <definedName name="ITEM7.14">#REF!</definedName>
    <definedName name="ITEM7.15" localSheetId="0">#REF!</definedName>
    <definedName name="ITEM7.15">#REF!</definedName>
    <definedName name="ITEM7.16" localSheetId="0">#REF!</definedName>
    <definedName name="ITEM7.16">#REF!</definedName>
    <definedName name="ITEM7.17" localSheetId="0">#REF!</definedName>
    <definedName name="ITEM7.17">#REF!</definedName>
    <definedName name="ITEM7.18" localSheetId="0">#REF!</definedName>
    <definedName name="ITEM7.18">#REF!</definedName>
    <definedName name="ITEM7.19" localSheetId="0">#REF!</definedName>
    <definedName name="ITEM7.19">#REF!</definedName>
    <definedName name="ITEM7.2" localSheetId="0">#REF!</definedName>
    <definedName name="ITEM7.2">#REF!</definedName>
    <definedName name="ITEM7.20" localSheetId="0">#REF!</definedName>
    <definedName name="ITEM7.20">#REF!</definedName>
    <definedName name="ITEM7.21" localSheetId="0">#REF!</definedName>
    <definedName name="ITEM7.21">#REF!</definedName>
    <definedName name="ITEM7.22" localSheetId="0">#REF!</definedName>
    <definedName name="ITEM7.22">#REF!</definedName>
    <definedName name="ITEM7.23" localSheetId="0">#REF!</definedName>
    <definedName name="ITEM7.23">#REF!</definedName>
    <definedName name="ITEM7.24" localSheetId="0">#REF!</definedName>
    <definedName name="ITEM7.24">#REF!</definedName>
    <definedName name="ITEM7.25" localSheetId="0">#REF!</definedName>
    <definedName name="ITEM7.25">#REF!</definedName>
    <definedName name="ITEM7.26" localSheetId="0">#REF!</definedName>
    <definedName name="ITEM7.26">#REF!</definedName>
    <definedName name="ITEM7.27" localSheetId="0">#REF!</definedName>
    <definedName name="ITEM7.27">#REF!</definedName>
    <definedName name="ITEM7.28" localSheetId="0">#REF!</definedName>
    <definedName name="ITEM7.28">#REF!</definedName>
    <definedName name="ITEM7.29" localSheetId="0">#REF!</definedName>
    <definedName name="ITEM7.29">#REF!</definedName>
    <definedName name="ITEM7.3" localSheetId="0">#REF!</definedName>
    <definedName name="ITEM7.3">#REF!</definedName>
    <definedName name="ITEM7.30" localSheetId="0">#REF!</definedName>
    <definedName name="ITEM7.30">#REF!</definedName>
    <definedName name="ITEM7.31" localSheetId="0">#REF!</definedName>
    <definedName name="ITEM7.31">#REF!</definedName>
    <definedName name="ITEM7.32" localSheetId="0">#REF!</definedName>
    <definedName name="ITEM7.32">#REF!</definedName>
    <definedName name="ITEM7.33" localSheetId="0">#REF!</definedName>
    <definedName name="ITEM7.33">#REF!</definedName>
    <definedName name="ITEM7.34" localSheetId="0">#REF!</definedName>
    <definedName name="ITEM7.34">#REF!</definedName>
    <definedName name="ITEM7.35" localSheetId="0">#REF!</definedName>
    <definedName name="ITEM7.35">#REF!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7.9" localSheetId="0">#REF!</definedName>
    <definedName name="ITEM7.9">#REF!</definedName>
    <definedName name="ITEM704" localSheetId="0">#REF!</definedName>
    <definedName name="ITEM704">#REF!</definedName>
    <definedName name="ITEM720" localSheetId="0">#REF!</definedName>
    <definedName name="ITEM720">#REF!</definedName>
    <definedName name="ITEM900" localSheetId="0">#REF!</definedName>
    <definedName name="ITEM900">#REF!</definedName>
    <definedName name="ItemCodos">#N/A</definedName>
    <definedName name="ITEMES" localSheetId="0">#REF!</definedName>
    <definedName name="ITEMES">#REF!</definedName>
    <definedName name="ITEMPROPUESTA" localSheetId="0">#REF!</definedName>
    <definedName name="ITEMPROPUESTA">#REF!</definedName>
    <definedName name="ITEMS" localSheetId="0">#REF!</definedName>
    <definedName name="ITEMS">#REF!</definedName>
    <definedName name="ITEN320" localSheetId="0">#REF!</definedName>
    <definedName name="ITEN320">#REF!</definedName>
    <definedName name="ITT" localSheetId="0">#REF!</definedName>
    <definedName name="ITT">#REF!</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VA_UTIL" localSheetId="0">#REF!</definedName>
    <definedName name="IVA_UTIL">#REF!</definedName>
    <definedName name="IVAConsultoria" localSheetId="0">#REF!</definedName>
    <definedName name="IVAConsultoria">#REF!</definedName>
    <definedName name="IVASobreUtilidad" localSheetId="0">#REF!</definedName>
    <definedName name="IVASobreUtilidad">#REF!</definedName>
    <definedName name="IvaSUtl" localSheetId="0">#REF!</definedName>
    <definedName name="IvaSUtl" localSheetId="2">'Estudio de mercado act. '!$E$215</definedName>
    <definedName name="IvaSUtl">#REF!</definedName>
    <definedName name="iyuiuyi" localSheetId="0"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IZQ_AUX" localSheetId="0">LEFT(#REF!,2)</definedName>
    <definedName name="IZQ_AUX">LEFT(#REF!,2)</definedName>
    <definedName name="j" localSheetId="0">Criterio!ERR</definedName>
    <definedName name="j" localSheetId="2">'Estudio de mercado act. '!ERR</definedName>
    <definedName name="j">[1]!ERR</definedName>
    <definedName name="JARZ" localSheetId="0">#REF!</definedName>
    <definedName name="JARZ" localSheetId="2">#REF!</definedName>
    <definedName name="JARZ">#REF!</definedName>
    <definedName name="jd" localSheetId="0"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ikj"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0">Criterio!ERR</definedName>
    <definedName name="jj" localSheetId="2">'Estudio de mercado act. '!ERR</definedName>
    <definedName name="jj">[1]!ERR</definedName>
    <definedName name="jjfq" localSheetId="0"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0"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klj" localSheetId="0">#REF!</definedName>
    <definedName name="jklj">#REF!</definedName>
    <definedName name="JOHNNY" localSheetId="0">#REF!</definedName>
    <definedName name="JOHNNY">#REF!</definedName>
    <definedName name="JOHNNY_10">#N/A</definedName>
    <definedName name="JOHNNY_3">#N/A</definedName>
    <definedName name="JOHNNY_4">#N/A</definedName>
    <definedName name="JOHNNY_5">#N/A</definedName>
    <definedName name="JOHNNY_6">#N/A</definedName>
    <definedName name="JOHNNY_7">#N/A</definedName>
    <definedName name="JOHNNY_8">#N/A</definedName>
    <definedName name="JOHNNY_9">#N/A</definedName>
    <definedName name="JORGE" localSheetId="0" hidden="1">{"TAB1",#N/A,TRUE,"GENERAL";"TAB2",#N/A,TRUE,"GENERAL";"TAB3",#N/A,TRUE,"GENERAL";"TAB4",#N/A,TRUE,"GENERAL";"TAB5",#N/A,TRUE,"GENERAL"}</definedName>
    <definedName name="JORGE" localSheetId="2" hidden="1">{"TAB1",#N/A,TRUE,"GENERAL";"TAB2",#N/A,TRUE,"GENERAL";"TAB3",#N/A,TRUE,"GENERAL";"TAB4",#N/A,TRUE,"GENERAL";"TAB5",#N/A,TRUE,"GENERAL"}</definedName>
    <definedName name="JORGE" hidden="1">{"TAB1",#N/A,TRUE,"GENERAL";"TAB2",#N/A,TRUE,"GENERAL";"TAB3",#N/A,TRUE,"GENERAL";"TAB4",#N/A,TRUE,"GENERAL";"TAB5",#N/A,TRUE,"GENERAL"}</definedName>
    <definedName name="Jornal" localSheetId="0">#REF!</definedName>
    <definedName name="Jornal">#REF!</definedName>
    <definedName name="JOTA">#N/A</definedName>
    <definedName name="JRYJ" localSheetId="0"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GGH" localSheetId="0"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0">#REF!</definedName>
    <definedName name="KK">#REF!</definedName>
    <definedName name="kkkki" localSheetId="0"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0">Criterio!ERR</definedName>
    <definedName name="kl" localSheetId="2">'Estudio de mercado act. '!ERR</definedName>
    <definedName name="kl">[1]!ERR</definedName>
    <definedName name="KLP" localSheetId="0">#REF!</definedName>
    <definedName name="KLP" localSheetId="2">#REF!</definedName>
    <definedName name="KLP">#REF!</definedName>
    <definedName name="KO" localSheetId="0" hidden="1">#REF!</definedName>
    <definedName name="KO" localSheetId="2" hidden="1">#REF!</definedName>
    <definedName name="KO" hidden="1">#REF!</definedName>
    <definedName name="krtrk" localSheetId="0"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TES_AL" localSheetId="0">#REF!</definedName>
    <definedName name="KTES_AL">#REF!</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comment="Codigo Insumo" localSheetId="0">#REF!</definedName>
    <definedName name="l" comment="Codigo Insumo">#REF!</definedName>
    <definedName name="L.CARCAMO" localSheetId="0">#REF!</definedName>
    <definedName name="L.CARCAMO">#REF!</definedName>
    <definedName name="L.CIL" localSheetId="0">#REF!</definedName>
    <definedName name="L.CIL">#REF!</definedName>
    <definedName name="L_" localSheetId="0">#REF!</definedName>
    <definedName name="L_">#REF!</definedName>
    <definedName name="L_TUB" localSheetId="0">#REF!</definedName>
    <definedName name="L_TUB">#REF!</definedName>
    <definedName name="LAD" localSheetId="0">#REF!</definedName>
    <definedName name="LAD">#REF!</definedName>
    <definedName name="LADO" localSheetId="0">#REF!</definedName>
    <definedName name="LADO">#REF!</definedName>
    <definedName name="LAM.GALVANIZADA_C.16" localSheetId="0">#REF!</definedName>
    <definedName name="LAM.GALVANIZADA_C.16">#REF!</definedName>
    <definedName name="Last_Row">#N/A</definedName>
    <definedName name="LEBM" localSheetId="0">#REF!</definedName>
    <definedName name="LEBM">#REF!</definedName>
    <definedName name="Left_Header" localSheetId="0">#REF!</definedName>
    <definedName name="Left_Header">#REF!</definedName>
    <definedName name="LG" localSheetId="0">LEN(#REF!)</definedName>
    <definedName name="LG">LEN(#REF!)</definedName>
    <definedName name="LICITACION" localSheetId="0">#REF!</definedName>
    <definedName name="LICITACION">#REF!</definedName>
    <definedName name="LIMA" localSheetId="0">#REF!</definedName>
    <definedName name="LIMA">#REF!</definedName>
    <definedName name="limcount">1</definedName>
    <definedName name="LIMPIO" localSheetId="0">#REF!</definedName>
    <definedName name="LIMPIO">#REF!</definedName>
    <definedName name="LineaPresup" localSheetId="0">#REF!</definedName>
    <definedName name="LineaPresup">#REF!</definedName>
    <definedName name="LISBASE1" localSheetId="0">#REF!</definedName>
    <definedName name="LISBASE1">#REF!</definedName>
    <definedName name="LISBASE2" localSheetId="0">#REF!</definedName>
    <definedName name="LISBASE2">#REF!</definedName>
    <definedName name="List_cuadrillas" localSheetId="0">#REF!</definedName>
    <definedName name="List_cuadrillas">#REF!</definedName>
    <definedName name="lista" localSheetId="0">#REF!</definedName>
    <definedName name="lista">#REF!</definedName>
    <definedName name="lista_cualitativa" localSheetId="0">#REF!</definedName>
    <definedName name="lista_cualitativa">#REF!</definedName>
    <definedName name="listaaguas" localSheetId="0">#REF!</definedName>
    <definedName name="listaaguas">#REF!</definedName>
    <definedName name="ListaCantidad">#N/A</definedName>
    <definedName name="LISTADO" localSheetId="0">#REF!</definedName>
    <definedName name="LISTADO" localSheetId="2">#REF!</definedName>
    <definedName name="LISTADO">#REF!</definedName>
    <definedName name="LISTADOEQUIPOS" localSheetId="0">#REF!</definedName>
    <definedName name="LISTADOEQUIPOS">#REF!</definedName>
    <definedName name="LISTADOMATERIALES" localSheetId="0">#REF!</definedName>
    <definedName name="LISTADOMATERIALES">#REF!</definedName>
    <definedName name="LISTADOMO" localSheetId="0">#REF!</definedName>
    <definedName name="LISTADOMO">#REF!</definedName>
    <definedName name="listados" localSheetId="0">#REF!</definedName>
    <definedName name="listados">#REF!</definedName>
    <definedName name="LISTADOTRANSPORTES" localSheetId="0">#REF!</definedName>
    <definedName name="LISTADOTRANSPORTES">#REF!</definedName>
    <definedName name="listaelec" localSheetId="0">#REF!</definedName>
    <definedName name="listaelec">#REF!</definedName>
    <definedName name="ListaItem">#N/A</definedName>
    <definedName name="ListaUni" localSheetId="0">#REF!</definedName>
    <definedName name="ListaUni">#REF!</definedName>
    <definedName name="LISTON" localSheetId="0">#REF!</definedName>
    <definedName name="LISTON">#REF!</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0">Criterio!ERR</definedName>
    <definedName name="LL" localSheetId="2">'Estudio de mercado act. '!ERR</definedName>
    <definedName name="LL">[1]!ERR</definedName>
    <definedName name="lllllh" localSheetId="0"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LUVIA" localSheetId="0">#REF!</definedName>
    <definedName name="LLUVIA">#REF!</definedName>
    <definedName name="lo" localSheetId="0">#REF!</definedName>
    <definedName name="lo">#REF!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 localSheetId="0">#REF!</definedName>
    <definedName name="loc">#REF!</definedName>
    <definedName name="LOCA" localSheetId="0">#REF!</definedName>
    <definedName name="LOCA">#REF!</definedName>
    <definedName name="LOCA1" localSheetId="0">#REF!</definedName>
    <definedName name="LOCA1">#REF!</definedName>
    <definedName name="LOCALIZACION_Y_REPLANTEO" localSheetId="0">#REF!</definedName>
    <definedName name="LOCALIZACION_Y_REPLANTEO">#REF!</definedName>
    <definedName name="LOCALIZACIÓN_Y_REPLANTEO._ESTRUCTURAS" localSheetId="0">#REF!</definedName>
    <definedName name="LOCALIZACIÓN_Y_REPLANTEO._ESTRUCTURAS">#REF!</definedName>
    <definedName name="LOGO" localSheetId="0">#REF!</definedName>
    <definedName name="LOGO">#REF!</definedName>
    <definedName name="LOGO_10">#N/A</definedName>
    <definedName name="LOGO_3">#N/A</definedName>
    <definedName name="LOGO_4">#N/A</definedName>
    <definedName name="LOGO_5">#N/A</definedName>
    <definedName name="LOGO_6">#N/A</definedName>
    <definedName name="LOGO_7">#N/A</definedName>
    <definedName name="LOGO_8">#N/A</definedName>
    <definedName name="LOGO_9">#N/A</definedName>
    <definedName name="lojk"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O" localSheetId="0" hidden="1">{#N/A,#N/A,TRUE,"Summary"}</definedName>
    <definedName name="LONGO" localSheetId="2" hidden="1">{#N/A,#N/A,TRUE,"Summary"}</definedName>
    <definedName name="LONGO" hidden="1">{#N/A,#N/A,TRUE,"Summary"}</definedName>
    <definedName name="LongTramo" localSheetId="0">#REF!</definedName>
    <definedName name="LongTramo">#REF!</definedName>
    <definedName name="LOPE" localSheetId="0">#REF!</definedName>
    <definedName name="LOPE">#REF!</definedName>
    <definedName name="LORENa" localSheetId="0">#REF!</definedName>
    <definedName name="LORENa">#REF!</definedName>
    <definedName name="LP" localSheetId="0">#REF!</definedName>
    <definedName name="LP">#REF!</definedName>
    <definedName name="lplpl" localSheetId="0"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ISA" localSheetId="0">#REF!</definedName>
    <definedName name="LUISA">#REF!</definedName>
    <definedName name="Luminarias" localSheetId="0">#REF!</definedName>
    <definedName name="Luminarias">#REF!</definedName>
    <definedName name="m" localSheetId="0">#REF!</definedName>
    <definedName name="m">#REF!</definedName>
    <definedName name="M.DE.OBRA" localSheetId="0">#REF!</definedName>
    <definedName name="M.DE.OBRA">#REF!</definedName>
    <definedName name="M.O" comment="Mano de obra" localSheetId="0">#REF!</definedName>
    <definedName name="M.O" comment="Mano de obra">#REF!</definedName>
    <definedName name="MA" localSheetId="0">#REF!</definedName>
    <definedName name="MA">#REF!</definedName>
    <definedName name="mac" localSheetId="0">#REF!</definedName>
    <definedName name="mac">#REF!</definedName>
    <definedName name="mafdsf" localSheetId="0"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fe" localSheetId="0">#REF!</definedName>
    <definedName name="mafe">#REF!</definedName>
    <definedName name="MALLA2" localSheetId="0">#REF!</definedName>
    <definedName name="MALLA2">#REF!</definedName>
    <definedName name="mama" localSheetId="0">#REF!</definedName>
    <definedName name="mama">#REF!</definedName>
    <definedName name="MANO" localSheetId="0">#REF!</definedName>
    <definedName name="MANO">#REF!</definedName>
    <definedName name="MANO_OBRA_METALISTERIA_1_AYUDANTE_1_OFI" localSheetId="0">#REF!</definedName>
    <definedName name="MANO_OBRA_METALISTERIA_1_AYUDANTE_1_OFI">#REF!</definedName>
    <definedName name="MANOBRA" localSheetId="0">#REF!</definedName>
    <definedName name="MANOBRA">#REF!</definedName>
    <definedName name="MANODEOBRA" localSheetId="0">#REF!</definedName>
    <definedName name="MANODEOBRA">#REF!</definedName>
    <definedName name="mantenimiento" localSheetId="0">#REF!</definedName>
    <definedName name="mantenimiento">#REF!</definedName>
    <definedName name="Mantenyreparacion" localSheetId="0">#REF!</definedName>
    <definedName name="Mantenyreparacion">#REF!</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P" localSheetId="0">#REF!</definedName>
    <definedName name="MAP">#REF!</definedName>
    <definedName name="MAQUINA_APLICADORA_DE_PINTURA" localSheetId="0">#REF!</definedName>
    <definedName name="MAQUINA_APLICADORA_DE_PINTURA">#REF!</definedName>
    <definedName name="MAQUINA_MANUAL" localSheetId="0">#REF!</definedName>
    <definedName name="MAQUINA_MANUAL">#REF!</definedName>
    <definedName name="MAQUINAR" localSheetId="0">#REF!</definedName>
    <definedName name="MAQUINAR">#REF!</definedName>
    <definedName name="MAR" localSheetId="0">#REF!</definedName>
    <definedName name="MAR">#REF!</definedName>
    <definedName name="margen" localSheetId="0">#REF!</definedName>
    <definedName name="margen">#REF!</definedName>
    <definedName name="MARS" localSheetId="0">#REF!</definedName>
    <definedName name="MARS">#REF!</definedName>
    <definedName name="masor" localSheetId="0"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 localSheetId="0">#REF!</definedName>
    <definedName name="MAT">#REF!</definedName>
    <definedName name="MATE" localSheetId="0">#REF!</definedName>
    <definedName name="MATE">#REF!</definedName>
    <definedName name="MATER" localSheetId="0">#REF!</definedName>
    <definedName name="MATER">#REF!</definedName>
    <definedName name="materiales" localSheetId="0">#REF!</definedName>
    <definedName name="materiales">#REF!</definedName>
    <definedName name="MATERIALES_2" localSheetId="0">#REF!</definedName>
    <definedName name="MATERIALES_2">#REF!</definedName>
    <definedName name="MaterialTub">#N/A</definedName>
    <definedName name="matriz" localSheetId="0">#REF!,#REF!</definedName>
    <definedName name="matriz" localSheetId="2">#REF!,#REF!</definedName>
    <definedName name="matriz">#REF!,#REF!</definedName>
    <definedName name="MATSUB" localSheetId="0">#REF!</definedName>
    <definedName name="MATSUB">#REF!</definedName>
    <definedName name="MAY" localSheetId="0">#REF!</definedName>
    <definedName name="MAY">#REF!</definedName>
    <definedName name="mdd" localSheetId="0"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 localSheetId="0">#REF!</definedName>
    <definedName name="ME">#REF!</definedName>
    <definedName name="MediacanoaAnserma" localSheetId="0">#REF!</definedName>
    <definedName name="MediacanoaAnserma">#REF!</definedName>
    <definedName name="Medidas" localSheetId="0">#REF!</definedName>
    <definedName name="Medidas">#REF!</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ses" localSheetId="0">#REF!</definedName>
    <definedName name="meses">#REF!</definedName>
    <definedName name="MesIn" localSheetId="0">#REF!</definedName>
    <definedName name="MesIn">#REF!</definedName>
    <definedName name="METERIALES" localSheetId="0">#REF!</definedName>
    <definedName name="METERIALES">#REF!</definedName>
    <definedName name="MEZASF" localSheetId="0">#REF!</definedName>
    <definedName name="MEZASF">#REF!</definedName>
    <definedName name="MEZCL" localSheetId="0">#REF!</definedName>
    <definedName name="MEZCL">#REF!</definedName>
    <definedName name="MEZCLA" localSheetId="0">#REF!</definedName>
    <definedName name="MEZCLA">#REF!</definedName>
    <definedName name="MEZCLA_CONCRETO_1_2" localSheetId="0">#REF!</definedName>
    <definedName name="MEZCLA_CONCRETO_1_2">#REF!</definedName>
    <definedName name="MEZCLA_CONCRETO_1_2_3_3100_PSI_21_MPA" localSheetId="0">#REF!</definedName>
    <definedName name="MEZCLA_CONCRETO_1_2_3_3100_PSI_21_MPA">#REF!</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I" localSheetId="0">#REF!,#REF!,#REF!,#REF!,#REF!,#REF!,#REF!</definedName>
    <definedName name="MI" localSheetId="2">#REF!,#REF!,#REF!,#REF!,#REF!,#REF!,#REF!</definedName>
    <definedName name="MI">#REF!,#REF!,#REF!,#REF!,#REF!,#REF!,#REF!</definedName>
    <definedName name="MICROESFERAS_REFLECTIVAS" localSheetId="0">#REF!</definedName>
    <definedName name="MICROESFERAS_REFLECTIVAS">#REF!</definedName>
    <definedName name="Minimo" localSheetId="0">#REF!</definedName>
    <definedName name="Minimo">#REF!</definedName>
    <definedName name="Mínimo" localSheetId="0">#REF!</definedName>
    <definedName name="Mínimo">#REF!</definedName>
    <definedName name="mjmj" localSheetId="0"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L" localSheetId="0">#REF!,#REF!,#REF!,#REF!,#REF!,#REF!,#REF!</definedName>
    <definedName name="ML" localSheetId="2">#REF!,#REF!,#REF!,#REF!,#REF!,#REF!,#REF!</definedName>
    <definedName name="ML">#REF!,#REF!,#REF!,#REF!,#REF!,#REF!,#REF!</definedName>
    <definedName name="mm" localSheetId="0">#REF!</definedName>
    <definedName name="mm">#REF!</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 localSheetId="0">#REF!</definedName>
    <definedName name="MO">#REF!</definedName>
    <definedName name="MobiliariodeCocinaCONJUNTO" localSheetId="0">#REF!</definedName>
    <definedName name="MobiliariodeCocinaCONJUNTO">#REF!</definedName>
    <definedName name="MOD" localSheetId="0">#REF!</definedName>
    <definedName name="MOD">#REF!</definedName>
    <definedName name="Montenegro" localSheetId="0">#REF!</definedName>
    <definedName name="Montenegro">#REF!</definedName>
    <definedName name="MORT13" localSheetId="0">#REF!</definedName>
    <definedName name="MORT13">#REF!</definedName>
    <definedName name="MOTONIVELADORA_CAT_12_F" localSheetId="0">#REF!</definedName>
    <definedName name="MOTONIVELADORA_CAT_12_F">#REF!</definedName>
    <definedName name="MU" localSheetId="0">#REF!</definedName>
    <definedName name="MU">#REF!</definedName>
    <definedName name="MUEST" localSheetId="0">#REF!</definedName>
    <definedName name="MUEST">#REF!</definedName>
    <definedName name="MuestNo" localSheetId="0">#REF!</definedName>
    <definedName name="MuestNo">#REF!</definedName>
    <definedName name="muestra" localSheetId="0">#REF!</definedName>
    <definedName name="muestra">#REF!</definedName>
    <definedName name="MuestraNo" localSheetId="0">#REF!</definedName>
    <definedName name="MuestraNo">#REF!</definedName>
    <definedName name="MUROCV" localSheetId="0">#REF!</definedName>
    <definedName name="MUROCV">#REF!</definedName>
    <definedName name="Muros" localSheetId="0">#REF!</definedName>
    <definedName name="Muros">#REF!</definedName>
    <definedName name="MURTOLETE" localSheetId="0">#REF!</definedName>
    <definedName name="MURTOLETE">#REF!</definedName>
    <definedName name="MZ" localSheetId="0">#REF!</definedName>
    <definedName name="MZ">#REF!</definedName>
    <definedName name="n" localSheetId="0" hidden="1">{"via1",#N/A,TRUE,"general";"via2",#N/A,TRUE,"general";"via3",#N/A,TRUE,"general"}</definedName>
    <definedName name="n" localSheetId="2" hidden="1">{"via1",#N/A,TRUE,"general";"via2",#N/A,TRUE,"general";"via3",#N/A,TRUE,"general"}</definedName>
    <definedName name="n" hidden="1">{"via1",#N/A,TRUE,"general";"via2",#N/A,TRUE,"general";"via3",#N/A,TRUE,"general"}</definedName>
    <definedName name="NARIÑO" localSheetId="0">#REF!</definedName>
    <definedName name="NARIÑO">#REF!</definedName>
    <definedName name="NARIÑO2" localSheetId="0">#REF!</definedName>
    <definedName name="NARIÑO2">#REF!</definedName>
    <definedName name="nbvnv" localSheetId="0"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WJ" localSheetId="0">#REF!</definedName>
    <definedName name="NEWJ">#REF!</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nguno" localSheetId="0">#REF!</definedName>
    <definedName name="ninguno">#REF!</definedName>
    <definedName name="nmmmm" localSheetId="0"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0">#REF!</definedName>
    <definedName name="NO">#REF!</definedName>
    <definedName name="NO_10">#N/A</definedName>
    <definedName name="NO_3">#N/A</definedName>
    <definedName name="NO_4">#N/A</definedName>
    <definedName name="NO_5">#N/A</definedName>
    <definedName name="NO_6">#N/A</definedName>
    <definedName name="NO_7">#N/A</definedName>
    <definedName name="NO_8">#N/A</definedName>
    <definedName name="NO_9">#N/A</definedName>
    <definedName name="NoFacturable" localSheetId="0">#REF!</definedName>
    <definedName name="NoFacturable">#REF!</definedName>
    <definedName name="NOMBRE" localSheetId="0">#REF!</definedName>
    <definedName name="NOMBRE">#REF!</definedName>
    <definedName name="NOMBREOBRA" localSheetId="0">#REF!</definedName>
    <definedName name="NOMBREOBRA">#REF!</definedName>
    <definedName name="Norte">#N/A</definedName>
    <definedName name="NOV" localSheetId="0">#REF!</definedName>
    <definedName name="NOV">#REF!</definedName>
    <definedName name="NST" localSheetId="0">#REF!</definedName>
    <definedName name="NST">#REF!</definedName>
    <definedName name="NUCLEO" localSheetId="0">#REF!</definedName>
    <definedName name="NUCLEO">#REF!</definedName>
    <definedName name="NUCNUM" localSheetId="0">#REF!</definedName>
    <definedName name="NUCNUM">#REF!</definedName>
    <definedName name="NUEVO" localSheetId="0">#REF!</definedName>
    <definedName name="NUEVO">#REF!</definedName>
    <definedName name="NÚM" localSheetId="0">#REF!</definedName>
    <definedName name="NÚM">#REF!</definedName>
    <definedName name="Num_Pmt_Per_Year" localSheetId="0">#REF!</definedName>
    <definedName name="Num_Pmt_Per_Year">#REF!</definedName>
    <definedName name="Number_of_Payments">#N/A</definedName>
    <definedName name="NUMERAL" localSheetId="0">#REF!</definedName>
    <definedName name="NUMERAL">#REF!</definedName>
    <definedName name="NÚMERO" localSheetId="0">#REF!</definedName>
    <definedName name="NÚMERO">#REF!</definedName>
    <definedName name="NUNI" localSheetId="0">#REF!</definedName>
    <definedName name="NUNI">#REF!</definedName>
    <definedName name="NVOCD" localSheetId="0">#REF!</definedName>
    <definedName name="NVOCD">#REF!</definedName>
    <definedName name="nxn" localSheetId="0"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 localSheetId="0">#REF!</definedName>
    <definedName name="ñ">#REF!</definedName>
    <definedName name="ÑÑ" localSheetId="0">Criterio!ERR</definedName>
    <definedName name="ÑÑ" localSheetId="2">'Estudio de mercado act. '!ERR</definedName>
    <definedName name="ÑÑ">[1]!ERR</definedName>
    <definedName name="ÑÑÑ" localSheetId="0">#REF!</definedName>
    <definedName name="ÑÑÑ" localSheetId="2">#REF!</definedName>
    <definedName name="ÑÑÑ">#REF!</definedName>
    <definedName name="ñpñpñ" localSheetId="0"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eto" localSheetId="0">#REF!</definedName>
    <definedName name="Objeto">#REF!</definedName>
    <definedName name="Obra" localSheetId="0">#REF!</definedName>
    <definedName name="Obra">#REF!</definedName>
    <definedName name="Obra1" localSheetId="0">#REF!</definedName>
    <definedName name="Obra1">#REF!</definedName>
    <definedName name="OBRAS" localSheetId="0">#REF!</definedName>
    <definedName name="OBRAS">#REF!</definedName>
    <definedName name="OBS_Data_Col" localSheetId="0">#REF!</definedName>
    <definedName name="OBS_Data_Col">#REF!</definedName>
    <definedName name="OBSERV" localSheetId="0">#REF!</definedName>
    <definedName name="OBSERV">#REF!</definedName>
    <definedName name="observaciones" localSheetId="0">#REF!</definedName>
    <definedName name="observaciones">#REF!</definedName>
    <definedName name="OCT" localSheetId="0">#REF!</definedName>
    <definedName name="OCT">#REF!</definedName>
    <definedName name="OFICIAL" localSheetId="0">#REF!</definedName>
    <definedName name="OFICIAL">#REF!</definedName>
    <definedName name="Oficina" localSheetId="0">#REF!</definedName>
    <definedName name="Oficina">#REF!</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hidden="1">#N/A</definedName>
    <definedName name="ooo" localSheetId="0"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O" localSheetId="0">#REF!</definedName>
    <definedName name="OOOOO">#REF!</definedName>
    <definedName name="oooos" localSheetId="0"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eningpb" localSheetId="0">#REF!</definedName>
    <definedName name="Openingpb">#REF!</definedName>
    <definedName name="OR" localSheetId="0">#REF!</definedName>
    <definedName name="OR">#REF!</definedName>
    <definedName name="OrigenConsultoria" localSheetId="0">#REF!</definedName>
    <definedName name="OrigenConsultoria">#REF!</definedName>
    <definedName name="OrigenObra" localSheetId="0">#REF!</definedName>
    <definedName name="OrigenObra">#REF!</definedName>
    <definedName name="ORO" localSheetId="0">#REF!</definedName>
    <definedName name="ORO">#REF!</definedName>
    <definedName name="oscar" localSheetId="0">#REF!,#REF!,#REF!,#REF!,#REF!,#REF!,#REF!,#REF!,#REF!</definedName>
    <definedName name="oscar" localSheetId="2">#REF!,#REF!,#REF!,#REF!,#REF!,#REF!,#REF!,#REF!,#REF!</definedName>
    <definedName name="oscar">#REF!,#REF!,#REF!,#REF!,#REF!,#REF!,#REF!,#REF!,#REF!</definedName>
    <definedName name="oscar1" localSheetId="0">#REF!,#REF!,#REF!,#REF!,#REF!,#REF!,#REF!,#REF!,#REF!</definedName>
    <definedName name="oscar1">#REF!,#REF!,#REF!,#REF!,#REF!,#REF!,#REF!,#REF!,#REF!</definedName>
    <definedName name="oscar2" localSheetId="0">#REF!,#REF!,#REF!,#REF!,#REF!,#REF!,#REF!,#REF!,#REF!</definedName>
    <definedName name="oscar2">#REF!,#REF!,#REF!,#REF!,#REF!,#REF!,#REF!,#REF!,#REF!</definedName>
    <definedName name="otrocd" localSheetId="0">#REF!</definedName>
    <definedName name="otrocd">#REF!</definedName>
    <definedName name="otroci" localSheetId="0">#REF!</definedName>
    <definedName name="otroci">#REF!</definedName>
    <definedName name="otroimprev" localSheetId="0">#REF!</definedName>
    <definedName name="otroimprev">#REF!</definedName>
    <definedName name="otros" localSheetId="0">#REF!</definedName>
    <definedName name="otros">#REF!</definedName>
    <definedName name="OTROS_2" localSheetId="0">#REF!</definedName>
    <definedName name="OTROS_2">#REF!</definedName>
    <definedName name="OTROS_ACT_CORRIENTES" localSheetId="0">#REF!</definedName>
    <definedName name="OTROS_ACT_CORRIENTES">#REF!</definedName>
    <definedName name="OWNER" localSheetId="0">#REF!</definedName>
    <definedName name="OWNER">#REF!</definedName>
    <definedName name="p" localSheetId="0">#REF!</definedName>
    <definedName name="p">#REF!</definedName>
    <definedName name="p.BS" localSheetId="0">#REF!</definedName>
    <definedName name="p.BS">#REF!</definedName>
    <definedName name="p.BSAssumptions" localSheetId="0">#REF!</definedName>
    <definedName name="p.BSAssumptions">#REF!</definedName>
    <definedName name="p.CapStructure" localSheetId="0">#REF!</definedName>
    <definedName name="p.CapStructure">#REF!</definedName>
    <definedName name="p.CashFlow" localSheetId="0">#REF!</definedName>
    <definedName name="p.CashFlow">#REF!</definedName>
    <definedName name="p.Cover" localSheetId="0">#REF!</definedName>
    <definedName name="p.Cover">#REF!</definedName>
    <definedName name="p.Depreciation" localSheetId="0">#REF!</definedName>
    <definedName name="p.Depreciation">#REF!</definedName>
    <definedName name="p.Executive" localSheetId="0">#REF!</definedName>
    <definedName name="p.Executive">#REF!</definedName>
    <definedName name="p.FactSheet" localSheetId="0">#REF!</definedName>
    <definedName name="p.FactSheet">#REF!</definedName>
    <definedName name="p.IS" localSheetId="0">#REF!</definedName>
    <definedName name="p.IS">#REF!</definedName>
    <definedName name="p.ISAssumptions" localSheetId="0">#REF!</definedName>
    <definedName name="p.ISAssumptions">#REF!</definedName>
    <definedName name="p.OpeningBS" localSheetId="0">#REF!</definedName>
    <definedName name="p.OpeningBS">#REF!</definedName>
    <definedName name="p.TaxCalculation" localSheetId="0">#REF!</definedName>
    <definedName name="p.TaxCalculation">#REF!</definedName>
    <definedName name="P_CONTADOR" localSheetId="0">#REF!</definedName>
    <definedName name="P_CONTADOR">#REF!</definedName>
    <definedName name="p0p0" localSheetId="0"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 localSheetId="0">#REF!</definedName>
    <definedName name="PA">#REF!</definedName>
    <definedName name="paelnque">#N/A</definedName>
    <definedName name="PAG">#N/A</definedName>
    <definedName name="PÁGINA_DOS" localSheetId="0">#REF!</definedName>
    <definedName name="PÁGINA_DOS">#REF!</definedName>
    <definedName name="PÁGINA_UNO" localSheetId="0">#REF!</definedName>
    <definedName name="PÁGINA_UNO">#REF!</definedName>
    <definedName name="PALACIO_NACIONAL_BUGA" localSheetId="0">#REF!</definedName>
    <definedName name="PALACIO_NACIONAL_BUGA">#REF!</definedName>
    <definedName name="PALACIO_NACIONAL_CALI" localSheetId="0">#REF!</definedName>
    <definedName name="PALACIO_NACIONAL_CALI">#REF!</definedName>
    <definedName name="palenque">#N/A</definedName>
    <definedName name="PARAFINA" localSheetId="0">#REF!</definedName>
    <definedName name="PARAFINA">#REF!</definedName>
    <definedName name="Paraguaycito" localSheetId="0">#REF!</definedName>
    <definedName name="Paraguaycito">#REF!</definedName>
    <definedName name="PARAMETROS">#N/A</definedName>
    <definedName name="PARBOX" localSheetId="0">#REF!</definedName>
    <definedName name="PARBOX">#REF!</definedName>
    <definedName name="PAROUE_CENTENARIO_MUNICIPIO_DE_TAURAMENA" localSheetId="0">#REF!</definedName>
    <definedName name="PAROUE_CENTENARIO_MUNICIPIO_DE_TAURAMENA">#REF!</definedName>
    <definedName name="pasamanos" localSheetId="0">#REF!</definedName>
    <definedName name="pasamanos">#REF!</definedName>
    <definedName name="paula" localSheetId="0">#REF!</definedName>
    <definedName name="paula">#REF!</definedName>
    <definedName name="PAVRIG20" localSheetId="0">#REF!</definedName>
    <definedName name="PAVRIG20">#REF!</definedName>
    <definedName name="Pay_Date" localSheetId="0">#REF!</definedName>
    <definedName name="Pay_Date">#REF!</definedName>
    <definedName name="Pay_Num" localSheetId="0">#REF!</definedName>
    <definedName name="Pay_Num">#REF!</definedName>
    <definedName name="Payment_Date">#N/A</definedName>
    <definedName name="PB" localSheetId="0">#REF!</definedName>
    <definedName name="PB">#REF!</definedName>
    <definedName name="PC" localSheetId="0">#REF!</definedName>
    <definedName name="PC">#REF!</definedName>
    <definedName name="PE" localSheetId="0">#REF!</definedName>
    <definedName name="PE">#REF!</definedName>
    <definedName name="pedro" localSheetId="0">#REF!</definedName>
    <definedName name="pedro">#REF!</definedName>
    <definedName name="PEGANTE_EPOXICO" localSheetId="0">#REF!</definedName>
    <definedName name="PEGANTE_EPOXICO">#REF!</definedName>
    <definedName name="PEPE">#N/A</definedName>
    <definedName name="PER_PAV" localSheetId="0">#REF!</definedName>
    <definedName name="PER_PAV">#REF!</definedName>
    <definedName name="Personal" localSheetId="0">#REF!</definedName>
    <definedName name="Personal">#REF!</definedName>
    <definedName name="PersonalProfesional" localSheetId="0">#REF!</definedName>
    <definedName name="PersonalProfesional">#REF!</definedName>
    <definedName name="PersonalTecnico" localSheetId="0">#REF!</definedName>
    <definedName name="PersonalTecnic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eso1A" localSheetId="0">#REF!</definedName>
    <definedName name="Peso1A">#REF!</definedName>
    <definedName name="Peso2A" localSheetId="0">#REF!</definedName>
    <definedName name="Peso2A">#REF!</definedName>
    <definedName name="Pesoagua2" localSheetId="0">#REF!</definedName>
    <definedName name="Pesoagua2">#REF!</definedName>
    <definedName name="Pesoagua3" localSheetId="0">#REF!</definedName>
    <definedName name="Pesoagua3">#REF!</definedName>
    <definedName name="PesoAire" localSheetId="0">#REF!</definedName>
    <definedName name="PesoAire">#REF!</definedName>
    <definedName name="PesoAire2" localSheetId="0">#REF!</definedName>
    <definedName name="PesoAire2">#REF!</definedName>
    <definedName name="Pesoaire3" localSheetId="0">#REF!</definedName>
    <definedName name="Pesoaire3">#REF!</definedName>
    <definedName name="Pesoenagua" localSheetId="0">#REF!</definedName>
    <definedName name="Pesoenagua">#REF!</definedName>
    <definedName name="Pesoparaf3" localSheetId="0">#REF!</definedName>
    <definedName name="Pesoparaf3">#REF!</definedName>
    <definedName name="Pesoparafinada" localSheetId="0">#REF!</definedName>
    <definedName name="Pesoparafinada">#REF!</definedName>
    <definedName name="PesoParf2" localSheetId="0">#REF!</definedName>
    <definedName name="PesoParf2">#REF!</definedName>
    <definedName name="pi" localSheetId="0">#REF!</definedName>
    <definedName name="pi">#REF!</definedName>
    <definedName name="PIA" localSheetId="0">#REF!</definedName>
    <definedName name="PIA">#REF!</definedName>
    <definedName name="PILOTE" localSheetId="0">#REF!</definedName>
    <definedName name="PILOTE">#REF!</definedName>
    <definedName name="Pinos" localSheetId="0">#REF!</definedName>
    <definedName name="Pinos">#REF!</definedName>
    <definedName name="PINTURA_ACRILICA_PURA_PARA_TRAFICO" localSheetId="0">#REF!</definedName>
    <definedName name="PINTURA_ACRILICA_PURA_PARA_TRAFICO">#REF!</definedName>
    <definedName name="PINTURA_ANTICORROSIVA" localSheetId="0">#REF!</definedName>
    <definedName name="PINTURA_ANTICORROSIVA">#REF!</definedName>
    <definedName name="PINTURA_DEMARCACION" localSheetId="0">#REF!</definedName>
    <definedName name="PINTURA_DEMARCACION">#REF!</definedName>
    <definedName name="PINTURA_ESMALTE" localSheetId="0">#REF!</definedName>
    <definedName name="PINTURA_ESMALTE">#REF!</definedName>
    <definedName name="PIR" localSheetId="0">#REF!</definedName>
    <definedName name="PIR">#REF!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 localSheetId="0">#REF!</definedName>
    <definedName name="PL">#REF!</definedName>
    <definedName name="PLACALIG50" localSheetId="0">#REF!</definedName>
    <definedName name="PLACALIG50">#REF!</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n" localSheetId="0">#REF!</definedName>
    <definedName name="plan">#REF!</definedName>
    <definedName name="PLANO" localSheetId="0">#REF!</definedName>
    <definedName name="PLANO">#REF!</definedName>
    <definedName name="planta" localSheetId="0">#REF!</definedName>
    <definedName name="planta">#REF!</definedName>
    <definedName name="Plaz" localSheetId="0">#REF!</definedName>
    <definedName name="Plaz">#REF!</definedName>
    <definedName name="PlazAIU" localSheetId="0">#REF!</definedName>
    <definedName name="PlazAIU">#REF!</definedName>
    <definedName name="Plazo" localSheetId="0">#REF!</definedName>
    <definedName name="Plazo">#REF!</definedName>
    <definedName name="PlazoAIU" localSheetId="0">#REF!</definedName>
    <definedName name="PlazoAIU">#REF!</definedName>
    <definedName name="PlazoEnMeses" localSheetId="0">#REF!</definedName>
    <definedName name="PlazoEnMeses">#REF!</definedName>
    <definedName name="PLDM" localSheetId="0">#REF!</definedName>
    <definedName name="PLDM">#REF!</definedName>
    <definedName name="Plegable" localSheetId="0">#REF!</definedName>
    <definedName name="Plegable">#REF!</definedName>
    <definedName name="plena" localSheetId="0">#REF!</definedName>
    <definedName name="plena">#REF!</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localSheetId="0">#REF!</definedName>
    <definedName name="PLUG">#REF!</definedName>
    <definedName name="PMS" localSheetId="0">#REF!</definedName>
    <definedName name="PMS">#REF!</definedName>
    <definedName name="PMT" localSheetId="0">#REF!</definedName>
    <definedName name="PMT">#REF!</definedName>
    <definedName name="POF" localSheetId="0">#REF!</definedName>
    <definedName name="POF">#REF!</definedName>
    <definedName name="POIUP" localSheetId="0"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liductoPrinco" localSheetId="0">#REF!</definedName>
    <definedName name="PoliductoPrinco">#REF!</definedName>
    <definedName name="popop" localSheetId="0"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E" localSheetId="0">#REF!</definedName>
    <definedName name="PORCE">#REF!</definedName>
    <definedName name="POSTE_EN_ANGULO_DE_2_2_1_4_DE_3_5m" localSheetId="0">#REF!</definedName>
    <definedName name="POSTE_EN_ANGULO_DE_2_2_1_4_DE_3_5m">#REF!</definedName>
    <definedName name="Posteria" localSheetId="0">#REF!</definedName>
    <definedName name="Posteria">#REF!</definedName>
    <definedName name="POSTES" localSheetId="0">#REF!</definedName>
    <definedName name="POSTES">#REF!</definedName>
    <definedName name="pouig" localSheetId="0"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 localSheetId="0">#REF!</definedName>
    <definedName name="POZ">#REF!</definedName>
    <definedName name="POZO" localSheetId="0">#REF!</definedName>
    <definedName name="POZO">#REF!</definedName>
    <definedName name="POZO1.2" localSheetId="0">#REF!</definedName>
    <definedName name="POZO1.2">#REF!</definedName>
    <definedName name="POZOS" localSheetId="0">#REF!</definedName>
    <definedName name="POZOS">#REF!</definedName>
    <definedName name="PPPP" localSheetId="0">#REF!</definedName>
    <definedName name="PPPP">#REF!</definedName>
    <definedName name="ppppp9" localSheetId="0"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 localSheetId="0">#REF!</definedName>
    <definedName name="Ppto">#REF!</definedName>
    <definedName name="PPtoNorte">#N/A</definedName>
    <definedName name="pqroj" localSheetId="0"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E" localSheetId="0">#REF!</definedName>
    <definedName name="PRE">#REF!</definedName>
    <definedName name="Precio">#N/A</definedName>
    <definedName name="precio2">#N/A</definedName>
    <definedName name="PrecioS">#N/A</definedName>
    <definedName name="PreciosBase" localSheetId="0">#REF!</definedName>
    <definedName name="PreciosBase" localSheetId="2">#REF!</definedName>
    <definedName name="PreciosBase">#REF!</definedName>
    <definedName name="PRELIMINAR" localSheetId="0">#REF!</definedName>
    <definedName name="PRELIMINAR">#REF!</definedName>
    <definedName name="PRESTACIONES" localSheetId="0">#REF!</definedName>
    <definedName name="PRESTACIONES">#REF!</definedName>
    <definedName name="PrestacionesSeguridadOtros" localSheetId="0">#REF!</definedName>
    <definedName name="PrestacionesSeguridadOtros">#REF!</definedName>
    <definedName name="presu" localSheetId="0">#REF!</definedName>
    <definedName name="presu">#REF!</definedName>
    <definedName name="PRESUP" localSheetId="0">#REF!</definedName>
    <definedName name="PRESUP">#REF!</definedName>
    <definedName name="PRESUPNORTE" localSheetId="0">#REF!</definedName>
    <definedName name="PRESUPNORTE">#REF!</definedName>
    <definedName name="PRESUPSUR" localSheetId="0">#REF!</definedName>
    <definedName name="PRESUPSUR">#REF!</definedName>
    <definedName name="PRESUPUESTADO" localSheetId="0">#REF!</definedName>
    <definedName name="PRESUPUESTADO">#REF!</definedName>
    <definedName name="PRESUPUESTO" localSheetId="0">#REF!</definedName>
    <definedName name="PRESUPUESTO">#REF!</definedName>
    <definedName name="presupuesto2" localSheetId="0">#REF!</definedName>
    <definedName name="presupuesto2">#REF!</definedName>
    <definedName name="PRIMER" localSheetId="0"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#N/A</definedName>
    <definedName name="Print_Area_Reset">#N/A</definedName>
    <definedName name="PRINT_TITLES">#N/A</definedName>
    <definedName name="PRINT_TITLES_MI">#N/A</definedName>
    <definedName name="PrintEnd" localSheetId="0">#REF!</definedName>
    <definedName name="PrintEnd">#REF!</definedName>
    <definedName name="PrintStart" localSheetId="0">#REF!</definedName>
    <definedName name="PrintStart">#REF!</definedName>
    <definedName name="procelec" localSheetId="0">#REF!</definedName>
    <definedName name="procelec">#REF!</definedName>
    <definedName name="PRODUCTCARB" localSheetId="0">#REF!</definedName>
    <definedName name="PRODUCTCARB">#REF!</definedName>
    <definedName name="PRODUCTEST" localSheetId="0">#REF!</definedName>
    <definedName name="PRODUCTEST">#REF!</definedName>
    <definedName name="PRODUCTOCARBON" localSheetId="0">#REF!</definedName>
    <definedName name="PRODUCTOCARBON">#REF!</definedName>
    <definedName name="PRODUCTOTEST" localSheetId="0">#REF!</definedName>
    <definedName name="PRODUCTOTEST">#REF!</definedName>
    <definedName name="Profesional" localSheetId="0">#REF!</definedName>
    <definedName name="Profesional">#REF!</definedName>
    <definedName name="PrOfic" localSheetId="0">#REF!</definedName>
    <definedName name="PrOfic">#REF!</definedName>
    <definedName name="PROG" localSheetId="0" hidden="1">#REF!</definedName>
    <definedName name="PROG" hidden="1">#REF!</definedName>
    <definedName name="programainv" localSheetId="0">#REF!</definedName>
    <definedName name="programainv">#REF!</definedName>
    <definedName name="programainv_10">#N/A</definedName>
    <definedName name="programainv_3">#N/A</definedName>
    <definedName name="programainv_4">#N/A</definedName>
    <definedName name="programainv_5">#N/A</definedName>
    <definedName name="programainv_6">#N/A</definedName>
    <definedName name="programainv_7">#N/A</definedName>
    <definedName name="programainv_8">#N/A</definedName>
    <definedName name="programainv_9">#N/A</definedName>
    <definedName name="PROP" localSheetId="0">#REF!</definedName>
    <definedName name="PROP">#REF!</definedName>
    <definedName name="propiedad" localSheetId="0">#REF!</definedName>
    <definedName name="propiedad">#REF!</definedName>
    <definedName name="propieRep" localSheetId="0">#REF!</definedName>
    <definedName name="propieRep">#REF!</definedName>
    <definedName name="Proponente" localSheetId="0">#REF!</definedName>
    <definedName name="Proponente">#REF!</definedName>
    <definedName name="Propuesta_No.">"ARCHIVO"</definedName>
    <definedName name="PROTECCIONES" localSheetId="0">#REF!</definedName>
    <definedName name="PROTECCIONES">#REF!</definedName>
    <definedName name="PROYECCION" localSheetId="0">#REF!</definedName>
    <definedName name="PROYECCION">#REF!</definedName>
    <definedName name="PROYECTO" localSheetId="0">#REF!</definedName>
    <definedName name="PROYECTO">#REF!</definedName>
    <definedName name="PRUEBA" localSheetId="0">#REF!</definedName>
    <definedName name="PRUEBA">#REF!</definedName>
    <definedName name="prueba1" localSheetId="0">#REF!</definedName>
    <definedName name="prueba1">#REF!</definedName>
    <definedName name="PRUEBA2" localSheetId="0">#REF!</definedName>
    <definedName name="PRUEBA2">#REF!</definedName>
    <definedName name="PRUNIT" localSheetId="0">#REF!</definedName>
    <definedName name="PRUNIT">#REF!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UNT" localSheetId="0">#REF!</definedName>
    <definedName name="PUNT">#REF!</definedName>
    <definedName name="PUNT1" localSheetId="0">#REF!</definedName>
    <definedName name="PUNT1">#REF!</definedName>
    <definedName name="PUNT2" localSheetId="0">#REF!</definedName>
    <definedName name="PUNT2">#REF!</definedName>
    <definedName name="PUNTILLA_2_CC" localSheetId="0">#REF!</definedName>
    <definedName name="PUNTILLA_2_CC">#REF!</definedName>
    <definedName name="PUTUMAYO" localSheetId="0">#REF!</definedName>
    <definedName name="PUTUMAYO">#REF!</definedName>
    <definedName name="pwoefù" localSheetId="0" hidden="1">{#N/A,#N/A,TRUE,"Proposal";#N/A,#N/A,TRUE,"Assumptions";#N/A,#N/A,TRUE,"Net Income";#N/A,#N/A,TRUE,"Balsheet";#N/A,#N/A,TRUE,"Capex";#N/A,#N/A,TRUE,"Volumes";#N/A,#N/A,TRUE,"Revenues";#N/A,#N/A,TRUE,"Var.Costs";#N/A,#N/A,TRUE,"Personnel";#N/A,#N/A,TRUE,"Other costs";#N/A,#N/A,TRUE,"MKTG and G&amp;A"}</definedName>
    <definedName name="pwoefù" localSheetId="2"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 localSheetId="0" hidden="1">{"via1",#N/A,TRUE,"general";"via2",#N/A,TRUE,"general";"via3",#N/A,TRUE,"general"}</definedName>
    <definedName name="q" localSheetId="2"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 localSheetId="0">Criterio!ERR</definedName>
    <definedName name="QQ" localSheetId="2">'Estudio de mercado act. '!ERR</definedName>
    <definedName name="QQ">[1]!ERR</definedName>
    <definedName name="qqq" localSheetId="0">#REF!</definedName>
    <definedName name="qqq" localSheetId="2">#REF!</definedName>
    <definedName name="qqq">#REF!</definedName>
    <definedName name="qqqqqw" localSheetId="0"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uimbaya" localSheetId="0">#REF!</definedName>
    <definedName name="Quimbaya">#REF!</definedName>
    <definedName name="qw" localSheetId="0"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qweqw" localSheetId="0">#REF!</definedName>
    <definedName name="qweqweqw">#REF!</definedName>
    <definedName name="qweqweqwe" localSheetId="0">#REF!</definedName>
    <definedName name="qweqweqwe">#REF!</definedName>
    <definedName name="QWERTY">#N/A</definedName>
    <definedName name="qwqwq" localSheetId="0">#REF!</definedName>
    <definedName name="qwqwq">#REF!</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CashFlow" localSheetId="0">#REF!</definedName>
    <definedName name="r.CashFlow">#REF!</definedName>
    <definedName name="r.Leverage" localSheetId="0">#REF!</definedName>
    <definedName name="r.Leverage">#REF!</definedName>
    <definedName name="r.Liquidity" localSheetId="0">#REF!</definedName>
    <definedName name="r.Liquidity">#REF!</definedName>
    <definedName name="r.Market" localSheetId="0">#REF!</definedName>
    <definedName name="r.Market">#REF!</definedName>
    <definedName name="r.Profitability" localSheetId="0">#REF!</definedName>
    <definedName name="r.Profitability">#REF!</definedName>
    <definedName name="r.Summary" localSheetId="0">#REF!</definedName>
    <definedName name="r.Summary">#REF!</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A" localSheetId="0">#REF!</definedName>
    <definedName name="RANA">#REF!</definedName>
    <definedName name="RANGO1" localSheetId="0">#REF!</definedName>
    <definedName name="RANGO1">#REF!</definedName>
    <definedName name="rangofin" localSheetId="0">#REF!,#REF!</definedName>
    <definedName name="rangofin" localSheetId="2">#REF!,#REF!</definedName>
    <definedName name="rangofin">#REF!,#REF!</definedName>
    <definedName name="RCindPresup" localSheetId="0">#REF!</definedName>
    <definedName name="RCindPresup">#REF!</definedName>
    <definedName name="re" localSheetId="0" hidden="1">{"test2",#N/A,TRUE,"Prices"}</definedName>
    <definedName name="re" localSheetId="2" hidden="1">{"test2",#N/A,TRUE,"Prices"}</definedName>
    <definedName name="re" hidden="1">{"test2",#N/A,TRUE,"Prices"}</definedName>
    <definedName name="RE4NTA" localSheetId="0">#REF!</definedName>
    <definedName name="RE4NTA">#REF!</definedName>
    <definedName name="RECICLADORA_DE_PAVIMENTO" localSheetId="0">#REF!</definedName>
    <definedName name="RECICLADORA_DE_PAVIMENTO">#REF!</definedName>
    <definedName name="Recorder" localSheetId="0">#REF!</definedName>
    <definedName name="Recorder">#REF!</definedName>
    <definedName name="RECURSOS" localSheetId="0">#REF!</definedName>
    <definedName name="RECURSOS">#REF!</definedName>
    <definedName name="redes" localSheetId="0">#REF!</definedName>
    <definedName name="redes">#REF!</definedName>
    <definedName name="Redes1" localSheetId="0">#REF!</definedName>
    <definedName name="Redes1">#REF!</definedName>
    <definedName name="REDES10" localSheetId="0">#REF!</definedName>
    <definedName name="REDES10">#REF!</definedName>
    <definedName name="REDES11" localSheetId="0">#REF!</definedName>
    <definedName name="REDES11">#REF!</definedName>
    <definedName name="Redes2" localSheetId="0">#REF!</definedName>
    <definedName name="Redes2">#REF!</definedName>
    <definedName name="REFPISC" localSheetId="0">#REF!</definedName>
    <definedName name="REFPISC">#REF!</definedName>
    <definedName name="REGBT">#N/A</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on" localSheetId="0">#REF!</definedName>
    <definedName name="Region">#REF!</definedName>
    <definedName name="Regional" localSheetId="0">#REF!</definedName>
    <definedName name="Regional">#REF!</definedName>
    <definedName name="REGLA_VIBRATORIA_DE_4MTS" localSheetId="0">#REF!</definedName>
    <definedName name="REGLA_VIBRATORIA_DE_4MTS">#REF!</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0">#REF!</definedName>
    <definedName name="REICIO">#REF!</definedName>
    <definedName name="REICIO_10">#N/A</definedName>
    <definedName name="REICIO_3">#N/A</definedName>
    <definedName name="REICIO_4">#N/A</definedName>
    <definedName name="REICIO_5">#N/A</definedName>
    <definedName name="REICIO_6">#N/A</definedName>
    <definedName name="REICIO_7">#N/A</definedName>
    <definedName name="REICIO_8">#N/A</definedName>
    <definedName name="REICIO_9">#N/A</definedName>
    <definedName name="reinicio" localSheetId="0">#REF!</definedName>
    <definedName name="reinicio">#REF!</definedName>
    <definedName name="reinicio_10">#N/A</definedName>
    <definedName name="reinicio_3">#N/A</definedName>
    <definedName name="reinicio_4">#N/A</definedName>
    <definedName name="reinicio_5">#N/A</definedName>
    <definedName name="reinicio_6">#N/A</definedName>
    <definedName name="reinicio_7">#N/A</definedName>
    <definedName name="reinicio_8">#N/A</definedName>
    <definedName name="reinicio_9">#N/A</definedName>
    <definedName name="REJHE" localSheetId="0"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ll" localSheetId="0">#REF!</definedName>
    <definedName name="rell">#REF!</definedName>
    <definedName name="Renoai" localSheetId="0">#REF!</definedName>
    <definedName name="Renoai">#REF!</definedName>
    <definedName name="REP.PAV" localSheetId="0">#REF!</definedName>
    <definedName name="REP.PAV">#REF!</definedName>
    <definedName name="reparacion" localSheetId="0">#REF!</definedName>
    <definedName name="reparacion">#REF!</definedName>
    <definedName name="reparaciones" localSheetId="0">#REF!</definedName>
    <definedName name="reparaciones">#REF!</definedName>
    <definedName name="rer" localSheetId="0"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Equipo" localSheetId="0">#REF!</definedName>
    <definedName name="ResEquipo">#REF!</definedName>
    <definedName name="Resistenciaconductor" localSheetId="0">#REF!</definedName>
    <definedName name="Resistenciaconductor">#REF!</definedName>
    <definedName name="ResMateriales" localSheetId="0">#REF!</definedName>
    <definedName name="ResMateriales">#REF!</definedName>
    <definedName name="ResMO" localSheetId="0">#REF!</definedName>
    <definedName name="ResMO">#REF!</definedName>
    <definedName name="ResOtros" localSheetId="0">#REF!</definedName>
    <definedName name="ResOtros">#REF!</definedName>
    <definedName name="RESTIT" localSheetId="0">#REF!</definedName>
    <definedName name="RESTIT">#REF!</definedName>
    <definedName name="RESU">#N/A</definedName>
    <definedName name="RESUM" localSheetId="0">#REF!</definedName>
    <definedName name="RESUM">#REF!</definedName>
    <definedName name="resum2" localSheetId="0">#REF!</definedName>
    <definedName name="resum2">#REF!</definedName>
    <definedName name="RESUMEN">#N/A</definedName>
    <definedName name="ResUnit_CD" localSheetId="0">#REF!</definedName>
    <definedName name="ResUnit_CD">#REF!</definedName>
    <definedName name="Retenc" localSheetId="0">#REF!</definedName>
    <definedName name="Retenc">#REF!</definedName>
    <definedName name="Retenido100" localSheetId="0">#REF!</definedName>
    <definedName name="Retenido100">#REF!</definedName>
    <definedName name="Retenido200" localSheetId="0">#REF!</definedName>
    <definedName name="Retenido200">#REF!</definedName>
    <definedName name="Retenido30" localSheetId="0">#REF!</definedName>
    <definedName name="Retenido30">#REF!</definedName>
    <definedName name="Retenido34" localSheetId="0">#REF!</definedName>
    <definedName name="Retenido34">#REF!</definedName>
    <definedName name="Retenido38" localSheetId="0">#REF!</definedName>
    <definedName name="Retenido38">#REF!</definedName>
    <definedName name="Retenido4" localSheetId="0">#REF!</definedName>
    <definedName name="Retenido4">#REF!</definedName>
    <definedName name="Retenido50" localSheetId="0">#REF!</definedName>
    <definedName name="Retenido50">#REF!</definedName>
    <definedName name="Retenido8" localSheetId="0">#REF!</definedName>
    <definedName name="Retenido8">#REF!</definedName>
    <definedName name="RETROEXCAVADORA_JD_510" localSheetId="0">#REF!</definedName>
    <definedName name="RETROEXCAVADORA_JD_510">#REF!</definedName>
    <definedName name="RETT" localSheetId="0">#REF!</definedName>
    <definedName name="RETT">#REF!</definedName>
    <definedName name="RETTRE" localSheetId="0"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UIS" localSheetId="0">#REF!</definedName>
    <definedName name="RETUIS">#REF!</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 localSheetId="0">#REF!</definedName>
    <definedName name="rfref">#REF!</definedName>
    <definedName name="rfrf" localSheetId="0"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CARDO" localSheetId="0">#REF!,#REF!,#REF!,#REF!,#REF!,#REF!,#REF!,#REF!,#REF!</definedName>
    <definedName name="RICARDO" localSheetId="2">#REF!,#REF!,#REF!,#REF!,#REF!,#REF!,#REF!,#REF!,#REF!</definedName>
    <definedName name="RICARDO">#REF!,#REF!,#REF!,#REF!,#REF!,#REF!,#REF!,#REF!,#REF!</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OCA_MUERTA" localSheetId="0">#REF!</definedName>
    <definedName name="ROCA_MUERTA">#REF!</definedName>
    <definedName name="rol" localSheetId="0">#REF!</definedName>
    <definedName name="rol">#REF!</definedName>
    <definedName name="Roldanillo" localSheetId="0">#REF!</definedName>
    <definedName name="Roldanillo">#REF!</definedName>
    <definedName name="RolPpto" localSheetId="0">#REF!</definedName>
    <definedName name="RolPpto">#REF!</definedName>
    <definedName name="Rows2Unhide" localSheetId="0">#REF!</definedName>
    <definedName name="Rows2Unhide">#REF!</definedName>
    <definedName name="RP" localSheetId="0">#REF!</definedName>
    <definedName name="RP">#REF!</definedName>
    <definedName name="rr" localSheetId="0">#REF!</definedName>
    <definedName name="rr">#REF!</definedName>
    <definedName name="rr_10">#N/A</definedName>
    <definedName name="rr_3">#N/A</definedName>
    <definedName name="rr_4">#N/A</definedName>
    <definedName name="rr_5">#N/A</definedName>
    <definedName name="rr_6">#N/A</definedName>
    <definedName name="rr_7">#N/A</definedName>
    <definedName name="rr_8">#N/A</definedName>
    <definedName name="rr_9">#N/A</definedName>
    <definedName name="RRC" localSheetId="0">#REF!</definedName>
    <definedName name="RRC">#REF!</definedName>
    <definedName name="rrr" localSheetId="0"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 localSheetId="0">#REF!</definedName>
    <definedName name="rrrr">#REF!</definedName>
    <definedName name="rrrrrb" localSheetId="0"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adf" localSheetId="0">#REF!</definedName>
    <definedName name="rsadf">#REF!</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 localSheetId="0">#REF!</definedName>
    <definedName name="S">#REF!</definedName>
    <definedName name="SA" localSheetId="0">#REF!</definedName>
    <definedName name="SA">#REF!</definedName>
    <definedName name="saa" localSheetId="0"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baneta" localSheetId="0">#REF!</definedName>
    <definedName name="Sabaneta">#REF!</definedName>
    <definedName name="SAD" localSheetId="0"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0">#REF!</definedName>
    <definedName name="Salarios">#REF!</definedName>
    <definedName name="SalMinimo" localSheetId="0">#REF!</definedName>
    <definedName name="SalMinimo">#REF!</definedName>
    <definedName name="SARD40" localSheetId="0">#REF!</definedName>
    <definedName name="SARD40">#REF!</definedName>
    <definedName name="SB" localSheetId="0">#REF!</definedName>
    <definedName name="SB">#REF!</definedName>
    <definedName name="sbgfbgdr" localSheetId="0"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tPpto" localSheetId="0">#REF!</definedName>
    <definedName name="SbtPpto" localSheetId="2">'Estudio de mercado act. '!$F$210</definedName>
    <definedName name="SbtPpto">#REF!</definedName>
    <definedName name="SC" localSheetId="0">#REF!</definedName>
    <definedName name="SC" localSheetId="2">#REF!</definedName>
    <definedName name="SC">#REF!</definedName>
    <definedName name="Sched_Pay" localSheetId="0">#REF!</definedName>
    <definedName name="Sched_Pay" localSheetId="2">#REF!</definedName>
    <definedName name="Sched_Pay">#REF!</definedName>
    <definedName name="SCHEDULE" localSheetId="0">#REF!</definedName>
    <definedName name="SCHEDULE" localSheetId="2">#REF!</definedName>
    <definedName name="SCHEDULE">#REF!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 localSheetId="0">#REF!</definedName>
    <definedName name="sdf">#REF!</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nvñdiohilÑ" localSheetId="0" hidden="1">{"TAB1",#N/A,TRUE,"GENERAL";"TAB2",#N/A,TRUE,"GENERAL";"TAB3",#N/A,TRUE,"GENERAL";"TAB4",#N/A,TRUE,"GENERAL";"TAB5",#N/A,TRUE,"GENERAL"}</definedName>
    <definedName name="sdfnvñdiohilÑ" localSheetId="2" hidden="1">{"TAB1",#N/A,TRUE,"GENERAL";"TAB2",#N/A,TRUE,"GENERAL";"TAB3",#N/A,TRUE,"GENERAL";"TAB4",#N/A,TRUE,"GENERAL";"TAB5",#N/A,TRUE,"GENERAL"}</definedName>
    <definedName name="sdfnvñdiohilÑ"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 localSheetId="0">#REF!</definedName>
    <definedName name="SDG">#REF!</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 localSheetId="0">#REF!</definedName>
    <definedName name="SDS">#REF!</definedName>
    <definedName name="sdsdfh" localSheetId="0"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 localSheetId="0">#REF!</definedName>
    <definedName name="SE">#REF!</definedName>
    <definedName name="SECCIÓN_FINAL__INICIAL" localSheetId="0">#REF!</definedName>
    <definedName name="SECCIÓN_FINAL__INICIAL">#REF!</definedName>
    <definedName name="SECCIÓN_FINAL__TERMINAL" localSheetId="0">#REF!</definedName>
    <definedName name="SECCIÓN_FINAL__TERMINAL">#REF!</definedName>
    <definedName name="seccion1" localSheetId="0">#REF!</definedName>
    <definedName name="seccion1">#REF!</definedName>
    <definedName name="seccion2" localSheetId="0">#REF!</definedName>
    <definedName name="seccion2">#REF!</definedName>
    <definedName name="SECTOR" localSheetId="0">#REF!</definedName>
    <definedName name="SECTOR">#REF!</definedName>
    <definedName name="segmento" localSheetId="0">#REF!</definedName>
    <definedName name="segmento">#REF!</definedName>
    <definedName name="SEGUETA_SIN_MARCO" localSheetId="0">#REF!</definedName>
    <definedName name="SEGUETA_SIN_MARCO">#REF!</definedName>
    <definedName name="Segurambiensalud" localSheetId="0">#REF!</definedName>
    <definedName name="Segurambiensalud">#REF!</definedName>
    <definedName name="SELLADOR_ELASTICO_POLIURET" localSheetId="0">#REF!</definedName>
    <definedName name="SELLADOR_ELASTICO_POLIURET">#REF!</definedName>
    <definedName name="SEM_DEL_MES" localSheetId="0">#REF!</definedName>
    <definedName name="SEM_DEL_MES">#REF!</definedName>
    <definedName name="Semanas_mes" localSheetId="0">#REF!</definedName>
    <definedName name="Semanas_mes">#REF!</definedName>
    <definedName name="sencount">1</definedName>
    <definedName name="SEP" localSheetId="0">#REF!</definedName>
    <definedName name="SEP">#REF!</definedName>
    <definedName name="SERO" localSheetId="0">#REF!</definedName>
    <definedName name="SERO">#REF!</definedName>
    <definedName name="SERO_10">#N/A</definedName>
    <definedName name="SERO_3">#N/A</definedName>
    <definedName name="SERO_4">#N/A</definedName>
    <definedName name="SERO_5">#N/A</definedName>
    <definedName name="SERO_6">#N/A</definedName>
    <definedName name="SERO_7">#N/A</definedName>
    <definedName name="SERO_8">#N/A</definedName>
    <definedName name="SERO_9">#N/A</definedName>
    <definedName name="Servicios" localSheetId="0">#REF!</definedName>
    <definedName name="Servicios">#REF!</definedName>
    <definedName name="setrj" localSheetId="0"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0">#REF!</definedName>
    <definedName name="SF">#REF!</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ARED_FORMULA_0">#N/A</definedName>
    <definedName name="SHARED_FORMULA_1">#N/A</definedName>
    <definedName name="SHARED_FORMULA_10">#N/A</definedName>
    <definedName name="SHARED_FORMULA_100">#N/A</definedName>
    <definedName name="SHARED_FORMULA_101">#N/A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0">#N/A</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0">#N/A</definedName>
    <definedName name="SHARED_FORMULA_81">#N/A</definedName>
    <definedName name="SHARED_FORMULA_82">#N/A</definedName>
    <definedName name="SHARED_FORMULA_83">#N/A</definedName>
    <definedName name="SHARED_FORMULA_84">#N/A</definedName>
    <definedName name="SHARED_FORMULA_85">#N/A</definedName>
    <definedName name="SHARED_FORMULA_86">#N/A</definedName>
    <definedName name="SHARED_FORMULA_87">#N/A</definedName>
    <definedName name="SHARED_FORMULA_88">#N/A</definedName>
    <definedName name="SHARED_FORMULA_89">#N/A</definedName>
    <definedName name="SHARED_FORMULA_9">#N/A</definedName>
    <definedName name="SHARED_FORMULA_90">#N/A</definedName>
    <definedName name="SHARED_FORMULA_91">#N/A</definedName>
    <definedName name="SHARED_FORMULA_92">#N/A</definedName>
    <definedName name="SHARED_FORMULA_93">#N/A</definedName>
    <definedName name="SHARED_FORMULA_94">#N/A</definedName>
    <definedName name="SHARED_FORMULA_95">#N/A</definedName>
    <definedName name="SHARED_FORMULA_96">#N/A</definedName>
    <definedName name="SHARED_FORMULA_97">#N/A</definedName>
    <definedName name="SHARED_FORMULA_98">#N/A</definedName>
    <definedName name="SHARED_FORMULA_99">#N/A</definedName>
    <definedName name="SI" localSheetId="0">#REF!</definedName>
    <definedName name="SI">#REF!</definedName>
    <definedName name="SI_10">#N/A</definedName>
    <definedName name="SI_3">#N/A</definedName>
    <definedName name="SI_4">#N/A</definedName>
    <definedName name="SI_5">#N/A</definedName>
    <definedName name="SI_6">#N/A</definedName>
    <definedName name="SI_7">#N/A</definedName>
    <definedName name="SI_8">#N/A</definedName>
    <definedName name="SI_9">#N/A</definedName>
    <definedName name="SIKA1" localSheetId="0">#REF!</definedName>
    <definedName name="SIKA1">#REF!</definedName>
    <definedName name="sin_nombre_2" localSheetId="0">#REF!</definedName>
    <definedName name="sin_nombre_2">#REF!</definedName>
    <definedName name="Sinnombre" localSheetId="0">#REF!</definedName>
    <definedName name="Sinnombre">#REF!</definedName>
    <definedName name="SISISIS" localSheetId="0">#REF!</definedName>
    <definedName name="SISISIS">#REF!</definedName>
    <definedName name="SISISIS_10">#N/A</definedName>
    <definedName name="SISISIS_3">#N/A</definedName>
    <definedName name="SISISIS_4">#N/A</definedName>
    <definedName name="SISISIS_5">#N/A</definedName>
    <definedName name="SISISIS_6">#N/A</definedName>
    <definedName name="SISISIS_7">#N/A</definedName>
    <definedName name="SISISIS_8">#N/A</definedName>
    <definedName name="SISISIS_9">#N/A</definedName>
    <definedName name="SJ" localSheetId="0">#REF!</definedName>
    <definedName name="SJ">#REF!</definedName>
    <definedName name="SL" localSheetId="0">#REF!</definedName>
    <definedName name="SL">#REF!</definedName>
    <definedName name="SM" localSheetId="0">#REF!</definedName>
    <definedName name="SM">#REF!</definedName>
    <definedName name="SOCIAL" localSheetId="0">#REF!</definedName>
    <definedName name="SOCIAL">#REF!</definedName>
    <definedName name="sol" localSheetId="0">#REF!</definedName>
    <definedName name="sol">#REF!</definedName>
    <definedName name="SOLAD" localSheetId="0">#REF!</definedName>
    <definedName name="SOLAD">#REF!</definedName>
    <definedName name="SOLDADURA" localSheetId="0">#REF!</definedName>
    <definedName name="SOLDADURA">#REF!</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0">Criterio!ERR</definedName>
    <definedName name="SS" localSheetId="2">'Estudio de mercado act. '!ERR</definedName>
    <definedName name="SS">[1]!ERR</definedName>
    <definedName name="sss" localSheetId="0">#REF!</definedName>
    <definedName name="sss" localSheetId="2">#REF!</definedName>
    <definedName name="sss">#REF!</definedName>
    <definedName name="SSSS">#N/A</definedName>
    <definedName name="sssss7" localSheetId="0"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 localSheetId="0">#REF!</definedName>
    <definedName name="st">#REF!</definedName>
    <definedName name="STEEL" localSheetId="0">#REF!</definedName>
    <definedName name="STEEL">#REF!</definedName>
    <definedName name="stt" localSheetId="0"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tub" localSheetId="0">#REF!</definedName>
    <definedName name="Stub">#REF!</definedName>
    <definedName name="Stub_Header1" localSheetId="0">#REF!</definedName>
    <definedName name="Stub_Header1">#REF!</definedName>
    <definedName name="Stub_Header2" localSheetId="0">#REF!</definedName>
    <definedName name="Stub_Header2">#REF!</definedName>
    <definedName name="Stub_Header3" localSheetId="0">#REF!</definedName>
    <definedName name="Stub_Header3">#REF!</definedName>
    <definedName name="SU" localSheetId="0">#REF!</definedName>
    <definedName name="SU">#REF!</definedName>
    <definedName name="SUB_BASE_TRITURADA_NORTE" localSheetId="0">#REF!</definedName>
    <definedName name="SUB_BASE_TRITURADA_NORTE">#REF!</definedName>
    <definedName name="SUBA" localSheetId="0">#REF!</definedName>
    <definedName name="SUBA">#REF!</definedName>
    <definedName name="SUBB" localSheetId="0">#REF!</definedName>
    <definedName name="SUBB">#REF!</definedName>
    <definedName name="SUBESTACIONES" localSheetId="0">#REF!</definedName>
    <definedName name="SUBESTACIONES">#REF!</definedName>
    <definedName name="Subestaciones1" localSheetId="0">#REF!</definedName>
    <definedName name="Subestaciones1">#REF!</definedName>
    <definedName name="SUBPRODUCTOS" localSheetId="0">#REF!</definedName>
    <definedName name="SUBPRODUCTOS">#REF!</definedName>
    <definedName name="SUBR" localSheetId="0">#REF!</definedName>
    <definedName name="SUBR">#REF!</definedName>
    <definedName name="Subtotal" localSheetId="0">#REF!</definedName>
    <definedName name="Subtotal">#REF!</definedName>
    <definedName name="SUBTOTALMAT" localSheetId="0">#REF!</definedName>
    <definedName name="SUBTOTALMAT">#REF!</definedName>
    <definedName name="SUCRE" localSheetId="0">#REF!</definedName>
    <definedName name="SUCRE">#REF!</definedName>
    <definedName name="SUCRE1" localSheetId="0">#REF!</definedName>
    <definedName name="SUCRE1">#REF!</definedName>
    <definedName name="SUELDOS" localSheetId="0">#REF!</definedName>
    <definedName name="SUELDOS">#REF!</definedName>
    <definedName name="SUELLEN">#N/A</definedName>
    <definedName name="suma" localSheetId="0">#REF!</definedName>
    <definedName name="suma">#REF!</definedName>
    <definedName name="Supervía" localSheetId="0">#REF!</definedName>
    <definedName name="Supervía">#REF!</definedName>
    <definedName name="SUSTIT" localSheetId="0">#REF!</definedName>
    <definedName name="SUSTIT">#REF!</definedName>
    <definedName name="sw" localSheetId="0">Criterio!ERR</definedName>
    <definedName name="sw" localSheetId="2">'Estudio de mercado act. '!ERR</definedName>
    <definedName name="sw">[1]!ERR</definedName>
    <definedName name="swsw" localSheetId="0"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#REF!</definedName>
    <definedName name="t">#REF!</definedName>
    <definedName name="T.1_POZ" localSheetId="0">#REF!</definedName>
    <definedName name="T.1_POZ">#REF!</definedName>
    <definedName name="T.3" localSheetId="0">#REF!</definedName>
    <definedName name="T.3">#REF!</definedName>
    <definedName name="T.VIA" localSheetId="0">#REF!</definedName>
    <definedName name="T.VIA">#REF!</definedName>
    <definedName name="T___2_.3_FC_2.2" localSheetId="0">#REF!</definedName>
    <definedName name="T___2_.3_FC_2.2">#REF!</definedName>
    <definedName name="T1_" localSheetId="0">#REF!</definedName>
    <definedName name="T1_">#REF!</definedName>
    <definedName name="T1__2_FC1_5" localSheetId="0">#REF!</definedName>
    <definedName name="T1__2_FC1_5">#REF!</definedName>
    <definedName name="T1__2_FC1_9" localSheetId="0">#REF!</definedName>
    <definedName name="T1__2_FC1_9">#REF!</definedName>
    <definedName name="T1__3__2_FC1_9" localSheetId="0">#REF!</definedName>
    <definedName name="T1__3__2_FC1_9">#REF!</definedName>
    <definedName name="T1_FC_1.5__.2" localSheetId="0">#REF!</definedName>
    <definedName name="T1_FC_1.5__.2">#REF!</definedName>
    <definedName name="T1_FC_1.9__.2" localSheetId="0">#REF!</definedName>
    <definedName name="T1_FC_1.9__.2">#REF!</definedName>
    <definedName name="T1_FC1_5" localSheetId="0">#REF!</definedName>
    <definedName name="T1_FC1_5">#REF!</definedName>
    <definedName name="T1_FC1_9" localSheetId="0">#REF!</definedName>
    <definedName name="T1_FC1_9">#REF!</definedName>
    <definedName name="T1_FC2.2" localSheetId="0">#REF!</definedName>
    <definedName name="T1_FC2.2">#REF!</definedName>
    <definedName name="T11SF15" localSheetId="0">#REF!</definedName>
    <definedName name="T11SF15">#REF!</definedName>
    <definedName name="T11SF19" localSheetId="0">#REF!</definedName>
    <definedName name="T11SF19">#REF!</definedName>
    <definedName name="T12SF15" localSheetId="0">#REF!</definedName>
    <definedName name="T12SF15">#REF!</definedName>
    <definedName name="T12SF19" localSheetId="0">#REF!</definedName>
    <definedName name="T12SF19">#REF!</definedName>
    <definedName name="T1RF15" localSheetId="0">#REF!</definedName>
    <definedName name="T1RF15">#REF!</definedName>
    <definedName name="T1RF19" localSheetId="0">#REF!</definedName>
    <definedName name="T1RF19">#REF!</definedName>
    <definedName name="T2.PVC" localSheetId="0">#REF!</definedName>
    <definedName name="T2.PVC">#REF!</definedName>
    <definedName name="T2_" localSheetId="0">#REF!</definedName>
    <definedName name="T2_">#REF!</definedName>
    <definedName name="T2_.3" localSheetId="0">#REF!</definedName>
    <definedName name="T2_.3">#REF!</definedName>
    <definedName name="T2__2_FC1_5" localSheetId="0">#REF!</definedName>
    <definedName name="T2__2_FC1_5">#REF!</definedName>
    <definedName name="T2__3_FC1_9" localSheetId="0">#REF!</definedName>
    <definedName name="T2__3_FC1_9">#REF!</definedName>
    <definedName name="T2_FC_1.5__.3" localSheetId="0">#REF!</definedName>
    <definedName name="T2_FC_1.5__.3">#REF!</definedName>
    <definedName name="T2_FC_1.5__.3_.2" localSheetId="0">#REF!</definedName>
    <definedName name="T2_FC_1.5__.3_.2">#REF!</definedName>
    <definedName name="T2_FC_1.9__.3" localSheetId="0">#REF!</definedName>
    <definedName name="T2_FC_1.9__.3">#REF!</definedName>
    <definedName name="T2_FC_1.9__.3_.2" localSheetId="0">#REF!</definedName>
    <definedName name="T2_FC_1.9__.3_.2">#REF!</definedName>
    <definedName name="T2_FC1_5" localSheetId="0">#REF!</definedName>
    <definedName name="T2_FC1_5">#REF!</definedName>
    <definedName name="T2_FC1_9" localSheetId="0">#REF!</definedName>
    <definedName name="T2_FC1_9">#REF!</definedName>
    <definedName name="T2_POZ" localSheetId="0">#REF!</definedName>
    <definedName name="T2_POZ">#REF!</definedName>
    <definedName name="T2_RAS" localSheetId="0">#REF!</definedName>
    <definedName name="T2_RAS">#REF!</definedName>
    <definedName name="T21SF15" localSheetId="0">#REF!</definedName>
    <definedName name="T21SF15">#REF!</definedName>
    <definedName name="T21SF19" localSheetId="0">#REF!</definedName>
    <definedName name="T21SF19">#REF!</definedName>
    <definedName name="T22SF15" localSheetId="0">#REF!</definedName>
    <definedName name="T22SF15">#REF!</definedName>
    <definedName name="T22SF19" localSheetId="0">#REF!</definedName>
    <definedName name="T22SF19">#REF!</definedName>
    <definedName name="T2RF15" localSheetId="0">#REF!</definedName>
    <definedName name="T2RF15">#REF!</definedName>
    <definedName name="T2RF19" localSheetId="0">#REF!</definedName>
    <definedName name="T2RF19">#REF!</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 localSheetId="0">#REF!</definedName>
    <definedName name="TA">#REF!</definedName>
    <definedName name="TABLA" localSheetId="0">#REF!</definedName>
    <definedName name="TABLA">#REF!</definedName>
    <definedName name="TABLA_1x10x300_OTOBO" localSheetId="0">#REF!</definedName>
    <definedName name="TABLA_1x10x300_OTOBO">#REF!</definedName>
    <definedName name="TABLA1" localSheetId="0">#REF!</definedName>
    <definedName name="TABLA1">#REF!</definedName>
    <definedName name="tabla2" localSheetId="0">#REF!</definedName>
    <definedName name="tabla2">#REF!</definedName>
    <definedName name="TABLA4" localSheetId="0">#REF!</definedName>
    <definedName name="TABLA4">#REF!</definedName>
    <definedName name="TABLAB" localSheetId="0">#REF!</definedName>
    <definedName name="TABLAB">#REF!</definedName>
    <definedName name="TablaBello" localSheetId="0">#REF!</definedName>
    <definedName name="TablaBello">#REF!</definedName>
    <definedName name="TablaElDorado" localSheetId="0">#REF!</definedName>
    <definedName name="TablaElDorado">#REF!</definedName>
    <definedName name="TablaIbague" localSheetId="0">#REF!</definedName>
    <definedName name="TablaIbague">#REF!</definedName>
    <definedName name="TablaIndicConstPes" localSheetId="0">#REF!</definedName>
    <definedName name="TablaIndicConstPes">#REF!</definedName>
    <definedName name="TablaIndices1" localSheetId="0">#REF!</definedName>
    <definedName name="TablaIndices1">#REF!</definedName>
    <definedName name="TablaIndicesI" localSheetId="0">#REF!</definedName>
    <definedName name="TablaIndicesI">#REF!</definedName>
    <definedName name="TablaIPC" localSheetId="0">#REF!</definedName>
    <definedName name="TablaIPC">#REF!</definedName>
    <definedName name="TablaLaMata" localSheetId="0">#REF!</definedName>
    <definedName name="TablaLaMata">#REF!</definedName>
    <definedName name="TablaStarosa" localSheetId="0">#REF!</definedName>
    <definedName name="TablaStarosa">#REF!</definedName>
    <definedName name="TablaSuaza" localSheetId="0">#REF!</definedName>
    <definedName name="TablaSuaza">#REF!</definedName>
    <definedName name="TABLERO" localSheetId="0">#REF!</definedName>
    <definedName name="TABLERO">#REF!</definedName>
    <definedName name="TABLERO_EN_LAMINA_GALVANIZADA_DE_1.2m_0.4m__CALIBRE_16__REFLECTIVO_TIPO_1" localSheetId="0">#REF!</definedName>
    <definedName name="TABLERO_EN_LAMINA_GALVANIZADA_DE_1.2m_0.4m__CALIBRE_16__REFLECTIVO_TIPO_1">#REF!</definedName>
    <definedName name="TACHA_REFLECTIVA" localSheetId="0">#REF!</definedName>
    <definedName name="TACHA_REFLECTIVA">#REF!</definedName>
    <definedName name="TACO" localSheetId="0">#REF!</definedName>
    <definedName name="TACO">#REF!</definedName>
    <definedName name="TARIFAS" localSheetId="0">#REF!</definedName>
    <definedName name="TARIFAS">#REF!</definedName>
    <definedName name="TARIFAS_4" localSheetId="0">#REF!</definedName>
    <definedName name="TARIFAS_4">#REF!</definedName>
    <definedName name="TARIFAS_7" localSheetId="0">#REF!</definedName>
    <definedName name="TARIFAS_7">#REF!</definedName>
    <definedName name="TARIFAS1" localSheetId="0">#REF!</definedName>
    <definedName name="TARIFAS1">#REF!</definedName>
    <definedName name="tarifas2" localSheetId="0">#REF!</definedName>
    <definedName name="tarifas2">#REF!</definedName>
    <definedName name="tarifas3" localSheetId="0">#REF!</definedName>
    <definedName name="tarifas3">#REF!</definedName>
    <definedName name="tarifas4" localSheetId="0">#REF!</definedName>
    <definedName name="tarifas4">#REF!</definedName>
    <definedName name="TASA" localSheetId="0">#REF!</definedName>
    <definedName name="TASA">#REF!</definedName>
    <definedName name="Taxpb" localSheetId="0">#REF!</definedName>
    <definedName name="Taxpb">#REF!</definedName>
    <definedName name="TB" localSheetId="0">#REF!</definedName>
    <definedName name="TB">#REF!</definedName>
    <definedName name="TC" localSheetId="0">#REF!</definedName>
    <definedName name="TC">#REF!</definedName>
    <definedName name="TCD" localSheetId="0">#REF!</definedName>
    <definedName name="TCD">#REF!</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 localSheetId="0">#REF!</definedName>
    <definedName name="TE">#REF!</definedName>
    <definedName name="Tecnico" localSheetId="0">#REF!</definedName>
    <definedName name="Tecnico">#REF!</definedName>
    <definedName name="TECNICO_ELEC" localSheetId="0">#REF!</definedName>
    <definedName name="TECNICO_ELEC">#REF!</definedName>
    <definedName name="TELERA" localSheetId="0">#REF!</definedName>
    <definedName name="TELERA">#REF!</definedName>
    <definedName name="TEMPLL" localSheetId="0">#REF!</definedName>
    <definedName name="TEMPLL">#REF!</definedName>
    <definedName name="TEMPS" localSheetId="0">#REF!</definedName>
    <definedName name="TEMPS">#REF!</definedName>
    <definedName name="TER">#N/A</definedName>
    <definedName name="TERM">#N/A</definedName>
    <definedName name="TERMINADORA_DE_ASFALTO" localSheetId="0">#REF!</definedName>
    <definedName name="TERMINADORA_DE_ASFALTO">#REF!</definedName>
    <definedName name="TÉRMINOS">#N/A</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IEMPO" localSheetId="0">#REF!</definedName>
    <definedName name="TIEMPO">#REF!</definedName>
    <definedName name="TIPO" localSheetId="0">#REF!</definedName>
    <definedName name="TIPO">#REF!</definedName>
    <definedName name="TipoCosteo" localSheetId="0">#REF!</definedName>
    <definedName name="TipoCosteo">#REF!</definedName>
    <definedName name="TipoCosteoNivelRiesgo" localSheetId="0">#REF!</definedName>
    <definedName name="TipoCosteoNivelRiesgo">#REF!</definedName>
    <definedName name="tipoint" localSheetId="0">#REF!</definedName>
    <definedName name="tipoint">#REF!</definedName>
    <definedName name="TiposCampamentos" localSheetId="0">#REF!</definedName>
    <definedName name="TiposCampamentos">#REF!</definedName>
    <definedName name="TiposEnsayos" localSheetId="0">#REF!</definedName>
    <definedName name="TiposEnsayos">#REF!</definedName>
    <definedName name="TiposEquipos" localSheetId="0">#REF!</definedName>
    <definedName name="TiposEquipos">#REF!</definedName>
    <definedName name="TiposOficina" localSheetId="0">#REF!</definedName>
    <definedName name="TiposOficina">#REF!</definedName>
    <definedName name="TiposPersonalProfesional" localSheetId="0">#REF!</definedName>
    <definedName name="TiposPersonalProfesional">#REF!</definedName>
    <definedName name="TiposPersonalTecnico" localSheetId="0">#REF!</definedName>
    <definedName name="TiposPersonalTecnico">#REF!</definedName>
    <definedName name="TIT" localSheetId="0">#REF!</definedName>
    <definedName name="TIT">#REF!</definedName>
    <definedName name="Titlepb" localSheetId="0">#REF!</definedName>
    <definedName name="Titlepb">#REF!</definedName>
    <definedName name="TITULO" localSheetId="0">#REF!</definedName>
    <definedName name="TITULO">#REF!</definedName>
    <definedName name="Títulos" localSheetId="0">#REF!</definedName>
    <definedName name="Títulos">#REF!</definedName>
    <definedName name="_xlnm.Print_Titles" localSheetId="0">#REF!</definedName>
    <definedName name="_xlnm.Print_Titles" localSheetId="2">#REF!</definedName>
    <definedName name="_xlnm.Print_Titles">#REF!</definedName>
    <definedName name="Títulos_a_imprimir_IM" localSheetId="0">#REF!</definedName>
    <definedName name="Títulos_a_imprimir_IM" localSheetId="2">#REF!</definedName>
    <definedName name="Títulos_a_imprimir_IM">#REF!</definedName>
    <definedName name="TL" localSheetId="0">#REF!</definedName>
    <definedName name="TL" localSheetId="2">#REF!</definedName>
    <definedName name="TL">#REF!</definedName>
    <definedName name="To" localSheetId="0">#REF!</definedName>
    <definedName name="To">#REF!</definedName>
    <definedName name="todo" localSheetId="0">#REF!</definedName>
    <definedName name="todo">#REF!</definedName>
    <definedName name="TodosInsumos" localSheetId="0">#REF!</definedName>
    <definedName name="TodosInsumos">#REF!</definedName>
    <definedName name="TOMADO" localSheetId="0">#REF!</definedName>
    <definedName name="TOMADO">#REF!</definedName>
    <definedName name="TOPOGRAFIA_2_CADENERO_1_TOP" localSheetId="0">#REF!</definedName>
    <definedName name="TOPOGRAFIA_2_CADENERO_1_TOP">#REF!</definedName>
    <definedName name="TORNILLOS_Y_REMACHES" localSheetId="0">#REF!</definedName>
    <definedName name="TORNILLOS_Y_REMACHES">#REF!</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Interest" localSheetId="0">#REF!</definedName>
    <definedName name="Total_Interest">#REF!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 localSheetId="0">#REF!</definedName>
    <definedName name="Total_Kilometro_típico_aereo_rural_11.4kV">#REF!</definedName>
    <definedName name="Total_Kilometro_típico_aereo_rural_34.5kV" localSheetId="0">#REF!</definedName>
    <definedName name="Total_Kilometro_típico_aereo_rural_34.5kV">#REF!</definedName>
    <definedName name="Total_Kilometro_típico_subterraneo_11.4_kV" localSheetId="0">#REF!</definedName>
    <definedName name="Total_Kilometro_típico_subterraneo_11.4_kV">#REF!</definedName>
    <definedName name="Total_Kilometro_típico_subterraneo_34.5_kV" localSheetId="0">#REF!</definedName>
    <definedName name="Total_Kilometro_típico_subterraneo_34.5_kV">#REF!</definedName>
    <definedName name="Total_Pay" localSheetId="0">#REF!</definedName>
    <definedName name="Total_Pay">#REF!</definedName>
    <definedName name="Total_Payment" localSheetId="0">Scheduled_Payment+Extra_Payment</definedName>
    <definedName name="Total_Payment" localSheetId="2">Scheduled_Payment+Extra_Payment</definedName>
    <definedName name="Total_Payment">Scheduled_Payment+Extra_Payment</definedName>
    <definedName name="TotalAIU" localSheetId="0">#REF!</definedName>
    <definedName name="TotalAIU" localSheetId="2">#REF!</definedName>
    <definedName name="TotalAIU">#REF!</definedName>
    <definedName name="TotalCalidad" localSheetId="0">#REF!</definedName>
    <definedName name="TotalCalidad" localSheetId="2">#REF!</definedName>
    <definedName name="TotalCalidad">#REF!</definedName>
    <definedName name="TotalCam" localSheetId="0">#REF!</definedName>
    <definedName name="TotalCam" localSheetId="2">#REF!</definedName>
    <definedName name="TotalCam">#REF!</definedName>
    <definedName name="TotalContratoConIva" localSheetId="0">#REF!</definedName>
    <definedName name="TotalContratoConIva">#REF!</definedName>
    <definedName name="TotalContratoSinIVA" localSheetId="0">#REF!</definedName>
    <definedName name="TotalContratoSinIVA">#REF!</definedName>
    <definedName name="TotalEns" localSheetId="0">#REF!</definedName>
    <definedName name="TotalEns">#REF!</definedName>
    <definedName name="TotalEqu" localSheetId="0">#REF!</definedName>
    <definedName name="TotalEqu">#REF!</definedName>
    <definedName name="totales" localSheetId="0">#REF!</definedName>
    <definedName name="totales">#REF!</definedName>
    <definedName name="Totalgastosvarios" localSheetId="0">#REF!</definedName>
    <definedName name="Totalgastosvarios">#REF!</definedName>
    <definedName name="TotalImpuestosObra" localSheetId="0">#REF!</definedName>
    <definedName name="TotalImpuestosObra">#REF!</definedName>
    <definedName name="TotalNoFacturable" localSheetId="0">#REF!</definedName>
    <definedName name="TotalNoFacturable">#REF!</definedName>
    <definedName name="TotalOfi" localSheetId="0">#REF!</definedName>
    <definedName name="TotalOfi">#REF!</definedName>
    <definedName name="TotalOpti" localSheetId="0">#REF!</definedName>
    <definedName name="TotalOpti">#REF!</definedName>
    <definedName name="TOTALOPTIM" localSheetId="0">#REF!</definedName>
    <definedName name="TOTALOPTIM">#REF!</definedName>
    <definedName name="TOTALOPTIMIZACION" localSheetId="0">#REF!</definedName>
    <definedName name="TOTALOPTIMIZACION">#REF!</definedName>
    <definedName name="TotalPaginaPersonal" localSheetId="0">#REF!</definedName>
    <definedName name="TotalPaginaPersonal">#REF!</definedName>
    <definedName name="TotalPro" localSheetId="0">#REF!</definedName>
    <definedName name="TotalPro">#REF!</definedName>
    <definedName name="TOTALREPOS" localSheetId="0">#REF!</definedName>
    <definedName name="TOTALREPOS">#REF!</definedName>
    <definedName name="TOTALREPOSICION" localSheetId="0">#REF!</definedName>
    <definedName name="TOTALREPOSICION">#REF!</definedName>
    <definedName name="TotalTec" localSheetId="0">#REF!</definedName>
    <definedName name="TotalTec">#REF!</definedName>
    <definedName name="TotalTram" localSheetId="0">#REF!</definedName>
    <definedName name="TotalTram">#REF!</definedName>
    <definedName name="TotalVia" localSheetId="0">#REF!</definedName>
    <definedName name="TotalVia">#REF!</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B" localSheetId="0">#REF!</definedName>
    <definedName name="TRAB">#REF!</definedName>
    <definedName name="TRAFO">#N/A</definedName>
    <definedName name="Tramite" localSheetId="0">#REF!</definedName>
    <definedName name="Tramite">#REF!</definedName>
    <definedName name="TRAMO" localSheetId="0">#REF!</definedName>
    <definedName name="TRAMO">#REF!</definedName>
    <definedName name="tramos" localSheetId="0">#REF!</definedName>
    <definedName name="tramos">#REF!</definedName>
    <definedName name="TRANSPORI" localSheetId="0" hidden="1">{#N/A,#N/A,TRUE,"INGENIERIA";#N/A,#N/A,TRUE,"COMPRAS";#N/A,#N/A,TRUE,"DIRECCION";#N/A,#N/A,TRUE,"RESUMEN"}</definedName>
    <definedName name="TRANSPORI" localSheetId="2" hidden="1">{#N/A,#N/A,TRUE,"INGENIERIA";#N/A,#N/A,TRUE,"COMPRAS";#N/A,#N/A,TRUE,"DIRECCION";#N/A,#N/A,TRUE,"RESUMEN"}</definedName>
    <definedName name="TRANSPORI" hidden="1">{#N/A,#N/A,TRUE,"INGENIERIA";#N/A,#N/A,TRUE,"COMPRAS";#N/A,#N/A,TRUE,"DIRECCION";#N/A,#N/A,TRUE,"RESUMEN"}</definedName>
    <definedName name="Transporte" localSheetId="0">#REF!</definedName>
    <definedName name="Transporte">#REF!</definedName>
    <definedName name="TRANSPORTES" localSheetId="0">#REF!</definedName>
    <definedName name="TRANSPORTES">#REF!</definedName>
    <definedName name="TRAT" localSheetId="0">#REF!</definedName>
    <definedName name="TRAT">#REF!</definedName>
    <definedName name="tres">#N/A</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ANG" localSheetId="0">#REF!</definedName>
    <definedName name="TRIANG">#REF!</definedName>
    <definedName name="trjfgjh" localSheetId="0"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A" localSheetId="0">#REF!</definedName>
    <definedName name="TTA">#REF!</definedName>
    <definedName name="TTB" localSheetId="0">#REF!</definedName>
    <definedName name="TTB">#REF!</definedName>
    <definedName name="TTC" localSheetId="0">#REF!</definedName>
    <definedName name="TTC">#REF!</definedName>
    <definedName name="TtCD" localSheetId="0">#REF!</definedName>
    <definedName name="TtCD">#REF!</definedName>
    <definedName name="TTE" localSheetId="0">#REF!</definedName>
    <definedName name="TTE">#REF!</definedName>
    <definedName name="TTL" localSheetId="0">#REF!</definedName>
    <definedName name="TTL">#REF!</definedName>
    <definedName name="TtlCD" localSheetId="0">#REF!</definedName>
    <definedName name="TtlCD">#REF!</definedName>
    <definedName name="TtlCDCronog" localSheetId="0">#REF!</definedName>
    <definedName name="TtlCDCronog">#REF!</definedName>
    <definedName name="TtlPpto" localSheetId="0">#REF!</definedName>
    <definedName name="TtlPpto">#REF!</definedName>
    <definedName name="TTR" localSheetId="0"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 localSheetId="0">#REF!</definedName>
    <definedName name="TTTTTT">#REF!</definedName>
    <definedName name="tu" localSheetId="0"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BO_CONCRETO_CII_36" localSheetId="0">#REF!</definedName>
    <definedName name="TUBO_CONCRETO_CII_36">#REF!</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NOS" localSheetId="0">#REF!</definedName>
    <definedName name="TURNOS">#REF!</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ON" localSheetId="0">#REF!</definedName>
    <definedName name="UBICACION">#REF!</definedName>
    <definedName name="Ubicación" localSheetId="0">#REF!</definedName>
    <definedName name="Ubicación">#REF!</definedName>
    <definedName name="UI" localSheetId="0"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M" localSheetId="0">#REF!</definedName>
    <definedName name="UM">#REF!</definedName>
    <definedName name="UN" localSheetId="0">#REF!</definedName>
    <definedName name="UN">#REF!</definedName>
    <definedName name="UN_APU" localSheetId="0">IF(LEN(#REF!)=2,"",IF(#REF!="","",IF(ISERROR(SEARCH("-",#REF!,3)),VLOOKUP(#REF!,#REF!,3,0),VLOOKUP(#REF!,#REF!,3,FALSE))))</definedName>
    <definedName name="UN_APU">IF(LEN(#REF!)=2,"",IF(#REF!="","",IF(ISERROR(SEARCH("-",#REF!,3)),VLOOKUP(#REF!,#REF!,3,0),VLOOKUP(#REF!,#REF!,3,FALSE))))</definedName>
    <definedName name="UN_AUX" localSheetId="0">IF(#REF!="","",VLOOKUP(#REF!,#REF!,3,FALSE))</definedName>
    <definedName name="UN_AUX">IF(#REF!="","",VLOOKUP(#REF!,#REF!,3,FALSE))</definedName>
    <definedName name="UNIDAD1" localSheetId="0">#REF!</definedName>
    <definedName name="UNIDAD1">#REF!</definedName>
    <definedName name="UNIDAD521" localSheetId="0">#REF!</definedName>
    <definedName name="UNIDAD521">#REF!</definedName>
    <definedName name="Unidades" localSheetId="0">#REF!</definedName>
    <definedName name="Unidades">#REF!</definedName>
    <definedName name="unidades_reales" localSheetId="0">#REF!</definedName>
    <definedName name="unidades_reales">#REF!</definedName>
    <definedName name="union" localSheetId="0">#REF!</definedName>
    <definedName name="union">#REF!</definedName>
    <definedName name="Unit" localSheetId="0">#REF!</definedName>
    <definedName name="Unit">#REF!</definedName>
    <definedName name="UNITARIO" localSheetId="0">#REF!</definedName>
    <definedName name="UNITARIO">#REF!</definedName>
    <definedName name="Unitarios" localSheetId="0">#REF!</definedName>
    <definedName name="Unitarios">#REF!</definedName>
    <definedName name="unnamed">"$"</definedName>
    <definedName name="uno">#N/A</definedName>
    <definedName name="UO" localSheetId="0">Criterio!ERR</definedName>
    <definedName name="UO" localSheetId="2">'Estudio de mercado act. '!ERR</definedName>
    <definedName name="UO">[1]!ERR</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#N/A</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 localSheetId="0">#REF!</definedName>
    <definedName name="US">#REF!</definedName>
    <definedName name="USO_RADIO" localSheetId="0">#REF!</definedName>
    <definedName name="USO_RADIO">#REF!</definedName>
    <definedName name="Usuarios_" localSheetId="0">#REF!</definedName>
    <definedName name="Usuarios_">#REF!</definedName>
    <definedName name="USUARIOS_ACUEDUCTO" localSheetId="0">#REF!</definedName>
    <definedName name="USUARIOS_ACUEDUCTO">#REF!</definedName>
    <definedName name="util" localSheetId="0">#REF!</definedName>
    <definedName name="util">#REF!</definedName>
    <definedName name="Utilidad" localSheetId="0">#REF!</definedName>
    <definedName name="Utilidad" localSheetId="2">'Estudio de mercado act. '!$E$213</definedName>
    <definedName name="Utilidad">#REF!</definedName>
    <definedName name="UTILIDADES" localSheetId="0">#REF!</definedName>
    <definedName name="UTILIDADES" localSheetId="2">#REF!</definedName>
    <definedName name="UTILIDADES">#REF!</definedName>
    <definedName name="UtilidadObra" localSheetId="0">#REF!</definedName>
    <definedName name="UtilidadObra" localSheetId="2">#REF!</definedName>
    <definedName name="UtilidadObra">#REF!</definedName>
    <definedName name="UTJG" localSheetId="0">#REF!</definedName>
    <definedName name="UTJG" localSheetId="2">#REF!</definedName>
    <definedName name="UTJG">#REF!</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 localSheetId="0">#REF!</definedName>
    <definedName name="UUUU">#REF!</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#REF!</definedName>
    <definedName name="VALLE" localSheetId="0">#REF!</definedName>
    <definedName name="VALLE">#REF!</definedName>
    <definedName name="valor_total" localSheetId="0">#REF!</definedName>
    <definedName name="valor_total">#REF!</definedName>
    <definedName name="valor1" localSheetId="0">#REF!</definedName>
    <definedName name="valor1">#REF!</definedName>
    <definedName name="VALOR1222" localSheetId="0">#REF!</definedName>
    <definedName name="VALOR1222">#REF!</definedName>
    <definedName name="valor2" localSheetId="0">#REF!</definedName>
    <definedName name="valor2">#REF!</definedName>
    <definedName name="VALOR3" localSheetId="0">#REF!</definedName>
    <definedName name="VALOR3">#REF!</definedName>
    <definedName name="VALOR55" localSheetId="0">#REF!</definedName>
    <definedName name="VALOR55">#REF!</definedName>
    <definedName name="Valoracion" localSheetId="0">#REF!</definedName>
    <definedName name="Valoracion">#REF!</definedName>
    <definedName name="VALORACIÓN" localSheetId="0">#REF!</definedName>
    <definedName name="VALORACIÓN">#REF!</definedName>
    <definedName name="ValorTotConsultoria" localSheetId="0">#REF!</definedName>
    <definedName name="ValorTotConsultoria">#REF!</definedName>
    <definedName name="Values_Entered">#N/A</definedName>
    <definedName name="VAMC" localSheetId="0">#REF!</definedName>
    <definedName name="VAMC">#REF!</definedName>
    <definedName name="VAMRF" localSheetId="0">#REF!</definedName>
    <definedName name="VAMRF">#REF!</definedName>
    <definedName name="VAMURO" localSheetId="0">#REF!</definedName>
    <definedName name="VAMURO">#REF!</definedName>
    <definedName name="Var" localSheetId="0">#REF!</definedName>
    <definedName name="Var">#REF!</definedName>
    <definedName name="variacion" localSheetId="0">#REF!</definedName>
    <definedName name="variacion">#REF!</definedName>
    <definedName name="vas">#N/A</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ANAL" localSheetId="0">#REF!</definedName>
    <definedName name="VCANAL">#REF!</definedName>
    <definedName name="vdfvuio" localSheetId="0"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DVS" localSheetId="0">#REF!</definedName>
    <definedName name="VDVS">#REF!</definedName>
    <definedName name="VE" localSheetId="0">#REF!</definedName>
    <definedName name="VE">#REF!</definedName>
    <definedName name="VentaAiu" localSheetId="0">#REF!</definedName>
    <definedName name="VentaAiu">#REF!</definedName>
    <definedName name="VentaAnsermaCartago" localSheetId="0">#REF!</definedName>
    <definedName name="VentaAnsermaCartago">#REF!</definedName>
    <definedName name="VentaMediacanoaAnserma" localSheetId="0">#REF!</definedName>
    <definedName name="VentaMediacanoaAnserma">#REF!</definedName>
    <definedName name="VentaVenta" localSheetId="0">#REF!</definedName>
    <definedName name="VentaVenta">#REF!</definedName>
    <definedName name="vfbgnhyt" localSheetId="0"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 localSheetId="0">#REF!</definedName>
    <definedName name="VI">#REF!</definedName>
    <definedName name="VIA" localSheetId="0">#REF!</definedName>
    <definedName name="VIA">#REF!</definedName>
    <definedName name="VIA_PITAL___LA_PLATA" localSheetId="0">#REF!</definedName>
    <definedName name="VIA_PITAL___LA_PLATA">#REF!</definedName>
    <definedName name="VIAJ" localSheetId="0">#REF!</definedName>
    <definedName name="VIAJ">#REF!</definedName>
    <definedName name="VIAJE" localSheetId="0">#REF!</definedName>
    <definedName name="VIAJE">#REF!</definedName>
    <definedName name="Viajes" localSheetId="0">#REF!</definedName>
    <definedName name="Viajes">#REF!</definedName>
    <definedName name="VIBRA" localSheetId="0">#REF!</definedName>
    <definedName name="VIBRA">#REF!</definedName>
    <definedName name="VIBRADOR_A_GASOLINA" localSheetId="0">#REF!</definedName>
    <definedName name="VIBRADOR_A_GASOLINA">#REF!</definedName>
    <definedName name="VIBROCOMPACTADOR_CA_15" localSheetId="0">#REF!</definedName>
    <definedName name="VIBROCOMPACTADOR_CA_15">#REF!</definedName>
    <definedName name="VIBROCOMPACTADOR_TIPO_RANA" localSheetId="0">#REF!</definedName>
    <definedName name="VIBROCOMPACTADOR_TIPO_RANA">#REF!</definedName>
    <definedName name="victor" localSheetId="0">#REF!</definedName>
    <definedName name="victor">#REF!</definedName>
    <definedName name="VIGAER" localSheetId="0">#REF!</definedName>
    <definedName name="VIGAER">#REF!</definedName>
    <definedName name="VJ" localSheetId="0">#REF!,#REF!,#REF!,#REF!,#REF!,#REF!,#REF!</definedName>
    <definedName name="VJ">#REF!,#REF!,#REF!,#REF!,#REF!,#REF!,#REF!</definedName>
    <definedName name="vk" localSheetId="0"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Q" localSheetId="0">#REF!</definedName>
    <definedName name="VOLQ">#REF!</definedName>
    <definedName name="VOLQH" localSheetId="0">#REF!</definedName>
    <definedName name="VOLQH">#REF!</definedName>
    <definedName name="VOLQUETA_5_M3" localSheetId="0">#REF!</definedName>
    <definedName name="VOLQUETA_5_M3">#REF!</definedName>
    <definedName name="Volumen" localSheetId="0">#REF!</definedName>
    <definedName name="Volumen">#REF!</definedName>
    <definedName name="Vr._Unit." localSheetId="0">#REF!</definedName>
    <definedName name="Vr._Unit.">#REF!</definedName>
    <definedName name="Vr__Unit_">#N/A</definedName>
    <definedName name="VR_CON_IVA" localSheetId="0">#REF!*(1+#REF!)</definedName>
    <definedName name="VR_CON_IVA" localSheetId="2">#REF!*(1+#REF!)</definedName>
    <definedName name="VR_CON_IVA">#REF!*(1+#REF!)</definedName>
    <definedName name="VR_SIN_IVA" localSheetId="0">VLOOKUP(#REF!,#REF!,6,FALSE)</definedName>
    <definedName name="VR_SIN_IVA">VLOOKUP(#REF!,#REF!,6,FALSE)</definedName>
    <definedName name="VR_TOT" localSheetId="0">IF(Criterio!LG=2,IF(SCQ=0,"",SCQ/2),"")</definedName>
    <definedName name="VR_TOT" localSheetId="2">IF([1]!LG=2,IF(SCQ=0,"",SCQ/2),"")</definedName>
    <definedName name="VR_TOT">IF([1]!LG=2,IF(SCQ=0,"",SCQ/2),"")</definedName>
    <definedName name="VR_TOT_APU" localSheetId="0">IF(#REF!="","",IF(#REF!=#REF!,SUMIF(#REF!,#REF!,#REF!),ROUNDUP(#REF!*#REF!,0)))</definedName>
    <definedName name="VR_TOT_APU" localSheetId="2">IF(#REF!="","",IF(#REF!=#REF!,SUMIF(#REF!,#REF!,#REF!),ROUNDUP(#REF!*#REF!,0)))</definedName>
    <definedName name="VR_TOT_APU">IF(#REF!="","",IF(#REF!=#REF!,SUMIF(#REF!,#REF!,#REF!),ROUNDUP(#REF!*#REF!,0)))</definedName>
    <definedName name="VR_TOT_AUX" localSheetId="0">IF(#REF!="","",IF(#REF!=#REF!,SUMIF(#REF!,#REF!,#REF!),ROUNDUP(#REF!*#REF!,0)))</definedName>
    <definedName name="VR_TOT_AUX" localSheetId="2">IF(#REF!="","",IF(#REF!=#REF!,SUMIF(#REF!,#REF!,#REF!),ROUNDUP(#REF!*#REF!,0)))</definedName>
    <definedName name="VR_TOT_AUX">IF(#REF!="","",IF(#REF!=#REF!,SUMIF(#REF!,#REF!,#REF!),ROUNDUP(#REF!*#REF!,0)))</definedName>
    <definedName name="VR_UN" localSheetId="0">IF(ISERROR(V_U),"",V_U)</definedName>
    <definedName name="VR_UN" localSheetId="2">IF(ISERROR(V_U),"",V_U)</definedName>
    <definedName name="VR_UN">IF(ISERROR(V_U),"",V_U)</definedName>
    <definedName name="VR_UN_APU" localSheetId="0">IF(LEN(#REF!)=2,"",IF(#REF!="","",IF(ISERROR(SEARCH("-",#REF!,3)),VLOOKUP(#REF!,#REF!,4,FALSE),"")))</definedName>
    <definedName name="VR_UN_APU" localSheetId="2">IF(LEN(#REF!)=2,"",IF(#REF!="","",IF(ISERROR(SEARCH("-",#REF!,3)),VLOOKUP(#REF!,#REF!,4,FALSE),"")))</definedName>
    <definedName name="VR_UN_APU">IF(LEN(#REF!)=2,"",IF(#REF!="","",IF(ISERROR(SEARCH("-",#REF!,3)),VLOOKUP(#REF!,#REF!,4,FALSE),"")))</definedName>
    <definedName name="VR_UN_AUX" localSheetId="0">IF(#REF!="","",VLOOKUP(#REF!,#REF!,4,0))</definedName>
    <definedName name="VR_UN_AUX" localSheetId="2">IF(#REF!="","",VLOOKUP(#REF!,#REF!,4,0))</definedName>
    <definedName name="VR_UN_AUX">IF(#REF!="","",VLOOKUP(#REF!,#REF!,4,0))</definedName>
    <definedName name="VR_UN_PPTO" localSheetId="0">IF(Criterio!LG&lt;9,"",IF(#REF!="18",Criterio!H_AA,IF(#REF!="15",Criterio!H_EL,IF(#REF!="14",Criterio!H_HI,SUMIF(#REF!,#REF!,#REF!)/2))))</definedName>
    <definedName name="VR_UN_PPTO" localSheetId="2">IF(LG&lt;9,"",IF(#REF!="18",'Estudio de mercado act. '!H_AA,IF(#REF!="15",'Estudio de mercado act. '!H_EL,IF(#REF!="14",H_HI,SUMIF(#REF!,#REF!,#REF!)/2))))</definedName>
    <definedName name="VR_UN_PPTO">IF(LG&lt;9,"",IF(#REF!="18",H_AA,IF(#REF!="15",H_EL,IF(#REF!="14",H_HI,SUMIF(#REF!,#REF!,#REF!)/2))))</definedName>
    <definedName name="VrMeta" localSheetId="0">#REF!</definedName>
    <definedName name="VrMeta" localSheetId="2">#REF!</definedName>
    <definedName name="VrMeta">#REF!</definedName>
    <definedName name="VrUtilidad" localSheetId="0">#REF!</definedName>
    <definedName name="VrUtilidad" localSheetId="2">#REF!</definedName>
    <definedName name="VrUtilidad">#REF!</definedName>
    <definedName name="vsdfj" localSheetId="0"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UELTA" localSheetId="0">#REF!</definedName>
    <definedName name="VUELTA">#REF!</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DSVSDV" localSheetId="0">#REF!</definedName>
    <definedName name="VVDSVSDV">#REF!</definedName>
    <definedName name="VVV" localSheetId="0">#REF!</definedName>
    <definedName name="VVV">#REF!</definedName>
    <definedName name="vvvvt" localSheetId="0"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localSheetId="0" hidden="1">#REF!</definedName>
    <definedName name="w" hidden="1">#REF!</definedName>
    <definedName name="w2w2w" localSheetId="0"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 localSheetId="0">Criterio!ERR</definedName>
    <definedName name="WA" localSheetId="2">'Estudio de mercado act. '!ERR</definedName>
    <definedName name="WA">[1]!ERR</definedName>
    <definedName name="we" localSheetId="0">#REF!</definedName>
    <definedName name="we" localSheetId="2">#REF!</definedName>
    <definedName name="we">#REF!</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Analisi._.completa."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r." localSheetId="0" hidden="1">{#N/A,#N/A,TRUE,"CODIGO DEPENDENCIA"}</definedName>
    <definedName name="wrn.ar." localSheetId="2" hidden="1">{#N/A,#N/A,TRUE,"CODIGO DEPENDENCIA"}</definedName>
    <definedName name="wrn.ar." hidden="1">{#N/A,#N/A,TRUE,"CODIGO DEPENDENCIA"}</definedName>
    <definedName name="wrn.Asia."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localSheetId="0" hidden="1">{"coverall",#N/A,FALSE,"Definitions";"cover1",#N/A,FALSE,"Definitions";"cover2",#N/A,FALSE,"Definitions";"cover3",#N/A,FALSE,"Definitions";"cover4",#N/A,FALSE,"Definitions";"cover5",#N/A,FALSE,"Definitions";"blank",#N/A,FALSE,"Definitions"}</definedName>
    <definedName name="wrn.Cover." localSheetId="2"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0" hidden="1">{#N/A,#N/A,TRUE,"Main Issues";#N/A,#N/A,TRUE,"Income statement ($)"}</definedName>
    <definedName name="wrn.Danilo." localSheetId="2" hidden="1">{#N/A,#N/A,TRUE,"Main Issues";#N/A,#N/A,TRUE,"Income statement ($)"}</definedName>
    <definedName name="wrn.Danilo." hidden="1">{#N/A,#N/A,TRUE,"Main Issues";#N/A,#N/A,TRUE,"Income statement ($)"}</definedName>
    <definedName name="wrn.Europe." localSheetId="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0" hidden="1">{"FCB_ALL",#N/A,FALSE,"FCB"}</definedName>
    <definedName name="wrn.fcb2" localSheetId="2" hidden="1">{"FCB_ALL",#N/A,FALSE,"FCB"}</definedName>
    <definedName name="wrn.fcb2" hidden="1">{"FCB_ALL",#N/A,FALSE,"FCB"}</definedName>
    <definedName name="wrn.Financial._.Statements." localSheetId="0">#REF!</definedName>
    <definedName name="wrn.Financial._.Statements.">#REF!</definedName>
    <definedName name="wrn.five." localSheetId="0" hidden="1">{#N/A,#N/A,TRUE,"5 year"}</definedName>
    <definedName name="wrn.five." localSheetId="2" hidden="1">{#N/A,#N/A,TRUE,"5 year"}</definedName>
    <definedName name="wrn.five." hidden="1">{#N/A,#N/A,TRUE,"5 year"}</definedName>
    <definedName name="wrn.fixed._.assets." localSheetId="0" hidden="1">{#N/A,#N/A,TRUE,"fixed assets"}</definedName>
    <definedName name="wrn.fixed._.assets." localSheetId="2" hidden="1">{#N/A,#N/A,TRUE,"fixed assets"}</definedName>
    <definedName name="wrn.fixed._.assets." hidden="1">{#N/A,#N/A,TRUE,"fixed assets"}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0">#REF!</definedName>
    <definedName name="wrn.FUll._.Model.">#REF!</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INFORME1." localSheetId="0" hidden="1">{#N/A,#N/A,FALSE,"ESTRATO6";#N/A,#N/A,FALSE,"ESTRATO5";#N/A,#N/A,FALSE,"ESTRATO4";#N/A,#N/A,FALSE,"ESTRATO3";#N/A,#N/A,FALSE,"ESTRATO2";#N/A,#N/A,FALSE,"ESTRATO1"}</definedName>
    <definedName name="wrn.INFORME1." localSheetId="2" hidden="1">{#N/A,#N/A,FALSE,"ESTRATO6";#N/A,#N/A,FALSE,"ESTRATO5";#N/A,#N/A,FALSE,"ESTRATO4";#N/A,#N/A,FALSE,"ESTRATO3";#N/A,#N/A,FALSE,"ESTRATO2";#N/A,#N/A,FALSE,"ESTRATO1"}</definedName>
    <definedName name="wrn.INFORME1." hidden="1">{#N/A,#N/A,FALSE,"ESTRATO6";#N/A,#N/A,FALSE,"ESTRATO5";#N/A,#N/A,FALSE,"ESTRATO4";#N/A,#N/A,FALSE,"ESTRATO3";#N/A,#N/A,FALSE,"ESTRATO2";#N/A,#N/A,FALSE,"ESTRATO1"}</definedName>
    <definedName name="wrn.Modello." localSheetId="0" hidden="1">{#N/A,#N/A,TRUE,"Proposal";#N/A,#N/A,TRUE,"Assumptions";#N/A,#N/A,TRUE,"Net Income";#N/A,#N/A,TRUE,"Balsheet";#N/A,#N/A,TRUE,"Capex";#N/A,#N/A,TRUE,"Volumes";#N/A,#N/A,TRUE,"Revenues";#N/A,#N/A,TRUE,"Var.Costs";#N/A,#N/A,TRUE,"Personnel";#N/A,#N/A,TRUE,"Other costs";#N/A,#N/A,TRUE,"MKTG and G&amp;A"}</definedName>
    <definedName name="wrn.Modello." localSheetId="2"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utput."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Restructuring._.Summaries." localSheetId="0">#REF!</definedName>
    <definedName name="wrn.Restructuring._.Summaries.">#REF!</definedName>
    <definedName name="wrn.summary._.report." localSheetId="0" hidden="1">{#N/A,#N/A,TRUE,"Summary"}</definedName>
    <definedName name="wrn.summary._.report." localSheetId="2" hidden="1">{#N/A,#N/A,TRUE,"Summary"}</definedName>
    <definedName name="wrn.summary._.report." hidden="1">{#N/A,#N/A,TRUE,"Summary"}</definedName>
    <definedName name="wrn.synt." localSheetId="0" hidden="1">{#N/A,#N/A,FALSE,"c_finanz";#N/A,#N/A,FALSE,"c_eco";#N/A,#N/A,FALSE,"investimenti";#N/A,#N/A,FALSE,"tir"}</definedName>
    <definedName name="wrn.synt." localSheetId="2" hidden="1">{#N/A,#N/A,FALSE,"c_finanz";#N/A,#N/A,FALSE,"c_eco";#N/A,#N/A,FALSE,"investimenti";#N/A,#N/A,FALSE,"tir"}</definedName>
    <definedName name="wrn.synt." hidden="1">{#N/A,#N/A,FALSE,"c_finanz";#N/A,#N/A,FALSE,"c_eco";#N/A,#N/A,FALSE,"investimenti";#N/A,#N/A,FALSE,"tir"}</definedName>
    <definedName name="wrn.test." localSheetId="0" hidden="1">{"test2",#N/A,TRUE,"Prices"}</definedName>
    <definedName name="wrn.test." localSheetId="2" hidden="1">{"test2",#N/A,TRUE,"Prices"}</definedName>
    <definedName name="wrn.test." hidden="1">{"test2",#N/A,TRUE,"Prices"}</definedName>
    <definedName name="wrn.via." localSheetId="0"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ERWEER" localSheetId="0">#REF!</definedName>
    <definedName name="WSERWEER">#REF!</definedName>
    <definedName name="wsnhed" localSheetId="0"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localSheetId="2"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Criterio!ERR</definedName>
    <definedName name="WW" localSheetId="2">'Estudio de mercado act. '!ERR</definedName>
    <definedName name="WW">[1]!ERR</definedName>
    <definedName name="wwded3" localSheetId="0"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 localSheetId="0">#REF!</definedName>
    <definedName name="www">#REF!</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ww" localSheetId="0">#REF!</definedName>
    <definedName name="wwwwwww">#REF!</definedName>
    <definedName name="wyty" localSheetId="0"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 localSheetId="0">#REF!</definedName>
    <definedName name="x">#REF!</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MesCalidades" localSheetId="0">#REF!</definedName>
    <definedName name="XMesCalidades">#REF!</definedName>
    <definedName name="XMesNoFacturables" localSheetId="0">#REF!</definedName>
    <definedName name="XMesNoFacturables">#REF!</definedName>
    <definedName name="XMesPersonalPromedio" localSheetId="0">#REF!</definedName>
    <definedName name="XMesPersonalPromedio">#REF!</definedName>
    <definedName name="XMesProfesionales" localSheetId="0">#REF!</definedName>
    <definedName name="XMesProfesionales">#REF!</definedName>
    <definedName name="XMesTecnicos" localSheetId="0">#REF!</definedName>
    <definedName name="XMesTecnicos">#REF!</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fg" localSheetId="0"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 localSheetId="0">#REF!</definedName>
    <definedName name="XXX">#REF!</definedName>
    <definedName name="xxxxx" localSheetId="0">#REF!</definedName>
    <definedName name="xxxxx">#REF!</definedName>
    <definedName name="xxxxxds" localSheetId="0"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 localSheetId="0">#REF!</definedName>
    <definedName name="XXXXXXXXXX">#REF!</definedName>
    <definedName name="xxxxxxxxxx29" localSheetId="0"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yz" localSheetId="0">#REF!</definedName>
    <definedName name="xyz">#REF!</definedName>
    <definedName name="XZXZV" localSheetId="0"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0">#REF!</definedName>
    <definedName name="Y">#REF!</definedName>
    <definedName name="y6y6" localSheetId="0"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lombo" localSheetId="0">#REF!</definedName>
    <definedName name="yolombo">#REF!</definedName>
    <definedName name="yrey" localSheetId="0"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localSheetId="2"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UYUYHNBVVVCFDDDSAASXV" localSheetId="0">#REF!</definedName>
    <definedName name="YUYUYHNBVVVCFDDDSAASXV">#REF!</definedName>
    <definedName name="yy" localSheetId="0"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yyyyyy" localSheetId="0">#REF!</definedName>
    <definedName name="yyyyyy">#REF!</definedName>
    <definedName name="z" localSheetId="0">#REF!</definedName>
    <definedName name="z">#REF!</definedName>
    <definedName name="Z_026CD6D7_F7CA_4BE8_B625_9A1778CFA739_.wvu.FilterData" hidden="1">[2]Presupuesto_Via_distribuidora!$A$9:$H$344</definedName>
    <definedName name="Z_026CD6D7_F7CA_4BE8_B625_9A1778CFA739_.wvu.PrintArea" hidden="1">[2]Presupuesto_Via_distribuidora!$A$390:$I$602</definedName>
    <definedName name="Z_026CD6D7_F7CA_4BE8_B625_9A1778CFA739_.wvu.PrintTitles" hidden="1">[2]Presupuesto_Via_distribuidora!$380:$389</definedName>
    <definedName name="Z_05670E35_1347_49D9_AD91_AA9A31A4EF61_.wvu.FilterData" hidden="1">[2]Presupuesto_Via_distribuidora!$A$9:$H$344</definedName>
    <definedName name="Z_05670E35_1347_49D9_AD91_AA9A31A4EF61_.wvu.PrintArea" hidden="1">[2]Presupuesto_Via_distribuidora!$C$1:$H$344</definedName>
    <definedName name="Z_05670E35_1347_49D9_AD91_AA9A31A4EF61_.wvu.PrintTitles" hidden="1">[2]Presupuesto_Via_distribuidora!$2:$8</definedName>
    <definedName name="Z_0890F28A_A8C8_451C_A3E6_C3AFDD239B64_.wvu.FilterData" hidden="1">[2]Presupuesto_Via_distribuidora!$A$9:$H$344</definedName>
    <definedName name="Z_0890F28A_A8C8_451C_A3E6_C3AFDD239B64_.wvu.PrintArea" hidden="1">[2]Presupuesto_Via_distribuidora!$A$392:$I$604</definedName>
    <definedName name="Z_0890F28A_A8C8_451C_A3E6_C3AFDD239B64_.wvu.PrintTitles" hidden="1">[2]Presupuesto_Via_distribuidora!$382:$391</definedName>
    <definedName name="Z_0A4C2D72_EA87_11DA_B6F6_00609720E0A1_.wvu.FilterData" hidden="1">[2]Presupuesto_Via_distribuidora!$A$9:$H$344</definedName>
    <definedName name="Z_0A4C2D72_EA87_11DA_B6F6_00609720E0A1_.wvu.PrintArea" hidden="1">[2]Presupuesto_Via_distribuidora!$A$10:$I$164</definedName>
    <definedName name="Z_0A4C2D72_EA87_11DA_B6F6_00609720E0A1_.wvu.PrintTitles" hidden="1">[2]Presupuesto_Via_distribuidora!$1:$9</definedName>
    <definedName name="Z_0A4C2D73_EA87_11DA_B6F6_00609720E0A1_.wvu.FilterData" hidden="1">[2]Presupuesto_Via_distribuidora!$A$9:$H$344</definedName>
    <definedName name="Z_0A4C2D73_EA87_11DA_B6F6_00609720E0A1_.wvu.PrintArea" hidden="1">[2]Presupuesto_Via_distribuidora!$A$176:$I$193</definedName>
    <definedName name="Z_0A4C2D74_EA87_11DA_B6F6_00609720E0A1_.wvu.FilterData" hidden="1">[2]Presupuesto_Via_distribuidora!$A$9:$H$344</definedName>
    <definedName name="Z_0A4C2D74_EA87_11DA_B6F6_00609720E0A1_.wvu.PrintArea" hidden="1">[2]Presupuesto_Via_distribuidora!$A$342:$I$541</definedName>
    <definedName name="Z_0A4C2D75_EA87_11DA_B6F6_00609720E0A1_.wvu.FilterData" hidden="1">[2]Presupuesto_Via_distribuidora!$A$9:$H$344</definedName>
    <definedName name="Z_0A4C2D75_EA87_11DA_B6F6_00609720E0A1_.wvu.PrintArea" hidden="1">[2]Presupuesto_Via_distribuidora!$A$557:$I$825</definedName>
    <definedName name="Z_0A4C2D75_EA87_11DA_B6F6_00609720E0A1_.wvu.PrintTitles" hidden="1">[2]Presupuesto_Via_distribuidora!$547:$556</definedName>
    <definedName name="Z_0A4C2D76_EA87_11DA_B6F6_00609720E0A1_.wvu.FilterData" hidden="1">[2]Presupuesto_Via_distribuidora!$A$9:$H$344</definedName>
    <definedName name="Z_0A4C2D76_EA87_11DA_B6F6_00609720E0A1_.wvu.PrintArea" hidden="1">[2]Presupuesto_Via_distribuidora!$A$839:$I$1037</definedName>
    <definedName name="Z_0A4C2D76_EA87_11DA_B6F6_00609720E0A1_.wvu.PrintTitles" hidden="1">[2]Presupuesto_Via_distribuidora!$829:$838</definedName>
    <definedName name="Z_0E0DE1F8_394A_4093_8E74_B2A631A3A88C_.wvu.FilterData" hidden="1">[2]Presupuesto_Via_distribuidora!$A$9:$H$344</definedName>
    <definedName name="Z_0E0DE1F8_394A_4093_8E74_B2A631A3A88C_.wvu.PrintArea" hidden="1">[2]Presupuesto_Via_distribuidora!$A$620:$I$888</definedName>
    <definedName name="Z_0E0DE1F8_394A_4093_8E74_B2A631A3A88C_.wvu.PrintTitles" hidden="1">[2]Presupuesto_Via_distribuidora!$610:$619</definedName>
    <definedName name="Z_18C710ED_70CF_48D0_92F5_038A88335068_.wvu.FilterData" hidden="1">[2]Presupuesto_Via_distribuidora!$A$9:$H$344</definedName>
    <definedName name="Z_18C710ED_70CF_48D0_92F5_038A88335068_.wvu.PrintArea" hidden="1">[2]Presupuesto_Via_distribuidora!$C$1:$H$344</definedName>
    <definedName name="Z_18C710ED_70CF_48D0_92F5_038A88335068_.wvu.PrintTitles" hidden="1">[2]Presupuesto_Via_distribuidora!$2:$8</definedName>
    <definedName name="Z_378D82E8_FE69_4712_AE73_9D578C4190DE_.wvu.FilterData" hidden="1">[2]Presupuesto_Via_distribuidora!$A$9:$H$344</definedName>
    <definedName name="Z_378D82E8_FE69_4712_AE73_9D578C4190DE_.wvu.PrintArea" hidden="1">[2]Presupuesto_Via_distribuidora!$C$1:$H$344</definedName>
    <definedName name="Z_378D82E8_FE69_4712_AE73_9D578C4190DE_.wvu.PrintTitles" hidden="1">[2]Presupuesto_Via_distribuidora!$2:$8</definedName>
    <definedName name="Z_381FCF61_DF95_4756_B103_A1118DFFDE02_.wvu.FilterData" hidden="1">[2]Presupuesto_Via_distribuidora!$A$9:$H$344</definedName>
    <definedName name="Z_381FCF61_DF95_4756_B103_A1118DFFDE02_.wvu.PrintArea" hidden="1">[2]Presupuesto_Via_distribuidora!$C$1:$H$344</definedName>
    <definedName name="Z_381FCF61_DF95_4756_B103_A1118DFFDE02_.wvu.PrintTitles" hidden="1">[2]Presupuesto_Via_distribuidora!$2:$8</definedName>
    <definedName name="Z_3B3C0CA1_2A9C_45FD_9823_50B200F6C0D1_.wvu.FilterData" hidden="1">[2]Presupuesto_Via_distribuidora!$A$9:$H$344</definedName>
    <definedName name="Z_3B3C0CA1_2A9C_45FD_9823_50B200F6C0D1_.wvu.PrintArea" hidden="1">[2]Presupuesto_Via_distribuidora!$C$1:$H$344</definedName>
    <definedName name="Z_3B3C0CA1_2A9C_45FD_9823_50B200F6C0D1_.wvu.PrintTitles" hidden="1">[2]Presupuesto_Via_distribuidora!$2:$8</definedName>
    <definedName name="Z_3E9430E5_6A83_435B_9E47_1B8F7E18D67C_.wvu.FilterData" hidden="1">[2]Presupuesto_Via_distribuidora!$A$9:$H$344</definedName>
    <definedName name="Z_3E9430E5_6A83_435B_9E47_1B8F7E18D67C_.wvu.PrintArea" hidden="1">[2]Presupuesto_Via_distribuidora!$C$1:$H$344</definedName>
    <definedName name="Z_3E9430E5_6A83_435B_9E47_1B8F7E18D67C_.wvu.PrintTitles" hidden="1">[2]Presupuesto_Via_distribuidora!$2:$8</definedName>
    <definedName name="Z_4A14CB5C_2287_4F6E_9A65_22F0A4D81D81_.wvu.FilterData" hidden="1">[2]Presupuesto_Via_distribuidora!$A$9:$H$344</definedName>
    <definedName name="Z_4A14CB5C_2287_4F6E_9A65_22F0A4D81D81_.wvu.PrintArea" hidden="1">[2]Presupuesto_Via_distribuidora!$C$1:$H$344</definedName>
    <definedName name="Z_4A14CB5C_2287_4F6E_9A65_22F0A4D81D81_.wvu.PrintTitles" hidden="1">[2]Presupuesto_Via_distribuidora!$2:$8</definedName>
    <definedName name="Z_4BBC24C4_A093_4EC9_8AFF_49C6F602CC39_.wvu.FilterData" hidden="1">[2]Presupuesto_Via_distribuidora!$A$9:$H$344</definedName>
    <definedName name="Z_4BBC24C4_A093_4EC9_8AFF_49C6F602CC39_.wvu.PrintArea" hidden="1">[2]Presupuesto_Via_distribuidora!$C$1:$H$344</definedName>
    <definedName name="Z_4BBC24C4_A093_4EC9_8AFF_49C6F602CC39_.wvu.PrintTitles" hidden="1">[2]Presupuesto_Via_distribuidora!$2:$8</definedName>
    <definedName name="Z_504A8F9D_2C46_439E_975A_DF1C1FA56E7B_.wvu.FilterData" hidden="1">[2]Presupuesto_Via_distribuidora!$A$9:$H$344</definedName>
    <definedName name="Z_504A8F9D_2C46_439E_975A_DF1C1FA56E7B_.wvu.PrintArea" hidden="1">[2]Presupuesto_Via_distribuidora!$C$1:$H$344</definedName>
    <definedName name="Z_504A8F9D_2C46_439E_975A_DF1C1FA56E7B_.wvu.PrintTitles" hidden="1">[2]Presupuesto_Via_distribuidora!$2:$8</definedName>
    <definedName name="Z_653348E7_CDAD_4F62_A236_641A4BB6425A_.wvu.FilterData" hidden="1">[2]Presupuesto_Via_distribuidora!$A$9:$H$344</definedName>
    <definedName name="Z_653348E7_CDAD_4F62_A236_641A4BB6425A_.wvu.PrintArea" hidden="1">[2]Presupuesto_Via_distribuidora!$A$221:$I$375</definedName>
    <definedName name="Z_653348E7_CDAD_4F62_A236_641A4BB6425A_.wvu.PrintTitles" hidden="1">[2]Presupuesto_Via_distribuidora!$211:$220</definedName>
    <definedName name="Z_68C48519_C8C2_4287_96F6_0F561F815CE8_.wvu.FilterData" hidden="1">[2]Presupuesto_Via_distribuidora!$A$9:$H$344</definedName>
    <definedName name="Z_68C48519_C8C2_4287_96F6_0F561F815CE8_.wvu.PrintArea" hidden="1">[2]Presupuesto_Via_distribuidora!$C$1:$H$344</definedName>
    <definedName name="Z_68C48519_C8C2_4287_96F6_0F561F815CE8_.wvu.PrintTitles" hidden="1">[2]Presupuesto_Via_distribuidora!$2:$8</definedName>
    <definedName name="Z_6BA141F2_E104_11DA_B6F6_00609720E0A1_.wvu.FilterData" hidden="1">[2]Presupuesto_Via_distribuidora!$A$9:$H$344</definedName>
    <definedName name="Z_6BA141F2_E104_11DA_B6F6_00609720E0A1_.wvu.PrintArea" hidden="1">[2]Presupuesto_Via_distribuidora!$A$10:$I$164</definedName>
    <definedName name="Z_6BA141F2_E104_11DA_B6F6_00609720E0A1_.wvu.PrintTitles" hidden="1">[2]Presupuesto_Via_distribuidora!$1:$9</definedName>
    <definedName name="Z_6BA141F3_E104_11DA_B6F6_00609720E0A1_.wvu.FilterData" hidden="1">[2]Presupuesto_Via_distribuidora!$A$9:$H$344</definedName>
    <definedName name="Z_6BA141F3_E104_11DA_B6F6_00609720E0A1_.wvu.PrintArea" hidden="1">[2]Presupuesto_Via_distribuidora!$A$176:$I$193</definedName>
    <definedName name="Z_6BA141F4_E104_11DA_B6F6_00609720E0A1_.wvu.FilterData" hidden="1">[2]Presupuesto_Via_distribuidora!$A$9:$H$344</definedName>
    <definedName name="Z_6BA141F4_E104_11DA_B6F6_00609720E0A1_.wvu.PrintArea" hidden="1">[2]Presupuesto_Via_distribuidora!$A$342:$I$541</definedName>
    <definedName name="Z_6BA141F5_E104_11DA_B6F6_00609720E0A1_.wvu.FilterData" hidden="1">[2]Presupuesto_Via_distribuidora!$A$9:$H$344</definedName>
    <definedName name="Z_6BA141F5_E104_11DA_B6F6_00609720E0A1_.wvu.PrintArea" hidden="1">[2]Presupuesto_Via_distribuidora!$A$557:$I$825</definedName>
    <definedName name="Z_6BA141F5_E104_11DA_B6F6_00609720E0A1_.wvu.PrintTitles" hidden="1">[2]Presupuesto_Via_distribuidora!$547:$556</definedName>
    <definedName name="Z_6BA141F6_E104_11DA_B6F6_00609720E0A1_.wvu.FilterData" hidden="1">[2]Presupuesto_Via_distribuidora!$A$9:$H$344</definedName>
    <definedName name="Z_6BA141F6_E104_11DA_B6F6_00609720E0A1_.wvu.PrintArea" hidden="1">[2]Presupuesto_Via_distribuidora!$A$839:$I$1037</definedName>
    <definedName name="Z_6BA141F6_E104_11DA_B6F6_00609720E0A1_.wvu.PrintTitles" hidden="1">[2]Presupuesto_Via_distribuidora!$829:$838</definedName>
    <definedName name="Z_726673D2_C579_4EF3_83C7_45DC3792EA6A_.wvu.FilterData" hidden="1">[2]Presupuesto_Via_distribuidora!$A$9:$H$344</definedName>
    <definedName name="Z_726673D2_C579_4EF3_83C7_45DC3792EA6A_.wvu.PrintArea" hidden="1">[2]Presupuesto_Via_distribuidora!$A$10:$I$208</definedName>
    <definedName name="Z_726673D2_C579_4EF3_83C7_45DC3792EA6A_.wvu.PrintTitles" hidden="1">[2]Presupuesto_Via_distribuidora!$1:$9</definedName>
    <definedName name="Z_729969D8_DFDA_47B9_ADA2_E05CF62B3DEF_.wvu.FilterData" hidden="1">[2]Presupuesto_Via_distribuidora!$A$9:$H$344</definedName>
    <definedName name="Z_729969D8_DFDA_47B9_ADA2_E05CF62B3DEF_.wvu.PrintArea" hidden="1">[2]Presupuesto_Via_distribuidora!$A$618:$I$886</definedName>
    <definedName name="Z_729969D8_DFDA_47B9_ADA2_E05CF62B3DEF_.wvu.PrintTitles" hidden="1">[2]Presupuesto_Via_distribuidora!$608:$617</definedName>
    <definedName name="Z_75EDDC88_CA8C_4671_911D_25D74F37EC47_.wvu.FilterData" hidden="1">[2]Presupuesto_Via_distribuidora!$A$9:$H$344</definedName>
    <definedName name="Z_75EDDC88_CA8C_4671_911D_25D74F37EC47_.wvu.PrintArea" hidden="1">[2]Presupuesto_Via_distribuidora!$A$902:$I$1100</definedName>
    <definedName name="Z_75EDDC88_CA8C_4671_911D_25D74F37EC47_.wvu.PrintTitles" hidden="1">[2]Presupuesto_Via_distribuidora!$892:$901</definedName>
    <definedName name="Z_80573755_2D8B_4158_BD3A_CC331B950748_.wvu.FilterData" hidden="1">[2]Presupuesto_Via_distribuidora!$A$9:$H$344</definedName>
    <definedName name="Z_80573755_2D8B_4158_BD3A_CC331B950748_.wvu.PrintArea" hidden="1">[2]Presupuesto_Via_distribuidora!$A$221:$I$375</definedName>
    <definedName name="Z_80573755_2D8B_4158_BD3A_CC331B950748_.wvu.PrintTitles" hidden="1">[2]Presupuesto_Via_distribuidora!$211:$220</definedName>
    <definedName name="Z_9C7B0D6D_4DDE_4C72_B23F_2E183F63ECB1_.wvu.FilterData" hidden="1">[2]Presupuesto_Via_distribuidora!$A$9:$H$344</definedName>
    <definedName name="Z_9C7B0D6D_4DDE_4C72_B23F_2E183F63ECB1_.wvu.PrintArea" hidden="1">[2]Presupuesto_Via_distribuidora!$C$1:$H$344</definedName>
    <definedName name="Z_9C7B0D6D_4DDE_4C72_B23F_2E183F63ECB1_.wvu.PrintTitles" hidden="1">[2]Presupuesto_Via_distribuidora!$2:$8</definedName>
    <definedName name="Z_9C8B6436_249F_426A_96DC_EEE5E7CB7D1B_.wvu.FilterData" hidden="1">[2]Presupuesto_Via_distribuidora!$A$9:$H$344</definedName>
    <definedName name="Z_9C8B6436_249F_426A_96DC_EEE5E7CB7D1B_.wvu.PrintArea" hidden="1">[2]Presupuesto_Via_distribuidora!$C$1:$H$344</definedName>
    <definedName name="Z_9C8B6436_249F_426A_96DC_EEE5E7CB7D1B_.wvu.PrintTitles" hidden="1">[2]Presupuesto_Via_distribuidora!$2:$8</definedName>
    <definedName name="Z_9FCFD0D5_270B_4F36_B422_02EF7A3700B8_.wvu.FilterData" hidden="1">[2]Presupuesto_Via_distribuidora!$A$9:$H$344</definedName>
    <definedName name="Z_9FCFD0D5_270B_4F36_B422_02EF7A3700B8_.wvu.PrintArea" hidden="1">[2]Presupuesto_Via_distribuidora!$A$390:$I$602</definedName>
    <definedName name="Z_9FCFD0D5_270B_4F36_B422_02EF7A3700B8_.wvu.PrintTitles" hidden="1">[2]Presupuesto_Via_distribuidora!$380:$389</definedName>
    <definedName name="Z_9FE8FF3F_4486_44D6_9AFB_43CC5B824BF9_.wvu.FilterData" hidden="1">[2]Presupuesto_Via_distribuidora!$A$9:$H$344</definedName>
    <definedName name="Z_9FE8FF3F_4486_44D6_9AFB_43CC5B824BF9_.wvu.PrintArea" hidden="1">[2]Presupuesto_Via_distribuidora!$C$1:$H$344</definedName>
    <definedName name="Z_9FE8FF3F_4486_44D6_9AFB_43CC5B824BF9_.wvu.PrintTitles" hidden="1">[2]Presupuesto_Via_distribuidora!$2:$8</definedName>
    <definedName name="Z_A3DE26BA_CF48_4654_9BE9_FAEB3C301C95_.wvu.FilterData" hidden="1">[2]Presupuesto_Via_distribuidora!$A$9:$H$344</definedName>
    <definedName name="Z_A3DE26BA_CF48_4654_9BE9_FAEB3C301C95_.wvu.PrintArea" hidden="1">[2]Presupuesto_Via_distribuidora!$A$221:$I$377</definedName>
    <definedName name="Z_A3DE26BA_CF48_4654_9BE9_FAEB3C301C95_.wvu.PrintTitles" hidden="1">[2]Presupuesto_Via_distribuidora!$211:$220</definedName>
    <definedName name="Z_AAA1DD33_F1E3_423A_B1F2_E8567F4D95A5_.wvu.FilterData" hidden="1">[2]Presupuesto_Via_distribuidora!$A$9:$H$344</definedName>
    <definedName name="Z_AAA1DD33_F1E3_423A_B1F2_E8567F4D95A5_.wvu.PrintArea" hidden="1">[2]Presupuesto_Via_distribuidora!$A$900:$I$1098</definedName>
    <definedName name="Z_AAA1DD33_F1E3_423A_B1F2_E8567F4D95A5_.wvu.PrintTitles" hidden="1">[2]Presupuesto_Via_distribuidora!$890:$899</definedName>
    <definedName name="Z_B4899972_EBDC_11DA_B6F6_00609720E0A1_.wvu.FilterData" hidden="1">[2]Presupuesto_Via_distribuidora!$A$9:$H$344</definedName>
    <definedName name="Z_B4899972_EBDC_11DA_B6F6_00609720E0A1_.wvu.PrintArea" hidden="1">[2]Presupuesto_Via_distribuidora!$A$10:$I$164</definedName>
    <definedName name="Z_B4899972_EBDC_11DA_B6F6_00609720E0A1_.wvu.PrintTitles" hidden="1">[2]Presupuesto_Via_distribuidora!$1:$9</definedName>
    <definedName name="Z_B4899973_EBDC_11DA_B6F6_00609720E0A1_.wvu.FilterData" hidden="1">[2]Presupuesto_Via_distribuidora!$A$9:$H$344</definedName>
    <definedName name="Z_B4899973_EBDC_11DA_B6F6_00609720E0A1_.wvu.PrintArea" hidden="1">[2]Presupuesto_Via_distribuidora!$A$176:$I$193</definedName>
    <definedName name="Z_B4899974_EBDC_11DA_B6F6_00609720E0A1_.wvu.FilterData" hidden="1">[2]Presupuesto_Via_distribuidora!$A$9:$H$344</definedName>
    <definedName name="Z_B4899974_EBDC_11DA_B6F6_00609720E0A1_.wvu.PrintArea" hidden="1">[2]Presupuesto_Via_distribuidora!$A$342:$I$541</definedName>
    <definedName name="Z_B4899975_EBDC_11DA_B6F6_00609720E0A1_.wvu.FilterData" hidden="1">[2]Presupuesto_Via_distribuidora!$A$9:$H$344</definedName>
    <definedName name="Z_B4899975_EBDC_11DA_B6F6_00609720E0A1_.wvu.PrintArea" hidden="1">[2]Presupuesto_Via_distribuidora!$A$557:$I$825</definedName>
    <definedName name="Z_B4899975_EBDC_11DA_B6F6_00609720E0A1_.wvu.PrintTitles" hidden="1">[2]Presupuesto_Via_distribuidora!$547:$556</definedName>
    <definedName name="Z_B4899976_EBDC_11DA_B6F6_00609720E0A1_.wvu.FilterData" hidden="1">[2]Presupuesto_Via_distribuidora!$A$9:$H$344</definedName>
    <definedName name="Z_B4899976_EBDC_11DA_B6F6_00609720E0A1_.wvu.PrintArea" hidden="1">[2]Presupuesto_Via_distribuidora!$A$839:$I$1037</definedName>
    <definedName name="Z_B4899976_EBDC_11DA_B6F6_00609720E0A1_.wvu.PrintTitles" hidden="1">[2]Presupuesto_Via_distribuidora!$829:$838</definedName>
    <definedName name="Z_C24E6469_C4CC_430B_8814_72DD019DF2C8_.wvu.FilterData" hidden="1">[2]Presupuesto_Via_distribuidora!$A$9:$H$344</definedName>
    <definedName name="Z_C24E6469_C4CC_430B_8814_72DD019DF2C8_.wvu.PrintArea" hidden="1">[2]Presupuesto_Via_distribuidora!$A$900:$I$1098</definedName>
    <definedName name="Z_C24E6469_C4CC_430B_8814_72DD019DF2C8_.wvu.PrintTitles" hidden="1">[2]Presupuesto_Via_distribuidora!$890:$899</definedName>
    <definedName name="Z_CA61CA57_E7CE_4A4D_974A_F3124BCA2797_.wvu.FilterData" hidden="1">[2]Presupuesto_Via_distribuidora!$A$9:$H$344</definedName>
    <definedName name="Z_CA61CA57_E7CE_4A4D_974A_F3124BCA2797_.wvu.PrintArea" hidden="1">[2]Presupuesto_Via_distribuidora!$A$618:$I$886</definedName>
    <definedName name="Z_CA61CA57_E7CE_4A4D_974A_F3124BCA2797_.wvu.PrintTitles" hidden="1">[2]Presupuesto_Via_distribuidora!$608:$617</definedName>
    <definedName name="Z_DA4D5A8F_12FA_42F5_A8BB_526600E97433_.wvu.FilterData" hidden="1">[2]Presupuesto_Via_distribuidora!$A$9:$H$344</definedName>
    <definedName name="Z_DA4D5A8F_12FA_42F5_A8BB_526600E97433_.wvu.PrintArea" hidden="1">[2]Presupuesto_Via_distribuidora!$C$1:$H$344</definedName>
    <definedName name="Z_DA4D5A8F_12FA_42F5_A8BB_526600E97433_.wvu.PrintTitles" hidden="1">[2]Presupuesto_Via_distribuidora!$2:$8</definedName>
    <definedName name="Z_DFB4C5EB_A8D3_475E_B627_EA98F95F9220_.wvu.FilterData" hidden="1">[2]Presupuesto_Via_distribuidora!$A$9:$H$344</definedName>
    <definedName name="Z_DFB4C5EB_A8D3_475E_B627_EA98F95F9220_.wvu.PrintArea" hidden="1">[2]Presupuesto_Via_distribuidora!$A$10:$I$208</definedName>
    <definedName name="Z_DFB4C5EB_A8D3_475E_B627_EA98F95F9220_.wvu.PrintTitles" hidden="1">[2]Presupuesto_Via_distribuidora!$1:$9</definedName>
    <definedName name="Z_F2B990A1_57B3_4766_8C3D_4D3A5265BAEF_.wvu.FilterData" hidden="1">[2]Presupuesto_Via_distribuidora!$A$9:$H$344</definedName>
    <definedName name="Z_F2B990A1_57B3_4766_8C3D_4D3A5265BAEF_.wvu.PrintArea" hidden="1">[2]Presupuesto_Via_distribuidora!$C$1:$H$344</definedName>
    <definedName name="Z_F2B990A1_57B3_4766_8C3D_4D3A5265BAEF_.wvu.PrintTitles" hidden="1">[2]Presupuesto_Via_distribuidora!$2:$8</definedName>
    <definedName name="Z_F9482E1F_92B8_43D8_949A_7DDCF2E63A19_.wvu.FilterData" hidden="1">[2]Presupuesto_Via_distribuidora!$A$9:$H$344</definedName>
    <definedName name="Z_F9482E1F_92B8_43D8_949A_7DDCF2E63A19_.wvu.PrintArea" hidden="1">[2]Presupuesto_Via_distribuidora!$A$10:$I$208</definedName>
    <definedName name="Z_F9482E1F_92B8_43D8_949A_7DDCF2E63A19_.wvu.PrintTitles" hidden="1">[2]Presupuesto_Via_distribuidora!$1:$9</definedName>
    <definedName name="ZAPATA" localSheetId="0">#REF!</definedName>
    <definedName name="ZAPATA" localSheetId="2">#REF!</definedName>
    <definedName name="ZAPATA">#REF!</definedName>
    <definedName name="zdervr" localSheetId="0"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SDVDSVV" localSheetId="0">#REF!</definedName>
    <definedName name="ZSDVDSVV">#REF!</definedName>
    <definedName name="zx">#N/A</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0">#REF!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5" l="1"/>
  <c r="C4" i="5"/>
  <c r="K5" i="6"/>
  <c r="L5" i="6" s="1"/>
  <c r="M5" i="6" s="1"/>
  <c r="K6" i="6"/>
  <c r="L6" i="6" s="1"/>
  <c r="M6" i="6" s="1"/>
  <c r="K7" i="6"/>
  <c r="M7" i="6"/>
  <c r="K8" i="6"/>
  <c r="M8" i="6"/>
  <c r="K9" i="6"/>
  <c r="L9" i="6" s="1"/>
  <c r="M9" i="6" s="1"/>
  <c r="K10" i="6"/>
  <c r="L10" i="6" s="1"/>
  <c r="M10" i="6" s="1"/>
  <c r="K12" i="6"/>
  <c r="L12" i="6"/>
  <c r="M12" i="6"/>
  <c r="K13" i="6"/>
  <c r="L13" i="6"/>
  <c r="M13" i="6" s="1"/>
  <c r="K14" i="6"/>
  <c r="L14" i="6" s="1"/>
  <c r="M14" i="6" s="1"/>
  <c r="K15" i="6"/>
  <c r="L15" i="6" s="1"/>
  <c r="M15" i="6" s="1"/>
  <c r="K16" i="6"/>
  <c r="L16" i="6" s="1"/>
  <c r="M16" i="6" s="1"/>
  <c r="K17" i="6"/>
  <c r="L17" i="6" s="1"/>
  <c r="M17" i="6" s="1"/>
  <c r="K18" i="6"/>
  <c r="L18" i="6" s="1"/>
  <c r="M18" i="6" s="1"/>
  <c r="K19" i="6"/>
  <c r="L19" i="6" s="1"/>
  <c r="M19" i="6" s="1"/>
  <c r="K21" i="6"/>
  <c r="L21" i="6" s="1"/>
  <c r="M21" i="6" s="1"/>
  <c r="K22" i="6"/>
  <c r="L22" i="6" s="1"/>
  <c r="M22" i="6" s="1"/>
  <c r="K23" i="6"/>
  <c r="L23" i="6" s="1"/>
  <c r="M23" i="6" s="1"/>
  <c r="K24" i="6"/>
  <c r="L24" i="6"/>
  <c r="M24" i="6"/>
  <c r="K25" i="6"/>
  <c r="L25" i="6"/>
  <c r="M25" i="6"/>
  <c r="K26" i="6"/>
  <c r="L26" i="6" s="1"/>
  <c r="M26" i="6" s="1"/>
  <c r="K27" i="6"/>
  <c r="L27" i="6" s="1"/>
  <c r="M27" i="6" s="1"/>
  <c r="K28" i="6"/>
  <c r="L28" i="6"/>
  <c r="M28" i="6" s="1"/>
  <c r="K29" i="6"/>
  <c r="L29" i="6" s="1"/>
  <c r="M29" i="6" s="1"/>
  <c r="K30" i="6"/>
  <c r="L30" i="6"/>
  <c r="M30" i="6" s="1"/>
  <c r="K31" i="6"/>
  <c r="L31" i="6"/>
  <c r="M31" i="6"/>
  <c r="K32" i="6"/>
  <c r="M32" i="6"/>
  <c r="K34" i="6"/>
  <c r="L34" i="6"/>
  <c r="M34" i="6"/>
  <c r="K35" i="6"/>
  <c r="L35" i="6" s="1"/>
  <c r="M35" i="6" s="1"/>
  <c r="K36" i="6"/>
  <c r="L36" i="6"/>
  <c r="M36" i="6" s="1"/>
  <c r="K37" i="6"/>
  <c r="L37" i="6" s="1"/>
  <c r="M37" i="6" s="1"/>
  <c r="K38" i="6"/>
  <c r="L38" i="6" s="1"/>
  <c r="M38" i="6" s="1"/>
  <c r="K39" i="6"/>
  <c r="L39" i="6" s="1"/>
  <c r="M39" i="6" s="1"/>
  <c r="K41" i="6"/>
  <c r="L41" i="6" s="1"/>
  <c r="M41" i="6" s="1"/>
  <c r="K42" i="6"/>
  <c r="L42" i="6"/>
  <c r="M42" i="6"/>
  <c r="K43" i="6"/>
  <c r="L43" i="6"/>
  <c r="M43" i="6" s="1"/>
  <c r="K44" i="6"/>
  <c r="L44" i="6" s="1"/>
  <c r="M44" i="6" s="1"/>
  <c r="K45" i="6"/>
  <c r="L45" i="6" s="1"/>
  <c r="M45" i="6" s="1"/>
  <c r="K46" i="6"/>
  <c r="L46" i="6" s="1"/>
  <c r="M46" i="6" s="1"/>
  <c r="K47" i="6"/>
  <c r="L47" i="6"/>
  <c r="M47" i="6"/>
  <c r="K48" i="6"/>
  <c r="L48" i="6" s="1"/>
  <c r="M48" i="6" s="1"/>
  <c r="K49" i="6"/>
  <c r="L49" i="6" s="1"/>
  <c r="M49" i="6" s="1"/>
  <c r="K50" i="6"/>
  <c r="L50" i="6" s="1"/>
  <c r="M50" i="6" s="1"/>
  <c r="K51" i="6"/>
  <c r="L51" i="6" s="1"/>
  <c r="M51" i="6" s="1"/>
  <c r="L53" i="6"/>
  <c r="M53" i="6" s="1"/>
  <c r="L54" i="6"/>
  <c r="M54" i="6" s="1"/>
  <c r="L55" i="6"/>
  <c r="M55" i="6"/>
  <c r="L56" i="6"/>
  <c r="M56" i="6"/>
  <c r="K58" i="6"/>
  <c r="L58" i="6"/>
  <c r="M58" i="6" s="1"/>
  <c r="K59" i="6"/>
  <c r="L59" i="6"/>
  <c r="M59" i="6" s="1"/>
  <c r="K60" i="6"/>
  <c r="L60" i="6" s="1"/>
  <c r="M60" i="6" s="1"/>
  <c r="K61" i="6"/>
  <c r="L61" i="6"/>
  <c r="M61" i="6" s="1"/>
  <c r="K62" i="6"/>
  <c r="L62" i="6"/>
  <c r="M62" i="6" s="1"/>
  <c r="K63" i="6"/>
  <c r="L63" i="6"/>
  <c r="M63" i="6" s="1"/>
  <c r="K65" i="6"/>
  <c r="L65" i="6" s="1"/>
  <c r="M65" i="6" s="1"/>
  <c r="K66" i="6"/>
  <c r="L66" i="6" s="1"/>
  <c r="M66" i="6" s="1"/>
  <c r="K67" i="6"/>
  <c r="L67" i="6" s="1"/>
  <c r="M67" i="6" s="1"/>
  <c r="K68" i="6"/>
  <c r="L68" i="6"/>
  <c r="M68" i="6" s="1"/>
  <c r="K69" i="6"/>
  <c r="L69" i="6" s="1"/>
  <c r="M69" i="6" s="1"/>
  <c r="K71" i="6"/>
  <c r="L71" i="6"/>
  <c r="M71" i="6" s="1"/>
  <c r="K72" i="6"/>
  <c r="L72" i="6" s="1"/>
  <c r="M72" i="6" s="1"/>
  <c r="L73" i="6"/>
  <c r="M73" i="6" s="1"/>
  <c r="L76" i="6"/>
  <c r="L77" i="6"/>
  <c r="L78" i="6"/>
  <c r="K84" i="6"/>
  <c r="L84" i="6" s="1"/>
  <c r="M84" i="6" s="1"/>
  <c r="K85" i="6"/>
  <c r="L85" i="6" s="1"/>
  <c r="M85" i="6" s="1"/>
  <c r="K86" i="6"/>
  <c r="L86" i="6" s="1"/>
  <c r="M86" i="6" s="1"/>
  <c r="K87" i="6"/>
  <c r="L87" i="6"/>
  <c r="M87" i="6"/>
  <c r="K88" i="6"/>
  <c r="L88" i="6"/>
  <c r="M88" i="6"/>
  <c r="K89" i="6"/>
  <c r="L89" i="6" s="1"/>
  <c r="M89" i="6" s="1"/>
  <c r="K90" i="6"/>
  <c r="L90" i="6" s="1"/>
  <c r="M90" i="6" s="1"/>
  <c r="K91" i="6"/>
  <c r="L91" i="6" s="1"/>
  <c r="M91" i="6" s="1"/>
  <c r="K92" i="6"/>
  <c r="L92" i="6" s="1"/>
  <c r="M92" i="6" s="1"/>
  <c r="K93" i="6"/>
  <c r="L93" i="6" s="1"/>
  <c r="M93" i="6" s="1"/>
  <c r="K94" i="6"/>
  <c r="L94" i="6" s="1"/>
  <c r="M94" i="6" s="1"/>
  <c r="K95" i="6"/>
  <c r="L95" i="6" s="1"/>
  <c r="M95" i="6" s="1"/>
  <c r="K96" i="6"/>
  <c r="L96" i="6" s="1"/>
  <c r="M96" i="6" s="1"/>
  <c r="K97" i="6"/>
  <c r="L97" i="6"/>
  <c r="M97" i="6" s="1"/>
  <c r="K98" i="6"/>
  <c r="L98" i="6" s="1"/>
  <c r="M98" i="6" s="1"/>
  <c r="K99" i="6"/>
  <c r="L99" i="6"/>
  <c r="M99" i="6"/>
  <c r="K100" i="6"/>
  <c r="L100" i="6" s="1"/>
  <c r="M100" i="6" s="1"/>
  <c r="K101" i="6"/>
  <c r="L101" i="6" s="1"/>
  <c r="M101" i="6" s="1"/>
  <c r="K102" i="6"/>
  <c r="L102" i="6" s="1"/>
  <c r="M102" i="6" s="1"/>
  <c r="K103" i="6"/>
  <c r="L103" i="6"/>
  <c r="M103" i="6" s="1"/>
  <c r="K105" i="6"/>
  <c r="L105" i="6" s="1"/>
  <c r="M105" i="6" s="1"/>
  <c r="K106" i="6"/>
  <c r="L106" i="6"/>
  <c r="M106" i="6" s="1"/>
  <c r="K107" i="6"/>
  <c r="L107" i="6"/>
  <c r="M107" i="6"/>
  <c r="K108" i="6"/>
  <c r="L108" i="6"/>
  <c r="M108" i="6"/>
  <c r="K109" i="6"/>
  <c r="L109" i="6"/>
  <c r="M109" i="6"/>
  <c r="K110" i="6"/>
  <c r="L110" i="6" s="1"/>
  <c r="M110" i="6" s="1"/>
  <c r="K111" i="6"/>
  <c r="M111" i="6"/>
  <c r="K112" i="6"/>
  <c r="L112" i="6" s="1"/>
  <c r="M112" i="6" s="1"/>
  <c r="K113" i="6"/>
  <c r="L113" i="6" s="1"/>
  <c r="M113" i="6" s="1"/>
  <c r="K114" i="6"/>
  <c r="L114" i="6" s="1"/>
  <c r="M114" i="6" s="1"/>
  <c r="K115" i="6"/>
  <c r="L115" i="6" s="1"/>
  <c r="M115" i="6" s="1"/>
  <c r="K116" i="6"/>
  <c r="L116" i="6"/>
  <c r="M116" i="6"/>
  <c r="K117" i="6"/>
  <c r="L117" i="6"/>
  <c r="M117" i="6" s="1"/>
  <c r="K118" i="6"/>
  <c r="L118" i="6" s="1"/>
  <c r="M118" i="6" s="1"/>
  <c r="K119" i="6"/>
  <c r="L119" i="6"/>
  <c r="M119" i="6" s="1"/>
  <c r="K120" i="6"/>
  <c r="M120" i="6"/>
  <c r="K121" i="6"/>
  <c r="L121" i="6"/>
  <c r="M121" i="6" s="1"/>
  <c r="K122" i="6"/>
  <c r="L122" i="6"/>
  <c r="M122" i="6" s="1"/>
  <c r="K123" i="6"/>
  <c r="L123" i="6"/>
  <c r="M123" i="6" s="1"/>
  <c r="K124" i="6"/>
  <c r="L124" i="6"/>
  <c r="M124" i="6" s="1"/>
  <c r="K125" i="6"/>
  <c r="L125" i="6" s="1"/>
  <c r="M125" i="6" s="1"/>
  <c r="K126" i="6"/>
  <c r="L126" i="6" s="1"/>
  <c r="M126" i="6" s="1"/>
  <c r="K127" i="6"/>
  <c r="L127" i="6" s="1"/>
  <c r="M127" i="6" s="1"/>
  <c r="K128" i="6"/>
  <c r="L128" i="6"/>
  <c r="M128" i="6"/>
  <c r="K129" i="6"/>
  <c r="L129" i="6" s="1"/>
  <c r="M129" i="6" s="1"/>
  <c r="K130" i="6"/>
  <c r="L130" i="6"/>
  <c r="M130" i="6" s="1"/>
  <c r="K131" i="6"/>
  <c r="L131" i="6" s="1"/>
  <c r="M131" i="6" s="1"/>
  <c r="K132" i="6"/>
  <c r="L132" i="6"/>
  <c r="M132" i="6" s="1"/>
  <c r="K133" i="6"/>
  <c r="L133" i="6" s="1"/>
  <c r="M133" i="6" s="1"/>
  <c r="K134" i="6"/>
  <c r="L134" i="6"/>
  <c r="M134" i="6" s="1"/>
  <c r="K135" i="6"/>
  <c r="L135" i="6"/>
  <c r="M135" i="6"/>
  <c r="K136" i="6"/>
  <c r="L136" i="6"/>
  <c r="M136" i="6"/>
  <c r="K137" i="6"/>
  <c r="L137" i="6" s="1"/>
  <c r="M137" i="6" s="1"/>
  <c r="K138" i="6"/>
  <c r="M138" i="6"/>
  <c r="K139" i="6"/>
  <c r="L139" i="6"/>
  <c r="M139" i="6" s="1"/>
  <c r="K140" i="6"/>
  <c r="L140" i="6" s="1"/>
  <c r="M140" i="6" s="1"/>
  <c r="K141" i="6"/>
  <c r="L141" i="6" s="1"/>
  <c r="M141" i="6" s="1"/>
  <c r="K142" i="6"/>
  <c r="L142" i="6" s="1"/>
  <c r="M142" i="6" s="1"/>
  <c r="K143" i="6"/>
  <c r="L143" i="6" s="1"/>
  <c r="M143" i="6" s="1"/>
  <c r="K144" i="6"/>
  <c r="L144" i="6" s="1"/>
  <c r="M144" i="6" s="1"/>
  <c r="K145" i="6"/>
  <c r="L145" i="6"/>
  <c r="M145" i="6" s="1"/>
  <c r="K146" i="6"/>
  <c r="L146" i="6" s="1"/>
  <c r="M146" i="6" s="1"/>
  <c r="K147" i="6"/>
  <c r="L147" i="6"/>
  <c r="M147" i="6" s="1"/>
  <c r="K148" i="6"/>
  <c r="M148" i="6"/>
  <c r="K149" i="6"/>
  <c r="M149" i="6"/>
  <c r="K150" i="6"/>
  <c r="M150" i="6"/>
  <c r="K151" i="6"/>
  <c r="M151" i="6"/>
  <c r="K152" i="6"/>
  <c r="L152" i="6" s="1"/>
  <c r="M152" i="6" s="1"/>
  <c r="K153" i="6"/>
  <c r="L153" i="6" s="1"/>
  <c r="M153" i="6" s="1"/>
  <c r="K154" i="6"/>
  <c r="L154" i="6" s="1"/>
  <c r="M154" i="6" s="1"/>
  <c r="K155" i="6"/>
  <c r="L155" i="6"/>
  <c r="M155" i="6" s="1"/>
  <c r="K156" i="6"/>
  <c r="L156" i="6"/>
  <c r="M156" i="6"/>
  <c r="K157" i="6"/>
  <c r="L157" i="6"/>
  <c r="M157" i="6"/>
  <c r="K158" i="6"/>
  <c r="L158" i="6" s="1"/>
  <c r="M158" i="6" s="1"/>
  <c r="K159" i="6"/>
  <c r="L159" i="6" s="1"/>
  <c r="M159" i="6" s="1"/>
  <c r="K161" i="6"/>
  <c r="L161" i="6" s="1"/>
  <c r="M161" i="6" s="1"/>
  <c r="K162" i="6"/>
  <c r="L162" i="6" s="1"/>
  <c r="M162" i="6" s="1"/>
  <c r="K163" i="6"/>
  <c r="L163" i="6" s="1"/>
  <c r="M163" i="6" s="1"/>
  <c r="K164" i="6"/>
  <c r="L164" i="6" s="1"/>
  <c r="M164" i="6" s="1"/>
  <c r="K165" i="6"/>
  <c r="M165" i="6"/>
  <c r="K166" i="6"/>
  <c r="L166" i="6"/>
  <c r="M166" i="6"/>
  <c r="K167" i="6"/>
  <c r="L167" i="6"/>
  <c r="M167" i="6" s="1"/>
  <c r="K168" i="6"/>
  <c r="L168" i="6" s="1"/>
  <c r="M168" i="6" s="1"/>
  <c r="K169" i="6"/>
  <c r="L169" i="6" s="1"/>
  <c r="M169" i="6" s="1"/>
  <c r="K170" i="6"/>
  <c r="L170" i="6" s="1"/>
  <c r="M170" i="6" s="1"/>
  <c r="K171" i="6"/>
  <c r="L171" i="6" s="1"/>
  <c r="M171" i="6" s="1"/>
  <c r="K172" i="6"/>
  <c r="L172" i="6"/>
  <c r="M172" i="6" s="1"/>
  <c r="K173" i="6"/>
  <c r="L173" i="6"/>
  <c r="M173" i="6" s="1"/>
  <c r="K174" i="6"/>
  <c r="L174" i="6" s="1"/>
  <c r="M174" i="6" s="1"/>
  <c r="K175" i="6"/>
  <c r="L175" i="6"/>
  <c r="M175" i="6" s="1"/>
  <c r="K176" i="6"/>
  <c r="M176" i="6"/>
  <c r="K177" i="6"/>
  <c r="M177" i="6"/>
  <c r="K178" i="6"/>
  <c r="L178" i="6"/>
  <c r="M178" i="6"/>
  <c r="K179" i="6"/>
  <c r="L179" i="6"/>
  <c r="M179" i="6" s="1"/>
  <c r="K181" i="6"/>
  <c r="L181" i="6"/>
  <c r="M181" i="6" s="1"/>
  <c r="K182" i="6"/>
  <c r="L182" i="6" s="1"/>
  <c r="M182" i="6" s="1"/>
  <c r="K183" i="6"/>
  <c r="L183" i="6" s="1"/>
  <c r="M183" i="6" s="1"/>
  <c r="K184" i="6"/>
  <c r="L184" i="6" s="1"/>
  <c r="M184" i="6" s="1"/>
  <c r="K185" i="6"/>
  <c r="L185" i="6" s="1"/>
  <c r="M185" i="6" s="1"/>
  <c r="K186" i="6"/>
  <c r="L186" i="6"/>
  <c r="M186" i="6" s="1"/>
  <c r="K187" i="6"/>
  <c r="L187" i="6"/>
  <c r="M187" i="6"/>
  <c r="K188" i="6"/>
  <c r="M188" i="6"/>
  <c r="K189" i="6"/>
  <c r="L189" i="6"/>
  <c r="M189" i="6" s="1"/>
  <c r="K191" i="6"/>
  <c r="M191" i="6"/>
  <c r="K192" i="6"/>
  <c r="L192" i="6" s="1"/>
  <c r="M192" i="6" s="1"/>
  <c r="K193" i="6"/>
  <c r="L193" i="6" s="1"/>
  <c r="M193" i="6" s="1"/>
  <c r="K194" i="6"/>
  <c r="L194" i="6" s="1"/>
  <c r="M194" i="6" s="1"/>
  <c r="K195" i="6"/>
  <c r="M195" i="6"/>
  <c r="K196" i="6"/>
  <c r="M196" i="6"/>
  <c r="K197" i="6"/>
  <c r="M197" i="6"/>
  <c r="K198" i="6"/>
  <c r="M198" i="6"/>
  <c r="K199" i="6"/>
  <c r="M199" i="6"/>
  <c r="K200" i="6"/>
  <c r="M200" i="6"/>
  <c r="K201" i="6"/>
  <c r="L201" i="6" s="1"/>
  <c r="M201" i="6" s="1"/>
  <c r="K203" i="6"/>
  <c r="L203" i="6" s="1"/>
  <c r="M203" i="6" s="1"/>
  <c r="K204" i="6"/>
  <c r="L204" i="6"/>
  <c r="M204" i="6" s="1"/>
  <c r="K205" i="6"/>
  <c r="L205" i="6" s="1"/>
  <c r="M205" i="6" s="1"/>
  <c r="K206" i="6"/>
  <c r="L206" i="6" s="1"/>
  <c r="M206" i="6" s="1"/>
  <c r="K207" i="6"/>
  <c r="L207" i="6" s="1"/>
  <c r="M207" i="6" s="1"/>
  <c r="K208" i="6"/>
  <c r="L208" i="6" s="1"/>
  <c r="M208" i="6" s="1"/>
  <c r="K209" i="6"/>
  <c r="L209" i="6" s="1"/>
  <c r="M209" i="6" s="1"/>
  <c r="K211" i="6"/>
  <c r="L211" i="6"/>
  <c r="M211" i="6"/>
  <c r="K212" i="6"/>
  <c r="L212" i="6"/>
  <c r="M212" i="6"/>
  <c r="K213" i="6"/>
  <c r="M213" i="6"/>
  <c r="K214" i="6"/>
  <c r="L214" i="6"/>
  <c r="M214" i="6" s="1"/>
  <c r="K215" i="6"/>
  <c r="L215" i="6" s="1"/>
  <c r="M215" i="6" s="1"/>
  <c r="K216" i="6"/>
  <c r="L216" i="6" s="1"/>
  <c r="M216" i="6" s="1"/>
  <c r="K217" i="6"/>
  <c r="L217" i="6" s="1"/>
  <c r="M217" i="6" s="1"/>
  <c r="K218" i="6"/>
  <c r="L218" i="6" s="1"/>
  <c r="M218" i="6" s="1"/>
  <c r="K219" i="6"/>
  <c r="L219" i="6" s="1"/>
  <c r="M219" i="6" s="1"/>
  <c r="L222" i="6"/>
  <c r="L223" i="6"/>
  <c r="M220" i="6" l="1"/>
  <c r="M74" i="6"/>
  <c r="M75" i="6" l="1"/>
  <c r="M76" i="6"/>
  <c r="M77" i="6"/>
  <c r="M78" i="6" s="1"/>
  <c r="M223" i="6"/>
  <c r="M224" i="6" s="1"/>
  <c r="M221" i="6"/>
  <c r="M225" i="6" s="1"/>
  <c r="M222" i="6"/>
  <c r="M79" i="6" l="1"/>
  <c r="C6" i="5" l="1"/>
  <c r="D5" i="5" s="1"/>
  <c r="D4" i="5" l="1"/>
</calcChain>
</file>

<file path=xl/sharedStrings.xml><?xml version="1.0" encoding="utf-8"?>
<sst xmlns="http://schemas.openxmlformats.org/spreadsheetml/2006/main" count="650" uniqueCount="391">
  <si>
    <t>Metodología para la Determinación de los Valores Unitarios de Referencia del Proyecto Reparaciones locativas 
Con el propósito de establecer valores unitarios acordes con las condiciones actuales del mercado y garantizar la adecuada estimación del presupuesto oficial del proyecto, la Entidad adelantó un proceso de consolidación y análisis de información proveniente de diversas fuentes, permitiendo así obtener valores representativos y técnicamente sustentados para cada una de las actividades objeto de contratación.
1. Fuentes de información empleadas
Para la determinación de los valores unitarios se consideraron las siguientes fuentes de información:
a) Cotizaciones de mercado: obtenidas directamente de proveedores especializados del sector, las cuales reflejan las condiciones comerciales vigentes al momento de la elaboración del estudio.
b) Estudio de mercado realizado durante la vigencia 2026: correspondiente a un proceso de selección de menor cuantía adelantado por la Entidad, del cual se tomaron los valores promedio que sirvieron de base para la estructuración del presupuesto oficial de dicho proceso.
c) Índice de costos derivado de Análisis de Precios Unitarios (APU) históricos: correspondientes a contratos de obra ejecutados durante la vigencia inmediatamente anterior. Estos valores fueron actualizados mediante un proceso de indexación económica con el fin de reflejar las condiciones actuales del mercado asi: 
*Los costos asociados a mano de obra fueron incrementados en un veintisiete por ciento (27%), conforme a la variación acumulada derivada de los incrementos del Salario Mínimo Legal Vigente.
*Los costos correspondientes a materiales, equipos, herramientas, transporte y demás componentes fueron actualizados mediante un incremento del cinco punto uno por ciento (5,1%), correspondiente a la variación del Índice de Precios al Consumidor (IPC).
Este procedimiento permitió obtener valores  actualizados y comparables con las demás fuentes de información consultadas.
2.  Análisis de dispersión de la información
Con el fin de determinar valores unitarios representativos y acordes con el comportamiento del mercado, la Entidad realizó un análisis estadístico para calcular la dispersión de precios para cada uno de los ítems objeto de contratación, tomando como base la información recopilada mediante cotizaciones, estudios de mercado vigentes y análisis históricos de precios.
La dispersión corresponde al grado de variabilidad existente entre los diferentes valores obtenidos para una misma actividad o ítem producto de las distintas fuentes consultadas dentro del estudio de mercado. Su análisis permite identificar comportamientos atípicos, diferencias significativas en las condiciones comerciales o variaciones asociadas a factores técnicos, logísticos o regionales.
Una vez definidos los valores unitarios conforme a las metodologías descritas anteriormente según el porcentaje de dispersión correspondiente, se procedió a revisar los ítems que se repiten dentro del levantamiento realizado. Esta verificación tiene por objeto garantizar que el valor unitario sea el mismo para un mismo ítem en los diferentes capítulos o áreas de intervención, con el fin de guardar concordancia y coherencia en la liquidación contractual y evitar pagos duplicados o valores diferenciados para actividades idénticas.
Posterior a la verificación, se define el valor unitario definitivo para dichos ítems, teniendo en cuenta tanto el porcentaje de dispersión como el proceso constructivo asociado a cada actividad, buscando así el valor más acorde y favorable para la Entidad.
Con fundamento en la información obtenida y una vez efectuado el análisis técnico y económico correspondiente, la Entidad consolidó los precios unitarios de referencia y procedió a estructurar el presupuesto oficial del proceso, garantizando que los valores estimados reflejen condiciones reales de mercado, permitan la adecuada ejecución de las actividades requeridas y promuevan el uso eficiente de los recursos públicos.</t>
  </si>
  <si>
    <t xml:space="preserve">Dispersión </t>
  </si>
  <si>
    <t>(MAX(:)-MIN(:))/MEDIANA(:)</t>
  </si>
  <si>
    <t xml:space="preserve">Formula  Valor unitario </t>
  </si>
  <si>
    <t>SI(#&lt;=20%|PROMEDIO(:)|SI(#&lt;=80%|MEDIANA(:)|(0,5*C2)+(0,3*D2)+(0,2*B2)))</t>
  </si>
  <si>
    <t xml:space="preserve">Definición Valor unitario </t>
  </si>
  <si>
    <t>Variación entre fuentes</t>
  </si>
  <si>
    <t xml:space="preserve">Método de cálculo </t>
  </si>
  <si>
    <t>Justificación</t>
  </si>
  <si>
    <t>≤ 20%</t>
  </si>
  <si>
    <t>Promedio simple</t>
  </si>
  <si>
    <t>Las fuentes son consistentes</t>
  </si>
  <si>
    <t>&gt;20% y ≤50%</t>
  </si>
  <si>
    <t>Mediana</t>
  </si>
  <si>
    <t>Reduce efecto de valores atípicos</t>
  </si>
  <si>
    <t>&gt;50% y ≤80%</t>
  </si>
  <si>
    <t>Mediana + revisión técnica</t>
  </si>
  <si>
    <t>Existe dispersión importante</t>
  </si>
  <si>
    <t>&gt;80%</t>
  </si>
  <si>
    <t>Valor ponderado o análisis individual</t>
  </si>
  <si>
    <t>Posible inconsistencia del mercado</t>
  </si>
  <si>
    <t xml:space="preserve">Reparaciones  Buenaventura </t>
  </si>
  <si>
    <t xml:space="preserve">Sede Judicial </t>
  </si>
  <si>
    <t xml:space="preserve">Costo total </t>
  </si>
  <si>
    <t xml:space="preserve">TOTAL </t>
  </si>
  <si>
    <t>SEDE PALACIO NACIONAL DE  BUENAVENTURA</t>
  </si>
  <si>
    <t>VALOR UNITARIO</t>
  </si>
  <si>
    <t>ANALISIS</t>
  </si>
  <si>
    <t xml:space="preserve">POE </t>
  </si>
  <si>
    <t xml:space="preserve">ITEM </t>
  </si>
  <si>
    <t>ID</t>
  </si>
  <si>
    <t xml:space="preserve">DESCRIPCIÓN </t>
  </si>
  <si>
    <t xml:space="preserve">UNIDAD </t>
  </si>
  <si>
    <t xml:space="preserve">CANTIDAD </t>
  </si>
  <si>
    <t>COTIZACION 1 MEGAENERGIA</t>
  </si>
  <si>
    <t>COTIZACION 2 firma constructura</t>
  </si>
  <si>
    <t>LICITACIVIL ESPECIALIZADA SAS</t>
  </si>
  <si>
    <t>VALORES ENTIDAD INDEXADOS</t>
  </si>
  <si>
    <t xml:space="preserve">Definición Valor  Unitario </t>
  </si>
  <si>
    <t xml:space="preserve"> Mantenimiento de pasamanos existentes</t>
  </si>
  <si>
    <t>PR-36</t>
  </si>
  <si>
    <t>Desmonte de acabado superior en madera del Pasamanos, incluye disposición final en centro de acopio certificado</t>
  </si>
  <si>
    <t>ML</t>
  </si>
  <si>
    <t>CA-41</t>
  </si>
  <si>
    <t>Suministro e Instalación acabado superior  para  Pasamanos en Madera Chanul o choibá maciza inmunizada, con sección semitubular  0,08 x 0,10 con barniz y pintura poliuretano diseño y color similar al existente ,   incluye tornillería y todo lo necesario para su correcta instalación</t>
  </si>
  <si>
    <t>CA-19</t>
  </si>
  <si>
    <t>Mantenimiento de reja metalica (cuerpo baranda),  incluye desmonte si es necesario,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t>
  </si>
  <si>
    <t>M2</t>
  </si>
  <si>
    <t>PR-48</t>
  </si>
  <si>
    <t>Desmonte de reja metálica incluye retiro y disposicion final en centro de acopio certificado</t>
  </si>
  <si>
    <t>CA-43</t>
  </si>
  <si>
    <t>Suministro, fabricación e instalación de reja metálica elaborada en varilla lisa de 3/8” (≈ 1 cm de diámetro), diseño  similar al existente, incluye cortes, armado, soldadura, esmerilado, aplicación de anticorrosivo y pintura de acabado, asi como anclajes, fijaciones, herrajes y todos los elementos necesarios para su correcta instalación y funcionamiento.</t>
  </si>
  <si>
    <t>CA-44</t>
  </si>
  <si>
    <t>Suministro, fabricación e instalación de pasamanos en madera Chanul o choibá maciza inmunizada, sección semitubular  0,10 x 0,10 con barniz y pintura poliuretano diseño y color similiar al existente ,   incluye soporte de fijación en muro, tornilleria y todo lo necesario para su correcta instalación</t>
  </si>
  <si>
    <t>Carpintería metálica (ventanillas de atención -  Puerta principal ,Pasamanos sotano, Cerramiento exterior)</t>
  </si>
  <si>
    <t>Desmonte de reja metalica incluye retiro y disposicion final en centro de acopio certificado</t>
  </si>
  <si>
    <t>CA-45</t>
  </si>
  <si>
    <t>Suministro, fabricación e instalación de reja metálica elaborada en varilla lisa de 3/4” (≈ 1,9 cm de diámetro), diseño  similar al existente, incluye cortes, armado, soldadura, esmerilado, aplicación de anticorrosivo y pintura de acabado, asi como anclajes, fijaciones, herrajes y todos los elementos necesarios para su correcta instalación y funcionamiento.</t>
  </si>
  <si>
    <t>CA-46</t>
  </si>
  <si>
    <t>Suministro, fabricación e instalación de puerta en reja metálica elaborada en varilla lisa de 3/4” (≈ 1,9 cm de diámetro), diseño  similar al existente, incluye cortes, armado, soldadura, esmerilado, aplicación de anticorrosivo y pintura de acabado, asi como anclajes, fijaciones, herrajes y todos los elementos necesarios para su correcta instalación y funcionamiento.</t>
  </si>
  <si>
    <t>PR-47</t>
  </si>
  <si>
    <t>Desmonte de pasamanos metálico existente, incluyendo corte, desanclaje, retiro de fijaciones, cargue, transporte y disposición final de los materiales resultantes en sitio autorizado</t>
  </si>
  <si>
    <t>CA-16</t>
  </si>
  <si>
    <t>Suministro e instalación de pasamanos metálico  tubular de  2", incluye elementos de fijación (platinas, anclajes, otros), pintura anticorrosiva y pintura de esmalte color a definir</t>
  </si>
  <si>
    <t>Mantenimiento de reja metalica,  incluye desmonte si es necesario,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t>
  </si>
  <si>
    <t>PR-67</t>
  </si>
  <si>
    <t>Desmonte de cerramiento malla eslabonada existente, incluye retiro y disposición final en centro de acopio autorizado</t>
  </si>
  <si>
    <t>AC-45</t>
  </si>
  <si>
    <t>Suministro e instalacion de cerramiento en malla eslabonada con tuberia galvanizada de 2" angulos de 3/4 po 1/8, concertina y pintura  ( incluye retiro malla eslabonada existente )</t>
  </si>
  <si>
    <t xml:space="preserve">Carpintería en madera </t>
  </si>
  <si>
    <t>PR-40</t>
  </si>
  <si>
    <t>Desmonte de marcos en madera (puertas y/o ventanas), incluye retiro y disposición final en centro autorizado</t>
  </si>
  <si>
    <t>UND</t>
  </si>
  <si>
    <t>PR-71</t>
  </si>
  <si>
    <t>Desmonte de celosia en madera incluye retiro y dispoción final en centro de acopio autorizado, cuyas dimensiones oscilan entre 0.40m y 0.50m de alto x 0,80m y 1.00 de largo</t>
  </si>
  <si>
    <t>PR-68</t>
  </si>
  <si>
    <t>Desmonte de puerta de madera, incluye retiroy disposición final en centro de acopio autorizado</t>
  </si>
  <si>
    <t>PR-70</t>
  </si>
  <si>
    <t>Demonte de vidrio, incluye retiro y disposición final en centro de acopio autorizado</t>
  </si>
  <si>
    <t>CA-47</t>
  </si>
  <si>
    <t>Mantenimiento de ventana en madera tipo celosia, incluye marco, cambio de piezas en mal estado, limpieza, masillado,  barniz y pintura en poliuretano color similiar al existente, cuyas dimensiones oscilan entre 0.40m y 0.50m de alto x 0,80m y 1.00 de largo</t>
  </si>
  <si>
    <t>CA-08</t>
  </si>
  <si>
    <t>Suministro e instalación de ventana tipo  celosia en madera  Chanul o choibá maciza inmunizada  con acabado  en pintura poliuretano díseño y color similiar al existente ,   incluye tornilleria y todo lo necesario para su correcta instalación, cuyas medidas oscilan entre 0.40m y 0.50m de alto x 0,80m y 1.00 de largo</t>
  </si>
  <si>
    <t>CA-25</t>
  </si>
  <si>
    <t>Suministro e instalación de marco de madera  Chanul o choibá maciza inmunizada  con acabado  en pintura poliuretano color similiar al existente ,   incluye tornilleria y todo lo necesario para su correcta instalación, cuyas medidas oscilan entre 0.80m y 1.00m de ancho x 1,90m y 2,20m de alto</t>
  </si>
  <si>
    <t>CA-22</t>
  </si>
  <si>
    <t>Suministro e instalación de puerta de madera Chanul o choibá maciza inmunizada  con acabado  en pintura poliuretano color similiar al existente, conformada por una nave, cuyas dimensiones oscilan entre 0.80m y 1.00m de ancho x 1.90m y 2.20 m de alto, diseño igual al existente, incluye bisagras, chapa, tragaluz, burlete, vidrio (si es necesario), tornilleria y todo lo necesario para su correcta instalación</t>
  </si>
  <si>
    <t>VA-21</t>
  </si>
  <si>
    <t>Reinstalación de vidrio</t>
  </si>
  <si>
    <t>VA-12</t>
  </si>
  <si>
    <t>Suministro e instalacion de vidrio 8mm incoloro - incluye todos los elementos para su correcta instalación</t>
  </si>
  <si>
    <t>CA-36</t>
  </si>
  <si>
    <t>Suministro e instalación de película de seguridad calibre 4 milésimas en puertas existentes de vidrio templado u otro, según medidas en sitio</t>
  </si>
  <si>
    <t>CA-07</t>
  </si>
  <si>
    <t xml:space="preserve">Suministro e instalación de cartera en madera con pintura en acabado en pintura poliuretano, incluye todos los elementos para su correcta instalación </t>
  </si>
  <si>
    <t>MantenimientoTerrazas</t>
  </si>
  <si>
    <t>RI-08</t>
  </si>
  <si>
    <t xml:space="preserve">Suministro e instalación de membrana pvc, incluye media caña, perlines de fijación, sello perimetral </t>
  </si>
  <si>
    <t>PR-29</t>
  </si>
  <si>
    <t>Retiro de tuberia existente, incluye limpieza de perforación</t>
  </si>
  <si>
    <t>IH-01</t>
  </si>
  <si>
    <t>Suministro e instalación de tubería pvc sanitaria de 2", cincluye elementos de fijación y soporte, para su correcto funcionamiento</t>
  </si>
  <si>
    <t>PR-04</t>
  </si>
  <si>
    <t>Perforación de muro o piso en concreto y/o mamposteria para tubo de 2"-3", incluye retiro</t>
  </si>
  <si>
    <t>RI-25</t>
  </si>
  <si>
    <t>Corte y retiro de membrana pvc existente</t>
  </si>
  <si>
    <t>AC-46</t>
  </si>
  <si>
    <t xml:space="preserve">Suministro y fabricación guardaescoba en concreto en media caña 10 cm </t>
  </si>
  <si>
    <t>Tratamiento de humedades internas</t>
  </si>
  <si>
    <t>PR-01</t>
  </si>
  <si>
    <t xml:space="preserve">Rasqueteada de pintura y retiro de mortero en mal estado  </t>
  </si>
  <si>
    <t>RI-09</t>
  </si>
  <si>
    <t xml:space="preserve">Suministro e instalación de recubrimiento cementoso (Recubrimiento a base de cemento, arena y aditivos especiales), impermeable para muros color blanco </t>
  </si>
  <si>
    <t>AC-01</t>
  </si>
  <si>
    <t>Suministro y aplicación de estuco plástico (Incluye filos y dilataciones)</t>
  </si>
  <si>
    <t>AC-03</t>
  </si>
  <si>
    <t>Suministro y aplicación de vinilo tipo 1 (2 manos)(Incluye filos y dilataciones)</t>
  </si>
  <si>
    <t>AC-05</t>
  </si>
  <si>
    <t>Suministro y aplicación de pintura en esmalte(Incluye filos y dilataciones)</t>
  </si>
  <si>
    <t>AC-06</t>
  </si>
  <si>
    <t>Suministro y aplicación de pintura cielo vinilo tipo 2</t>
  </si>
  <si>
    <t xml:space="preserve">Suministro y aplicación de estuco plástico </t>
  </si>
  <si>
    <t>AC-17</t>
  </si>
  <si>
    <t>Suministro y aplicación de vinilo tipo 2 (3 manos)</t>
  </si>
  <si>
    <t>AC-07</t>
  </si>
  <si>
    <t>Suministro y aplicación de pintura en esmalte</t>
  </si>
  <si>
    <t>Almacenamiento</t>
  </si>
  <si>
    <t>DI-29</t>
  </si>
  <si>
    <t>M3</t>
  </si>
  <si>
    <t>VA-62</t>
  </si>
  <si>
    <t>Suministro e instalación de contenedor o modulo metalico cuyas medidas son 2,40m  de ancho x 4,00m de largo, incluye acabado con  Sistema epóxico anticorrosivo (tipo marino o industrial), Capa de acabado (esmalte o epóxico) y piso delight vinílico para tráfico pesado, con panel solar,además todos los elementos, materiales, equipos, mano de obra, transporte, cargue, descargue, izaje (si se requiere), anclaje y fijación en sitio.</t>
  </si>
  <si>
    <t>PR-57</t>
  </si>
  <si>
    <t>Adecuación de terreno hasta 20 cm incluye relleno y todo lo necesario para la respectiva nivelación del terreno</t>
  </si>
  <si>
    <t>DI-01</t>
  </si>
  <si>
    <t>Fundicion de Losa en concreto de 3000 PSI espesor de 0,15 , incluye formaleta, acero de refuerzo en lamina electrosoldada</t>
  </si>
  <si>
    <t>Varios</t>
  </si>
  <si>
    <t>VA-05</t>
  </si>
  <si>
    <t>Aseo general</t>
  </si>
  <si>
    <t>VA-22</t>
  </si>
  <si>
    <t>suministro e instalación de empaques nuevos (tipo caucho o silicona), garantizando un adecuado sellado, hermeticidad y correcto funcionamiento de las ventanas.</t>
  </si>
  <si>
    <t>VA-23</t>
  </si>
  <si>
    <t>Suministro e instalacion de ducto en la lamina galvanizada calibre 20, seccion 33" x 27", incluye adhesivo, tornilleria y demas elementos para su instalacion o union a ducto existente para sistema de desfogue ( Generador Electrico )</t>
  </si>
  <si>
    <t>VA-19</t>
  </si>
  <si>
    <t>Suministro e instalación de dispensador para papel higienico elaborado en acero inoxidable para rollo de 200 mts hasta 400 mts. Con visor para ve el estado del rollo, con cerradura y llave. Incluye los elementos necesarios para su correcta instaalción</t>
  </si>
  <si>
    <t>VA-20</t>
  </si>
  <si>
    <t>Suministro e instalación de dispensador para toallas de manos elaborado en acero inoxidable, para toallas interdobladas con capacidad minima de 300 toallas, con mecanismo para halar con la mano, con cerradura y llave. Incluye los elementos necesarios para su correcta instaalción</t>
  </si>
  <si>
    <t>VA-24</t>
  </si>
  <si>
    <t>suministro e instalación de señalización horizontal  en inicio de rampa (Símbolo de discapacidad (PMR) conforme a normativa vigente)</t>
  </si>
  <si>
    <t>Sistema de Drenaje y Adecuación zona verde</t>
  </si>
  <si>
    <t>VA-25</t>
  </si>
  <si>
    <t>Mantenimiento de zona verde, incluye limpieza, corte de césped, control de plagas, riego, fertilización</t>
  </si>
  <si>
    <t>VA-26</t>
  </si>
  <si>
    <t>Corfomacion de suelo por capas:   tierra negra con abono orgánico, arena gruesa y grava 3/4</t>
  </si>
  <si>
    <t>VA-27</t>
  </si>
  <si>
    <t>Fabricación de sendero en piedra, adoquín o gravilla), incluye excavación, adecuación terreno, nivelación, manto, cama de arena, bordillo o delimitador, drenajes)</t>
  </si>
  <si>
    <t>VA-28</t>
  </si>
  <si>
    <t>Siembra de césped</t>
  </si>
  <si>
    <t>VA-29</t>
  </si>
  <si>
    <t>Suministro y plantación de arbustos y plantas ornamentales (arbol carbonero, arbol Guayacan amarillo, planta hibisco, heliconia, ave del paraiso , palma areca)</t>
  </si>
  <si>
    <t xml:space="preserve">Ventilación tanque de agua </t>
  </si>
  <si>
    <t>VA-31</t>
  </si>
  <si>
    <t>Perforación de muro para paso de tuberia 6"</t>
  </si>
  <si>
    <t xml:space="preserve">UND </t>
  </si>
  <si>
    <t>VA-32</t>
  </si>
  <si>
    <t xml:space="preserve">Suministro e instalación tubería  de ventilación de 6",  incluye accesorios para su correcta instalación y elementos de fijación </t>
  </si>
  <si>
    <t>CA-48</t>
  </si>
  <si>
    <t>Suministro e instalación de celosía en aluminio cuyas medidas oscilan entre 0,20m de altura x 0,60m y 1.00m de largo, , incluyendo estructura de soporte (marco), elementos de fijación, anclajes y refuerzos necesarios para su correcta instalación, asi mismo, Incluye aplicación de imprimante tipo wash primer o promotor de adherencia para aluminio, y acabado con pintura de alto desempeño tipo poliéster, poliuretano o sistema electrostático (pintura en polvo), mínimo dos capas, apta para exposición exterior y ambiente marino, garantizando durabilidad, resistencia a la corrosión y adecuado acabado.</t>
  </si>
  <si>
    <t>SUBTOTAL COSTO DIRECTO</t>
  </si>
  <si>
    <t xml:space="preserve">ADMINISTRACION </t>
  </si>
  <si>
    <t xml:space="preserve">IMPREVISTO </t>
  </si>
  <si>
    <t>UTILIDAD</t>
  </si>
  <si>
    <t xml:space="preserve">IVA SOBRE UTILIDAD </t>
  </si>
  <si>
    <t>VALOR TOTAL INCLUIDO AIU E IVA (A)</t>
  </si>
  <si>
    <t>SEDE TRANSFERENCIA BUENAVENTURA</t>
  </si>
  <si>
    <t>POE</t>
  </si>
  <si>
    <t xml:space="preserve">Cubierta </t>
  </si>
  <si>
    <t>PR-66</t>
  </si>
  <si>
    <t>Sumnistro e instalación de cubierta provisional en plastico o lona, incluye cuerda perimetral,alambre, bastidor y todo lo necesario para su correcta instalación y su posterior retiro.</t>
  </si>
  <si>
    <t>PR-72</t>
  </si>
  <si>
    <t>Desmonte de teja existente , incluye estructura en mal estado y respectivo retiro y disposición final en centro de acopio certificado</t>
  </si>
  <si>
    <t>CC-20</t>
  </si>
  <si>
    <t>Suministro e instalación de platina 3/8 cuyas medidas son 15 cm x 15cm , incluye materiales complementarios de conexión, , corte, soldadura, anclajes, cartelas, tornillos</t>
  </si>
  <si>
    <t>Suministro e instalación de platina 3/8 cuyas medidas son 20 cm x 20 cm, incluye materiales complementarios de conexión, , corte, soldadura, anclajes, cartelas, tornillos</t>
  </si>
  <si>
    <t>CC-14</t>
  </si>
  <si>
    <t>Suministro, fabricación e instalación de estructura metálica para soporte de cubierta, elaborada en tubería rectangular de 100 mm x 50 mm y espesor calibre 2 mm, incluyendo corte, armado, soldadura, fijación, nivelación, anclajes, aplicación de pintura anticorrosiva tipo 3 en 1 y todos los elementos y accesorios necesarios para su correcta instalación y funcionamiento</t>
  </si>
  <si>
    <t>CC-15</t>
  </si>
  <si>
    <t>Suministro, fabricación e instalación de estructura metálica para soporte de cubierta, elaborada en tubería rectangular de 80 mm x 40 mm y espesor calibre 2 mm, incluyendo corte, armado, soldadura, fijación, nivelación, anclajes, aplicación de pintura anticorrosiva tipo 3 en 1 y todos los elementos y accesorios necesarios para su correcta instalación y funcionamiento</t>
  </si>
  <si>
    <t>CC-36</t>
  </si>
  <si>
    <t>Suministro e instalación de teja termoacústica en UPVC multicapa tipo trapezoidal perfil tipo TK5, con ancho útil aproximado de 1.00 m, altura de onda entre 30 y 35 mm, espesor mínimo de 2.0 mm y acabado en color blanco, con capa superior protegida contra radiación UV, alta resistencia a la humedad, ambientes salinos y agentes químicos, y con propiedades de aislamiento térmico y acústico; el sistema incluye traslapo lateral mínimo de una (1) onda y traslapo longitudinal no menor a 15 cm, fijación mediante tornillos autoperforantes galvanizados o inoxidables con arandela de neopreno en la cresta de la onda, sobre estructura metálica secundaria (correas en perfil C o tubular) con separación máxima de 1.20 m, contemplando dilataciones térmicas del material y accesorios de remate y cumbreras; el material deberá cumplir con propiedades mecánicas mínimas de densidad entre 1.4 y 1.5 g/cm³, resistencia a la tracción ≥ 40 MPa y módulo de elasticidad entre 2,500 y 3,500 MPa, garantizando adecuada rigidez estructural, comportamiento a la flexión con deflexión máxima admisible no mayor a L/200, estanqueidad, estabilidad mecánica y durabilidad en condiciones ambientales exigentes.</t>
  </si>
  <si>
    <t>CC-16</t>
  </si>
  <si>
    <t>Suministro e instalación de canal en lámina galvanizada calibre 22, ancho entre 30 y 45 cm, con la pendiente adecuada para evacuación de aguas lluvias; incluye soportes en platina metálica, anclajes, fijaciones, sellado de juntas, sosco, accesorios y todos los elementos necesarios para su correcta instalación y funcionamiento.</t>
  </si>
  <si>
    <t>CC-37</t>
  </si>
  <si>
    <t>Suministro e instalación de cumbrera termoacústica en UPVC tipo TK5, de espesor 2,5 mm, incluyendo todos los accesorios, elementos de fijación y sellado necesarios para su correcta instalación, garantizando durabilidad y adecuado comportamiento térmico y acústico.</t>
  </si>
  <si>
    <t>IH-03</t>
  </si>
  <si>
    <t xml:space="preserve">Suministro e instalación tubería sanitaria PVC 4",  incluye accesorios para su correcta instalación y elementos de fijación </t>
  </si>
  <si>
    <t>RI-03</t>
  </si>
  <si>
    <t xml:space="preserve">Suministro e instalación de manto asfáltica Foil de aluminio adhesivo </t>
  </si>
  <si>
    <t>VA-33</t>
  </si>
  <si>
    <t>Retiro de membrana impermeabilizante en PVC existente que se encuentre deteriorada o en mal estado, mediante medios manuales y/o mecánicos, incluyendo el levantamiento total del material, limpieza de la superficie base, retiro de residuos de adhesivos o fijaciones, cargue, transporte y disposición final de los escombros en sitio autorizado</t>
  </si>
  <si>
    <t>Suministro e instalación de sistema de impermeabilización mediante membrana de PVC, incluye perfiles de fijación (perlines), elementos de anclaje, sellado de juntas y todos los accesorios necesarios para garantizar la impermeabilidad, durabilidad y correcto funcionamiento del sistema.</t>
  </si>
  <si>
    <t>CC-25</t>
  </si>
  <si>
    <t>Suministro e instalación de Solapa en lamina galvanizada Cal 24, incluye sellador sobre muro</t>
  </si>
  <si>
    <t>PR-03</t>
  </si>
  <si>
    <t>Corte de muro con pulidora</t>
  </si>
  <si>
    <t>PR-12</t>
  </si>
  <si>
    <t>Demolición muro existente  incluye retiro y disposición final en acopio certificado</t>
  </si>
  <si>
    <t>Suministro, fabricación e instalación de lámina en aluminio arquitectónico perforado para fachada, con patrón de perforación redonda de 10 mm de diámetro, incluyendo estructura de soporte (marco), elementos de fijación, anclajes y refuerzos necesarios para su correcta estabilidad, aplicación de imprimante tipo wash primer o promotor de adherencia para aluminio, y acabado con pintura de alto desempeño tipo poliéster, poliuretano o sistema electrostático (pintura en polvo), mínimo dos capas, apta para exposición exterior y ambiente marino. asi mismo, incluye todos los accesorios, elementos de fijación y mano de obra necesarios para su correcta instalación, garantizando durabilidad, resistencia a la corrosión y adecuado acabado.</t>
  </si>
  <si>
    <t>Mantenimiento de estructura metalica sección máxima 10cm x10cm (4 caras) ,  incluye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t>
  </si>
  <si>
    <t>VA-07</t>
  </si>
  <si>
    <t>Lavada con agua a chorro de aspersión con hipoclorito, incluye retiro de material extraño y piezas rotas</t>
  </si>
  <si>
    <t>VA-34</t>
  </si>
  <si>
    <t>Suministro y aplicación de impermeabilizante por cristalización tipo Xypex</t>
  </si>
  <si>
    <t>m2</t>
  </si>
  <si>
    <t>Intervención Baño (piso2)</t>
  </si>
  <si>
    <t>PR-23</t>
  </si>
  <si>
    <t>Desmonte aparatos sanitarios, incluye retiro y disposición final en centro de acopio autorizado</t>
  </si>
  <si>
    <t>Desmonte de puertas existentes,incluye retiro y disposición final en centro de acopio autorizado</t>
  </si>
  <si>
    <t>PR-63</t>
  </si>
  <si>
    <t>Desmonte y retiro de espejo existente y disposición final en centro de acopio autorizado</t>
  </si>
  <si>
    <t>PR-31</t>
  </si>
  <si>
    <t>Desmonte y retiro las divisiones de baño existentes y disposición final en centro de acopio autorizado</t>
  </si>
  <si>
    <t>PR-07</t>
  </si>
  <si>
    <t>Demolición enchape de piso, incluye retiro, empaque, trasiego de escombros y disposición final en centro de acopio certificado</t>
  </si>
  <si>
    <t>PR-08</t>
  </si>
  <si>
    <t>Demolición enchape de muro, incluye retiro, empaque, trasiego de escombros y disposición final en centro de acopio certificado</t>
  </si>
  <si>
    <t>Retiro de tuberia existente diametros entre 1/2" y 1"</t>
  </si>
  <si>
    <t>PR-19</t>
  </si>
  <si>
    <t>Retiro de tuberia existente cuyos diametros oscilan entre 2" y 4"</t>
  </si>
  <si>
    <t>PR-35</t>
  </si>
  <si>
    <t>Regatas en muros</t>
  </si>
  <si>
    <t>IH-12</t>
  </si>
  <si>
    <t>Suministro e instalación punto hidráulico 1/2"</t>
  </si>
  <si>
    <t>IH-06</t>
  </si>
  <si>
    <t>Suministro e instalación de tubería hidráulica de 1/2" incluye accesorios</t>
  </si>
  <si>
    <t>IH-07</t>
  </si>
  <si>
    <t>Suministro e instalación de tubería hidráulica de 1" incluye accesorios</t>
  </si>
  <si>
    <t>IH-20</t>
  </si>
  <si>
    <t>Suministro e instalación Registro de corte en bronce 1/2"</t>
  </si>
  <si>
    <t>PR-26</t>
  </si>
  <si>
    <t>Demolición manual y/o mecánica de mesón existente en concreto o piedra, incluye retiro y disposición final en centro de acopio certificado</t>
  </si>
  <si>
    <t>PR-32</t>
  </si>
  <si>
    <t>Corte de piso en concreto con pulidora,  incluye retiro y disposición final en centro de acopio certificado</t>
  </si>
  <si>
    <t>Suministro e instalación de tubería sanitaria de 2" incluye todos los
elementos y accesorios para su instalación</t>
  </si>
  <si>
    <t>IH-11</t>
  </si>
  <si>
    <t>suministro e instalación de puntos sanitario de 4"</t>
  </si>
  <si>
    <t>IH-21</t>
  </si>
  <si>
    <t>Suministro e instalación de sifón de SOSCO de 2" incluye todos los
elementos para su correcta instalación</t>
  </si>
  <si>
    <t>IH-19</t>
  </si>
  <si>
    <t>Suministro e instalación de tubería pvc sanitaria de 6", con sus respectivos accesorios y elementos de soporte, para su correcto funcionamiento</t>
  </si>
  <si>
    <t>DI-22</t>
  </si>
  <si>
    <t>Alistado piso 4cm mortero 1:3</t>
  </si>
  <si>
    <t>AC-10</t>
  </si>
  <si>
    <t>Suministro e instalación enchape formato 0,60 X 0,30 para pared, color a
definir por la Entidad</t>
  </si>
  <si>
    <t>AC-11</t>
  </si>
  <si>
    <t>Suministro e instalación enchape piso formato 0,40 X 0,40, color a definir por
la Entidad</t>
  </si>
  <si>
    <t>IH-24</t>
  </si>
  <si>
    <t>Suministro e instalación de tapa registro de 15x15</t>
  </si>
  <si>
    <t>VA-35</t>
  </si>
  <si>
    <t>Desmonte y reinstalación de puerta en aluminio, incluye todos los elementos necesarios para su correcta instalación</t>
  </si>
  <si>
    <t>AP-09</t>
  </si>
  <si>
    <t>Suministro e instalación de lavamanos de incrustar, porcelana blanca redondo u ovalado, certificado, incluye sifón.</t>
  </si>
  <si>
    <t>AP-04</t>
  </si>
  <si>
    <t>Suministro e instalación de Grifería de Push para lavamanos</t>
  </si>
  <si>
    <t>AP-02</t>
  </si>
  <si>
    <t>Suministro e instalación de sanitario 4.8 lts</t>
  </si>
  <si>
    <t>IH-16</t>
  </si>
  <si>
    <t>Suministro e instalación de Acople con Válvula de Regulación, para sanitario</t>
  </si>
  <si>
    <t>VA-14</t>
  </si>
  <si>
    <t>Suministro e instalación de mesón para lavamanos en mármol, e= 20 mm, ancho de 55 cms, incluye estructura metálica y soporte al muro o similar que garantice estabilidad, babero de 15 cms y salpicadero de 10 cms.</t>
  </si>
  <si>
    <t>AC-36</t>
  </si>
  <si>
    <t>Suministro e instalación de espejo de 4 mm biselado de 2 cm flotante incluye
base en aluminio</t>
  </si>
  <si>
    <t>CA-01</t>
  </si>
  <si>
    <t>Suministro e instalación puerta entamborada cuyas medidas oscilan entre de 80 cms -90cm de ancho, altura 200cm, incluye marco y chapa</t>
  </si>
  <si>
    <t>CA-37</t>
  </si>
  <si>
    <t xml:space="preserve">Suministro e instalación de división en aluminio para baños   cuyas medidas estan entre 1.21m y 1,50 m x 2 mts, fabricados en tubular t77 (2.5x2.5), paneles f06 de 7.06 cm, platina de ensamble ai5, ángulo 1/2, y demás accesorios para su correcta instalación.
</t>
  </si>
  <si>
    <t>CA-32</t>
  </si>
  <si>
    <t xml:space="preserve">suministro e instalación de puerta de 0.80x2mts con pasador y manija, fabricados en tubular t77 (2.5x2.5), paneles f06 de 7.06 cm, platina de ensamble ai5, ángulo 1/2,  y demás accesorios para su correcta instalación.
</t>
  </si>
  <si>
    <t>AP-01</t>
  </si>
  <si>
    <t>Suministro e instalación de orinal institucional color blanco incluye grifería sistema push en bronce para Orinal, desagues y accesorios para su correcta instalación</t>
  </si>
  <si>
    <t>CA-24</t>
  </si>
  <si>
    <t>suministro e instalación de división en aluminio para orinal de 0,45 x1 mts, fabricados en tubular t77 (2.5x2.5), paneles f06 de 7.06 cm, platina de ensamble ai5, ángulo 1/2,  y demás accesorios para su correcta instalación.</t>
  </si>
  <si>
    <t>suministro e instalación de puerta entre 0,65 y 0,80 mts x2mts con pasador y manija, fabricados en tubular t77 (2.5x2.5), paneles f06 de 7.06 cm, platina de ensamble ai5, ángulo 1/2,  y demás accesorios para su correcta instalación.</t>
  </si>
  <si>
    <t>CA-29</t>
  </si>
  <si>
    <t>suministro e instalación de división en aluminio para baños de 0,20 a 0,50 x2 mts,   fabricados en tubular t77 (2.5x2.5), paneles f06 de 7.06 cm, platina de ensamble ai5, ángulo 1/2,  y demás accesorios para su correcta instalación.</t>
  </si>
  <si>
    <t>DI-13</t>
  </si>
  <si>
    <t>Mantenimiento y adecuación de caja de inspeccion (tamaño maximo 0,80m x0,80), incluye limpieza, reparación, ajuste y puesta en correcto funcionamiento de la caja de inspección existente, garantizando su operatividad, estanqueidad y condiciones adecuadas de acceso.</t>
  </si>
  <si>
    <t>DI-10</t>
  </si>
  <si>
    <t>Suministro y Construcción de caja de aguas negras en concreto 1,00mx1,00m, incluye tapa con marco dividida en 2 y todos los materiales garantizando su correcta funcionalidad, resistencia y estanqueidad.</t>
  </si>
  <si>
    <t>Suministro y Construcción de caja de aguas negras en concreto 80 cmx80 cm, incluye tapa con marco dividida en 2  y todos los materiales garantizando su correcta funcionalidad, resistencia y estanqueidad.</t>
  </si>
  <si>
    <t>AC-01-</t>
  </si>
  <si>
    <t>IE-64</t>
  </si>
  <si>
    <t>Desmonte lampara existente, incluye disposición final en centro de acopio certificado</t>
  </si>
  <si>
    <t>IE-09</t>
  </si>
  <si>
    <t>Suministro e instalación de Lámpara panel led de sobreponer 24w 100 -240 - 1680Lm de 6,500 K - horas mínimas de vida útil 25,000 Cuerpo en aluminio o policarbonato resistente a la humedad y a la corrosión.</t>
  </si>
  <si>
    <t>IE-13</t>
  </si>
  <si>
    <t>Suministro e instalación de interruptor sencillo incluye caja de sobreponer y salida de iluminación</t>
  </si>
  <si>
    <t>PR-45</t>
  </si>
  <si>
    <t>Desmonte, desinstalación y retiro de interruptores</t>
  </si>
  <si>
    <t>Suministro e instalación de dispensador para papel higienico elaborado en acero inoxidable para rollo de 200 mts hasta 400 mts. Con visor para ver el estado del rollo, con cerradura y llave. Incluye los elementos necesarios para su correcta instalación</t>
  </si>
  <si>
    <t>Suministro e instalación de dispensador para toallas de manos elaborado en acero inoxidable, para toallas interdobladas con capacidad minima de 300 toallas, con mecanismo para halar con la mano, con cerradura y llave. Incluye los elementos necesarios para su correcta instalación</t>
  </si>
  <si>
    <t>PR-17</t>
  </si>
  <si>
    <t>Excavación a mano en tierra, incluye trasiego y retiro de escombros a sitio autorizado</t>
  </si>
  <si>
    <t>CA-53</t>
  </si>
  <si>
    <t>Suminsitro e instalación de nave de puerta en madera , incluye acabado y elementos de fijación necesarios para su instalación</t>
  </si>
  <si>
    <t>Mantenimiento Tanque Almacenamiento</t>
  </si>
  <si>
    <t>PR-73</t>
  </si>
  <si>
    <t>Retiro de tapa existente, incluye disposición final en sitio autorizado</t>
  </si>
  <si>
    <t>CA-49</t>
  </si>
  <si>
    <t>Suminsitro e instalacion de tapa en aluminio cuyas medidas oscilan entre 0,60m y 0.80 de ancho x 0,60m y 0,80m de largo,  incluyendo estructura de soporte (marco), elementos de fijación, anclajes y refuerzos necesarios para su correcta instalación, asi mismo, Incluye aplicación de imprimante tipo wash primer o promotor de adherencia para aluminio, y acabado con pintura de alto desempeño tipo poliéster, poliuretano o sistema electrostático (pintura en polvo), mínimo dos capas, apta para exposición exterior y ambiente marino, garantizando durabilidad, resistencia a la corrosión y adecuado acabado.</t>
  </si>
  <si>
    <t>VA-36</t>
  </si>
  <si>
    <t>Suministro de escalera portátil en aluminio de 2.50 m de longitud, certificada, fabricada en material liviano y resistente a la corrosión, con peldaños antideslizantes, zapatas inferiores en material antideslizante, capacidad de carga acorde a norma, y diseño apto para trabajos de mantenimiento. Incluye todos los elementos necesarios para su correcto funcionamiento y seguridad.</t>
  </si>
  <si>
    <t>RI-15</t>
  </si>
  <si>
    <t>Suministro y aplicación de mortero 1:3 con aditivo impermeabilizante espesor 5cm (superficie con pendiente y media caña)</t>
  </si>
  <si>
    <t>VA-37</t>
  </si>
  <si>
    <r>
      <t xml:space="preserve">Suministro y aplicación de material de Impermeabilización mediante </t>
    </r>
    <r>
      <rPr>
        <sz val="11"/>
        <color theme="1"/>
        <rFont val="Arial"/>
        <family val="2"/>
      </rPr>
      <t>recubrimiento epóxico bicomponente, 100% sólidos o de alto contenido de sólidos, apto para contacto con agua potable, aplicado en mínimo dos capas sobre superficie previamente preparada, garantizando alta resistencia química, adherencia y durabilidad.</t>
    </r>
  </si>
  <si>
    <t>CA-28</t>
  </si>
  <si>
    <t>Suministro, fabricación e instalación de puerta en aluminio tipo celosía, con dimensiones variables entre 0.50 m y 0.65 m de ancho y 2.00 m a 2.30 m de altura, elaborada en perfiles de aluminio, deberá contar con lamas tipo celosía. Incluye marco perimetral en aluminio, debidamente anclado al elemento estructural.
Incluye sistema de apertura con barra antipánico, que permita la apertura desde el interior mediante empuje, cerradura, manija exterior, bisagras de alta resistencia, topes y demás herrajes necesarios para su correcto funcionamiento, elementos de fijación, anclajes, refuerzos, instalación a plomo y nivel, así como todos los accesorios requeridos.
El acabado deberá ser en aluminio anodizado o con recubrimiento tipo pintura electrostática (poliéster horneado), resistente a la corrosión y apto para ambientes húmedos o marinos.</t>
  </si>
  <si>
    <t>VA-38</t>
  </si>
  <si>
    <t xml:space="preserve">Suministro e instalación de base metalica antivibratoria para equipo de presión, con dimensiones aproximadas de 0.40 m de ancho x 0.50 m de largo, conformada por elementos de aislamiento en corcho y goma (neopreno u otro elastómero equivalente), </t>
  </si>
  <si>
    <t>VA-39</t>
  </si>
  <si>
    <t>Suministro e instalación de válvula de 1” (25 mm) para sistema de distribución de agua potable, fabricada en bronce, incluye accesorios, uniones, adaptadores, sellos (teflón o equivalente), elementos de fijación y soportes, así como el corte, adecuación y limpieza de la tubería existente para su correcta instalación.</t>
  </si>
  <si>
    <t>VA-40</t>
  </si>
  <si>
    <t>Suministro e instalación de filtro tipo “Y” de 1” (25 mm) en bronce, para sistema de distribución de agua potable, incluye accesorios, uniones, adaptadores, sellos (teflón o equivalente), elementos de fijación y soportes, así como el corte, adecuación y limpieza de la tubería para su correcta instalación.</t>
  </si>
  <si>
    <t>VA-41</t>
  </si>
  <si>
    <t>Suministro e instalación de válvulas de paso tipo compuerta, fabricadas en material resistente a la corrosión (hierro dúctil, bronce o latón),IIncluye accesorios, uniones, empaques, tornillería, sellos (teflón o equivalente), elementos de fijación y soportes, así como el corte, adecuación y limpieza de la tubería existente para su correcta instalación.</t>
  </si>
  <si>
    <t>VA-42</t>
  </si>
  <si>
    <t>Suministro e instalación de regulador o reductor de presión en bronce, para sistema de distribución de agua potable, Incluye accesorios, uniones, adaptadores, empaques, sellos (teflón o equivalente), elementos de fijación y soportes, así como el corte, adecuación y limpieza de la tubería para su correcta instalación.</t>
  </si>
  <si>
    <t>VA-43</t>
  </si>
  <si>
    <t>Suministro e instalación de manómetro para sistema de distribución de agua potable, deberá contar con carátula de fácil lectura, escala adecuada al rango de presión del sistema, cuerpo metálico resistente a la corrosión, Incluye accesorios de instalación, tales como válvula de aislamiento (llave de paso), adaptadores, niples, sellos (teflón o equivalente), y elementos necesarios para su correcta fijación y funcionamiento.</t>
  </si>
  <si>
    <t>Suministro e instalación de tubería de 1” en material PVC presión, incluye accesorios del mismo material y todo lo necesario para su correcta instalación y funcionamiento.</t>
  </si>
  <si>
    <t>Suministro e instalación de tubería de 1/2” en material PVC presión, incluye accesorios del mismo material y todo lo necesario para su correcta instalación y funcionamiento.</t>
  </si>
  <si>
    <t>IH-26</t>
  </si>
  <si>
    <t>Suministro e instalación de tubería de 3/4” en material PVC presión, incluye accesorios del mismo material y todo lo necesario para su correcta instalación y funcionamiento.</t>
  </si>
  <si>
    <t>VA-44</t>
  </si>
  <si>
    <t>Suministro e instalación de tablero o gabinete para cuenta de medidor de agua, en material resistente a la intemperie y a la corrosión (lámina galvanizada, acero inoxidable, PVC o polimérico), con puerta abatible, sistema de cierre (llave o seguro), Incluye estructura de soporte, marco, elementos de fijación, anclajes, sellos y adecuación del área de instalación, garantizando estabilidad, alineación y correcto funcionamiento del conjunto.</t>
  </si>
  <si>
    <t>Sistema de detección de incendios</t>
  </si>
  <si>
    <t>VA-45</t>
  </si>
  <si>
    <t>Suministro e instalación de Detector de humo direccionable UL/FM</t>
  </si>
  <si>
    <t>VA-46</t>
  </si>
  <si>
    <t xml:space="preserve">Suministro e instalación de detector térmico UL/FM direccionable incluye base  </t>
  </si>
  <si>
    <t>VA-47</t>
  </si>
  <si>
    <t>Suministro e instalación Panel de alarma de incendios  listado UL.  Hasta 1000 puntos, 4 lazos inteligentes. Incluye programación.</t>
  </si>
  <si>
    <t>VA-48</t>
  </si>
  <si>
    <t>Suministro e instalación de estación manual tipo pulsador con carcasa resistente, incluye caja de montaje sobrepuesta, cableado, canalización, accesorios de conexión, elementos de fijación y soportes, así como su integración al sistema de alarma.</t>
  </si>
  <si>
    <t>VA-49</t>
  </si>
  <si>
    <t>Suministro e instalación de sirena estroboscópica (sirena con luz tipo strobe), incluye base de montaje, cableado, canalización, accesorios de conexión, elementos de fijación y soportes, así como su integración al sistema de alarma.</t>
  </si>
  <si>
    <t>VA-50</t>
  </si>
  <si>
    <r>
      <t>Suministro e instalación de cable de señal</t>
    </r>
    <r>
      <rPr>
        <sz val="11"/>
        <color theme="1"/>
        <rFont val="Arial"/>
        <family val="2"/>
      </rPr>
      <t>, para sistemas de control, monitoreo y/o detección cable deberá ser retardante a la llama y/o libre de halógenos (LSZH) La instalación deberá garantizar continuidad, correcta polaridad, aislamiento, protección mecánica y orden del sistema, evitando interferencias electromagnéticas y daños al cable.</t>
    </r>
  </si>
  <si>
    <t>VA-51</t>
  </si>
  <si>
    <t>Suministro e instalación de tubería metálica galvanizada de 3/4”  para canalización de cableado en sistema de detección y alarma contra incendios, tipo conduit metálico EMT, con accesorios galvanizados, incluye soportes, abrazaderas, elementos de fijación, anclajes, cajas de paso, accesorios de conexión y todos los elementos necesarios, así como el corte, roscado, doblado y fijación de la tubería.</t>
  </si>
  <si>
    <t>Perforación de muro para paso de tuberia 3/4"</t>
  </si>
  <si>
    <t>IE-65</t>
  </si>
  <si>
    <t>Suministro e instalación de  caja de Conexión 4" x 4" (Tipo Redwell/Intemperie)</t>
  </si>
  <si>
    <t>Suministro e instalación de recubrimiento cementoso (Recubrimiento a base de cemento, arena y aditivos especiales), impermeable para muros</t>
  </si>
  <si>
    <t>RI-27</t>
  </si>
  <si>
    <t>Suministro y aplicación de cal</t>
  </si>
  <si>
    <t>Divisiones Livianas</t>
  </si>
  <si>
    <t>DI-02</t>
  </si>
  <si>
    <t>Suministro e instalación muro en perfilería de 90mm en panel yeso de 1/2 , doble cara insonorizado, incluye  todos los elementos necesarios para su correcta instalación y acabado en pintura</t>
  </si>
  <si>
    <t>DI-25</t>
  </si>
  <si>
    <t>Suministro e instalación muro en perfilería de 90mm en panel yeso de 1/2 , una cara, incluye  todos los elementos necesarios para su correcta instalación</t>
  </si>
  <si>
    <t>CC-24</t>
  </si>
  <si>
    <t>Suministro e instalación de relleno liviano tipo frescasa</t>
  </si>
  <si>
    <t>DI-05</t>
  </si>
  <si>
    <t>Suministro e instalación de cartera en panel yeso de 12 cm incluye filos, con estructura galvanizada base 9 cal.24 encintada, masillada y rematada, con acabado en pintura de vinilo</t>
  </si>
  <si>
    <t>DI-04</t>
  </si>
  <si>
    <t>Suministro e instalación de alma en madera de 88mm</t>
  </si>
  <si>
    <t>AC-16</t>
  </si>
  <si>
    <t>Suministro e instalación de guarda escoba en pvc</t>
  </si>
  <si>
    <t>CA-11</t>
  </si>
  <si>
    <t>Suministro e instalación de ventana tipo corrediza, fabricada en perfilería de aluminio anodizado o pintado electrostáticamente color similar al existente, con marco perimetral y hojas móviles</t>
  </si>
  <si>
    <t xml:space="preserve">M2 </t>
  </si>
  <si>
    <t>Suministro e instalación de sellador para uso exterior (para ventanas)</t>
  </si>
  <si>
    <t>PR-74</t>
  </si>
  <si>
    <t>Suministro e instalación de cielo raso en pvc incluye todos los elementos necesarios para su correcta instalacion</t>
  </si>
  <si>
    <t>VA-52</t>
  </si>
  <si>
    <t>Suministro e instalación de vidrio para ventana celosia, incluye los necesario para su correcta instalación</t>
  </si>
  <si>
    <t>Suministro e instalación de puerta en aluminio, con dimensiones variables entre 0.80 m y 0.90 m de ancho y 2.00 m a 2.20 m de altura, incluye marco, nave, herrajes de alta resistencia y acabados protectores aptos para ambientes de alta salinidad y humedad.</t>
  </si>
  <si>
    <t>Desmonte de cielo raso en pvc, incluye retiro en sitio autorizado</t>
  </si>
  <si>
    <t>PR-77</t>
  </si>
  <si>
    <t>Desmonte de nave (hoja) de puerta existente</t>
  </si>
  <si>
    <t>PR-75</t>
  </si>
  <si>
    <t>Desmonte  y reinstalación de puertas existentes</t>
  </si>
  <si>
    <t>ADMINISTRACIÓN</t>
  </si>
  <si>
    <t>IMPREVISTO</t>
  </si>
  <si>
    <t xml:space="preserve">UTILIDAD </t>
  </si>
  <si>
    <t xml:space="preserve">IVA </t>
  </si>
  <si>
    <t>VALOR TOTAL INCLUIDO AIU E IVA</t>
  </si>
  <si>
    <t xml:space="preserve">Suministro y fabricación de viga de cimentación en concreto cuyas medidas son 20 cm x 25 cm de alto, incluye acero de refuerzo </t>
  </si>
  <si>
    <t xml:space="preserve">Palacio Nacional de Buenaventura </t>
  </si>
  <si>
    <t xml:space="preserve">Sede Judicial "Transferencias" de Buenaventura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</si>
</sst>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164" formatCode="_-&quot;$&quot;\ * #,##0.00_-;\-&quot;$&quot;\ * #,##0.00_-;_-&quot;$&quot;\ * &quot;-&quot;??_-;_-@_-"/>
    <numFmt numFmtId="165" formatCode="_-* #,##0.00\ &quot;€&quot;_-;\-* #,##0.00\ &quot;€&quot;_-;_-* &quot;-&quot;??\ &quot;€&quot;_-;_-@_-"/>
    <numFmt numFmtId="166" formatCode="&quot; &quot;&quot;$&quot;&quot; &quot;* #,##0.00&quot; &quot;;&quot;-&quot;&quot;$&quot;&quot; &quot;* #,##0.00&quot; &quot;;&quot; &quot;&quot;$&quot;&quot; &quot;* &quot;-&quot;??&quot; &quot;"/>
    <numFmt numFmtId="167" formatCode="0.000"/>
    <numFmt numFmtId="168" formatCode="0.0000"/>
    <numFmt numFmtId="169" formatCode="&quot;$&quot;#,##0"/>
    <numFmt numFmtId="170" formatCode="_-&quot;$&quot;\ * #,##0_-;\-&quot;$&quot;\ * #,##0_-;_-&quot;$&quot;\ * &quot;-&quot;??_-;_-@"/>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theme="1"/>
      <name val="Arial"/>
      <family val="2"/>
    </font>
    <font>
      <b/>
      <sz val="11"/>
      <color theme="1"/>
      <name val="Arial"/>
      <family val="2"/>
    </font>
    <font>
      <b/>
      <sz val="11"/>
      <color rgb="FF000000"/>
      <name val="Arial"/>
      <family val="2"/>
    </font>
    <font>
      <b/>
      <i/>
      <sz val="11"/>
      <color theme="1"/>
      <name val="Arial"/>
      <family val="2"/>
    </font>
    <font>
      <sz val="11"/>
      <name val="Arial"/>
      <family val="2"/>
    </font>
    <font>
      <sz val="11"/>
      <color rgb="FF000000"/>
      <name val="Arial"/>
      <family val="2"/>
    </font>
    <font>
      <sz val="11"/>
      <color indexed="8"/>
      <name val="Arial"/>
      <family val="2"/>
    </font>
    <font>
      <sz val="11"/>
      <color rgb="FF242424"/>
      <name val="Arial"/>
      <family val="2"/>
    </font>
    <font>
      <b/>
      <i/>
      <sz val="11"/>
      <color theme="1"/>
      <name val="Calibri"/>
      <family val="2"/>
      <scheme val="minor"/>
    </font>
  </fonts>
  <fills count="18">
    <fill>
      <patternFill patternType="none"/>
    </fill>
    <fill>
      <patternFill patternType="gray125"/>
    </fill>
    <fill>
      <patternFill patternType="solid">
        <fgColor theme="7" tint="0.59999389629810485"/>
        <bgColor indexed="64"/>
      </patternFill>
    </fill>
    <fill>
      <patternFill patternType="solid">
        <fgColor theme="0"/>
        <bgColor indexed="64"/>
      </patternFill>
    </fill>
    <fill>
      <patternFill patternType="solid">
        <fgColor rgb="FFDEEAF6"/>
        <bgColor rgb="FFDEEAF6"/>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bgColor theme="0"/>
      </patternFill>
    </fill>
    <fill>
      <patternFill patternType="solid">
        <fgColor theme="8"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theme="6" tint="0.79998168889431442"/>
        <bgColor indexed="64"/>
      </patternFill>
    </fill>
    <fill>
      <patternFill patternType="solid">
        <fgColor theme="0" tint="-0.34998626667073579"/>
        <bgColor rgb="FFFFC000"/>
      </patternFill>
    </fill>
    <fill>
      <patternFill patternType="solid">
        <fgColor theme="0" tint="-0.34998626667073579"/>
        <bgColor rgb="FFDEEAF6"/>
      </patternFill>
    </fill>
    <fill>
      <patternFill patternType="solid">
        <fgColor theme="0" tint="-0.34998626667073579"/>
        <bgColor indexed="64"/>
      </patternFill>
    </fill>
    <fill>
      <patternFill patternType="solid">
        <fgColor theme="4" tint="0.59999389629810485"/>
        <bgColor indexed="64"/>
      </patternFill>
    </fill>
    <fill>
      <patternFill patternType="solid">
        <fgColor theme="4" tint="0.59999389629810485"/>
        <bgColor rgb="FFDEEAF6"/>
      </patternFill>
    </fill>
    <fill>
      <patternFill patternType="solid">
        <fgColor theme="4" tint="0.59999389629810485"/>
        <bgColor rgb="FFD8D8D8"/>
      </patternFill>
    </fill>
  </fills>
  <borders count="1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s>
  <cellStyleXfs count="8">
    <xf numFmtId="0" fontId="0" fillId="0" borderId="0"/>
    <xf numFmtId="9" fontId="1" fillId="0" borderId="0" applyFont="0" applyFill="0" applyBorder="0" applyAlignment="0" applyProtection="0"/>
    <xf numFmtId="44" fontId="1" fillId="0" borderId="0" applyFont="0" applyFill="0" applyBorder="0" applyAlignment="0" applyProtection="0"/>
    <xf numFmtId="165" fontId="1" fillId="0" borderId="0" applyFont="0" applyFill="0" applyBorder="0" applyAlignment="0" applyProtection="0"/>
    <xf numFmtId="0" fontId="3" fillId="0" borderId="0"/>
    <xf numFmtId="0" fontId="1" fillId="0" borderId="0"/>
    <xf numFmtId="0" fontId="1" fillId="0" borderId="0"/>
    <xf numFmtId="164" fontId="1" fillId="0" borderId="0" applyFont="0" applyFill="0" applyBorder="0" applyAlignment="0" applyProtection="0"/>
  </cellStyleXfs>
  <cellXfs count="132">
    <xf numFmtId="0" fontId="0" fillId="0" borderId="0" xfId="0"/>
    <xf numFmtId="0" fontId="0" fillId="0" borderId="8" xfId="0" applyBorder="1" applyAlignment="1">
      <alignment horizontal="center" vertical="center"/>
    </xf>
    <xf numFmtId="0" fontId="4" fillId="0" borderId="0" xfId="0" applyFont="1"/>
    <xf numFmtId="0" fontId="4" fillId="0" borderId="0" xfId="0" applyFont="1" applyAlignment="1">
      <alignment horizontal="center" vertical="center"/>
    </xf>
    <xf numFmtId="164" fontId="4" fillId="0" borderId="0" xfId="3" applyNumberFormat="1" applyFont="1" applyAlignment="1">
      <alignment horizontal="center" vertical="center"/>
    </xf>
    <xf numFmtId="44" fontId="4" fillId="0" borderId="0" xfId="2" applyFont="1" applyAlignment="1">
      <alignment horizontal="center" vertical="center"/>
    </xf>
    <xf numFmtId="0" fontId="5" fillId="9"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164" fontId="4" fillId="0" borderId="2" xfId="3" applyNumberFormat="1" applyFont="1" applyBorder="1" applyAlignment="1">
      <alignment horizontal="center" vertical="center"/>
    </xf>
    <xf numFmtId="44" fontId="4" fillId="0" borderId="2" xfId="2" applyFont="1" applyBorder="1" applyAlignment="1">
      <alignment horizontal="center" vertical="center"/>
    </xf>
    <xf numFmtId="9" fontId="4" fillId="0" borderId="2" xfId="1" applyFont="1" applyBorder="1" applyAlignment="1">
      <alignment horizontal="center" vertical="center"/>
    </xf>
    <xf numFmtId="164" fontId="4" fillId="0" borderId="2" xfId="3" applyNumberFormat="1" applyFont="1" applyFill="1" applyBorder="1" applyAlignment="1">
      <alignment horizontal="center" vertical="center"/>
    </xf>
    <xf numFmtId="44" fontId="4" fillId="0" borderId="2" xfId="2" applyFont="1" applyBorder="1" applyAlignment="1">
      <alignment horizontal="right" vertical="center"/>
    </xf>
    <xf numFmtId="0" fontId="4" fillId="0" borderId="0" xfId="0" applyFont="1" applyAlignment="1">
      <alignment horizontal="right" vertical="center"/>
    </xf>
    <xf numFmtId="0" fontId="4" fillId="0" borderId="2" xfId="0" applyFont="1" applyBorder="1" applyAlignment="1">
      <alignment horizontal="center" vertical="center"/>
    </xf>
    <xf numFmtId="164" fontId="4" fillId="0" borderId="2" xfId="0" applyNumberFormat="1" applyFont="1" applyBorder="1" applyAlignment="1">
      <alignment horizontal="center" vertical="center"/>
    </xf>
    <xf numFmtId="10" fontId="4" fillId="3" borderId="2" xfId="1" applyNumberFormat="1" applyFont="1" applyFill="1" applyBorder="1" applyAlignment="1" applyProtection="1">
      <alignment horizontal="center" vertical="center" wrapText="1"/>
      <protection hidden="1"/>
    </xf>
    <xf numFmtId="10" fontId="8" fillId="3" borderId="2" xfId="1" applyNumberFormat="1" applyFont="1" applyFill="1" applyBorder="1" applyAlignment="1" applyProtection="1">
      <alignment horizontal="center" vertical="center" wrapText="1"/>
      <protection hidden="1"/>
    </xf>
    <xf numFmtId="0" fontId="9" fillId="0" borderId="0" xfId="0" applyFont="1"/>
    <xf numFmtId="0" fontId="9" fillId="0" borderId="0" xfId="0" applyFont="1" applyAlignment="1">
      <alignment horizontal="center" vertical="center"/>
    </xf>
    <xf numFmtId="170" fontId="5" fillId="0" borderId="0" xfId="5" applyNumberFormat="1" applyFont="1" applyAlignment="1">
      <alignment vertical="center" wrapText="1"/>
    </xf>
    <xf numFmtId="166" fontId="4" fillId="0" borderId="2" xfId="0" applyNumberFormat="1" applyFont="1" applyBorder="1" applyAlignment="1">
      <alignment horizontal="center" vertical="center"/>
    </xf>
    <xf numFmtId="0" fontId="0" fillId="0" borderId="0" xfId="0" applyAlignment="1">
      <alignment vertical="top" wrapText="1"/>
    </xf>
    <xf numFmtId="0" fontId="0" fillId="11" borderId="9" xfId="0" applyFill="1" applyBorder="1" applyAlignment="1">
      <alignment horizontal="center" vertical="center"/>
    </xf>
    <xf numFmtId="0" fontId="0" fillId="11" borderId="7" xfId="0" applyFill="1" applyBorder="1" applyAlignment="1">
      <alignment horizontal="center" vertical="center" wrapText="1"/>
    </xf>
    <xf numFmtId="0" fontId="0" fillId="0" borderId="6" xfId="0" applyBorder="1" applyAlignment="1">
      <alignment horizontal="center" vertical="center" wrapText="1"/>
    </xf>
    <xf numFmtId="44" fontId="7" fillId="8" borderId="2" xfId="2" applyFont="1" applyFill="1" applyBorder="1" applyAlignment="1">
      <alignment horizontal="center" vertical="center" wrapText="1"/>
    </xf>
    <xf numFmtId="0" fontId="4" fillId="0" borderId="2" xfId="0" applyFont="1" applyBorder="1" applyAlignment="1">
      <alignment horizontal="right" vertical="center"/>
    </xf>
    <xf numFmtId="0" fontId="4" fillId="0" borderId="2" xfId="0" applyFont="1" applyBorder="1" applyAlignment="1">
      <alignment horizontal="center" vertical="center" wrapText="1"/>
    </xf>
    <xf numFmtId="0" fontId="4" fillId="6" borderId="2" xfId="0" applyFont="1" applyFill="1" applyBorder="1" applyAlignment="1">
      <alignment horizontal="center" vertical="center" wrapText="1"/>
    </xf>
    <xf numFmtId="2" fontId="4" fillId="0" borderId="2" xfId="0" applyNumberFormat="1" applyFont="1" applyBorder="1" applyAlignment="1">
      <alignment horizontal="center" vertical="center"/>
    </xf>
    <xf numFmtId="0" fontId="9" fillId="0" borderId="2" xfId="0" applyFont="1" applyBorder="1" applyAlignment="1">
      <alignment horizontal="center" vertical="center" wrapText="1"/>
    </xf>
    <xf numFmtId="49" fontId="10" fillId="0" borderId="2" xfId="0" applyNumberFormat="1" applyFont="1" applyBorder="1" applyAlignment="1">
      <alignment horizontal="center" vertical="center"/>
    </xf>
    <xf numFmtId="2" fontId="8" fillId="0" borderId="2" xfId="0" applyNumberFormat="1" applyFont="1" applyBorder="1" applyAlignment="1">
      <alignment horizontal="center" vertical="center" wrapText="1"/>
    </xf>
    <xf numFmtId="49" fontId="10" fillId="6" borderId="2" xfId="0" applyNumberFormat="1" applyFont="1" applyFill="1" applyBorder="1" applyAlignment="1">
      <alignment horizontal="center" vertical="center" wrapText="1"/>
    </xf>
    <xf numFmtId="49" fontId="10" fillId="0" borderId="2"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6" fillId="4" borderId="2" xfId="0" applyFont="1" applyFill="1" applyBorder="1" applyAlignment="1">
      <alignment vertical="center"/>
    </xf>
    <xf numFmtId="0" fontId="4" fillId="6" borderId="2" xfId="0" applyFont="1" applyFill="1" applyBorder="1" applyAlignment="1">
      <alignment horizontal="center" vertical="center"/>
    </xf>
    <xf numFmtId="0" fontId="4" fillId="0" borderId="2" xfId="4" applyFont="1" applyBorder="1" applyAlignment="1">
      <alignment horizontal="center" vertical="center" wrapText="1"/>
    </xf>
    <xf numFmtId="0" fontId="8" fillId="0" borderId="2" xfId="0" applyFont="1" applyBorder="1" applyAlignment="1">
      <alignment horizontal="center" vertical="center"/>
    </xf>
    <xf numFmtId="2" fontId="9" fillId="0" borderId="2" xfId="0" applyNumberFormat="1" applyFont="1" applyBorder="1" applyAlignment="1">
      <alignment horizontal="center" vertical="center"/>
    </xf>
    <xf numFmtId="2" fontId="4" fillId="0" borderId="2" xfId="0" applyNumberFormat="1" applyFont="1" applyBorder="1" applyAlignment="1">
      <alignment horizontal="center" vertical="center" wrapText="1"/>
    </xf>
    <xf numFmtId="0" fontId="4" fillId="0" borderId="2" xfId="0" applyFont="1" applyBorder="1" applyAlignment="1">
      <alignment horizontal="justify" vertical="center"/>
    </xf>
    <xf numFmtId="2" fontId="4" fillId="0" borderId="2" xfId="5" applyNumberFormat="1" applyFont="1" applyBorder="1" applyAlignment="1">
      <alignment horizontal="center" vertical="center"/>
    </xf>
    <xf numFmtId="168" fontId="4" fillId="0" borderId="2" xfId="0" applyNumberFormat="1" applyFont="1" applyBorder="1" applyAlignment="1">
      <alignment horizontal="center" vertical="center"/>
    </xf>
    <xf numFmtId="167" fontId="4" fillId="0" borderId="2" xfId="0" applyNumberFormat="1" applyFont="1" applyBorder="1" applyAlignment="1">
      <alignment horizontal="center" vertical="center"/>
    </xf>
    <xf numFmtId="0" fontId="8" fillId="0" borderId="2" xfId="4" applyFont="1" applyBorder="1" applyAlignment="1">
      <alignment horizontal="center" vertical="center" wrapText="1"/>
    </xf>
    <xf numFmtId="2" fontId="9" fillId="0" borderId="2" xfId="6" applyNumberFormat="1" applyFont="1" applyBorder="1" applyAlignment="1">
      <alignment horizontal="center" vertical="center"/>
    </xf>
    <xf numFmtId="9" fontId="9" fillId="0" borderId="2" xfId="1" applyFont="1" applyBorder="1" applyAlignment="1">
      <alignment horizontal="center" vertical="center"/>
    </xf>
    <xf numFmtId="0" fontId="9" fillId="0" borderId="2" xfId="0" applyFont="1" applyBorder="1"/>
    <xf numFmtId="0" fontId="9" fillId="0" borderId="2" xfId="0" applyFont="1" applyBorder="1" applyAlignment="1">
      <alignment horizontal="center" vertical="center"/>
    </xf>
    <xf numFmtId="0" fontId="6" fillId="0" borderId="2" xfId="0" applyFont="1" applyBorder="1" applyAlignment="1">
      <alignment vertical="center"/>
    </xf>
    <xf numFmtId="0" fontId="4" fillId="0" borderId="2" xfId="5" applyFont="1" applyBorder="1" applyAlignment="1">
      <alignment horizontal="center" vertical="center" wrapText="1"/>
    </xf>
    <xf numFmtId="2" fontId="8" fillId="0" borderId="2" xfId="0" applyNumberFormat="1" applyFont="1" applyBorder="1" applyAlignment="1">
      <alignment horizontal="center" vertical="center"/>
    </xf>
    <xf numFmtId="2" fontId="4" fillId="0" borderId="2" xfId="7" applyNumberFormat="1" applyFont="1" applyFill="1" applyBorder="1" applyAlignment="1">
      <alignment horizontal="center" vertical="center"/>
    </xf>
    <xf numFmtId="2" fontId="10" fillId="0" borderId="2" xfId="0" applyNumberFormat="1" applyFont="1" applyBorder="1" applyAlignment="1">
      <alignment horizontal="center" vertical="center"/>
    </xf>
    <xf numFmtId="2" fontId="4" fillId="0" borderId="2" xfId="5" applyNumberFormat="1" applyFont="1" applyBorder="1" applyAlignment="1" applyProtection="1">
      <alignment horizontal="center" vertical="center"/>
      <protection locked="0"/>
    </xf>
    <xf numFmtId="164" fontId="4" fillId="6" borderId="2" xfId="7" applyFont="1" applyFill="1" applyBorder="1" applyAlignment="1">
      <alignment horizontal="center" vertical="center" wrapText="1"/>
    </xf>
    <xf numFmtId="44" fontId="11" fillId="0" borderId="2" xfId="2" applyFont="1" applyBorder="1" applyAlignment="1">
      <alignment horizontal="center" vertical="center"/>
    </xf>
    <xf numFmtId="44" fontId="4" fillId="0" borderId="2" xfId="2" applyFont="1" applyFill="1" applyBorder="1" applyAlignment="1">
      <alignment horizontal="center" vertical="center" wrapText="1"/>
    </xf>
    <xf numFmtId="164" fontId="4" fillId="0" borderId="2" xfId="7" applyFont="1" applyBorder="1" applyAlignment="1">
      <alignment horizontal="right" vertical="center"/>
    </xf>
    <xf numFmtId="0" fontId="9" fillId="6" borderId="2" xfId="0" applyFont="1" applyFill="1" applyBorder="1" applyAlignment="1">
      <alignment horizontal="center" vertical="center" wrapText="1"/>
    </xf>
    <xf numFmtId="0" fontId="4" fillId="0" borderId="2" xfId="0" applyFont="1" applyBorder="1" applyAlignment="1">
      <alignment horizontal="center"/>
    </xf>
    <xf numFmtId="2" fontId="4" fillId="0" borderId="2" xfId="4" applyNumberFormat="1" applyFont="1" applyBorder="1" applyAlignment="1">
      <alignment horizontal="center" vertical="center" wrapText="1"/>
    </xf>
    <xf numFmtId="0" fontId="8" fillId="0" borderId="2" xfId="0" applyFont="1" applyBorder="1" applyAlignment="1">
      <alignment horizontal="justify" vertical="center"/>
    </xf>
    <xf numFmtId="164" fontId="5" fillId="0" borderId="2" xfId="0" applyNumberFormat="1" applyFont="1" applyBorder="1" applyAlignment="1">
      <alignment horizontal="right" vertical="center"/>
    </xf>
    <xf numFmtId="164" fontId="4" fillId="10" borderId="2" xfId="0" applyNumberFormat="1" applyFont="1" applyFill="1" applyBorder="1" applyAlignment="1">
      <alignment horizontal="right" vertical="center"/>
    </xf>
    <xf numFmtId="9" fontId="0" fillId="0" borderId="0" xfId="1" applyFont="1"/>
    <xf numFmtId="0" fontId="6" fillId="13" borderId="2" xfId="0" applyFont="1" applyFill="1" applyBorder="1" applyAlignment="1">
      <alignment horizontal="center" vertical="center"/>
    </xf>
    <xf numFmtId="44" fontId="6" fillId="13" borderId="2" xfId="2" applyFont="1" applyFill="1" applyBorder="1" applyAlignment="1">
      <alignment horizontal="center" vertical="center"/>
    </xf>
    <xf numFmtId="0" fontId="4" fillId="14" borderId="2" xfId="0" applyFont="1" applyFill="1" applyBorder="1" applyAlignment="1">
      <alignment horizontal="right" vertical="center"/>
    </xf>
    <xf numFmtId="44" fontId="4" fillId="14" borderId="2" xfId="2" applyFont="1" applyFill="1" applyBorder="1" applyAlignment="1">
      <alignment horizontal="center" vertical="center"/>
    </xf>
    <xf numFmtId="0" fontId="6" fillId="13" borderId="2" xfId="0" applyFont="1" applyFill="1" applyBorder="1" applyAlignment="1">
      <alignment vertical="center"/>
    </xf>
    <xf numFmtId="0" fontId="6" fillId="13" borderId="2" xfId="0" applyFont="1" applyFill="1" applyBorder="1" applyAlignment="1">
      <alignment vertical="center" wrapText="1"/>
    </xf>
    <xf numFmtId="0" fontId="6" fillId="15" borderId="2" xfId="0" applyFont="1" applyFill="1" applyBorder="1" applyAlignment="1">
      <alignment horizontal="center" vertical="center"/>
    </xf>
    <xf numFmtId="0" fontId="6" fillId="16" borderId="2" xfId="0" applyFont="1" applyFill="1" applyBorder="1" applyAlignment="1">
      <alignment vertical="center"/>
    </xf>
    <xf numFmtId="44" fontId="5" fillId="15" borderId="2" xfId="2" applyFont="1" applyFill="1" applyBorder="1" applyAlignment="1">
      <alignment horizontal="center" vertical="center"/>
    </xf>
    <xf numFmtId="169" fontId="5" fillId="15" borderId="5" xfId="7" applyNumberFormat="1" applyFont="1" applyFill="1" applyBorder="1" applyAlignment="1">
      <alignment horizontal="center" vertical="center" wrapText="1"/>
    </xf>
    <xf numFmtId="0" fontId="8" fillId="14" borderId="2" xfId="0" applyFont="1" applyFill="1" applyBorder="1" applyAlignment="1">
      <alignment vertical="center"/>
    </xf>
    <xf numFmtId="164" fontId="4" fillId="14" borderId="2" xfId="3" applyNumberFormat="1" applyFont="1" applyFill="1" applyBorder="1" applyAlignment="1">
      <alignment horizontal="center" vertical="center"/>
    </xf>
    <xf numFmtId="9" fontId="4" fillId="14" borderId="2" xfId="1" applyFont="1" applyFill="1" applyBorder="1" applyAlignment="1">
      <alignment horizontal="center" vertical="center"/>
    </xf>
    <xf numFmtId="0" fontId="6" fillId="14" borderId="2" xfId="0" applyFont="1" applyFill="1" applyBorder="1" applyAlignment="1">
      <alignment vertical="center"/>
    </xf>
    <xf numFmtId="0" fontId="6" fillId="13" borderId="2" xfId="0" applyFont="1" applyFill="1" applyBorder="1" applyAlignment="1">
      <alignment horizontal="right" vertical="center"/>
    </xf>
    <xf numFmtId="0" fontId="4" fillId="0" borderId="2" xfId="0" applyFont="1" applyBorder="1" applyAlignment="1">
      <alignment wrapText="1"/>
    </xf>
    <xf numFmtId="0" fontId="5" fillId="0" borderId="2" xfId="0" applyFont="1" applyBorder="1" applyAlignment="1">
      <alignment horizontal="right" vertical="center"/>
    </xf>
    <xf numFmtId="164" fontId="4" fillId="10" borderId="2" xfId="3" applyNumberFormat="1" applyFont="1" applyFill="1" applyBorder="1" applyAlignment="1">
      <alignment horizontal="center" vertical="center"/>
    </xf>
    <xf numFmtId="169" fontId="5" fillId="15" borderId="2" xfId="7" applyNumberFormat="1" applyFont="1" applyFill="1" applyBorder="1" applyAlignment="1">
      <alignment horizontal="center" vertical="center"/>
    </xf>
    <xf numFmtId="169" fontId="5" fillId="15" borderId="2" xfId="7" applyNumberFormat="1" applyFont="1" applyFill="1" applyBorder="1" applyAlignment="1">
      <alignment horizontal="center" vertical="center" wrapText="1"/>
    </xf>
    <xf numFmtId="9" fontId="4" fillId="5" borderId="2" xfId="1" applyFont="1" applyFill="1" applyBorder="1" applyAlignment="1">
      <alignment horizontal="center" vertical="center"/>
    </xf>
    <xf numFmtId="0" fontId="4" fillId="0" borderId="0" xfId="0" applyFont="1" applyAlignment="1">
      <alignment horizontal="justify" vertical="center"/>
    </xf>
    <xf numFmtId="0" fontId="6" fillId="15" borderId="2" xfId="0" applyFont="1" applyFill="1" applyBorder="1" applyAlignment="1">
      <alignment horizontal="justify" vertical="center"/>
    </xf>
    <xf numFmtId="0" fontId="4" fillId="0" borderId="2" xfId="5" applyFont="1" applyBorder="1" applyAlignment="1">
      <alignment horizontal="justify" vertical="center"/>
    </xf>
    <xf numFmtId="0" fontId="8" fillId="3" borderId="2" xfId="0" applyFont="1" applyFill="1" applyBorder="1" applyAlignment="1">
      <alignment horizontal="justify" vertical="center"/>
    </xf>
    <xf numFmtId="49" fontId="10" fillId="3" borderId="2" xfId="0" applyNumberFormat="1" applyFont="1" applyFill="1" applyBorder="1" applyAlignment="1">
      <alignment horizontal="justify" vertical="center"/>
    </xf>
    <xf numFmtId="49" fontId="10" fillId="0" borderId="2" xfId="0" applyNumberFormat="1" applyFont="1" applyBorder="1" applyAlignment="1">
      <alignment horizontal="justify" vertical="center"/>
    </xf>
    <xf numFmtId="0" fontId="9" fillId="0" borderId="2" xfId="0" applyFont="1" applyBorder="1" applyAlignment="1">
      <alignment horizontal="justify" vertical="center"/>
    </xf>
    <xf numFmtId="0" fontId="4" fillId="0" borderId="2" xfId="4" applyFont="1" applyBorder="1" applyAlignment="1">
      <alignment horizontal="justify" vertical="center"/>
    </xf>
    <xf numFmtId="0" fontId="4" fillId="7" borderId="2" xfId="0" applyFont="1" applyFill="1" applyBorder="1" applyAlignment="1">
      <alignment horizontal="justify" vertical="center"/>
    </xf>
    <xf numFmtId="0" fontId="9" fillId="0" borderId="0" xfId="0" applyFont="1" applyAlignment="1">
      <alignment horizontal="justify" vertical="center"/>
    </xf>
    <xf numFmtId="9" fontId="4" fillId="5" borderId="2" xfId="3" applyNumberFormat="1" applyFont="1" applyFill="1" applyBorder="1" applyAlignment="1">
      <alignment horizontal="center" vertical="center"/>
    </xf>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vertical="center" wrapText="1"/>
    </xf>
    <xf numFmtId="44" fontId="4" fillId="0" borderId="0" xfId="0" applyNumberFormat="1" applyFont="1" applyAlignment="1">
      <alignment horizontal="right" vertical="center"/>
    </xf>
    <xf numFmtId="164" fontId="4" fillId="14" borderId="2" xfId="7" applyFont="1" applyFill="1" applyBorder="1" applyAlignment="1">
      <alignment horizontal="right" vertical="center"/>
    </xf>
    <xf numFmtId="164" fontId="4" fillId="0" borderId="2" xfId="7" applyFont="1" applyBorder="1" applyAlignment="1">
      <alignment horizontal="right" vertical="center" wrapText="1"/>
    </xf>
    <xf numFmtId="164" fontId="4" fillId="10" borderId="2" xfId="7" applyFont="1" applyFill="1" applyBorder="1" applyAlignment="1">
      <alignment horizontal="right" vertical="center"/>
    </xf>
    <xf numFmtId="164" fontId="5" fillId="0" borderId="2" xfId="7" applyFont="1" applyBorder="1" applyAlignment="1">
      <alignment horizontal="right" vertical="center"/>
    </xf>
    <xf numFmtId="0" fontId="4" fillId="0" borderId="2" xfId="0" applyFont="1" applyBorder="1" applyAlignment="1">
      <alignment horizontal="center" wrapText="1"/>
    </xf>
    <xf numFmtId="0" fontId="6" fillId="12" borderId="2" xfId="0" applyFont="1" applyFill="1" applyBorder="1" applyAlignment="1">
      <alignment horizontal="center" vertical="center"/>
    </xf>
    <xf numFmtId="0" fontId="5" fillId="9" borderId="2" xfId="0" applyFont="1" applyFill="1" applyBorder="1" applyAlignment="1">
      <alignment horizontal="center" vertical="center" wrapText="1"/>
    </xf>
    <xf numFmtId="170" fontId="5" fillId="17" borderId="2" xfId="5" applyNumberFormat="1" applyFont="1" applyFill="1" applyBorder="1" applyAlignment="1">
      <alignment horizontal="center" vertical="center" wrapText="1"/>
    </xf>
    <xf numFmtId="0" fontId="6" fillId="13" borderId="2" xfId="0" applyFont="1" applyFill="1" applyBorder="1" applyAlignment="1">
      <alignment horizontal="left" vertical="center"/>
    </xf>
    <xf numFmtId="0" fontId="8" fillId="14" borderId="2" xfId="0" applyFont="1" applyFill="1" applyBorder="1"/>
    <xf numFmtId="0" fontId="6" fillId="13" borderId="2" xfId="0" applyFont="1" applyFill="1" applyBorder="1" applyAlignment="1">
      <alignment horizontal="center" vertical="center"/>
    </xf>
    <xf numFmtId="0" fontId="8" fillId="14" borderId="2" xfId="0" applyFont="1" applyFill="1" applyBorder="1" applyAlignment="1">
      <alignment horizontal="center" vertical="center"/>
    </xf>
    <xf numFmtId="0" fontId="6" fillId="13" borderId="2" xfId="0" applyFont="1" applyFill="1" applyBorder="1" applyAlignment="1">
      <alignment horizontal="left" vertical="center" wrapText="1"/>
    </xf>
    <xf numFmtId="0" fontId="8" fillId="14" borderId="2" xfId="0" applyFont="1" applyFill="1" applyBorder="1" applyAlignment="1">
      <alignment wrapText="1"/>
    </xf>
    <xf numFmtId="0" fontId="6" fillId="4" borderId="3" xfId="0" applyFont="1" applyFill="1" applyBorder="1" applyAlignment="1">
      <alignment horizontal="right" wrapText="1"/>
    </xf>
    <xf numFmtId="0" fontId="6" fillId="4" borderId="11" xfId="0" applyFont="1" applyFill="1" applyBorder="1" applyAlignment="1">
      <alignment horizontal="right" wrapText="1"/>
    </xf>
    <xf numFmtId="0" fontId="6" fillId="4" borderId="4" xfId="0" applyFont="1" applyFill="1" applyBorder="1" applyAlignment="1">
      <alignment horizontal="right" wrapText="1"/>
    </xf>
    <xf numFmtId="0" fontId="6" fillId="16" borderId="2" xfId="0" applyFont="1" applyFill="1" applyBorder="1" applyAlignment="1">
      <alignment horizontal="right" wrapText="1"/>
    </xf>
    <xf numFmtId="0" fontId="6" fillId="12" borderId="3" xfId="0" applyFont="1" applyFill="1" applyBorder="1" applyAlignment="1">
      <alignment horizontal="center" vertical="center"/>
    </xf>
    <xf numFmtId="0" fontId="6" fillId="12" borderId="11" xfId="0" applyFont="1" applyFill="1" applyBorder="1" applyAlignment="1">
      <alignment horizontal="center" vertical="center"/>
    </xf>
    <xf numFmtId="0" fontId="6" fillId="12" borderId="4" xfId="0" applyFont="1" applyFill="1" applyBorder="1" applyAlignment="1">
      <alignment horizontal="center" vertical="center"/>
    </xf>
    <xf numFmtId="0" fontId="6" fillId="15" borderId="2" xfId="0" applyFont="1" applyFill="1" applyBorder="1" applyAlignment="1">
      <alignment horizontal="right" wrapText="1"/>
    </xf>
    <xf numFmtId="0" fontId="4" fillId="0" borderId="5" xfId="0" applyFont="1" applyBorder="1" applyAlignment="1">
      <alignment horizontal="left" vertical="top" wrapText="1"/>
    </xf>
    <xf numFmtId="0" fontId="4" fillId="0" borderId="10" xfId="0" applyFont="1" applyBorder="1" applyAlignment="1">
      <alignment horizontal="left" vertical="top" wrapText="1"/>
    </xf>
    <xf numFmtId="0" fontId="4" fillId="0" borderId="1" xfId="0" applyFont="1" applyBorder="1" applyAlignment="1">
      <alignment horizontal="left" vertical="top" wrapText="1"/>
    </xf>
    <xf numFmtId="0" fontId="12" fillId="0" borderId="2" xfId="0" applyFont="1" applyBorder="1" applyAlignment="1">
      <alignment horizontal="center" vertical="center"/>
    </xf>
    <xf numFmtId="0" fontId="7" fillId="0" borderId="2" xfId="0" applyFont="1" applyBorder="1" applyAlignment="1">
      <alignment horizontal="center" wrapText="1"/>
    </xf>
  </cellXfs>
  <cellStyles count="8">
    <cellStyle name="Moneda 2 2" xfId="7" xr:uid="{912940EF-4070-4FA8-BDC1-57EC4AD77D19}"/>
    <cellStyle name="Moneda 2 3" xfId="3" xr:uid="{E6873FBF-D53E-40E9-9D35-BDE2B149A775}"/>
    <cellStyle name="Moneda 5" xfId="2" xr:uid="{18931AD6-840D-4A39-8BA3-B34B28C2F3C1}"/>
    <cellStyle name="Normal" xfId="0" builtinId="0"/>
    <cellStyle name="Normal 2 10 2" xfId="4" xr:uid="{381C6BA5-FAEE-421E-B06C-5BA9551DB8F2}"/>
    <cellStyle name="Normal 2 2" xfId="5" xr:uid="{4C211D91-C38C-466F-BE86-58AC6655B4AD}"/>
    <cellStyle name="Normal 4" xfId="6" xr:uid="{BA96CBB4-0244-4BF9-B99E-0A13672D667E}"/>
    <cellStyle name="Porcentaje" xfId="1"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ecantec/Downloads/APU%20COMPLEMENTARIOS%20BUENAVENTURA.xlsx" TargetMode="External"/><Relationship Id="rId1" Type="http://schemas.openxmlformats.org/officeDocument/2006/relationships/externalLinkPath" Target="/Users/ecantec/Downloads/APU%20COMPLEMENTARIOS%20BUENAVENTURA.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etbcsj-my.sharepoint.com/Users/natalia.cardenas/Desktop/Para%20presupuesto/Documents%20and%20Settings/67370/Configuraci&#243;n%20local/Archivos%20temporales%20de%20Internet/Content.IE5/UOTNRVQZ/Presupuesto%20correigio%20nora%20morales(1).xls?D27E5501" TargetMode="External"/><Relationship Id="rId1" Type="http://schemas.openxmlformats.org/officeDocument/2006/relationships/externalLinkPath" Target="file:///\\D27E5501\Presupuesto%20correigio%20nora%20morales(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APU a"/>
      <sheetName val="APU b"/>
      <sheetName val="APU COMPLEMENTARIOS BUENAVENTUR"/>
    </sheetNames>
    <definedNames>
      <definedName name="ERR" refersTo="#REF!"/>
      <definedName name="item" refersTo="#REF!"/>
      <definedName name="LG" refersTo="#REF!"/>
      <definedName name="PVT"/>
    </defined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datos"/>
    </sheetNames>
    <sheetDataSet>
      <sheetData sheetId="0" refreshError="1"/>
      <sheetData sheetId="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8E46A-1590-45AF-A963-56CB4D4B649D}">
  <dimension ref="B2:G27"/>
  <sheetViews>
    <sheetView topLeftCell="A10" zoomScale="75" zoomScaleNormal="75" workbookViewId="0">
      <selection activeCell="E23" sqref="E23"/>
    </sheetView>
  </sheetViews>
  <sheetFormatPr baseColWidth="10" defaultColWidth="11.42578125" defaultRowHeight="15" x14ac:dyDescent="0.25"/>
  <cols>
    <col min="2" max="2" width="106.140625" customWidth="1"/>
    <col min="3" max="3" width="16.28515625" customWidth="1"/>
    <col min="4" max="4" width="15.85546875" customWidth="1"/>
    <col min="5" max="5" width="35.42578125" customWidth="1"/>
    <col min="6" max="6" width="27.42578125" customWidth="1"/>
  </cols>
  <sheetData>
    <row r="2" spans="2:7" ht="36.75" customHeight="1" x14ac:dyDescent="0.25">
      <c r="B2" s="127" t="s">
        <v>0</v>
      </c>
      <c r="C2" s="22"/>
      <c r="D2" s="23" t="s">
        <v>1</v>
      </c>
      <c r="E2" s="1" t="s">
        <v>2</v>
      </c>
      <c r="G2" s="22"/>
    </row>
    <row r="3" spans="2:7" ht="36.75" customHeight="1" x14ac:dyDescent="0.25">
      <c r="B3" s="128"/>
      <c r="D3" s="24" t="s">
        <v>3</v>
      </c>
      <c r="E3" s="25" t="s">
        <v>4</v>
      </c>
    </row>
    <row r="4" spans="2:7" ht="36.75" customHeight="1" x14ac:dyDescent="0.25">
      <c r="B4" s="128"/>
    </row>
    <row r="5" spans="2:7" ht="36.75" customHeight="1" x14ac:dyDescent="0.25">
      <c r="B5" s="128"/>
      <c r="D5" s="130" t="s">
        <v>5</v>
      </c>
      <c r="E5" s="130"/>
      <c r="F5" s="130"/>
    </row>
    <row r="6" spans="2:7" ht="36.75" customHeight="1" x14ac:dyDescent="0.25">
      <c r="B6" s="128"/>
      <c r="D6" s="101" t="s">
        <v>6</v>
      </c>
      <c r="E6" s="101" t="s">
        <v>7</v>
      </c>
      <c r="F6" s="101" t="s">
        <v>8</v>
      </c>
    </row>
    <row r="7" spans="2:7" ht="36.75" customHeight="1" x14ac:dyDescent="0.25">
      <c r="B7" s="128"/>
      <c r="D7" s="102" t="s">
        <v>9</v>
      </c>
      <c r="E7" s="103" t="s">
        <v>10</v>
      </c>
      <c r="F7" s="103" t="s">
        <v>11</v>
      </c>
    </row>
    <row r="8" spans="2:7" ht="36.75" customHeight="1" x14ac:dyDescent="0.25">
      <c r="B8" s="128"/>
      <c r="D8" s="102" t="s">
        <v>12</v>
      </c>
      <c r="E8" s="103" t="s">
        <v>13</v>
      </c>
      <c r="F8" s="103" t="s">
        <v>14</v>
      </c>
    </row>
    <row r="9" spans="2:7" ht="36.75" customHeight="1" x14ac:dyDescent="0.25">
      <c r="B9" s="128"/>
      <c r="D9" s="102" t="s">
        <v>15</v>
      </c>
      <c r="E9" s="103" t="s">
        <v>16</v>
      </c>
      <c r="F9" s="103" t="s">
        <v>17</v>
      </c>
    </row>
    <row r="10" spans="2:7" ht="33" customHeight="1" x14ac:dyDescent="0.25">
      <c r="B10" s="128"/>
      <c r="D10" s="102" t="s">
        <v>18</v>
      </c>
      <c r="E10" s="103" t="s">
        <v>19</v>
      </c>
      <c r="F10" s="103" t="s">
        <v>20</v>
      </c>
    </row>
    <row r="11" spans="2:7" ht="33" customHeight="1" x14ac:dyDescent="0.25">
      <c r="B11" s="128"/>
    </row>
    <row r="12" spans="2:7" ht="33" customHeight="1" x14ac:dyDescent="0.25">
      <c r="B12" s="128"/>
    </row>
    <row r="13" spans="2:7" ht="33" customHeight="1" x14ac:dyDescent="0.25">
      <c r="B13" s="128"/>
    </row>
    <row r="14" spans="2:7" ht="33" customHeight="1" x14ac:dyDescent="0.25">
      <c r="B14" s="128"/>
    </row>
    <row r="15" spans="2:7" ht="33" customHeight="1" x14ac:dyDescent="0.25">
      <c r="B15" s="128"/>
    </row>
    <row r="16" spans="2:7" x14ac:dyDescent="0.25">
      <c r="B16" s="128"/>
    </row>
    <row r="17" spans="2:2" x14ac:dyDescent="0.25">
      <c r="B17" s="128"/>
    </row>
    <row r="18" spans="2:2" x14ac:dyDescent="0.25">
      <c r="B18" s="128"/>
    </row>
    <row r="19" spans="2:2" x14ac:dyDescent="0.25">
      <c r="B19" s="128"/>
    </row>
    <row r="20" spans="2:2" x14ac:dyDescent="0.25">
      <c r="B20" s="128"/>
    </row>
    <row r="21" spans="2:2" x14ac:dyDescent="0.25">
      <c r="B21" s="128"/>
    </row>
    <row r="22" spans="2:2" x14ac:dyDescent="0.25">
      <c r="B22" s="128"/>
    </row>
    <row r="23" spans="2:2" x14ac:dyDescent="0.25">
      <c r="B23" s="128"/>
    </row>
    <row r="24" spans="2:2" x14ac:dyDescent="0.25">
      <c r="B24" s="128"/>
    </row>
    <row r="25" spans="2:2" x14ac:dyDescent="0.25">
      <c r="B25" s="128"/>
    </row>
    <row r="26" spans="2:2" x14ac:dyDescent="0.25">
      <c r="B26" s="128"/>
    </row>
    <row r="27" spans="2:2" ht="156.75" customHeight="1" x14ac:dyDescent="0.25">
      <c r="B27" s="129"/>
    </row>
  </sheetData>
  <mergeCells count="2">
    <mergeCell ref="B2:B27"/>
    <mergeCell ref="D5:F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E46E8-9516-4E07-BF3B-3B32A44BC4DC}">
  <dimension ref="B2:D6"/>
  <sheetViews>
    <sheetView workbookViewId="0">
      <selection activeCell="B6" sqref="B6"/>
    </sheetView>
  </sheetViews>
  <sheetFormatPr baseColWidth="10" defaultColWidth="11.42578125" defaultRowHeight="15" x14ac:dyDescent="0.25"/>
  <cols>
    <col min="2" max="2" width="58.7109375" customWidth="1"/>
    <col min="3" max="3" width="22.28515625" customWidth="1"/>
  </cols>
  <sheetData>
    <row r="2" spans="2:4" ht="15" customHeight="1" x14ac:dyDescent="0.25">
      <c r="B2" s="131" t="s">
        <v>21</v>
      </c>
      <c r="C2" s="131"/>
    </row>
    <row r="3" spans="2:4" ht="15" customHeight="1" x14ac:dyDescent="0.25">
      <c r="B3" s="109" t="s">
        <v>22</v>
      </c>
      <c r="C3" s="8" t="s">
        <v>23</v>
      </c>
    </row>
    <row r="4" spans="2:4" ht="15" customHeight="1" x14ac:dyDescent="0.25">
      <c r="B4" s="84" t="s">
        <v>389</v>
      </c>
      <c r="C4" s="8">
        <f>'Estudio de mercado act. '!M79</f>
        <v>839926514</v>
      </c>
      <c r="D4" s="68">
        <f>+C4/C$6</f>
        <v>0.54140402377113672</v>
      </c>
    </row>
    <row r="5" spans="2:4" ht="15" customHeight="1" x14ac:dyDescent="0.25">
      <c r="B5" s="84" t="s">
        <v>390</v>
      </c>
      <c r="C5" s="8">
        <f>'Estudio de mercado act. '!M225</f>
        <v>711459285</v>
      </c>
      <c r="D5" s="68">
        <f>+C5/C$6</f>
        <v>0.45859597622886322</v>
      </c>
    </row>
    <row r="6" spans="2:4" x14ac:dyDescent="0.25">
      <c r="B6" s="85" t="s">
        <v>24</v>
      </c>
      <c r="C6" s="86">
        <f>SUM(C4:C5)</f>
        <v>1551385799</v>
      </c>
      <c r="D6" s="68"/>
    </row>
  </sheetData>
  <mergeCells count="1">
    <mergeCell ref="B2:C2"/>
  </mergeCells>
  <conditionalFormatting sqref="D4:D5">
    <cfRule type="colorScale" priority="1">
      <colorScale>
        <cfvo type="min"/>
        <cfvo type="percentile" val="50"/>
        <cfvo type="max"/>
        <color rgb="FF63BE7B"/>
        <color rgb="FFFFEB84"/>
        <color rgb="FFF8696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A0C61-B167-48E9-8368-3346503E4CF4}">
  <dimension ref="B2:N231"/>
  <sheetViews>
    <sheetView tabSelected="1" topLeftCell="A214" zoomScale="80" zoomScaleNormal="80" workbookViewId="0">
      <selection activeCell="H237" sqref="H237"/>
    </sheetView>
  </sheetViews>
  <sheetFormatPr baseColWidth="10" defaultColWidth="11.42578125" defaultRowHeight="14.25" x14ac:dyDescent="0.2"/>
  <cols>
    <col min="1" max="1" width="5.5703125" style="2" customWidth="1"/>
    <col min="2" max="2" width="8.28515625" style="2" customWidth="1"/>
    <col min="3" max="3" width="8.5703125" style="2" customWidth="1"/>
    <col min="4" max="4" width="70.85546875" style="90" customWidth="1"/>
    <col min="5" max="5" width="11.42578125" style="3"/>
    <col min="6" max="6" width="12.42578125" style="3" customWidth="1"/>
    <col min="7" max="7" width="21" style="4" customWidth="1"/>
    <col min="8" max="9" width="17.5703125" style="4" customWidth="1"/>
    <col min="10" max="10" width="20.5703125" style="5" bestFit="1" customWidth="1"/>
    <col min="11" max="11" width="18.28515625" style="3" customWidth="1"/>
    <col min="12" max="12" width="19.28515625" style="3" customWidth="1"/>
    <col min="13" max="13" width="21.28515625" style="13" bestFit="1" customWidth="1"/>
    <col min="14" max="16384" width="11.42578125" style="2"/>
  </cols>
  <sheetData>
    <row r="2" spans="2:14" ht="27" customHeight="1" x14ac:dyDescent="0.2">
      <c r="B2" s="110" t="s">
        <v>25</v>
      </c>
      <c r="C2" s="110"/>
      <c r="D2" s="110"/>
      <c r="E2" s="110"/>
      <c r="F2" s="110"/>
      <c r="G2" s="111" t="s">
        <v>26</v>
      </c>
      <c r="H2" s="111"/>
      <c r="I2" s="111"/>
      <c r="J2" s="111"/>
      <c r="K2" s="112" t="s">
        <v>27</v>
      </c>
      <c r="L2" s="112"/>
      <c r="M2" s="112" t="s">
        <v>28</v>
      </c>
      <c r="N2" s="20"/>
    </row>
    <row r="3" spans="2:14" ht="45" x14ac:dyDescent="0.2">
      <c r="B3" s="75" t="s">
        <v>29</v>
      </c>
      <c r="C3" s="75" t="s">
        <v>30</v>
      </c>
      <c r="D3" s="91" t="s">
        <v>31</v>
      </c>
      <c r="E3" s="75" t="s">
        <v>32</v>
      </c>
      <c r="F3" s="75" t="s">
        <v>33</v>
      </c>
      <c r="G3" s="6" t="s">
        <v>34</v>
      </c>
      <c r="H3" s="7" t="s">
        <v>35</v>
      </c>
      <c r="I3" s="7" t="s">
        <v>36</v>
      </c>
      <c r="J3" s="26" t="s">
        <v>37</v>
      </c>
      <c r="K3" s="87" t="s">
        <v>1</v>
      </c>
      <c r="L3" s="88" t="s">
        <v>38</v>
      </c>
      <c r="M3" s="112"/>
    </row>
    <row r="4" spans="2:14" ht="15" x14ac:dyDescent="0.2">
      <c r="B4" s="113" t="s">
        <v>39</v>
      </c>
      <c r="C4" s="114"/>
      <c r="D4" s="114"/>
      <c r="E4" s="115"/>
      <c r="F4" s="116"/>
      <c r="G4" s="69"/>
      <c r="H4" s="69"/>
      <c r="I4" s="69"/>
      <c r="J4" s="70"/>
      <c r="K4" s="69"/>
      <c r="L4" s="69"/>
      <c r="M4" s="71"/>
    </row>
    <row r="5" spans="2:14" ht="36" customHeight="1" x14ac:dyDescent="0.2">
      <c r="B5" s="28">
        <v>1</v>
      </c>
      <c r="C5" s="29" t="s">
        <v>40</v>
      </c>
      <c r="D5" s="43" t="s">
        <v>41</v>
      </c>
      <c r="E5" s="14" t="s">
        <v>42</v>
      </c>
      <c r="F5" s="30">
        <v>55.100000000000016</v>
      </c>
      <c r="G5" s="8">
        <v>58803.3</v>
      </c>
      <c r="H5" s="8">
        <v>40554</v>
      </c>
      <c r="I5" s="8"/>
      <c r="J5" s="9"/>
      <c r="K5" s="10">
        <f t="shared" ref="K5:K10" si="0">(MAX(G5:J5)-MIN(G5:J5))/MEDIAN(G5:J5)</f>
        <v>0.36734693877551028</v>
      </c>
      <c r="L5" s="9">
        <f>ROUND(IF(K5&lt;=20%,AVERAGE(G5:J5),IF(K5&lt;=80%,MEDIAN(G5:J5),(0.4*G5)+(0.4*H5)+(0.2*J5))),0)</f>
        <v>49679</v>
      </c>
      <c r="M5" s="61">
        <f t="shared" ref="M5:M10" si="1">+ROUND(F5*L5,0)</f>
        <v>2737313</v>
      </c>
    </row>
    <row r="6" spans="2:14" ht="72" customHeight="1" x14ac:dyDescent="0.2">
      <c r="B6" s="28">
        <v>2</v>
      </c>
      <c r="C6" s="29" t="s">
        <v>43</v>
      </c>
      <c r="D6" s="43" t="s">
        <v>44</v>
      </c>
      <c r="E6" s="14" t="s">
        <v>42</v>
      </c>
      <c r="F6" s="30">
        <v>55.100000000000016</v>
      </c>
      <c r="G6" s="8">
        <v>127234.59999999999</v>
      </c>
      <c r="H6" s="8">
        <v>87748</v>
      </c>
      <c r="I6" s="8"/>
      <c r="J6" s="9"/>
      <c r="K6" s="10">
        <f t="shared" si="0"/>
        <v>0.36734693877551017</v>
      </c>
      <c r="L6" s="9">
        <f>ROUND(IF(K6&lt;=20%,AVERAGE(G6:J6),IF(K6&lt;=80%,MEDIAN(G6:J6),(0.4*G6)+(0.4*H6)+(0.2*J6))),0)</f>
        <v>107491</v>
      </c>
      <c r="M6" s="61">
        <f t="shared" si="1"/>
        <v>5922754</v>
      </c>
    </row>
    <row r="7" spans="2:14" ht="96" customHeight="1" x14ac:dyDescent="0.2">
      <c r="B7" s="28">
        <v>3</v>
      </c>
      <c r="C7" s="29" t="s">
        <v>45</v>
      </c>
      <c r="D7" s="43" t="s">
        <v>46</v>
      </c>
      <c r="E7" s="14" t="s">
        <v>47</v>
      </c>
      <c r="F7" s="30">
        <v>39.810600000000008</v>
      </c>
      <c r="G7" s="8">
        <v>231611.4</v>
      </c>
      <c r="H7" s="8">
        <v>159732</v>
      </c>
      <c r="I7" s="8"/>
      <c r="J7" s="9"/>
      <c r="K7" s="10">
        <f t="shared" si="0"/>
        <v>0.36734693877551017</v>
      </c>
      <c r="L7" s="9">
        <v>49945</v>
      </c>
      <c r="M7" s="61">
        <f t="shared" si="1"/>
        <v>1988340</v>
      </c>
    </row>
    <row r="8" spans="2:14" ht="38.25" customHeight="1" x14ac:dyDescent="0.2">
      <c r="B8" s="28">
        <v>4</v>
      </c>
      <c r="C8" s="29" t="s">
        <v>48</v>
      </c>
      <c r="D8" s="65" t="s">
        <v>49</v>
      </c>
      <c r="E8" s="31" t="s">
        <v>47</v>
      </c>
      <c r="F8" s="30">
        <v>12.892800000000003</v>
      </c>
      <c r="G8" s="8">
        <v>44023.45</v>
      </c>
      <c r="H8" s="8">
        <v>30361</v>
      </c>
      <c r="I8" s="8"/>
      <c r="J8" s="9"/>
      <c r="K8" s="10">
        <f t="shared" si="0"/>
        <v>0.36734693877551017</v>
      </c>
      <c r="L8" s="9">
        <v>22088</v>
      </c>
      <c r="M8" s="61">
        <f t="shared" si="1"/>
        <v>284776</v>
      </c>
    </row>
    <row r="9" spans="2:14" ht="84" customHeight="1" x14ac:dyDescent="0.2">
      <c r="B9" s="28">
        <v>5</v>
      </c>
      <c r="C9" s="29" t="s">
        <v>50</v>
      </c>
      <c r="D9" s="43" t="s">
        <v>51</v>
      </c>
      <c r="E9" s="32" t="s">
        <v>47</v>
      </c>
      <c r="F9" s="30">
        <v>12.892800000000003</v>
      </c>
      <c r="G9" s="8">
        <v>84420.45</v>
      </c>
      <c r="H9" s="8">
        <v>58221</v>
      </c>
      <c r="I9" s="8"/>
      <c r="J9" s="9"/>
      <c r="K9" s="10">
        <f t="shared" si="0"/>
        <v>0.36734693877551011</v>
      </c>
      <c r="L9" s="9">
        <f>ROUND(IF(K9&lt;=20%,AVERAGE(G9:J9),IF(K9&lt;=80%,MEDIAN(G9:J9),(0.4*G9)+(0.4*H9)+(0.2*J9))),0)</f>
        <v>71321</v>
      </c>
      <c r="M9" s="61">
        <f t="shared" si="1"/>
        <v>919527</v>
      </c>
    </row>
    <row r="10" spans="2:14" ht="72" customHeight="1" x14ac:dyDescent="0.2">
      <c r="B10" s="28">
        <v>6</v>
      </c>
      <c r="C10" s="29" t="s">
        <v>52</v>
      </c>
      <c r="D10" s="43" t="s">
        <v>53</v>
      </c>
      <c r="E10" s="32" t="s">
        <v>42</v>
      </c>
      <c r="F10" s="30">
        <v>55.100000000000016</v>
      </c>
      <c r="G10" s="8">
        <v>359933.5</v>
      </c>
      <c r="H10" s="8">
        <v>248230</v>
      </c>
      <c r="I10" s="8"/>
      <c r="J10" s="9"/>
      <c r="K10" s="10">
        <f t="shared" si="0"/>
        <v>0.36734693877551022</v>
      </c>
      <c r="L10" s="9">
        <f>ROUND(IF(K10&lt;=20%,AVERAGE(G10:J10),IF(K10&lt;=80%,MEDIAN(G10:J10),(0.4*G10)+(0.4*H10)+(0.2*J10))),0)</f>
        <v>304082</v>
      </c>
      <c r="M10" s="61">
        <f t="shared" si="1"/>
        <v>16754918</v>
      </c>
    </row>
    <row r="11" spans="2:14" ht="28.5" customHeight="1" x14ac:dyDescent="0.2">
      <c r="B11" s="117" t="s">
        <v>54</v>
      </c>
      <c r="C11" s="118"/>
      <c r="D11" s="118"/>
      <c r="E11" s="69"/>
      <c r="F11" s="69"/>
      <c r="G11" s="69"/>
      <c r="H11" s="69"/>
      <c r="I11" s="69"/>
      <c r="J11" s="70"/>
      <c r="K11" s="69"/>
      <c r="L11" s="72"/>
      <c r="M11" s="105"/>
    </row>
    <row r="12" spans="2:14" ht="30.75" customHeight="1" x14ac:dyDescent="0.2">
      <c r="B12" s="14">
        <v>7</v>
      </c>
      <c r="C12" s="29" t="s">
        <v>48</v>
      </c>
      <c r="D12" s="65" t="s">
        <v>55</v>
      </c>
      <c r="E12" s="31" t="s">
        <v>47</v>
      </c>
      <c r="F12" s="33">
        <v>47.64</v>
      </c>
      <c r="G12" s="8">
        <v>26144.95</v>
      </c>
      <c r="H12" s="8">
        <v>18031</v>
      </c>
      <c r="I12" s="8"/>
      <c r="J12" s="9"/>
      <c r="K12" s="10">
        <f t="shared" ref="K12:K19" si="2">(MAX(G12:J12)-MIN(G12:J12))/MEDIAN(G12:J12)</f>
        <v>0.36734693877551028</v>
      </c>
      <c r="L12" s="9">
        <f t="shared" ref="L12:L19" si="3">ROUND(IF(K12&lt;=20%,AVERAGE(G12:J12),IF(K12&lt;=80%,MEDIAN(G12:J12),(0.4*G12)+(0.4*H12)+(0.2*J12))),0)</f>
        <v>22088</v>
      </c>
      <c r="M12" s="61">
        <f t="shared" ref="M12:M19" si="4">+ROUND(F12*L12,0)</f>
        <v>1052272</v>
      </c>
    </row>
    <row r="13" spans="2:14" ht="84" customHeight="1" x14ac:dyDescent="0.2">
      <c r="B13" s="14">
        <v>8</v>
      </c>
      <c r="C13" s="29" t="s">
        <v>56</v>
      </c>
      <c r="D13" s="43" t="s">
        <v>57</v>
      </c>
      <c r="E13" s="32" t="s">
        <v>47</v>
      </c>
      <c r="F13" s="30">
        <v>27.599999999999998</v>
      </c>
      <c r="G13" s="8">
        <v>542384.1</v>
      </c>
      <c r="H13" s="8">
        <v>374058</v>
      </c>
      <c r="I13" s="8"/>
      <c r="J13" s="9"/>
      <c r="K13" s="10">
        <f t="shared" si="2"/>
        <v>0.36734693877551017</v>
      </c>
      <c r="L13" s="9">
        <f t="shared" si="3"/>
        <v>458221</v>
      </c>
      <c r="M13" s="61">
        <f t="shared" si="4"/>
        <v>12646900</v>
      </c>
    </row>
    <row r="14" spans="2:14" ht="84" customHeight="1" x14ac:dyDescent="0.2">
      <c r="B14" s="14">
        <v>9</v>
      </c>
      <c r="C14" s="29" t="s">
        <v>58</v>
      </c>
      <c r="D14" s="43" t="s">
        <v>59</v>
      </c>
      <c r="E14" s="32" t="s">
        <v>47</v>
      </c>
      <c r="F14" s="30">
        <v>20.04</v>
      </c>
      <c r="G14" s="8">
        <v>659045.29999999993</v>
      </c>
      <c r="H14" s="8">
        <v>454514</v>
      </c>
      <c r="I14" s="8"/>
      <c r="J14" s="9">
        <v>925079</v>
      </c>
      <c r="K14" s="10">
        <f t="shared" si="2"/>
        <v>0.71401009915403391</v>
      </c>
      <c r="L14" s="9">
        <f t="shared" si="3"/>
        <v>659045</v>
      </c>
      <c r="M14" s="61">
        <f t="shared" si="4"/>
        <v>13207262</v>
      </c>
    </row>
    <row r="15" spans="2:14" ht="48" customHeight="1" x14ac:dyDescent="0.2">
      <c r="B15" s="14">
        <v>10</v>
      </c>
      <c r="C15" s="29" t="s">
        <v>60</v>
      </c>
      <c r="D15" s="43" t="s">
        <v>61</v>
      </c>
      <c r="E15" s="32" t="s">
        <v>42</v>
      </c>
      <c r="F15" s="30">
        <v>3.1680000000000001</v>
      </c>
      <c r="G15" s="8">
        <v>359933.5</v>
      </c>
      <c r="H15" s="8">
        <v>248230</v>
      </c>
      <c r="I15" s="8"/>
      <c r="J15" s="9"/>
      <c r="K15" s="10">
        <f t="shared" si="2"/>
        <v>0.36734693877551022</v>
      </c>
      <c r="L15" s="9">
        <f t="shared" si="3"/>
        <v>304082</v>
      </c>
      <c r="M15" s="61">
        <f t="shared" si="4"/>
        <v>963332</v>
      </c>
    </row>
    <row r="16" spans="2:14" ht="48" customHeight="1" x14ac:dyDescent="0.2">
      <c r="B16" s="14">
        <v>11</v>
      </c>
      <c r="C16" s="34" t="s">
        <v>62</v>
      </c>
      <c r="D16" s="65" t="s">
        <v>63</v>
      </c>
      <c r="E16" s="35" t="s">
        <v>42</v>
      </c>
      <c r="F16" s="36">
        <v>13.633999999999999</v>
      </c>
      <c r="G16" s="8">
        <v>536640.65</v>
      </c>
      <c r="H16" s="8">
        <v>370097</v>
      </c>
      <c r="I16" s="8"/>
      <c r="J16" s="9"/>
      <c r="K16" s="10">
        <f t="shared" si="2"/>
        <v>0.36734693877551022</v>
      </c>
      <c r="L16" s="9">
        <f t="shared" si="3"/>
        <v>453369</v>
      </c>
      <c r="M16" s="61">
        <f t="shared" si="4"/>
        <v>6181233</v>
      </c>
    </row>
    <row r="17" spans="2:13" ht="84" customHeight="1" x14ac:dyDescent="0.2">
      <c r="B17" s="14">
        <v>12</v>
      </c>
      <c r="C17" s="34" t="s">
        <v>45</v>
      </c>
      <c r="D17" s="43" t="s">
        <v>64</v>
      </c>
      <c r="E17" s="14" t="s">
        <v>47</v>
      </c>
      <c r="F17" s="30">
        <v>24.15</v>
      </c>
      <c r="G17" s="8">
        <v>73897.8</v>
      </c>
      <c r="H17" s="8">
        <v>50964</v>
      </c>
      <c r="I17" s="8"/>
      <c r="J17" s="9">
        <v>0</v>
      </c>
      <c r="K17" s="10">
        <f t="shared" si="2"/>
        <v>1.45</v>
      </c>
      <c r="L17" s="9">
        <f t="shared" si="3"/>
        <v>49945</v>
      </c>
      <c r="M17" s="61">
        <f t="shared" si="4"/>
        <v>1206172</v>
      </c>
    </row>
    <row r="18" spans="2:13" ht="36" customHeight="1" x14ac:dyDescent="0.2">
      <c r="B18" s="14">
        <v>13</v>
      </c>
      <c r="C18" s="29" t="s">
        <v>65</v>
      </c>
      <c r="D18" s="65" t="s">
        <v>66</v>
      </c>
      <c r="E18" s="35" t="s">
        <v>47</v>
      </c>
      <c r="F18" s="36">
        <v>105</v>
      </c>
      <c r="G18" s="8">
        <v>13528.5</v>
      </c>
      <c r="H18" s="8">
        <v>9330</v>
      </c>
      <c r="I18" s="8"/>
      <c r="J18" s="9">
        <v>24459</v>
      </c>
      <c r="K18" s="10">
        <f t="shared" si="2"/>
        <v>1.1183057988690541</v>
      </c>
      <c r="L18" s="9">
        <f t="shared" si="3"/>
        <v>14035</v>
      </c>
      <c r="M18" s="61">
        <f t="shared" si="4"/>
        <v>1473675</v>
      </c>
    </row>
    <row r="19" spans="2:13" ht="48" customHeight="1" x14ac:dyDescent="0.2">
      <c r="B19" s="14">
        <v>14</v>
      </c>
      <c r="C19" s="29" t="s">
        <v>67</v>
      </c>
      <c r="D19" s="65" t="s">
        <v>68</v>
      </c>
      <c r="E19" s="31" t="s">
        <v>47</v>
      </c>
      <c r="F19" s="36">
        <v>105</v>
      </c>
      <c r="G19" s="8">
        <v>69830.55</v>
      </c>
      <c r="H19" s="8">
        <v>48159</v>
      </c>
      <c r="I19" s="8"/>
      <c r="J19" s="9"/>
      <c r="K19" s="10">
        <f t="shared" si="2"/>
        <v>0.36734693877551022</v>
      </c>
      <c r="L19" s="9">
        <f t="shared" si="3"/>
        <v>58995</v>
      </c>
      <c r="M19" s="61">
        <f t="shared" si="4"/>
        <v>6194475</v>
      </c>
    </row>
    <row r="20" spans="2:13" ht="15" x14ac:dyDescent="0.2">
      <c r="B20" s="113" t="s">
        <v>69</v>
      </c>
      <c r="C20" s="114"/>
      <c r="D20" s="114"/>
      <c r="E20" s="73"/>
      <c r="F20" s="73"/>
      <c r="G20" s="73"/>
      <c r="H20" s="73"/>
      <c r="I20" s="73"/>
      <c r="J20" s="73"/>
      <c r="K20" s="73"/>
      <c r="L20" s="72"/>
      <c r="M20" s="105"/>
    </row>
    <row r="21" spans="2:13" ht="36" customHeight="1" x14ac:dyDescent="0.2">
      <c r="B21" s="28">
        <v>15</v>
      </c>
      <c r="C21" s="38" t="s">
        <v>70</v>
      </c>
      <c r="D21" s="92" t="s">
        <v>71</v>
      </c>
      <c r="E21" s="39" t="s">
        <v>72</v>
      </c>
      <c r="F21" s="30">
        <v>32</v>
      </c>
      <c r="G21" s="8">
        <v>52055</v>
      </c>
      <c r="H21" s="8">
        <v>35900</v>
      </c>
      <c r="I21" s="8"/>
      <c r="J21" s="9"/>
      <c r="K21" s="10">
        <f t="shared" ref="K21:K32" si="5">(MAX(G21:J21)-MIN(G21:J21))/MEDIAN(G21:J21)</f>
        <v>0.36734693877551022</v>
      </c>
      <c r="L21" s="9">
        <f t="shared" ref="L21:L31" si="6">ROUND(IF(K21&lt;=20%,AVERAGE(G21:J21),IF(K21&lt;=80%,MEDIAN(G21:J21),(0.4*G21)+(0.4*H21)+(0.2*J21))),0)</f>
        <v>43978</v>
      </c>
      <c r="M21" s="61">
        <f t="shared" ref="M21:M32" si="7">+ROUND(F21*L21,0)</f>
        <v>1407296</v>
      </c>
    </row>
    <row r="22" spans="2:13" ht="48.75" customHeight="1" x14ac:dyDescent="0.2">
      <c r="B22" s="28">
        <v>16</v>
      </c>
      <c r="C22" s="38" t="s">
        <v>73</v>
      </c>
      <c r="D22" s="43" t="s">
        <v>74</v>
      </c>
      <c r="E22" s="28" t="s">
        <v>72</v>
      </c>
      <c r="F22" s="30">
        <v>26</v>
      </c>
      <c r="G22" s="8">
        <v>44091.6</v>
      </c>
      <c r="H22" s="8">
        <v>30408</v>
      </c>
      <c r="I22" s="8"/>
      <c r="J22" s="9"/>
      <c r="K22" s="10">
        <f t="shared" si="5"/>
        <v>0.36734693877551011</v>
      </c>
      <c r="L22" s="9">
        <f t="shared" si="6"/>
        <v>37250</v>
      </c>
      <c r="M22" s="61">
        <f t="shared" si="7"/>
        <v>968500</v>
      </c>
    </row>
    <row r="23" spans="2:13" ht="24" customHeight="1" x14ac:dyDescent="0.2">
      <c r="B23" s="28">
        <v>17</v>
      </c>
      <c r="C23" s="29" t="s">
        <v>75</v>
      </c>
      <c r="D23" s="43" t="s">
        <v>76</v>
      </c>
      <c r="E23" s="28" t="s">
        <v>72</v>
      </c>
      <c r="F23" s="30">
        <v>19</v>
      </c>
      <c r="G23" s="8">
        <v>44091.6</v>
      </c>
      <c r="H23" s="8">
        <v>30408</v>
      </c>
      <c r="I23" s="8"/>
      <c r="J23" s="9">
        <v>53202</v>
      </c>
      <c r="K23" s="10">
        <f t="shared" si="5"/>
        <v>0.51696921862667722</v>
      </c>
      <c r="L23" s="9">
        <f t="shared" si="6"/>
        <v>44092</v>
      </c>
      <c r="M23" s="61">
        <f t="shared" si="7"/>
        <v>837748</v>
      </c>
    </row>
    <row r="24" spans="2:13" ht="24" customHeight="1" x14ac:dyDescent="0.2">
      <c r="B24" s="28">
        <v>18</v>
      </c>
      <c r="C24" s="38" t="s">
        <v>77</v>
      </c>
      <c r="D24" s="43" t="s">
        <v>78</v>
      </c>
      <c r="E24" s="28" t="s">
        <v>47</v>
      </c>
      <c r="F24" s="30">
        <v>30.107999999999997</v>
      </c>
      <c r="G24" s="8">
        <v>14961.1</v>
      </c>
      <c r="H24" s="8">
        <v>10318</v>
      </c>
      <c r="I24" s="8"/>
      <c r="J24" s="9"/>
      <c r="K24" s="10">
        <f t="shared" si="5"/>
        <v>0.36734693877551028</v>
      </c>
      <c r="L24" s="9">
        <f t="shared" si="6"/>
        <v>12640</v>
      </c>
      <c r="M24" s="61">
        <f t="shared" si="7"/>
        <v>380565</v>
      </c>
    </row>
    <row r="25" spans="2:13" ht="60" customHeight="1" x14ac:dyDescent="0.2">
      <c r="B25" s="28">
        <v>19</v>
      </c>
      <c r="C25" s="29" t="s">
        <v>79</v>
      </c>
      <c r="D25" s="65" t="s">
        <v>80</v>
      </c>
      <c r="E25" s="28" t="s">
        <v>72</v>
      </c>
      <c r="F25" s="30">
        <v>4</v>
      </c>
      <c r="G25" s="8">
        <v>444620.75</v>
      </c>
      <c r="H25" s="8">
        <v>306635</v>
      </c>
      <c r="I25" s="8"/>
      <c r="J25" s="9"/>
      <c r="K25" s="10">
        <f t="shared" si="5"/>
        <v>0.36734693877551022</v>
      </c>
      <c r="L25" s="9">
        <f t="shared" si="6"/>
        <v>375628</v>
      </c>
      <c r="M25" s="61">
        <f t="shared" si="7"/>
        <v>1502512</v>
      </c>
    </row>
    <row r="26" spans="2:13" ht="72" customHeight="1" x14ac:dyDescent="0.2">
      <c r="B26" s="28">
        <v>20</v>
      </c>
      <c r="C26" s="29" t="s">
        <v>81</v>
      </c>
      <c r="D26" s="65" t="s">
        <v>82</v>
      </c>
      <c r="E26" s="28" t="s">
        <v>72</v>
      </c>
      <c r="F26" s="30">
        <v>26</v>
      </c>
      <c r="G26" s="8">
        <v>617514.4</v>
      </c>
      <c r="H26" s="8">
        <v>425872</v>
      </c>
      <c r="I26" s="8"/>
      <c r="J26" s="9"/>
      <c r="K26" s="10">
        <f t="shared" si="5"/>
        <v>0.36734693877551022</v>
      </c>
      <c r="L26" s="9">
        <f t="shared" si="6"/>
        <v>521693</v>
      </c>
      <c r="M26" s="61">
        <f t="shared" si="7"/>
        <v>13564018</v>
      </c>
    </row>
    <row r="27" spans="2:13" ht="72" customHeight="1" x14ac:dyDescent="0.2">
      <c r="B27" s="28">
        <v>21</v>
      </c>
      <c r="C27" s="29" t="s">
        <v>83</v>
      </c>
      <c r="D27" s="43" t="s">
        <v>84</v>
      </c>
      <c r="E27" s="28" t="s">
        <v>72</v>
      </c>
      <c r="F27" s="30">
        <v>19</v>
      </c>
      <c r="G27" s="8">
        <v>391966.89999999997</v>
      </c>
      <c r="H27" s="8">
        <v>270322</v>
      </c>
      <c r="I27" s="8"/>
      <c r="J27" s="9"/>
      <c r="K27" s="10">
        <f t="shared" si="5"/>
        <v>0.36734693877551017</v>
      </c>
      <c r="L27" s="9">
        <f t="shared" si="6"/>
        <v>331144</v>
      </c>
      <c r="M27" s="61">
        <f t="shared" si="7"/>
        <v>6291736</v>
      </c>
    </row>
    <row r="28" spans="2:13" ht="96" customHeight="1" x14ac:dyDescent="0.2">
      <c r="B28" s="28">
        <v>22</v>
      </c>
      <c r="C28" s="29" t="s">
        <v>85</v>
      </c>
      <c r="D28" s="43" t="s">
        <v>86</v>
      </c>
      <c r="E28" s="14" t="s">
        <v>72</v>
      </c>
      <c r="F28" s="14">
        <v>19</v>
      </c>
      <c r="G28" s="8">
        <v>305322.14999999997</v>
      </c>
      <c r="H28" s="8">
        <v>210567</v>
      </c>
      <c r="I28" s="8"/>
      <c r="J28" s="9"/>
      <c r="K28" s="10">
        <f t="shared" si="5"/>
        <v>0.36734693877551011</v>
      </c>
      <c r="L28" s="9">
        <f t="shared" si="6"/>
        <v>257945</v>
      </c>
      <c r="M28" s="61">
        <f t="shared" si="7"/>
        <v>4900955</v>
      </c>
    </row>
    <row r="29" spans="2:13" ht="15" customHeight="1" x14ac:dyDescent="0.2">
      <c r="B29" s="28">
        <v>23</v>
      </c>
      <c r="C29" s="29" t="s">
        <v>87</v>
      </c>
      <c r="D29" s="43" t="s">
        <v>88</v>
      </c>
      <c r="E29" s="28" t="s">
        <v>47</v>
      </c>
      <c r="F29" s="30">
        <v>26</v>
      </c>
      <c r="G29" s="8">
        <v>26949.7</v>
      </c>
      <c r="H29" s="8">
        <v>18586</v>
      </c>
      <c r="I29" s="8"/>
      <c r="J29" s="9"/>
      <c r="K29" s="10">
        <f t="shared" si="5"/>
        <v>0.36734693877551028</v>
      </c>
      <c r="L29" s="9">
        <f t="shared" si="6"/>
        <v>22768</v>
      </c>
      <c r="M29" s="61">
        <f t="shared" si="7"/>
        <v>591968</v>
      </c>
    </row>
    <row r="30" spans="2:13" ht="36" customHeight="1" x14ac:dyDescent="0.2">
      <c r="B30" s="28">
        <v>24</v>
      </c>
      <c r="C30" s="29" t="s">
        <v>89</v>
      </c>
      <c r="D30" s="93" t="s">
        <v>90</v>
      </c>
      <c r="E30" s="40" t="s">
        <v>47</v>
      </c>
      <c r="F30" s="30">
        <v>19</v>
      </c>
      <c r="G30" s="8">
        <v>119832.34999999999</v>
      </c>
      <c r="H30" s="8">
        <v>82643</v>
      </c>
      <c r="I30" s="8"/>
      <c r="J30" s="9"/>
      <c r="K30" s="10">
        <f t="shared" si="5"/>
        <v>0.36734693877551017</v>
      </c>
      <c r="L30" s="9">
        <f t="shared" si="6"/>
        <v>101238</v>
      </c>
      <c r="M30" s="61">
        <f t="shared" si="7"/>
        <v>1923522</v>
      </c>
    </row>
    <row r="31" spans="2:13" ht="36" customHeight="1" x14ac:dyDescent="0.2">
      <c r="B31" s="28">
        <v>25</v>
      </c>
      <c r="C31" s="34" t="s">
        <v>91</v>
      </c>
      <c r="D31" s="94" t="s">
        <v>92</v>
      </c>
      <c r="E31" s="35" t="s">
        <v>47</v>
      </c>
      <c r="F31" s="41">
        <v>30.107999999999997</v>
      </c>
      <c r="G31" s="8">
        <v>226026</v>
      </c>
      <c r="H31" s="8">
        <v>155880</v>
      </c>
      <c r="I31" s="8"/>
      <c r="J31" s="9">
        <v>0</v>
      </c>
      <c r="K31" s="10">
        <f t="shared" si="5"/>
        <v>1.45</v>
      </c>
      <c r="L31" s="9">
        <f t="shared" si="6"/>
        <v>152762</v>
      </c>
      <c r="M31" s="61">
        <f t="shared" si="7"/>
        <v>4599358</v>
      </c>
    </row>
    <row r="32" spans="2:13" ht="36" customHeight="1" x14ac:dyDescent="0.2">
      <c r="B32" s="28">
        <v>26</v>
      </c>
      <c r="C32" s="29" t="s">
        <v>93</v>
      </c>
      <c r="D32" s="94" t="s">
        <v>94</v>
      </c>
      <c r="E32" s="35" t="s">
        <v>42</v>
      </c>
      <c r="F32" s="41">
        <v>6</v>
      </c>
      <c r="G32" s="8">
        <v>29974.399999999998</v>
      </c>
      <c r="H32" s="8">
        <v>20672</v>
      </c>
      <c r="I32" s="8"/>
      <c r="J32" s="9">
        <v>0</v>
      </c>
      <c r="K32" s="10">
        <f t="shared" si="5"/>
        <v>1.45</v>
      </c>
      <c r="L32" s="9">
        <v>24172</v>
      </c>
      <c r="M32" s="61">
        <f t="shared" si="7"/>
        <v>145032</v>
      </c>
    </row>
    <row r="33" spans="2:13" ht="15" x14ac:dyDescent="0.2">
      <c r="B33" s="113" t="s">
        <v>95</v>
      </c>
      <c r="C33" s="114"/>
      <c r="D33" s="114"/>
      <c r="E33" s="73"/>
      <c r="F33" s="73"/>
      <c r="G33" s="73"/>
      <c r="H33" s="73"/>
      <c r="I33" s="73"/>
      <c r="J33" s="73"/>
      <c r="K33" s="73"/>
      <c r="L33" s="72"/>
      <c r="M33" s="105"/>
    </row>
    <row r="34" spans="2:13" ht="24" customHeight="1" x14ac:dyDescent="0.2">
      <c r="B34" s="28">
        <v>27</v>
      </c>
      <c r="C34" s="29" t="s">
        <v>96</v>
      </c>
      <c r="D34" s="65" t="s">
        <v>97</v>
      </c>
      <c r="E34" s="31" t="s">
        <v>47</v>
      </c>
      <c r="F34" s="33">
        <v>455.96000000000004</v>
      </c>
      <c r="G34" s="8">
        <v>329364.59999999998</v>
      </c>
      <c r="H34" s="8">
        <v>227148</v>
      </c>
      <c r="I34" s="8"/>
      <c r="J34" s="9">
        <v>302189.73</v>
      </c>
      <c r="K34" s="10">
        <f t="shared" ref="K34:K39" si="8">(MAX(G34:J34)-MIN(G34:J34))/MEDIAN(G34:J34)</f>
        <v>0.33825305711084219</v>
      </c>
      <c r="L34" s="9">
        <f t="shared" ref="L34:L39" si="9">ROUND(IF(K34&lt;=20%,AVERAGE(G34:J34),IF(K34&lt;=80%,MEDIAN(G34:J34),(0.4*G34)+(0.4*H34)+(0.2*J34))),0)</f>
        <v>302190</v>
      </c>
      <c r="M34" s="61">
        <f t="shared" ref="M34:M39" si="10">+ROUND(F34*L34,0)</f>
        <v>137786552</v>
      </c>
    </row>
    <row r="35" spans="2:13" ht="24" customHeight="1" x14ac:dyDescent="0.2">
      <c r="B35" s="28">
        <v>28</v>
      </c>
      <c r="C35" s="29" t="s">
        <v>98</v>
      </c>
      <c r="D35" s="43" t="s">
        <v>99</v>
      </c>
      <c r="E35" s="28" t="s">
        <v>42</v>
      </c>
      <c r="F35" s="42">
        <v>7</v>
      </c>
      <c r="G35" s="8">
        <v>5211.3</v>
      </c>
      <c r="H35" s="8">
        <v>3594</v>
      </c>
      <c r="I35" s="8"/>
      <c r="J35" s="9">
        <v>18674</v>
      </c>
      <c r="K35" s="10">
        <f t="shared" si="8"/>
        <v>2.8937117417918752</v>
      </c>
      <c r="L35" s="9">
        <f t="shared" si="9"/>
        <v>7257</v>
      </c>
      <c r="M35" s="61">
        <f t="shared" si="10"/>
        <v>50799</v>
      </c>
    </row>
    <row r="36" spans="2:13" ht="36" customHeight="1" x14ac:dyDescent="0.2">
      <c r="B36" s="28">
        <v>29</v>
      </c>
      <c r="C36" s="29" t="s">
        <v>100</v>
      </c>
      <c r="D36" s="43" t="s">
        <v>101</v>
      </c>
      <c r="E36" s="28" t="s">
        <v>42</v>
      </c>
      <c r="F36" s="42">
        <v>7</v>
      </c>
      <c r="G36" s="8">
        <v>44981.9</v>
      </c>
      <c r="H36" s="8">
        <v>31022</v>
      </c>
      <c r="I36" s="8"/>
      <c r="J36" s="9">
        <v>59030.909</v>
      </c>
      <c r="K36" s="10">
        <f t="shared" si="8"/>
        <v>0.62267065197334925</v>
      </c>
      <c r="L36" s="9">
        <f t="shared" si="9"/>
        <v>44982</v>
      </c>
      <c r="M36" s="61">
        <f t="shared" si="10"/>
        <v>314874</v>
      </c>
    </row>
    <row r="37" spans="2:13" ht="24" customHeight="1" x14ac:dyDescent="0.2">
      <c r="B37" s="28">
        <v>30</v>
      </c>
      <c r="C37" s="29" t="s">
        <v>102</v>
      </c>
      <c r="D37" s="95" t="s">
        <v>103</v>
      </c>
      <c r="E37" s="32" t="s">
        <v>72</v>
      </c>
      <c r="F37" s="30">
        <v>2</v>
      </c>
      <c r="G37" s="8">
        <v>29326.25</v>
      </c>
      <c r="H37" s="8">
        <v>20225</v>
      </c>
      <c r="I37" s="8"/>
      <c r="J37" s="9">
        <v>32217.5</v>
      </c>
      <c r="K37" s="10">
        <f t="shared" si="8"/>
        <v>0.40893397553386474</v>
      </c>
      <c r="L37" s="9">
        <f t="shared" si="9"/>
        <v>29326</v>
      </c>
      <c r="M37" s="61">
        <f t="shared" si="10"/>
        <v>58652</v>
      </c>
    </row>
    <row r="38" spans="2:13" ht="15" customHeight="1" x14ac:dyDescent="0.2">
      <c r="B38" s="28">
        <v>31</v>
      </c>
      <c r="C38" s="29" t="s">
        <v>104</v>
      </c>
      <c r="D38" s="95" t="s">
        <v>105</v>
      </c>
      <c r="E38" s="32" t="s">
        <v>42</v>
      </c>
      <c r="F38" s="30">
        <v>227.98000000000002</v>
      </c>
      <c r="G38" s="8">
        <v>100064.5</v>
      </c>
      <c r="H38" s="8">
        <v>69010</v>
      </c>
      <c r="I38" s="8"/>
      <c r="J38" s="9"/>
      <c r="K38" s="10">
        <f t="shared" si="8"/>
        <v>0.36734693877551022</v>
      </c>
      <c r="L38" s="9">
        <f t="shared" si="9"/>
        <v>84537</v>
      </c>
      <c r="M38" s="61">
        <f t="shared" si="10"/>
        <v>19272745</v>
      </c>
    </row>
    <row r="39" spans="2:13" ht="24" customHeight="1" x14ac:dyDescent="0.2">
      <c r="B39" s="28">
        <v>32</v>
      </c>
      <c r="C39" s="29" t="s">
        <v>106</v>
      </c>
      <c r="D39" s="43" t="s">
        <v>107</v>
      </c>
      <c r="E39" s="39" t="s">
        <v>42</v>
      </c>
      <c r="F39" s="44">
        <v>227.98000000000002</v>
      </c>
      <c r="G39" s="8">
        <v>42161.65</v>
      </c>
      <c r="H39" s="8">
        <v>29077</v>
      </c>
      <c r="I39" s="8"/>
      <c r="J39" s="9">
        <v>41028.33</v>
      </c>
      <c r="K39" s="10">
        <f t="shared" si="8"/>
        <v>0.31891744070499584</v>
      </c>
      <c r="L39" s="9">
        <f t="shared" si="9"/>
        <v>41028</v>
      </c>
      <c r="M39" s="61">
        <f t="shared" si="10"/>
        <v>9353563</v>
      </c>
    </row>
    <row r="40" spans="2:13" ht="15" x14ac:dyDescent="0.2">
      <c r="B40" s="113" t="s">
        <v>108</v>
      </c>
      <c r="C40" s="114"/>
      <c r="D40" s="114"/>
      <c r="E40" s="73"/>
      <c r="F40" s="73"/>
      <c r="G40" s="73"/>
      <c r="H40" s="73"/>
      <c r="I40" s="73"/>
      <c r="J40" s="73"/>
      <c r="K40" s="73"/>
      <c r="L40" s="72"/>
      <c r="M40" s="105"/>
    </row>
    <row r="41" spans="2:13" ht="24" customHeight="1" x14ac:dyDescent="0.2">
      <c r="B41" s="28">
        <v>33</v>
      </c>
      <c r="C41" s="29" t="s">
        <v>109</v>
      </c>
      <c r="D41" s="43" t="s">
        <v>110</v>
      </c>
      <c r="E41" s="28" t="s">
        <v>47</v>
      </c>
      <c r="F41" s="45">
        <v>126</v>
      </c>
      <c r="G41" s="8">
        <v>8086.65</v>
      </c>
      <c r="H41" s="8">
        <v>5577</v>
      </c>
      <c r="I41" s="8"/>
      <c r="J41" s="9">
        <v>12595.78</v>
      </c>
      <c r="K41" s="10">
        <f t="shared" ref="K41:K51" si="11">(MAX(G41:J41)-MIN(G41:J41))/MEDIAN(G41:J41)</f>
        <v>0.86794655388819852</v>
      </c>
      <c r="L41" s="9">
        <f t="shared" ref="L41:L51" si="12">ROUND(IF(K41&lt;=20%,AVERAGE(G41:J41),IF(K41&lt;=80%,MEDIAN(G41:J41),(0.4*G41)+(0.4*H41)+(0.2*J41))),0)</f>
        <v>7985</v>
      </c>
      <c r="M41" s="61">
        <f t="shared" ref="M41:M51" si="13">+ROUND(F41*L41,0)</f>
        <v>1006110</v>
      </c>
    </row>
    <row r="42" spans="2:13" ht="36" customHeight="1" x14ac:dyDescent="0.2">
      <c r="B42" s="28">
        <v>34</v>
      </c>
      <c r="C42" s="29" t="s">
        <v>111</v>
      </c>
      <c r="D42" s="43" t="s">
        <v>112</v>
      </c>
      <c r="E42" s="28" t="s">
        <v>47</v>
      </c>
      <c r="F42" s="30">
        <v>126</v>
      </c>
      <c r="G42" s="8">
        <v>87578.55</v>
      </c>
      <c r="H42" s="8">
        <v>60399</v>
      </c>
      <c r="I42" s="8"/>
      <c r="J42" s="9">
        <v>53398.45</v>
      </c>
      <c r="K42" s="10">
        <f t="shared" si="11"/>
        <v>0.56590506465338841</v>
      </c>
      <c r="L42" s="9">
        <f t="shared" si="12"/>
        <v>60399</v>
      </c>
      <c r="M42" s="61">
        <f t="shared" si="13"/>
        <v>7610274</v>
      </c>
    </row>
    <row r="43" spans="2:13" ht="24" customHeight="1" x14ac:dyDescent="0.2">
      <c r="B43" s="28">
        <v>35</v>
      </c>
      <c r="C43" s="29" t="s">
        <v>113</v>
      </c>
      <c r="D43" s="43" t="s">
        <v>114</v>
      </c>
      <c r="E43" s="28" t="s">
        <v>47</v>
      </c>
      <c r="F43" s="30">
        <v>151.19999999999999</v>
      </c>
      <c r="G43" s="8">
        <v>46124.5</v>
      </c>
      <c r="H43" s="8">
        <v>31810</v>
      </c>
      <c r="I43" s="8"/>
      <c r="J43" s="9">
        <v>41266.879999999997</v>
      </c>
      <c r="K43" s="10">
        <f t="shared" si="11"/>
        <v>0.34687623585790833</v>
      </c>
      <c r="L43" s="9">
        <f t="shared" si="12"/>
        <v>41267</v>
      </c>
      <c r="M43" s="61">
        <f t="shared" si="13"/>
        <v>6239570</v>
      </c>
    </row>
    <row r="44" spans="2:13" ht="24" customHeight="1" x14ac:dyDescent="0.2">
      <c r="B44" s="28">
        <v>36</v>
      </c>
      <c r="C44" s="29" t="s">
        <v>115</v>
      </c>
      <c r="D44" s="43" t="s">
        <v>116</v>
      </c>
      <c r="E44" s="28" t="s">
        <v>47</v>
      </c>
      <c r="F44" s="30">
        <v>252</v>
      </c>
      <c r="G44" s="8">
        <v>34715.9</v>
      </c>
      <c r="H44" s="8">
        <v>23942</v>
      </c>
      <c r="I44" s="8"/>
      <c r="J44" s="9">
        <v>26664</v>
      </c>
      <c r="K44" s="10">
        <f t="shared" si="11"/>
        <v>0.40406165616561662</v>
      </c>
      <c r="L44" s="9">
        <f t="shared" si="12"/>
        <v>26664</v>
      </c>
      <c r="M44" s="61">
        <f t="shared" si="13"/>
        <v>6719328</v>
      </c>
    </row>
    <row r="45" spans="2:13" ht="24" customHeight="1" x14ac:dyDescent="0.2">
      <c r="B45" s="28">
        <v>37</v>
      </c>
      <c r="C45" s="29" t="s">
        <v>117</v>
      </c>
      <c r="D45" s="43" t="s">
        <v>118</v>
      </c>
      <c r="E45" s="28" t="s">
        <v>47</v>
      </c>
      <c r="F45" s="30">
        <v>14.399999999999999</v>
      </c>
      <c r="G45" s="8">
        <v>57907.199999999997</v>
      </c>
      <c r="H45" s="8">
        <v>39936</v>
      </c>
      <c r="I45" s="8"/>
      <c r="J45" s="9">
        <v>0</v>
      </c>
      <c r="K45" s="10">
        <f t="shared" si="11"/>
        <v>1.45</v>
      </c>
      <c r="L45" s="9">
        <f t="shared" si="12"/>
        <v>39137</v>
      </c>
      <c r="M45" s="61">
        <f t="shared" si="13"/>
        <v>563573</v>
      </c>
    </row>
    <row r="46" spans="2:13" ht="15" customHeight="1" x14ac:dyDescent="0.2">
      <c r="B46" s="28">
        <v>38</v>
      </c>
      <c r="C46" s="29" t="s">
        <v>119</v>
      </c>
      <c r="D46" s="43" t="s">
        <v>120</v>
      </c>
      <c r="E46" s="14" t="s">
        <v>47</v>
      </c>
      <c r="F46" s="30">
        <v>540</v>
      </c>
      <c r="G46" s="8">
        <v>29974.399999999998</v>
      </c>
      <c r="H46" s="8">
        <v>20672</v>
      </c>
      <c r="I46" s="8"/>
      <c r="J46" s="9">
        <v>18270.169999999998</v>
      </c>
      <c r="K46" s="10">
        <f t="shared" si="11"/>
        <v>0.56618759674922603</v>
      </c>
      <c r="L46" s="9">
        <f t="shared" si="12"/>
        <v>20672</v>
      </c>
      <c r="M46" s="61">
        <f t="shared" si="13"/>
        <v>11162880</v>
      </c>
    </row>
    <row r="47" spans="2:13" ht="24" customHeight="1" x14ac:dyDescent="0.2">
      <c r="B47" s="28">
        <v>39</v>
      </c>
      <c r="C47" s="29" t="s">
        <v>109</v>
      </c>
      <c r="D47" s="43" t="s">
        <v>110</v>
      </c>
      <c r="E47" s="28" t="s">
        <v>42</v>
      </c>
      <c r="F47" s="30">
        <v>10</v>
      </c>
      <c r="G47" s="8">
        <v>8086.65</v>
      </c>
      <c r="H47" s="8">
        <v>5577</v>
      </c>
      <c r="I47" s="8"/>
      <c r="J47" s="9">
        <v>12595.78</v>
      </c>
      <c r="K47" s="10">
        <f t="shared" si="11"/>
        <v>0.86794655388819852</v>
      </c>
      <c r="L47" s="9">
        <f t="shared" si="12"/>
        <v>7985</v>
      </c>
      <c r="M47" s="61">
        <f t="shared" si="13"/>
        <v>79850</v>
      </c>
    </row>
    <row r="48" spans="2:13" ht="36" customHeight="1" x14ac:dyDescent="0.2">
      <c r="B48" s="28">
        <v>40</v>
      </c>
      <c r="C48" s="29" t="s">
        <v>111</v>
      </c>
      <c r="D48" s="43" t="s">
        <v>112</v>
      </c>
      <c r="E48" s="28" t="s">
        <v>42</v>
      </c>
      <c r="F48" s="30">
        <v>10</v>
      </c>
      <c r="G48" s="8">
        <v>87578.55</v>
      </c>
      <c r="H48" s="8">
        <v>60399</v>
      </c>
      <c r="I48" s="8"/>
      <c r="J48" s="9">
        <v>53398.45</v>
      </c>
      <c r="K48" s="10">
        <f t="shared" si="11"/>
        <v>0.56590506465338841</v>
      </c>
      <c r="L48" s="9">
        <f t="shared" si="12"/>
        <v>60399</v>
      </c>
      <c r="M48" s="61">
        <f t="shared" si="13"/>
        <v>603990</v>
      </c>
    </row>
    <row r="49" spans="2:13" ht="15" customHeight="1" x14ac:dyDescent="0.2">
      <c r="B49" s="28">
        <v>41</v>
      </c>
      <c r="C49" s="29" t="s">
        <v>113</v>
      </c>
      <c r="D49" s="43" t="s">
        <v>121</v>
      </c>
      <c r="E49" s="28" t="s">
        <v>42</v>
      </c>
      <c r="F49" s="46">
        <v>12</v>
      </c>
      <c r="G49" s="8">
        <v>46124.5</v>
      </c>
      <c r="H49" s="8">
        <v>31810</v>
      </c>
      <c r="I49" s="8"/>
      <c r="J49" s="9">
        <v>41266.879999999997</v>
      </c>
      <c r="K49" s="10">
        <f t="shared" si="11"/>
        <v>0.34687623585790833</v>
      </c>
      <c r="L49" s="9">
        <f t="shared" si="12"/>
        <v>41267</v>
      </c>
      <c r="M49" s="61">
        <f t="shared" si="13"/>
        <v>495204</v>
      </c>
    </row>
    <row r="50" spans="2:13" ht="15" customHeight="1" x14ac:dyDescent="0.2">
      <c r="B50" s="28">
        <v>42</v>
      </c>
      <c r="C50" s="29" t="s">
        <v>122</v>
      </c>
      <c r="D50" s="43" t="s">
        <v>123</v>
      </c>
      <c r="E50" s="28" t="s">
        <v>42</v>
      </c>
      <c r="F50" s="30">
        <v>20</v>
      </c>
      <c r="G50" s="8">
        <v>13073.199999999999</v>
      </c>
      <c r="H50" s="8">
        <v>9016</v>
      </c>
      <c r="I50" s="8"/>
      <c r="J50" s="9">
        <v>0</v>
      </c>
      <c r="K50" s="10">
        <f t="shared" si="11"/>
        <v>1.45</v>
      </c>
      <c r="L50" s="9">
        <f t="shared" si="12"/>
        <v>8836</v>
      </c>
      <c r="M50" s="61">
        <f t="shared" si="13"/>
        <v>176720</v>
      </c>
    </row>
    <row r="51" spans="2:13" ht="15" customHeight="1" x14ac:dyDescent="0.2">
      <c r="B51" s="28">
        <v>43</v>
      </c>
      <c r="C51" s="29" t="s">
        <v>124</v>
      </c>
      <c r="D51" s="43" t="s">
        <v>125</v>
      </c>
      <c r="E51" s="28" t="s">
        <v>42</v>
      </c>
      <c r="F51" s="30">
        <v>12</v>
      </c>
      <c r="G51" s="8">
        <v>15921</v>
      </c>
      <c r="H51" s="8">
        <v>10980</v>
      </c>
      <c r="I51" s="8"/>
      <c r="J51" s="9">
        <v>0</v>
      </c>
      <c r="K51" s="10">
        <f t="shared" si="11"/>
        <v>1.45</v>
      </c>
      <c r="L51" s="9">
        <f t="shared" si="12"/>
        <v>10760</v>
      </c>
      <c r="M51" s="61">
        <f t="shared" si="13"/>
        <v>129120</v>
      </c>
    </row>
    <row r="52" spans="2:13" ht="22.5" customHeight="1" x14ac:dyDescent="0.2">
      <c r="B52" s="113" t="s">
        <v>126</v>
      </c>
      <c r="C52" s="114"/>
      <c r="D52" s="114"/>
      <c r="E52" s="73"/>
      <c r="F52" s="73"/>
      <c r="G52" s="73"/>
      <c r="H52" s="73"/>
      <c r="I52" s="73"/>
      <c r="J52" s="73"/>
      <c r="K52" s="73"/>
      <c r="L52" s="72"/>
      <c r="M52" s="105"/>
    </row>
    <row r="53" spans="2:13" ht="45.75" customHeight="1" x14ac:dyDescent="0.2">
      <c r="B53" s="28">
        <v>44</v>
      </c>
      <c r="C53" s="29" t="s">
        <v>127</v>
      </c>
      <c r="D53" s="96" t="s">
        <v>388</v>
      </c>
      <c r="E53" s="31" t="s">
        <v>128</v>
      </c>
      <c r="F53" s="41">
        <v>8.25</v>
      </c>
      <c r="G53" s="11"/>
      <c r="H53" s="11"/>
      <c r="I53" s="11"/>
      <c r="J53" s="9">
        <v>1029206</v>
      </c>
      <c r="K53" s="10"/>
      <c r="L53" s="9">
        <f>ROUND(IF(K53&lt;=20%,AVERAGE(G53:J53),IF(K53&lt;=80%,MEDIAN(G53:J53),(0.4*G53)+(0.4*H53)+(0.2*J53))),0)</f>
        <v>1029206</v>
      </c>
      <c r="M53" s="61">
        <f>+ROUND(F53*L53,0)</f>
        <v>8490950</v>
      </c>
    </row>
    <row r="54" spans="2:13" ht="41.25" customHeight="1" x14ac:dyDescent="0.2">
      <c r="B54" s="28">
        <v>45</v>
      </c>
      <c r="C54" s="29" t="s">
        <v>129</v>
      </c>
      <c r="D54" s="65" t="s">
        <v>130</v>
      </c>
      <c r="E54" s="31" t="s">
        <v>72</v>
      </c>
      <c r="F54" s="33">
        <v>1</v>
      </c>
      <c r="G54" s="11"/>
      <c r="H54" s="11"/>
      <c r="I54" s="11"/>
      <c r="J54" s="9">
        <v>41780000</v>
      </c>
      <c r="K54" s="10"/>
      <c r="L54" s="9">
        <f>ROUND(IF(K54&lt;=20%,AVERAGE(G54:J54),IF(K54&lt;=80%,MEDIAN(G54:J54),(0.4*G54)+(0.4*H54)+(0.2*J54))),0)</f>
        <v>41780000</v>
      </c>
      <c r="M54" s="61">
        <f>+ROUND(F54*L54,0)</f>
        <v>41780000</v>
      </c>
    </row>
    <row r="55" spans="2:13" ht="57.75" customHeight="1" x14ac:dyDescent="0.2">
      <c r="B55" s="28">
        <v>46</v>
      </c>
      <c r="C55" s="29" t="s">
        <v>131</v>
      </c>
      <c r="D55" s="96" t="s">
        <v>132</v>
      </c>
      <c r="E55" s="31" t="s">
        <v>47</v>
      </c>
      <c r="F55" s="41">
        <v>12.5</v>
      </c>
      <c r="G55" s="11"/>
      <c r="H55" s="11"/>
      <c r="I55" s="11"/>
      <c r="J55" s="9">
        <v>100662.38</v>
      </c>
      <c r="K55" s="10"/>
      <c r="L55" s="9">
        <f>ROUND(IF(K55&lt;=20%,AVERAGE(G55:J55),IF(K55&lt;=80%,MEDIAN(G55:J55),(0.4*G55)+(0.4*H55)+(0.2*J55))),0)</f>
        <v>100662</v>
      </c>
      <c r="M55" s="61">
        <f>+ROUND(F55*L55,0)</f>
        <v>1258275</v>
      </c>
    </row>
    <row r="56" spans="2:13" ht="48" customHeight="1" x14ac:dyDescent="0.2">
      <c r="B56" s="28">
        <v>47</v>
      </c>
      <c r="C56" s="29" t="s">
        <v>133</v>
      </c>
      <c r="D56" s="96" t="s">
        <v>134</v>
      </c>
      <c r="E56" s="31" t="s">
        <v>47</v>
      </c>
      <c r="F56" s="41">
        <v>12.5</v>
      </c>
      <c r="G56" s="11"/>
      <c r="H56" s="11"/>
      <c r="I56" s="11"/>
      <c r="J56" s="9">
        <v>1049087.6100000001</v>
      </c>
      <c r="K56" s="10"/>
      <c r="L56" s="9">
        <f>ROUND(IF(K56&lt;=20%,AVERAGE(G56:J56),IF(K56&lt;=80%,MEDIAN(G56:J56),(0.4*G56)+(0.4*H56)+(0.2*J56))),0)</f>
        <v>1049088</v>
      </c>
      <c r="M56" s="61">
        <f>+ROUND(F56*L56,0)</f>
        <v>13113600</v>
      </c>
    </row>
    <row r="57" spans="2:13" ht="18.75" customHeight="1" x14ac:dyDescent="0.2">
      <c r="B57" s="113" t="s">
        <v>135</v>
      </c>
      <c r="C57" s="114"/>
      <c r="D57" s="114"/>
      <c r="E57" s="73"/>
      <c r="F57" s="73"/>
      <c r="G57" s="73"/>
      <c r="H57" s="73"/>
      <c r="I57" s="73"/>
      <c r="J57" s="73"/>
      <c r="K57" s="73"/>
      <c r="L57" s="72"/>
      <c r="M57" s="105"/>
    </row>
    <row r="58" spans="2:13" ht="36" customHeight="1" x14ac:dyDescent="0.2">
      <c r="B58" s="28">
        <v>48</v>
      </c>
      <c r="C58" s="29" t="s">
        <v>136</v>
      </c>
      <c r="D58" s="43" t="s">
        <v>137</v>
      </c>
      <c r="E58" s="14" t="s">
        <v>47</v>
      </c>
      <c r="F58" s="30">
        <v>1308.9048</v>
      </c>
      <c r="G58" s="8">
        <v>6829.5</v>
      </c>
      <c r="H58" s="8">
        <v>4710</v>
      </c>
      <c r="I58" s="8"/>
      <c r="J58" s="9">
        <v>7314.62</v>
      </c>
      <c r="K58" s="10">
        <f t="shared" ref="K58:K63" si="14">(MAX(G58:J58)-MIN(G58:J58))/MEDIAN(G58:J58)</f>
        <v>0.38137784610879272</v>
      </c>
      <c r="L58" s="9">
        <f>ROUND(IF(K58&lt;=20%,AVERAGE(G58:J58),IF(K58&lt;=80%,MEDIAN(G58:J58),(0.4*G58)+(0.4*H58)+(0.2*J58))),0)</f>
        <v>6830</v>
      </c>
      <c r="M58" s="61">
        <f t="shared" ref="M58:M63" si="15">+ROUND(F58*L58,0)</f>
        <v>8939820</v>
      </c>
    </row>
    <row r="59" spans="2:13" ht="36" customHeight="1" x14ac:dyDescent="0.2">
      <c r="B59" s="28">
        <v>49</v>
      </c>
      <c r="C59" s="29" t="s">
        <v>138</v>
      </c>
      <c r="D59" s="65" t="s">
        <v>139</v>
      </c>
      <c r="E59" s="31" t="s">
        <v>42</v>
      </c>
      <c r="F59" s="33">
        <v>1790.2500000000002</v>
      </c>
      <c r="G59" s="8">
        <v>60921.75</v>
      </c>
      <c r="H59" s="8">
        <v>42015</v>
      </c>
      <c r="I59" s="8"/>
      <c r="J59" s="9">
        <v>0</v>
      </c>
      <c r="K59" s="10">
        <f t="shared" si="14"/>
        <v>1.45</v>
      </c>
      <c r="L59" s="9">
        <f>ROUND(IF(K59&lt;=20%,AVERAGE(G59:J59),IF(K59&lt;=80%,MEDIAN(G59:J59),(0.4*G59)+(0.4*H59)+(0.2*J59))),0)</f>
        <v>41175</v>
      </c>
      <c r="M59" s="61">
        <f t="shared" si="15"/>
        <v>73713544</v>
      </c>
    </row>
    <row r="60" spans="2:13" ht="36" customHeight="1" x14ac:dyDescent="0.2">
      <c r="B60" s="28">
        <v>50</v>
      </c>
      <c r="C60" s="29" t="s">
        <v>140</v>
      </c>
      <c r="D60" s="65" t="s">
        <v>141</v>
      </c>
      <c r="E60" s="31" t="s">
        <v>42</v>
      </c>
      <c r="F60" s="33">
        <v>30</v>
      </c>
      <c r="G60" s="8">
        <v>555109.29999999993</v>
      </c>
      <c r="H60" s="8">
        <v>382834</v>
      </c>
      <c r="I60" s="8"/>
      <c r="J60" s="9"/>
      <c r="K60" s="10">
        <f t="shared" si="14"/>
        <v>0.36734693877551006</v>
      </c>
      <c r="L60" s="9">
        <f>ROUND(IF(K60&lt;=20%,AVERAGE(G60:J60),IF(K60&lt;=80%,MEDIAN(G60:J60),(0.4*G60)+(0.4*H60)+(0.2*J60))),0)</f>
        <v>468972</v>
      </c>
      <c r="M60" s="61">
        <f t="shared" si="15"/>
        <v>14069160</v>
      </c>
    </row>
    <row r="61" spans="2:13" ht="59.25" customHeight="1" x14ac:dyDescent="0.2">
      <c r="B61" s="28">
        <v>51</v>
      </c>
      <c r="C61" s="29" t="s">
        <v>142</v>
      </c>
      <c r="D61" s="65" t="s">
        <v>143</v>
      </c>
      <c r="E61" s="31" t="s">
        <v>72</v>
      </c>
      <c r="F61" s="41">
        <v>12</v>
      </c>
      <c r="G61" s="8">
        <v>773453.2</v>
      </c>
      <c r="H61" s="8">
        <v>533416</v>
      </c>
      <c r="I61" s="8">
        <v>313000</v>
      </c>
      <c r="J61" s="9">
        <v>243507</v>
      </c>
      <c r="K61" s="10">
        <f t="shared" si="14"/>
        <v>1.2522121509990358</v>
      </c>
      <c r="L61" s="9">
        <f>ROUND(AVERAGE(H61:J61),0)</f>
        <v>363308</v>
      </c>
      <c r="M61" s="61">
        <f t="shared" si="15"/>
        <v>4359696</v>
      </c>
    </row>
    <row r="62" spans="2:13" ht="57.75" customHeight="1" x14ac:dyDescent="0.2">
      <c r="B62" s="28">
        <v>52</v>
      </c>
      <c r="C62" s="29" t="s">
        <v>144</v>
      </c>
      <c r="D62" s="65" t="s">
        <v>145</v>
      </c>
      <c r="E62" s="31" t="s">
        <v>72</v>
      </c>
      <c r="F62" s="41">
        <v>15</v>
      </c>
      <c r="G62" s="8">
        <v>1608862</v>
      </c>
      <c r="H62" s="8">
        <v>1109560</v>
      </c>
      <c r="I62" s="8">
        <v>178000</v>
      </c>
      <c r="J62" s="9">
        <v>433608</v>
      </c>
      <c r="K62" s="10">
        <f t="shared" si="14"/>
        <v>1.8544474742866623</v>
      </c>
      <c r="L62" s="9">
        <f>ROUND(AVERAGE(I62:J62),0)</f>
        <v>305804</v>
      </c>
      <c r="M62" s="61">
        <f t="shared" si="15"/>
        <v>4587060</v>
      </c>
    </row>
    <row r="63" spans="2:13" ht="48" customHeight="1" x14ac:dyDescent="0.2">
      <c r="B63" s="28">
        <v>53</v>
      </c>
      <c r="C63" s="29" t="s">
        <v>146</v>
      </c>
      <c r="D63" s="96" t="s">
        <v>147</v>
      </c>
      <c r="E63" s="31" t="s">
        <v>72</v>
      </c>
      <c r="F63" s="41">
        <v>1</v>
      </c>
      <c r="G63" s="8">
        <v>1390641.3499999999</v>
      </c>
      <c r="H63" s="8">
        <v>959063</v>
      </c>
      <c r="I63" s="8">
        <v>184630</v>
      </c>
      <c r="J63" s="9">
        <v>0</v>
      </c>
      <c r="K63" s="10">
        <f t="shared" si="14"/>
        <v>2.431843772760697</v>
      </c>
      <c r="L63" s="9">
        <f>I63</f>
        <v>184630</v>
      </c>
      <c r="M63" s="61">
        <f t="shared" si="15"/>
        <v>184630</v>
      </c>
    </row>
    <row r="64" spans="2:13" ht="21" customHeight="1" x14ac:dyDescent="0.2">
      <c r="B64" s="113" t="s">
        <v>148</v>
      </c>
      <c r="C64" s="114"/>
      <c r="D64" s="114"/>
      <c r="E64" s="74"/>
      <c r="F64" s="73"/>
      <c r="G64" s="73"/>
      <c r="H64" s="73"/>
      <c r="I64" s="73"/>
      <c r="J64" s="73"/>
      <c r="K64" s="73"/>
      <c r="L64" s="72"/>
      <c r="M64" s="105"/>
    </row>
    <row r="65" spans="2:13" ht="36" customHeight="1" x14ac:dyDescent="0.2">
      <c r="B65" s="28">
        <v>54</v>
      </c>
      <c r="C65" s="29" t="s">
        <v>149</v>
      </c>
      <c r="D65" s="96" t="s">
        <v>150</v>
      </c>
      <c r="E65" s="47" t="s">
        <v>47</v>
      </c>
      <c r="F65" s="33">
        <v>800</v>
      </c>
      <c r="G65" s="8">
        <v>78778.5</v>
      </c>
      <c r="H65" s="8">
        <v>54330</v>
      </c>
      <c r="I65" s="8"/>
      <c r="J65" s="9"/>
      <c r="K65" s="10">
        <f>(MAX(G65:J65)-MIN(G65:J65))/MEDIAN(G65:J65)</f>
        <v>0.36734693877551022</v>
      </c>
      <c r="L65" s="9">
        <f>ROUND(IF(K65&lt;=20%,AVERAGE(G65:J65),IF(K65&lt;=80%,MEDIAN(G65:J65),(0.4*G65)+(0.4*H65)+(0.2*J65))),0)</f>
        <v>66554</v>
      </c>
      <c r="M65" s="61">
        <f>+ROUND(F65*L65,0)</f>
        <v>53243200</v>
      </c>
    </row>
    <row r="66" spans="2:13" ht="24" customHeight="1" x14ac:dyDescent="0.2">
      <c r="B66" s="28">
        <v>55</v>
      </c>
      <c r="C66" s="29" t="s">
        <v>151</v>
      </c>
      <c r="D66" s="96" t="s">
        <v>152</v>
      </c>
      <c r="E66" s="47" t="s">
        <v>47</v>
      </c>
      <c r="F66" s="33">
        <v>400</v>
      </c>
      <c r="G66" s="8">
        <v>2486.75</v>
      </c>
      <c r="H66" s="8">
        <v>1715</v>
      </c>
      <c r="I66" s="8"/>
      <c r="J66" s="9"/>
      <c r="K66" s="10">
        <f>(MAX(G66:J66)-MIN(G66:J66))/MEDIAN(G66:J66)</f>
        <v>0.36734693877551022</v>
      </c>
      <c r="L66" s="9">
        <f>ROUND(IF(K66&lt;=20%,AVERAGE(G66:J66),IF(K66&lt;=80%,MEDIAN(G66:J66),(0.4*G66)+(0.4*H66)+(0.2*J66))),0)</f>
        <v>2101</v>
      </c>
      <c r="M66" s="61">
        <f>+ROUND(F66*L66,0)</f>
        <v>840400</v>
      </c>
    </row>
    <row r="67" spans="2:13" ht="36" customHeight="1" x14ac:dyDescent="0.2">
      <c r="B67" s="28">
        <v>56</v>
      </c>
      <c r="C67" s="29" t="s">
        <v>153</v>
      </c>
      <c r="D67" s="96" t="s">
        <v>154</v>
      </c>
      <c r="E67" s="47" t="s">
        <v>47</v>
      </c>
      <c r="F67" s="33">
        <v>250</v>
      </c>
      <c r="G67" s="8">
        <v>243514.44999999998</v>
      </c>
      <c r="H67" s="8">
        <v>167941</v>
      </c>
      <c r="I67" s="8"/>
      <c r="J67" s="9"/>
      <c r="K67" s="10">
        <f>(MAX(G67:J67)-MIN(G67:J67))/MEDIAN(G67:J67)</f>
        <v>0.36734693877551017</v>
      </c>
      <c r="L67" s="9">
        <f>ROUND(IF(K67&lt;=20%,AVERAGE(G67:J67),IF(K67&lt;=80%,MEDIAN(G67:J67),(0.4*G67)+(0.4*H67)+(0.2*J67))),0)</f>
        <v>205728</v>
      </c>
      <c r="M67" s="61">
        <f>+ROUND(F67*L67,0)</f>
        <v>51432000</v>
      </c>
    </row>
    <row r="68" spans="2:13" ht="36" customHeight="1" x14ac:dyDescent="0.2">
      <c r="B68" s="28">
        <v>57</v>
      </c>
      <c r="C68" s="29" t="s">
        <v>155</v>
      </c>
      <c r="D68" s="96" t="s">
        <v>156</v>
      </c>
      <c r="E68" s="47" t="s">
        <v>47</v>
      </c>
      <c r="F68" s="33">
        <v>400</v>
      </c>
      <c r="G68" s="8">
        <v>32129.1</v>
      </c>
      <c r="H68" s="8">
        <v>22158</v>
      </c>
      <c r="I68" s="8"/>
      <c r="J68" s="9"/>
      <c r="K68" s="10">
        <f>(MAX(G68:J68)-MIN(G68:J68))/MEDIAN(G68:J68)</f>
        <v>0.36734693877551017</v>
      </c>
      <c r="L68" s="9">
        <f>ROUND(IF(K68&lt;=20%,AVERAGE(G68:J68),IF(K68&lt;=80%,MEDIAN(G68:J68),(0.4*G68)+(0.4*H68)+(0.2*J68))),0)</f>
        <v>27144</v>
      </c>
      <c r="M68" s="61">
        <f>+ROUND(F68*L68,0)</f>
        <v>10857600</v>
      </c>
    </row>
    <row r="69" spans="2:13" ht="42.75" customHeight="1" x14ac:dyDescent="0.2">
      <c r="B69" s="28">
        <v>58</v>
      </c>
      <c r="C69" s="29" t="s">
        <v>157</v>
      </c>
      <c r="D69" s="96" t="s">
        <v>158</v>
      </c>
      <c r="E69" s="47" t="s">
        <v>72</v>
      </c>
      <c r="F69" s="33">
        <v>400</v>
      </c>
      <c r="G69" s="8">
        <v>8450.6</v>
      </c>
      <c r="H69" s="8">
        <v>5828</v>
      </c>
      <c r="I69" s="8"/>
      <c r="J69" s="9"/>
      <c r="K69" s="10">
        <f>(MAX(G69:J69)-MIN(G69:J69))/MEDIAN(G69:J69)</f>
        <v>0.36734693877551022</v>
      </c>
      <c r="L69" s="9">
        <f>ROUND(IF(K69&lt;=20%,AVERAGE(G69:J69),IF(K69&lt;=80%,MEDIAN(G69:J69),(0.4*G69)+(0.4*H69)+(0.2*J69))),0)</f>
        <v>7139</v>
      </c>
      <c r="M69" s="61">
        <f>+ROUND(F69*L69,0)</f>
        <v>2855600</v>
      </c>
    </row>
    <row r="70" spans="2:13" ht="15" x14ac:dyDescent="0.2">
      <c r="B70" s="113" t="s">
        <v>159</v>
      </c>
      <c r="C70" s="114"/>
      <c r="D70" s="114"/>
      <c r="E70" s="73"/>
      <c r="F70" s="73"/>
      <c r="G70" s="73"/>
      <c r="H70" s="73"/>
      <c r="I70" s="73"/>
      <c r="J70" s="73"/>
      <c r="K70" s="73"/>
      <c r="L70" s="72"/>
      <c r="M70" s="105"/>
    </row>
    <row r="71" spans="2:13" ht="25.5" customHeight="1" x14ac:dyDescent="0.2">
      <c r="B71" s="28">
        <v>59</v>
      </c>
      <c r="C71" s="29" t="s">
        <v>160</v>
      </c>
      <c r="D71" s="96" t="s">
        <v>161</v>
      </c>
      <c r="E71" s="47" t="s">
        <v>162</v>
      </c>
      <c r="F71" s="33">
        <v>3</v>
      </c>
      <c r="G71" s="8">
        <v>21386.05</v>
      </c>
      <c r="H71" s="8">
        <v>14749</v>
      </c>
      <c r="I71" s="8"/>
      <c r="J71" s="9"/>
      <c r="K71" s="10">
        <f>(MAX(G71:J71)-MIN(G71:J71))/MEDIAN(G71:J71)</f>
        <v>0.36734693877551011</v>
      </c>
      <c r="L71" s="9">
        <f>ROUND(IF(K71&lt;=20%,AVERAGE(G71:J71),IF(K71&lt;=80%,MEDIAN(G71:J71),(0.4*G71)+(0.4*H71)+(0.2*J71))),0)</f>
        <v>18068</v>
      </c>
      <c r="M71" s="61">
        <f>+ROUND(F71*L71,0)</f>
        <v>54204</v>
      </c>
    </row>
    <row r="72" spans="2:13" ht="39.75" customHeight="1" x14ac:dyDescent="0.2">
      <c r="B72" s="28">
        <v>60</v>
      </c>
      <c r="C72" s="29" t="s">
        <v>163</v>
      </c>
      <c r="D72" s="96" t="s">
        <v>164</v>
      </c>
      <c r="E72" s="31" t="s">
        <v>42</v>
      </c>
      <c r="F72" s="48">
        <v>10</v>
      </c>
      <c r="G72" s="8">
        <v>132457.5</v>
      </c>
      <c r="H72" s="8">
        <v>91350</v>
      </c>
      <c r="I72" s="8"/>
      <c r="J72" s="9"/>
      <c r="K72" s="10">
        <f>(MAX(G72:J72)-MIN(G72:J72))/MEDIAN(G72:J72)</f>
        <v>0.36734693877551022</v>
      </c>
      <c r="L72" s="9">
        <f>ROUND(IF(K72&lt;=20%,AVERAGE(G72:J72),IF(K72&lt;=80%,MEDIAN(G72:J72),(0.4*G72)+(0.4*H72)+(0.2*J72))),0)</f>
        <v>111904</v>
      </c>
      <c r="M72" s="61">
        <f>+ROUND(F72*L72,0)</f>
        <v>1119040</v>
      </c>
    </row>
    <row r="73" spans="2:13" ht="128.25" x14ac:dyDescent="0.2">
      <c r="B73" s="28">
        <v>61</v>
      </c>
      <c r="C73" s="29" t="s">
        <v>165</v>
      </c>
      <c r="D73" s="96" t="s">
        <v>166</v>
      </c>
      <c r="E73" s="31" t="s">
        <v>42</v>
      </c>
      <c r="F73" s="30">
        <v>18</v>
      </c>
      <c r="G73" s="11"/>
      <c r="H73" s="11"/>
      <c r="I73" s="11"/>
      <c r="J73" s="9">
        <v>925079</v>
      </c>
      <c r="K73" s="10"/>
      <c r="L73" s="9">
        <f>ROUND(IF(K73&lt;=20%,AVERAGE(G73:J73),IF(K73&lt;=80%,MEDIAN(G73:J73),(0.4*G73)+(0.4*H73)+(0.2*J73))),0)</f>
        <v>925079</v>
      </c>
      <c r="M73" s="61">
        <f>+ROUND(F73*L73,0)</f>
        <v>16651422</v>
      </c>
    </row>
    <row r="74" spans="2:13" ht="19.5" customHeight="1" x14ac:dyDescent="0.25">
      <c r="B74" s="119" t="s">
        <v>167</v>
      </c>
      <c r="C74" s="120"/>
      <c r="D74" s="120"/>
      <c r="E74" s="120"/>
      <c r="F74" s="121"/>
      <c r="G74" s="37"/>
      <c r="H74" s="37"/>
      <c r="I74" s="37"/>
      <c r="J74" s="37"/>
      <c r="K74" s="37"/>
      <c r="L74" s="37"/>
      <c r="M74" s="108">
        <f>SUM(M5:M73)</f>
        <v>617820164</v>
      </c>
    </row>
    <row r="75" spans="2:13" ht="14.25" customHeight="1" x14ac:dyDescent="0.25">
      <c r="B75" s="119" t="s">
        <v>168</v>
      </c>
      <c r="C75" s="120"/>
      <c r="D75" s="120"/>
      <c r="E75" s="120"/>
      <c r="F75" s="121"/>
      <c r="G75" s="49">
        <v>0.28999999999999998</v>
      </c>
      <c r="H75" s="8"/>
      <c r="I75" s="8"/>
      <c r="J75" s="10">
        <v>0.28000000000000003</v>
      </c>
      <c r="K75" s="10"/>
      <c r="L75" s="100">
        <v>0.28999999999999998</v>
      </c>
      <c r="M75" s="61">
        <f>+ROUND(M$74*L75,0)</f>
        <v>179167848</v>
      </c>
    </row>
    <row r="76" spans="2:13" ht="14.25" customHeight="1" x14ac:dyDescent="0.25">
      <c r="B76" s="119" t="s">
        <v>169</v>
      </c>
      <c r="C76" s="120"/>
      <c r="D76" s="120"/>
      <c r="E76" s="120"/>
      <c r="F76" s="121"/>
      <c r="G76" s="49">
        <v>0.01</v>
      </c>
      <c r="H76" s="8"/>
      <c r="I76" s="8"/>
      <c r="J76" s="10">
        <v>0.01</v>
      </c>
      <c r="K76" s="10"/>
      <c r="L76" s="100">
        <f>AVERAGE(G76:J76)</f>
        <v>0.01</v>
      </c>
      <c r="M76" s="61">
        <f>+ROUND(M$74*L76,0)</f>
        <v>6178202</v>
      </c>
    </row>
    <row r="77" spans="2:13" ht="14.25" customHeight="1" x14ac:dyDescent="0.25">
      <c r="B77" s="119" t="s">
        <v>170</v>
      </c>
      <c r="C77" s="120"/>
      <c r="D77" s="120"/>
      <c r="E77" s="120"/>
      <c r="F77" s="121"/>
      <c r="G77" s="49">
        <v>0.05</v>
      </c>
      <c r="H77" s="8"/>
      <c r="I77" s="8"/>
      <c r="J77" s="10">
        <v>0.05</v>
      </c>
      <c r="K77" s="10"/>
      <c r="L77" s="100">
        <f>AVERAGE(G77:J77)</f>
        <v>0.05</v>
      </c>
      <c r="M77" s="61">
        <f>+ROUND(M$74*L77,0)</f>
        <v>30891008</v>
      </c>
    </row>
    <row r="78" spans="2:13" ht="14.25" customHeight="1" x14ac:dyDescent="0.25">
      <c r="B78" s="119" t="s">
        <v>171</v>
      </c>
      <c r="C78" s="120"/>
      <c r="D78" s="120"/>
      <c r="E78" s="120"/>
      <c r="F78" s="121"/>
      <c r="G78" s="49">
        <v>0.19</v>
      </c>
      <c r="H78" s="8"/>
      <c r="I78" s="8"/>
      <c r="J78" s="10">
        <v>0.19</v>
      </c>
      <c r="K78" s="10"/>
      <c r="L78" s="100">
        <f>AVERAGE(G78:J78)</f>
        <v>0.19</v>
      </c>
      <c r="M78" s="61">
        <f>ROUND(M77*L78,0)</f>
        <v>5869292</v>
      </c>
    </row>
    <row r="79" spans="2:13" ht="15" customHeight="1" x14ac:dyDescent="0.25">
      <c r="B79" s="119" t="s">
        <v>172</v>
      </c>
      <c r="C79" s="120"/>
      <c r="D79" s="120"/>
      <c r="E79" s="120"/>
      <c r="F79" s="121"/>
      <c r="G79" s="37"/>
      <c r="H79" s="37"/>
      <c r="I79" s="37"/>
      <c r="J79" s="37"/>
      <c r="K79" s="37"/>
      <c r="L79" s="37"/>
      <c r="M79" s="107">
        <f>SUM(M74:M78)</f>
        <v>839926514</v>
      </c>
    </row>
    <row r="80" spans="2:13" ht="15" x14ac:dyDescent="0.2">
      <c r="B80" s="50"/>
      <c r="C80" s="50"/>
      <c r="D80" s="96"/>
      <c r="E80" s="51"/>
      <c r="F80" s="51"/>
      <c r="G80" s="52"/>
      <c r="H80" s="52"/>
      <c r="I80" s="52"/>
      <c r="J80" s="52"/>
      <c r="K80" s="52"/>
      <c r="L80" s="9"/>
      <c r="M80" s="61"/>
    </row>
    <row r="81" spans="2:13" ht="15" x14ac:dyDescent="0.2">
      <c r="B81" s="123" t="s">
        <v>173</v>
      </c>
      <c r="C81" s="124"/>
      <c r="D81" s="124"/>
      <c r="E81" s="124"/>
      <c r="F81" s="124"/>
      <c r="G81" s="124"/>
      <c r="H81" s="124"/>
      <c r="I81" s="124"/>
      <c r="J81" s="124"/>
      <c r="K81" s="124"/>
      <c r="L81" s="125"/>
    </row>
    <row r="82" spans="2:13" ht="15" x14ac:dyDescent="0.2">
      <c r="B82" s="75" t="s">
        <v>29</v>
      </c>
      <c r="C82" s="75" t="s">
        <v>30</v>
      </c>
      <c r="D82" s="91" t="s">
        <v>31</v>
      </c>
      <c r="E82" s="75" t="s">
        <v>32</v>
      </c>
      <c r="F82" s="75" t="s">
        <v>33</v>
      </c>
      <c r="G82" s="76"/>
      <c r="H82" s="76"/>
      <c r="I82" s="76"/>
      <c r="J82" s="76"/>
      <c r="K82" s="76"/>
      <c r="L82" s="77"/>
      <c r="M82" s="78" t="s">
        <v>174</v>
      </c>
    </row>
    <row r="83" spans="2:13" ht="15" x14ac:dyDescent="0.2">
      <c r="B83" s="113" t="s">
        <v>175</v>
      </c>
      <c r="C83" s="114"/>
      <c r="D83" s="114"/>
      <c r="E83" s="73"/>
      <c r="F83" s="79"/>
      <c r="G83" s="80"/>
      <c r="H83" s="80"/>
      <c r="I83" s="80"/>
      <c r="J83" s="72"/>
      <c r="K83" s="81"/>
      <c r="L83" s="72"/>
      <c r="M83" s="105"/>
    </row>
    <row r="84" spans="2:13" ht="48" customHeight="1" x14ac:dyDescent="0.2">
      <c r="B84" s="28">
        <v>62</v>
      </c>
      <c r="C84" s="29" t="s">
        <v>176</v>
      </c>
      <c r="D84" s="96" t="s">
        <v>177</v>
      </c>
      <c r="E84" s="31" t="s">
        <v>47</v>
      </c>
      <c r="F84" s="48">
        <v>672</v>
      </c>
      <c r="G84" s="8">
        <v>86501.2</v>
      </c>
      <c r="H84" s="8">
        <v>59656</v>
      </c>
      <c r="I84" s="8"/>
      <c r="J84" s="9"/>
      <c r="K84" s="10">
        <f t="shared" ref="K84:K103" si="16">(MAX(G84:J84)-MIN(G84:J84))/MEDIAN(G84:J84)</f>
        <v>0.36734693877551011</v>
      </c>
      <c r="L84" s="9">
        <f t="shared" ref="L84:L103" si="17">ROUND(IF(K84&lt;=20%,AVERAGE(G84:J84),IF(K84&lt;=80%,MEDIAN(G84:J84),(0.4*G84)+(0.4*H84)+(0.2*J84))),0)</f>
        <v>73079</v>
      </c>
      <c r="M84" s="61">
        <f t="shared" ref="M84:M103" si="18">+ROUND(F84*L84,0)</f>
        <v>49109088</v>
      </c>
    </row>
    <row r="85" spans="2:13" ht="36" customHeight="1" x14ac:dyDescent="0.2">
      <c r="B85" s="28">
        <v>63</v>
      </c>
      <c r="C85" s="29" t="s">
        <v>178</v>
      </c>
      <c r="D85" s="96" t="s">
        <v>179</v>
      </c>
      <c r="E85" s="31" t="s">
        <v>47</v>
      </c>
      <c r="F85" s="48">
        <v>644.5</v>
      </c>
      <c r="G85" s="8">
        <v>36245.65</v>
      </c>
      <c r="H85" s="8">
        <v>24997</v>
      </c>
      <c r="I85" s="8"/>
      <c r="J85" s="9"/>
      <c r="K85" s="10">
        <f t="shared" si="16"/>
        <v>0.36734693877551022</v>
      </c>
      <c r="L85" s="9">
        <f t="shared" si="17"/>
        <v>30621</v>
      </c>
      <c r="M85" s="61">
        <f t="shared" si="18"/>
        <v>19735235</v>
      </c>
    </row>
    <row r="86" spans="2:13" ht="48" customHeight="1" x14ac:dyDescent="0.2">
      <c r="B86" s="28">
        <v>64</v>
      </c>
      <c r="C86" s="29" t="s">
        <v>180</v>
      </c>
      <c r="D86" s="96" t="s">
        <v>181</v>
      </c>
      <c r="E86" s="31" t="s">
        <v>72</v>
      </c>
      <c r="F86" s="48">
        <v>48</v>
      </c>
      <c r="G86" s="8">
        <v>57631.7</v>
      </c>
      <c r="H86" s="8">
        <v>39746</v>
      </c>
      <c r="I86" s="8"/>
      <c r="J86" s="9"/>
      <c r="K86" s="10">
        <f t="shared" si="16"/>
        <v>0.36734693877551017</v>
      </c>
      <c r="L86" s="9">
        <f t="shared" si="17"/>
        <v>48689</v>
      </c>
      <c r="M86" s="61">
        <f t="shared" si="18"/>
        <v>2337072</v>
      </c>
    </row>
    <row r="87" spans="2:13" ht="40.5" customHeight="1" x14ac:dyDescent="0.2">
      <c r="B87" s="28">
        <v>65</v>
      </c>
      <c r="C87" s="29" t="s">
        <v>180</v>
      </c>
      <c r="D87" s="96" t="s">
        <v>182</v>
      </c>
      <c r="E87" s="31" t="s">
        <v>72</v>
      </c>
      <c r="F87" s="48">
        <v>10</v>
      </c>
      <c r="G87" s="8">
        <v>76828.25</v>
      </c>
      <c r="H87" s="8">
        <v>52985</v>
      </c>
      <c r="I87" s="8"/>
      <c r="J87" s="9"/>
      <c r="K87" s="10">
        <f t="shared" si="16"/>
        <v>0.36734693877551022</v>
      </c>
      <c r="L87" s="9">
        <f t="shared" si="17"/>
        <v>64907</v>
      </c>
      <c r="M87" s="61">
        <f t="shared" si="18"/>
        <v>649070</v>
      </c>
    </row>
    <row r="88" spans="2:13" ht="81.75" customHeight="1" x14ac:dyDescent="0.2">
      <c r="B88" s="28">
        <v>66</v>
      </c>
      <c r="C88" s="29" t="s">
        <v>183</v>
      </c>
      <c r="D88" s="96" t="s">
        <v>184</v>
      </c>
      <c r="E88" s="31" t="s">
        <v>42</v>
      </c>
      <c r="F88" s="48">
        <v>69.02000000000001</v>
      </c>
      <c r="G88" s="8">
        <v>78288.399999999994</v>
      </c>
      <c r="H88" s="8">
        <v>53992</v>
      </c>
      <c r="I88" s="8"/>
      <c r="J88" s="9"/>
      <c r="K88" s="10">
        <f t="shared" si="16"/>
        <v>0.36734693877551011</v>
      </c>
      <c r="L88" s="9">
        <f t="shared" si="17"/>
        <v>66140</v>
      </c>
      <c r="M88" s="61">
        <f t="shared" si="18"/>
        <v>4564983</v>
      </c>
    </row>
    <row r="89" spans="2:13" ht="77.25" customHeight="1" x14ac:dyDescent="0.2">
      <c r="B89" s="28">
        <v>67</v>
      </c>
      <c r="C89" s="29" t="s">
        <v>185</v>
      </c>
      <c r="D89" s="96" t="s">
        <v>186</v>
      </c>
      <c r="E89" s="31" t="s">
        <v>42</v>
      </c>
      <c r="F89" s="48">
        <v>479.83000000000004</v>
      </c>
      <c r="G89" s="8">
        <v>88368.8</v>
      </c>
      <c r="H89" s="8">
        <v>60944</v>
      </c>
      <c r="I89" s="8"/>
      <c r="J89" s="9"/>
      <c r="K89" s="10">
        <f t="shared" si="16"/>
        <v>0.36734693877551028</v>
      </c>
      <c r="L89" s="9">
        <f t="shared" si="17"/>
        <v>74656</v>
      </c>
      <c r="M89" s="61">
        <f t="shared" si="18"/>
        <v>35822188</v>
      </c>
    </row>
    <row r="90" spans="2:13" ht="219" customHeight="1" x14ac:dyDescent="0.2">
      <c r="B90" s="28">
        <v>68</v>
      </c>
      <c r="C90" s="29" t="s">
        <v>187</v>
      </c>
      <c r="D90" s="96" t="s">
        <v>188</v>
      </c>
      <c r="E90" s="31" t="s">
        <v>47</v>
      </c>
      <c r="F90" s="48">
        <v>594.24</v>
      </c>
      <c r="G90" s="8">
        <v>317516.64999999997</v>
      </c>
      <c r="H90" s="8">
        <v>218977</v>
      </c>
      <c r="I90" s="8"/>
      <c r="J90" s="9"/>
      <c r="K90" s="10">
        <f t="shared" si="16"/>
        <v>0.36734693877551011</v>
      </c>
      <c r="L90" s="9">
        <f t="shared" si="17"/>
        <v>268247</v>
      </c>
      <c r="M90" s="61">
        <f t="shared" si="18"/>
        <v>159403097</v>
      </c>
    </row>
    <row r="91" spans="2:13" ht="84" customHeight="1" x14ac:dyDescent="0.2">
      <c r="B91" s="28">
        <v>69</v>
      </c>
      <c r="C91" s="29" t="s">
        <v>189</v>
      </c>
      <c r="D91" s="96" t="s">
        <v>190</v>
      </c>
      <c r="E91" s="31" t="s">
        <v>42</v>
      </c>
      <c r="F91" s="48">
        <v>24</v>
      </c>
      <c r="G91" s="8">
        <v>198618.1</v>
      </c>
      <c r="H91" s="8">
        <v>136978</v>
      </c>
      <c r="I91" s="8"/>
      <c r="J91" s="9"/>
      <c r="K91" s="10">
        <f t="shared" si="16"/>
        <v>0.36734693877551028</v>
      </c>
      <c r="L91" s="9">
        <f t="shared" si="17"/>
        <v>167798</v>
      </c>
      <c r="M91" s="61">
        <f t="shared" si="18"/>
        <v>4027152</v>
      </c>
    </row>
    <row r="92" spans="2:13" ht="57" x14ac:dyDescent="0.2">
      <c r="B92" s="28">
        <v>70</v>
      </c>
      <c r="C92" s="29" t="s">
        <v>191</v>
      </c>
      <c r="D92" s="96" t="s">
        <v>192</v>
      </c>
      <c r="E92" s="31" t="s">
        <v>42</v>
      </c>
      <c r="F92" s="48">
        <v>24</v>
      </c>
      <c r="G92" s="8">
        <v>93925.2</v>
      </c>
      <c r="H92" s="8">
        <v>64776</v>
      </c>
      <c r="I92" s="8"/>
      <c r="J92" s="9"/>
      <c r="K92" s="10">
        <f t="shared" si="16"/>
        <v>0.36734693877551017</v>
      </c>
      <c r="L92" s="9">
        <f t="shared" si="17"/>
        <v>79351</v>
      </c>
      <c r="M92" s="61">
        <f t="shared" si="18"/>
        <v>1904424</v>
      </c>
    </row>
    <row r="93" spans="2:13" ht="28.5" x14ac:dyDescent="0.2">
      <c r="B93" s="28">
        <v>71</v>
      </c>
      <c r="C93" s="29" t="s">
        <v>193</v>
      </c>
      <c r="D93" s="96" t="s">
        <v>194</v>
      </c>
      <c r="E93" s="31" t="s">
        <v>42</v>
      </c>
      <c r="F93" s="48">
        <v>16</v>
      </c>
      <c r="G93" s="8">
        <v>77646.05</v>
      </c>
      <c r="H93" s="8">
        <v>53549</v>
      </c>
      <c r="I93" s="8"/>
      <c r="J93" s="9">
        <v>71927.31</v>
      </c>
      <c r="K93" s="10">
        <f t="shared" si="16"/>
        <v>0.3350194800834343</v>
      </c>
      <c r="L93" s="9">
        <f t="shared" si="17"/>
        <v>71927</v>
      </c>
      <c r="M93" s="61">
        <f t="shared" si="18"/>
        <v>1150832</v>
      </c>
    </row>
    <row r="94" spans="2:13" x14ac:dyDescent="0.2">
      <c r="B94" s="28">
        <v>72</v>
      </c>
      <c r="C94" s="29" t="s">
        <v>195</v>
      </c>
      <c r="D94" s="96" t="s">
        <v>196</v>
      </c>
      <c r="E94" s="28" t="s">
        <v>42</v>
      </c>
      <c r="F94" s="44">
        <v>15</v>
      </c>
      <c r="G94" s="8">
        <v>111866.05</v>
      </c>
      <c r="H94" s="8">
        <v>77149</v>
      </c>
      <c r="I94" s="8"/>
      <c r="J94" s="9">
        <v>64914.99</v>
      </c>
      <c r="K94" s="10">
        <f t="shared" si="16"/>
        <v>0.60857639113922413</v>
      </c>
      <c r="L94" s="9">
        <f t="shared" si="17"/>
        <v>77149</v>
      </c>
      <c r="M94" s="61">
        <f t="shared" si="18"/>
        <v>1157235</v>
      </c>
    </row>
    <row r="95" spans="2:13" ht="71.25" x14ac:dyDescent="0.2">
      <c r="B95" s="28">
        <v>73</v>
      </c>
      <c r="C95" s="29" t="s">
        <v>197</v>
      </c>
      <c r="D95" s="96" t="s">
        <v>198</v>
      </c>
      <c r="E95" s="28" t="s">
        <v>47</v>
      </c>
      <c r="F95" s="44">
        <v>29.909999999999997</v>
      </c>
      <c r="G95" s="8">
        <v>18767.349999999999</v>
      </c>
      <c r="H95" s="8">
        <v>12943</v>
      </c>
      <c r="I95" s="8"/>
      <c r="J95" s="9"/>
      <c r="K95" s="10">
        <f t="shared" si="16"/>
        <v>0.36734693877551011</v>
      </c>
      <c r="L95" s="9">
        <f t="shared" si="17"/>
        <v>15855</v>
      </c>
      <c r="M95" s="61">
        <f t="shared" si="18"/>
        <v>474223</v>
      </c>
    </row>
    <row r="96" spans="2:13" ht="71.25" x14ac:dyDescent="0.2">
      <c r="B96" s="28">
        <v>74</v>
      </c>
      <c r="C96" s="29" t="s">
        <v>96</v>
      </c>
      <c r="D96" s="96" t="s">
        <v>199</v>
      </c>
      <c r="E96" s="28" t="s">
        <v>47</v>
      </c>
      <c r="F96" s="44">
        <v>34.409999999999997</v>
      </c>
      <c r="G96" s="8">
        <v>329364.59999999998</v>
      </c>
      <c r="H96" s="8">
        <v>227148</v>
      </c>
      <c r="I96" s="8"/>
      <c r="J96" s="9">
        <v>302189.73</v>
      </c>
      <c r="K96" s="10">
        <f t="shared" si="16"/>
        <v>0.33825305711084219</v>
      </c>
      <c r="L96" s="9">
        <f t="shared" si="17"/>
        <v>302190</v>
      </c>
      <c r="M96" s="61">
        <f t="shared" si="18"/>
        <v>10398358</v>
      </c>
    </row>
    <row r="97" spans="2:13" ht="28.5" x14ac:dyDescent="0.2">
      <c r="B97" s="28">
        <v>75</v>
      </c>
      <c r="C97" s="29" t="s">
        <v>200</v>
      </c>
      <c r="D97" s="96" t="s">
        <v>201</v>
      </c>
      <c r="E97" s="53" t="s">
        <v>42</v>
      </c>
      <c r="F97" s="54">
        <v>24</v>
      </c>
      <c r="G97" s="8">
        <v>65764.75</v>
      </c>
      <c r="H97" s="8">
        <v>45355</v>
      </c>
      <c r="I97" s="8"/>
      <c r="J97" s="9"/>
      <c r="K97" s="10">
        <f t="shared" si="16"/>
        <v>0.36734693877551022</v>
      </c>
      <c r="L97" s="9">
        <f t="shared" si="17"/>
        <v>55560</v>
      </c>
      <c r="M97" s="61">
        <f t="shared" si="18"/>
        <v>1333440</v>
      </c>
    </row>
    <row r="98" spans="2:13" x14ac:dyDescent="0.2">
      <c r="B98" s="28">
        <v>76</v>
      </c>
      <c r="C98" s="29" t="s">
        <v>202</v>
      </c>
      <c r="D98" s="96" t="s">
        <v>203</v>
      </c>
      <c r="E98" s="39" t="s">
        <v>42</v>
      </c>
      <c r="F98" s="44">
        <v>61.6</v>
      </c>
      <c r="G98" s="8">
        <v>160499.04999999999</v>
      </c>
      <c r="H98" s="8">
        <v>110689</v>
      </c>
      <c r="I98" s="8"/>
      <c r="J98" s="9"/>
      <c r="K98" s="10">
        <f t="shared" si="16"/>
        <v>0.36734693877551011</v>
      </c>
      <c r="L98" s="9">
        <f t="shared" si="17"/>
        <v>135594</v>
      </c>
      <c r="M98" s="61">
        <f t="shared" si="18"/>
        <v>8352590</v>
      </c>
    </row>
    <row r="99" spans="2:13" ht="28.5" x14ac:dyDescent="0.2">
      <c r="B99" s="28">
        <v>77</v>
      </c>
      <c r="C99" s="29" t="s">
        <v>204</v>
      </c>
      <c r="D99" s="96" t="s">
        <v>205</v>
      </c>
      <c r="E99" s="39" t="s">
        <v>128</v>
      </c>
      <c r="F99" s="44">
        <v>0.12</v>
      </c>
      <c r="G99" s="8">
        <v>107385.55</v>
      </c>
      <c r="H99" s="8">
        <v>74059</v>
      </c>
      <c r="I99" s="8"/>
      <c r="J99" s="9">
        <v>135582</v>
      </c>
      <c r="K99" s="10">
        <f t="shared" si="16"/>
        <v>0.57291693342353789</v>
      </c>
      <c r="L99" s="9">
        <f t="shared" si="17"/>
        <v>107386</v>
      </c>
      <c r="M99" s="61">
        <f t="shared" si="18"/>
        <v>12886</v>
      </c>
    </row>
    <row r="100" spans="2:13" ht="156.75" x14ac:dyDescent="0.2">
      <c r="B100" s="28">
        <v>78</v>
      </c>
      <c r="C100" s="29" t="s">
        <v>58</v>
      </c>
      <c r="D100" s="96" t="s">
        <v>206</v>
      </c>
      <c r="E100" s="28" t="s">
        <v>47</v>
      </c>
      <c r="F100" s="30">
        <v>0.8</v>
      </c>
      <c r="G100" s="8">
        <v>999398</v>
      </c>
      <c r="H100" s="8">
        <v>689240</v>
      </c>
      <c r="I100" s="8"/>
      <c r="J100" s="9">
        <v>925079</v>
      </c>
      <c r="K100" s="10">
        <f t="shared" si="16"/>
        <v>0.33527731145123824</v>
      </c>
      <c r="L100" s="9">
        <f t="shared" si="17"/>
        <v>925079</v>
      </c>
      <c r="M100" s="61">
        <f t="shared" si="18"/>
        <v>740063</v>
      </c>
    </row>
    <row r="101" spans="2:13" ht="85.5" x14ac:dyDescent="0.2">
      <c r="B101" s="28">
        <v>79</v>
      </c>
      <c r="C101" s="29" t="s">
        <v>79</v>
      </c>
      <c r="D101" s="96" t="s">
        <v>207</v>
      </c>
      <c r="E101" s="14" t="s">
        <v>42</v>
      </c>
      <c r="F101" s="30">
        <v>105.5</v>
      </c>
      <c r="G101" s="8">
        <v>78288.399999999994</v>
      </c>
      <c r="H101" s="8">
        <v>53992</v>
      </c>
      <c r="I101" s="8"/>
      <c r="J101" s="9"/>
      <c r="K101" s="10">
        <f t="shared" si="16"/>
        <v>0.36734693877551011</v>
      </c>
      <c r="L101" s="9">
        <f t="shared" si="17"/>
        <v>66140</v>
      </c>
      <c r="M101" s="61">
        <f t="shared" si="18"/>
        <v>6977770</v>
      </c>
    </row>
    <row r="102" spans="2:13" ht="28.5" x14ac:dyDescent="0.2">
      <c r="B102" s="28">
        <v>80</v>
      </c>
      <c r="C102" s="29" t="s">
        <v>208</v>
      </c>
      <c r="D102" s="65" t="s">
        <v>209</v>
      </c>
      <c r="E102" s="53" t="s">
        <v>47</v>
      </c>
      <c r="F102" s="55">
        <v>6.5</v>
      </c>
      <c r="G102" s="8">
        <v>133494.25</v>
      </c>
      <c r="H102" s="8">
        <v>92065</v>
      </c>
      <c r="I102" s="8"/>
      <c r="J102" s="9"/>
      <c r="K102" s="10">
        <f t="shared" si="16"/>
        <v>0.36734693877551022</v>
      </c>
      <c r="L102" s="9">
        <f t="shared" si="17"/>
        <v>112780</v>
      </c>
      <c r="M102" s="61">
        <f t="shared" si="18"/>
        <v>733070</v>
      </c>
    </row>
    <row r="103" spans="2:13" ht="28.5" x14ac:dyDescent="0.2">
      <c r="B103" s="28">
        <v>81</v>
      </c>
      <c r="C103" s="29" t="s">
        <v>210</v>
      </c>
      <c r="D103" s="65" t="s">
        <v>211</v>
      </c>
      <c r="E103" s="14" t="s">
        <v>212</v>
      </c>
      <c r="F103" s="30">
        <v>4.5</v>
      </c>
      <c r="G103" s="8">
        <v>48717.1</v>
      </c>
      <c r="H103" s="8">
        <v>33598</v>
      </c>
      <c r="I103" s="8"/>
      <c r="J103" s="9"/>
      <c r="K103" s="10">
        <f t="shared" si="16"/>
        <v>0.36734693877551017</v>
      </c>
      <c r="L103" s="9">
        <f t="shared" si="17"/>
        <v>41158</v>
      </c>
      <c r="M103" s="61">
        <f t="shared" si="18"/>
        <v>185211</v>
      </c>
    </row>
    <row r="104" spans="2:13" ht="15" x14ac:dyDescent="0.2">
      <c r="B104" s="113" t="s">
        <v>213</v>
      </c>
      <c r="C104" s="114"/>
      <c r="D104" s="114"/>
      <c r="E104" s="73"/>
      <c r="F104" s="73"/>
      <c r="G104" s="73"/>
      <c r="H104" s="73"/>
      <c r="I104" s="73"/>
      <c r="J104" s="73"/>
      <c r="K104" s="73"/>
      <c r="L104" s="72"/>
      <c r="M104" s="105"/>
    </row>
    <row r="105" spans="2:13" ht="24" customHeight="1" x14ac:dyDescent="0.2">
      <c r="B105" s="28">
        <v>82</v>
      </c>
      <c r="C105" s="29" t="s">
        <v>214</v>
      </c>
      <c r="D105" s="43" t="s">
        <v>215</v>
      </c>
      <c r="E105" s="28" t="s">
        <v>72</v>
      </c>
      <c r="F105" s="44">
        <v>10</v>
      </c>
      <c r="G105" s="8">
        <v>77302.399999999994</v>
      </c>
      <c r="H105" s="8">
        <v>53312</v>
      </c>
      <c r="I105" s="8"/>
      <c r="J105" s="9">
        <v>45011.77</v>
      </c>
      <c r="K105" s="10">
        <f t="shared" ref="K105:K136" si="19">(MAX(G105:J105)-MIN(G105:J105))/MEDIAN(G105:J105)</f>
        <v>0.60569158913565424</v>
      </c>
      <c r="L105" s="9">
        <f t="shared" ref="L105:L110" si="20">ROUND(IF(K105&lt;=20%,AVERAGE(G105:J105),IF(K105&lt;=80%,MEDIAN(G105:J105),(0.4*G105)+(0.4*H105)+(0.2*J105))),0)</f>
        <v>53312</v>
      </c>
      <c r="M105" s="61">
        <f t="shared" ref="M105:M136" si="21">+ROUND(F105*L105,0)</f>
        <v>533120</v>
      </c>
    </row>
    <row r="106" spans="2:13" ht="24" customHeight="1" x14ac:dyDescent="0.2">
      <c r="B106" s="28">
        <v>83</v>
      </c>
      <c r="C106" s="29" t="s">
        <v>75</v>
      </c>
      <c r="D106" s="95" t="s">
        <v>216</v>
      </c>
      <c r="E106" s="32" t="s">
        <v>47</v>
      </c>
      <c r="F106" s="56">
        <v>2</v>
      </c>
      <c r="G106" s="8">
        <v>57360.549999999996</v>
      </c>
      <c r="H106" s="8">
        <v>39559</v>
      </c>
      <c r="I106" s="8"/>
      <c r="J106" s="9">
        <v>53202</v>
      </c>
      <c r="K106" s="10">
        <f t="shared" si="19"/>
        <v>0.33460302244276524</v>
      </c>
      <c r="L106" s="9">
        <f t="shared" si="20"/>
        <v>53202</v>
      </c>
      <c r="M106" s="61">
        <f t="shared" si="21"/>
        <v>106404</v>
      </c>
    </row>
    <row r="107" spans="2:13" ht="24" customHeight="1" x14ac:dyDescent="0.2">
      <c r="B107" s="28">
        <v>84</v>
      </c>
      <c r="C107" s="29" t="s">
        <v>217</v>
      </c>
      <c r="D107" s="95" t="s">
        <v>218</v>
      </c>
      <c r="E107" s="35" t="s">
        <v>72</v>
      </c>
      <c r="F107" s="56">
        <v>2</v>
      </c>
      <c r="G107" s="11"/>
      <c r="H107" s="8">
        <v>50385</v>
      </c>
      <c r="I107" s="8"/>
      <c r="J107" s="9">
        <v>81391.899999999994</v>
      </c>
      <c r="K107" s="10">
        <f t="shared" si="19"/>
        <v>0.47059689520697473</v>
      </c>
      <c r="L107" s="9">
        <f t="shared" si="20"/>
        <v>65888</v>
      </c>
      <c r="M107" s="61">
        <f t="shared" si="21"/>
        <v>131776</v>
      </c>
    </row>
    <row r="108" spans="2:13" ht="24" customHeight="1" x14ac:dyDescent="0.2">
      <c r="B108" s="28">
        <v>85</v>
      </c>
      <c r="C108" s="29" t="s">
        <v>219</v>
      </c>
      <c r="D108" s="92" t="s">
        <v>220</v>
      </c>
      <c r="E108" s="28" t="s">
        <v>72</v>
      </c>
      <c r="F108" s="44">
        <v>2</v>
      </c>
      <c r="G108" s="8">
        <v>154874.5</v>
      </c>
      <c r="H108" s="8">
        <v>106810</v>
      </c>
      <c r="I108" s="8"/>
      <c r="J108" s="9">
        <v>97236.6</v>
      </c>
      <c r="K108" s="10">
        <f t="shared" si="19"/>
        <v>0.53963018443965916</v>
      </c>
      <c r="L108" s="9">
        <f t="shared" si="20"/>
        <v>106810</v>
      </c>
      <c r="M108" s="61">
        <f t="shared" si="21"/>
        <v>213620</v>
      </c>
    </row>
    <row r="109" spans="2:13" ht="36" customHeight="1" x14ac:dyDescent="0.2">
      <c r="B109" s="28">
        <v>86</v>
      </c>
      <c r="C109" s="29" t="s">
        <v>221</v>
      </c>
      <c r="D109" s="65" t="s">
        <v>222</v>
      </c>
      <c r="E109" s="53" t="s">
        <v>47</v>
      </c>
      <c r="F109" s="44">
        <v>21.938500000000001</v>
      </c>
      <c r="G109" s="8">
        <v>23679.95</v>
      </c>
      <c r="H109" s="8">
        <v>16331</v>
      </c>
      <c r="I109" s="8"/>
      <c r="J109" s="9">
        <v>44941.201000000001</v>
      </c>
      <c r="K109" s="10">
        <f t="shared" si="19"/>
        <v>1.208203606848832</v>
      </c>
      <c r="L109" s="9">
        <f t="shared" si="20"/>
        <v>24993</v>
      </c>
      <c r="M109" s="61">
        <f t="shared" si="21"/>
        <v>548309</v>
      </c>
    </row>
    <row r="110" spans="2:13" ht="36" customHeight="1" x14ac:dyDescent="0.2">
      <c r="B110" s="28">
        <v>87</v>
      </c>
      <c r="C110" s="29" t="s">
        <v>223</v>
      </c>
      <c r="D110" s="65" t="s">
        <v>224</v>
      </c>
      <c r="E110" s="53" t="s">
        <v>47</v>
      </c>
      <c r="F110" s="44">
        <v>49.655999999999992</v>
      </c>
      <c r="G110" s="8">
        <v>23679.95</v>
      </c>
      <c r="H110" s="8">
        <v>16331</v>
      </c>
      <c r="I110" s="8"/>
      <c r="J110" s="9">
        <v>48934.28</v>
      </c>
      <c r="K110" s="10">
        <f t="shared" si="19"/>
        <v>1.3768306098619296</v>
      </c>
      <c r="L110" s="9">
        <f t="shared" si="20"/>
        <v>25791</v>
      </c>
      <c r="M110" s="61">
        <f t="shared" si="21"/>
        <v>1280678</v>
      </c>
    </row>
    <row r="111" spans="2:13" ht="15" customHeight="1" x14ac:dyDescent="0.2">
      <c r="B111" s="28">
        <v>88</v>
      </c>
      <c r="C111" s="29" t="s">
        <v>98</v>
      </c>
      <c r="D111" s="65" t="s">
        <v>225</v>
      </c>
      <c r="E111" s="31" t="s">
        <v>42</v>
      </c>
      <c r="F111" s="41">
        <v>12.79</v>
      </c>
      <c r="G111" s="8">
        <v>30107.8</v>
      </c>
      <c r="H111" s="8">
        <v>20764</v>
      </c>
      <c r="I111" s="8"/>
      <c r="J111" s="9">
        <v>18674</v>
      </c>
      <c r="K111" s="10">
        <f t="shared" si="19"/>
        <v>0.55065497977268341</v>
      </c>
      <c r="L111" s="9">
        <v>7257</v>
      </c>
      <c r="M111" s="61">
        <f t="shared" si="21"/>
        <v>92817</v>
      </c>
    </row>
    <row r="112" spans="2:13" ht="24" customHeight="1" x14ac:dyDescent="0.2">
      <c r="B112" s="28">
        <v>89</v>
      </c>
      <c r="C112" s="29" t="s">
        <v>226</v>
      </c>
      <c r="D112" s="65" t="s">
        <v>227</v>
      </c>
      <c r="E112" s="36" t="s">
        <v>42</v>
      </c>
      <c r="F112" s="33">
        <v>18.62</v>
      </c>
      <c r="G112" s="11"/>
      <c r="H112" s="8">
        <v>13067</v>
      </c>
      <c r="I112" s="8"/>
      <c r="J112" s="9">
        <v>13994</v>
      </c>
      <c r="K112" s="10">
        <f t="shared" si="19"/>
        <v>6.8511880566128378E-2</v>
      </c>
      <c r="L112" s="9">
        <f t="shared" ref="L112:L118" si="22">ROUND(IF(K112&lt;=20%,AVERAGE(G112:J112),IF(K112&lt;=80%,MEDIAN(G112:J112),(0.4*G112)+(0.4*H112)+(0.2*J112))),0)</f>
        <v>13531</v>
      </c>
      <c r="M112" s="61">
        <f t="shared" si="21"/>
        <v>251947</v>
      </c>
    </row>
    <row r="113" spans="2:13" ht="15" customHeight="1" x14ac:dyDescent="0.2">
      <c r="B113" s="28">
        <v>90</v>
      </c>
      <c r="C113" s="29" t="s">
        <v>228</v>
      </c>
      <c r="D113" s="43" t="s">
        <v>229</v>
      </c>
      <c r="E113" s="28" t="s">
        <v>42</v>
      </c>
      <c r="F113" s="44">
        <v>6</v>
      </c>
      <c r="G113" s="8">
        <v>9564.1999999999989</v>
      </c>
      <c r="H113" s="8">
        <v>6596</v>
      </c>
      <c r="I113" s="8"/>
      <c r="J113" s="9">
        <v>12866.923000000001</v>
      </c>
      <c r="K113" s="10">
        <f t="shared" si="19"/>
        <v>0.6556662344994878</v>
      </c>
      <c r="L113" s="9">
        <f t="shared" si="22"/>
        <v>9564</v>
      </c>
      <c r="M113" s="61">
        <f t="shared" si="21"/>
        <v>57384</v>
      </c>
    </row>
    <row r="114" spans="2:13" ht="15" customHeight="1" x14ac:dyDescent="0.2">
      <c r="B114" s="28">
        <v>91</v>
      </c>
      <c r="C114" s="29" t="s">
        <v>230</v>
      </c>
      <c r="D114" s="92" t="s">
        <v>231</v>
      </c>
      <c r="E114" s="28" t="s">
        <v>72</v>
      </c>
      <c r="F114" s="44">
        <v>10</v>
      </c>
      <c r="G114" s="8">
        <v>243362.19999999998</v>
      </c>
      <c r="H114" s="8">
        <v>167836</v>
      </c>
      <c r="I114" s="8"/>
      <c r="J114" s="9">
        <v>82422.64</v>
      </c>
      <c r="K114" s="10">
        <f t="shared" si="19"/>
        <v>0.95890964989632732</v>
      </c>
      <c r="L114" s="9">
        <f t="shared" si="22"/>
        <v>180964</v>
      </c>
      <c r="M114" s="61">
        <f t="shared" si="21"/>
        <v>1809640</v>
      </c>
    </row>
    <row r="115" spans="2:13" ht="24" customHeight="1" x14ac:dyDescent="0.2">
      <c r="B115" s="28">
        <v>92</v>
      </c>
      <c r="C115" s="29" t="s">
        <v>232</v>
      </c>
      <c r="D115" s="97" t="s">
        <v>233</v>
      </c>
      <c r="E115" s="28" t="s">
        <v>42</v>
      </c>
      <c r="F115" s="44">
        <v>17.8</v>
      </c>
      <c r="G115" s="8">
        <v>11923.35</v>
      </c>
      <c r="H115" s="8">
        <v>8223</v>
      </c>
      <c r="I115" s="8"/>
      <c r="J115" s="9">
        <v>34330.868999999999</v>
      </c>
      <c r="K115" s="10">
        <f t="shared" si="19"/>
        <v>2.189642088842481</v>
      </c>
      <c r="L115" s="9">
        <f t="shared" si="22"/>
        <v>14925</v>
      </c>
      <c r="M115" s="61">
        <f t="shared" si="21"/>
        <v>265665</v>
      </c>
    </row>
    <row r="116" spans="2:13" ht="24" customHeight="1" x14ac:dyDescent="0.2">
      <c r="B116" s="28">
        <v>93</v>
      </c>
      <c r="C116" s="29" t="s">
        <v>234</v>
      </c>
      <c r="D116" s="43" t="s">
        <v>235</v>
      </c>
      <c r="E116" s="28" t="s">
        <v>42</v>
      </c>
      <c r="F116" s="44">
        <v>5</v>
      </c>
      <c r="G116" s="8">
        <v>74370.5</v>
      </c>
      <c r="H116" s="8">
        <v>51290</v>
      </c>
      <c r="I116" s="8"/>
      <c r="J116" s="9">
        <v>37565.137999999999</v>
      </c>
      <c r="K116" s="10">
        <f t="shared" si="19"/>
        <v>0.71759333203353481</v>
      </c>
      <c r="L116" s="9">
        <f t="shared" si="22"/>
        <v>51290</v>
      </c>
      <c r="M116" s="61">
        <f t="shared" si="21"/>
        <v>256450</v>
      </c>
    </row>
    <row r="117" spans="2:13" ht="24" customHeight="1" x14ac:dyDescent="0.2">
      <c r="B117" s="28">
        <v>94</v>
      </c>
      <c r="C117" s="29" t="s">
        <v>236</v>
      </c>
      <c r="D117" s="92" t="s">
        <v>237</v>
      </c>
      <c r="E117" s="28" t="s">
        <v>72</v>
      </c>
      <c r="F117" s="44">
        <v>2</v>
      </c>
      <c r="G117" s="8">
        <v>64156.7</v>
      </c>
      <c r="H117" s="8">
        <v>44246</v>
      </c>
      <c r="I117" s="8"/>
      <c r="J117" s="9">
        <v>119273.87</v>
      </c>
      <c r="K117" s="10">
        <f t="shared" si="19"/>
        <v>1.1694471504924662</v>
      </c>
      <c r="L117" s="9">
        <f t="shared" si="22"/>
        <v>67216</v>
      </c>
      <c r="M117" s="61">
        <f t="shared" si="21"/>
        <v>134432</v>
      </c>
    </row>
    <row r="118" spans="2:13" ht="36" customHeight="1" x14ac:dyDescent="0.2">
      <c r="B118" s="28">
        <v>95</v>
      </c>
      <c r="C118" s="29" t="s">
        <v>238</v>
      </c>
      <c r="D118" s="92" t="s">
        <v>239</v>
      </c>
      <c r="E118" s="28" t="s">
        <v>42</v>
      </c>
      <c r="F118" s="44">
        <v>4</v>
      </c>
      <c r="G118" s="8">
        <v>25820.149999999998</v>
      </c>
      <c r="H118" s="8">
        <v>17807</v>
      </c>
      <c r="I118" s="8"/>
      <c r="J118" s="9">
        <v>90243</v>
      </c>
      <c r="K118" s="10">
        <f t="shared" si="19"/>
        <v>2.8054058555043255</v>
      </c>
      <c r="L118" s="9">
        <f t="shared" si="22"/>
        <v>35499</v>
      </c>
      <c r="M118" s="61">
        <f t="shared" si="21"/>
        <v>141996</v>
      </c>
    </row>
    <row r="119" spans="2:13" ht="24" customHeight="1" x14ac:dyDescent="0.2">
      <c r="B119" s="28">
        <v>96</v>
      </c>
      <c r="C119" s="29" t="s">
        <v>240</v>
      </c>
      <c r="D119" s="43" t="s">
        <v>241</v>
      </c>
      <c r="E119" s="28" t="s">
        <v>42</v>
      </c>
      <c r="F119" s="44">
        <v>3</v>
      </c>
      <c r="G119" s="8">
        <v>160499.04999999999</v>
      </c>
      <c r="H119" s="8">
        <v>110689</v>
      </c>
      <c r="I119" s="8">
        <v>26020</v>
      </c>
      <c r="J119" s="9">
        <v>19746.349999999999</v>
      </c>
      <c r="K119" s="10">
        <f t="shared" si="19"/>
        <v>2.0591577730800457</v>
      </c>
      <c r="L119" s="9">
        <f>AVERAGE(I119:J119)</f>
        <v>22883.174999999999</v>
      </c>
      <c r="M119" s="61">
        <f t="shared" si="21"/>
        <v>68650</v>
      </c>
    </row>
    <row r="120" spans="2:13" ht="24" customHeight="1" x14ac:dyDescent="0.2">
      <c r="B120" s="28">
        <v>97</v>
      </c>
      <c r="C120" s="29" t="s">
        <v>100</v>
      </c>
      <c r="D120" s="43" t="s">
        <v>242</v>
      </c>
      <c r="E120" s="28" t="s">
        <v>42</v>
      </c>
      <c r="F120" s="44">
        <v>15</v>
      </c>
      <c r="G120" s="8">
        <v>47243.9</v>
      </c>
      <c r="H120" s="8">
        <v>32582</v>
      </c>
      <c r="I120" s="8"/>
      <c r="J120" s="9">
        <v>59030.909</v>
      </c>
      <c r="K120" s="10">
        <f t="shared" si="19"/>
        <v>0.55983754516456086</v>
      </c>
      <c r="L120" s="9">
        <v>44982</v>
      </c>
      <c r="M120" s="61">
        <f t="shared" si="21"/>
        <v>674730</v>
      </c>
    </row>
    <row r="121" spans="2:13" x14ac:dyDescent="0.2">
      <c r="B121" s="28">
        <v>98</v>
      </c>
      <c r="C121" s="29" t="s">
        <v>243</v>
      </c>
      <c r="D121" s="43" t="s">
        <v>244</v>
      </c>
      <c r="E121" s="28" t="s">
        <v>72</v>
      </c>
      <c r="F121" s="44">
        <v>4</v>
      </c>
      <c r="G121" s="8">
        <v>165402.94999999998</v>
      </c>
      <c r="H121" s="8">
        <v>114071</v>
      </c>
      <c r="I121" s="8"/>
      <c r="J121" s="9">
        <v>141323.065</v>
      </c>
      <c r="K121" s="10">
        <f t="shared" si="19"/>
        <v>0.36322414886770238</v>
      </c>
      <c r="L121" s="9">
        <f t="shared" ref="L121:L133" si="23">ROUND(IF(K121&lt;=20%,AVERAGE(G121:J121),IF(K121&lt;=80%,MEDIAN(G121:J121),(0.4*G121)+(0.4*H121)+(0.2*J121))),0)</f>
        <v>141323</v>
      </c>
      <c r="M121" s="61">
        <f t="shared" si="21"/>
        <v>565292</v>
      </c>
    </row>
    <row r="122" spans="2:13" ht="15" customHeight="1" x14ac:dyDescent="0.2">
      <c r="B122" s="28">
        <v>99</v>
      </c>
      <c r="C122" s="29" t="s">
        <v>193</v>
      </c>
      <c r="D122" s="65" t="s">
        <v>194</v>
      </c>
      <c r="E122" s="36" t="s">
        <v>42</v>
      </c>
      <c r="F122" s="41">
        <v>31</v>
      </c>
      <c r="G122" s="8">
        <v>77646.05</v>
      </c>
      <c r="H122" s="8">
        <v>53549</v>
      </c>
      <c r="I122" s="8"/>
      <c r="J122" s="9">
        <v>71927.31</v>
      </c>
      <c r="K122" s="10">
        <f t="shared" si="19"/>
        <v>0.3350194800834343</v>
      </c>
      <c r="L122" s="9">
        <f t="shared" si="23"/>
        <v>71927</v>
      </c>
      <c r="M122" s="61">
        <f t="shared" si="21"/>
        <v>2229737</v>
      </c>
    </row>
    <row r="123" spans="2:13" ht="36" customHeight="1" x14ac:dyDescent="0.2">
      <c r="B123" s="28">
        <v>100</v>
      </c>
      <c r="C123" s="29" t="s">
        <v>245</v>
      </c>
      <c r="D123" s="92" t="s">
        <v>246</v>
      </c>
      <c r="E123" s="28" t="s">
        <v>72</v>
      </c>
      <c r="F123" s="44">
        <v>2</v>
      </c>
      <c r="G123" s="8">
        <v>41565.699999999997</v>
      </c>
      <c r="H123" s="8">
        <v>28666</v>
      </c>
      <c r="I123" s="8"/>
      <c r="J123" s="9">
        <v>83793.78</v>
      </c>
      <c r="K123" s="10">
        <f t="shared" si="19"/>
        <v>1.326280563060408</v>
      </c>
      <c r="L123" s="9">
        <f t="shared" si="23"/>
        <v>44851</v>
      </c>
      <c r="M123" s="61">
        <f t="shared" si="21"/>
        <v>89702</v>
      </c>
    </row>
    <row r="124" spans="2:13" ht="24" customHeight="1" x14ac:dyDescent="0.2">
      <c r="B124" s="28">
        <v>101</v>
      </c>
      <c r="C124" s="29" t="s">
        <v>247</v>
      </c>
      <c r="D124" s="65" t="s">
        <v>248</v>
      </c>
      <c r="E124" s="31" t="s">
        <v>42</v>
      </c>
      <c r="F124" s="41">
        <v>3</v>
      </c>
      <c r="G124" s="8">
        <v>132457.5</v>
      </c>
      <c r="H124" s="8">
        <v>91350</v>
      </c>
      <c r="I124" s="8"/>
      <c r="J124" s="9">
        <v>89135.75</v>
      </c>
      <c r="K124" s="10">
        <f t="shared" si="19"/>
        <v>0.47423918992884512</v>
      </c>
      <c r="L124" s="9">
        <f t="shared" si="23"/>
        <v>91350</v>
      </c>
      <c r="M124" s="61">
        <f t="shared" si="21"/>
        <v>274050</v>
      </c>
    </row>
    <row r="125" spans="2:13" x14ac:dyDescent="0.2">
      <c r="B125" s="28">
        <v>102</v>
      </c>
      <c r="C125" s="29" t="s">
        <v>249</v>
      </c>
      <c r="D125" s="92" t="s">
        <v>250</v>
      </c>
      <c r="E125" s="28" t="s">
        <v>47</v>
      </c>
      <c r="F125" s="44">
        <v>21.938500000000001</v>
      </c>
      <c r="G125" s="8">
        <v>67271.3</v>
      </c>
      <c r="H125" s="8">
        <v>46394</v>
      </c>
      <c r="I125" s="8"/>
      <c r="J125" s="9">
        <v>53776.63</v>
      </c>
      <c r="K125" s="10">
        <f t="shared" si="19"/>
        <v>0.38822254202243622</v>
      </c>
      <c r="L125" s="9">
        <f t="shared" si="23"/>
        <v>53777</v>
      </c>
      <c r="M125" s="61">
        <f t="shared" si="21"/>
        <v>1179787</v>
      </c>
    </row>
    <row r="126" spans="2:13" ht="36" customHeight="1" x14ac:dyDescent="0.2">
      <c r="B126" s="28">
        <v>103</v>
      </c>
      <c r="C126" s="29" t="s">
        <v>251</v>
      </c>
      <c r="D126" s="92" t="s">
        <v>252</v>
      </c>
      <c r="E126" s="28" t="s">
        <v>47</v>
      </c>
      <c r="F126" s="44">
        <v>49.655999999999992</v>
      </c>
      <c r="G126" s="8">
        <v>155535.69999999998</v>
      </c>
      <c r="H126" s="8">
        <v>107266</v>
      </c>
      <c r="I126" s="8"/>
      <c r="J126" s="9">
        <v>132094.68</v>
      </c>
      <c r="K126" s="10">
        <f t="shared" si="19"/>
        <v>0.36541744148969502</v>
      </c>
      <c r="L126" s="9">
        <f t="shared" si="23"/>
        <v>132095</v>
      </c>
      <c r="M126" s="61">
        <f t="shared" si="21"/>
        <v>6559309</v>
      </c>
    </row>
    <row r="127" spans="2:13" ht="15" customHeight="1" x14ac:dyDescent="0.2">
      <c r="B127" s="28">
        <v>104</v>
      </c>
      <c r="C127" s="29" t="s">
        <v>253</v>
      </c>
      <c r="D127" s="43" t="s">
        <v>254</v>
      </c>
      <c r="E127" s="28" t="s">
        <v>47</v>
      </c>
      <c r="F127" s="44">
        <v>21.938500000000001</v>
      </c>
      <c r="G127" s="8">
        <v>138789.65</v>
      </c>
      <c r="H127" s="8">
        <v>95717</v>
      </c>
      <c r="I127" s="8"/>
      <c r="J127" s="9">
        <v>133323.44</v>
      </c>
      <c r="K127" s="10">
        <f t="shared" si="19"/>
        <v>0.32306884670842573</v>
      </c>
      <c r="L127" s="9">
        <f t="shared" si="23"/>
        <v>133323</v>
      </c>
      <c r="M127" s="61">
        <f t="shared" si="21"/>
        <v>2924907</v>
      </c>
    </row>
    <row r="128" spans="2:13" ht="24" customHeight="1" x14ac:dyDescent="0.2">
      <c r="B128" s="28">
        <v>105</v>
      </c>
      <c r="C128" s="29" t="s">
        <v>255</v>
      </c>
      <c r="D128" s="43" t="s">
        <v>256</v>
      </c>
      <c r="E128" s="28" t="s">
        <v>72</v>
      </c>
      <c r="F128" s="44">
        <v>2</v>
      </c>
      <c r="G128" s="8">
        <v>191065.05</v>
      </c>
      <c r="H128" s="8">
        <v>131769</v>
      </c>
      <c r="I128" s="8"/>
      <c r="J128" s="9">
        <v>39224.019999999997</v>
      </c>
      <c r="K128" s="10">
        <f t="shared" si="19"/>
        <v>1.1523274062943485</v>
      </c>
      <c r="L128" s="9">
        <f t="shared" si="23"/>
        <v>136978</v>
      </c>
      <c r="M128" s="61">
        <f t="shared" si="21"/>
        <v>273956</v>
      </c>
    </row>
    <row r="129" spans="2:13" ht="28.5" x14ac:dyDescent="0.2">
      <c r="B129" s="28">
        <v>106</v>
      </c>
      <c r="C129" s="29" t="s">
        <v>257</v>
      </c>
      <c r="D129" s="65" t="s">
        <v>258</v>
      </c>
      <c r="E129" s="28" t="s">
        <v>72</v>
      </c>
      <c r="F129" s="44">
        <v>4</v>
      </c>
      <c r="G129" s="8">
        <v>312649</v>
      </c>
      <c r="H129" s="8">
        <v>215620</v>
      </c>
      <c r="I129" s="8"/>
      <c r="J129" s="9">
        <v>388302</v>
      </c>
      <c r="K129" s="10">
        <f t="shared" si="19"/>
        <v>0.55231905427492167</v>
      </c>
      <c r="L129" s="9">
        <f t="shared" si="23"/>
        <v>312649</v>
      </c>
      <c r="M129" s="61">
        <f t="shared" si="21"/>
        <v>1250596</v>
      </c>
    </row>
    <row r="130" spans="2:13" ht="24" customHeight="1" x14ac:dyDescent="0.2">
      <c r="B130" s="28">
        <v>107</v>
      </c>
      <c r="C130" s="29" t="s">
        <v>259</v>
      </c>
      <c r="D130" s="65" t="s">
        <v>260</v>
      </c>
      <c r="E130" s="31" t="s">
        <v>72</v>
      </c>
      <c r="F130" s="41">
        <v>4</v>
      </c>
      <c r="G130" s="8">
        <v>1997657.75</v>
      </c>
      <c r="H130" s="8">
        <v>1377695</v>
      </c>
      <c r="I130" s="8"/>
      <c r="J130" s="9"/>
      <c r="K130" s="10">
        <f t="shared" si="19"/>
        <v>0.36734693877551022</v>
      </c>
      <c r="L130" s="9">
        <f t="shared" si="23"/>
        <v>1687676</v>
      </c>
      <c r="M130" s="61">
        <f t="shared" si="21"/>
        <v>6750704</v>
      </c>
    </row>
    <row r="131" spans="2:13" x14ac:dyDescent="0.2">
      <c r="B131" s="28">
        <v>108</v>
      </c>
      <c r="C131" s="29" t="s">
        <v>261</v>
      </c>
      <c r="D131" s="43" t="s">
        <v>262</v>
      </c>
      <c r="E131" s="28" t="s">
        <v>72</v>
      </c>
      <c r="F131" s="44">
        <v>4</v>
      </c>
      <c r="G131" s="8">
        <v>783197.2</v>
      </c>
      <c r="H131" s="8">
        <v>540136</v>
      </c>
      <c r="I131" s="8"/>
      <c r="J131" s="9">
        <v>398239.31</v>
      </c>
      <c r="K131" s="10">
        <f t="shared" si="19"/>
        <v>0.7127054852851874</v>
      </c>
      <c r="L131" s="9">
        <f t="shared" si="23"/>
        <v>540136</v>
      </c>
      <c r="M131" s="61">
        <f t="shared" si="21"/>
        <v>2160544</v>
      </c>
    </row>
    <row r="132" spans="2:13" ht="15" customHeight="1" x14ac:dyDescent="0.2">
      <c r="B132" s="28">
        <v>109</v>
      </c>
      <c r="C132" s="29" t="s">
        <v>263</v>
      </c>
      <c r="D132" s="65" t="s">
        <v>264</v>
      </c>
      <c r="E132" s="31" t="s">
        <v>72</v>
      </c>
      <c r="F132" s="57">
        <v>4</v>
      </c>
      <c r="G132" s="8">
        <v>1013030.9</v>
      </c>
      <c r="H132" s="8">
        <v>698642</v>
      </c>
      <c r="I132" s="8"/>
      <c r="J132" s="9">
        <v>750624.55</v>
      </c>
      <c r="K132" s="10">
        <f t="shared" si="19"/>
        <v>0.41883642095106005</v>
      </c>
      <c r="L132" s="9">
        <f t="shared" si="23"/>
        <v>750625</v>
      </c>
      <c r="M132" s="61">
        <f t="shared" si="21"/>
        <v>3002500</v>
      </c>
    </row>
    <row r="133" spans="2:13" ht="36" customHeight="1" x14ac:dyDescent="0.2">
      <c r="B133" s="28">
        <v>110</v>
      </c>
      <c r="C133" s="29" t="s">
        <v>265</v>
      </c>
      <c r="D133" s="43" t="s">
        <v>266</v>
      </c>
      <c r="E133" s="28" t="s">
        <v>72</v>
      </c>
      <c r="F133" s="44">
        <v>4</v>
      </c>
      <c r="G133" s="8">
        <v>92208.4</v>
      </c>
      <c r="H133" s="8">
        <v>63592</v>
      </c>
      <c r="I133" s="8"/>
      <c r="J133" s="9">
        <v>65544</v>
      </c>
      <c r="K133" s="10">
        <f t="shared" si="19"/>
        <v>0.43659831563529833</v>
      </c>
      <c r="L133" s="9">
        <f t="shared" si="23"/>
        <v>65544</v>
      </c>
      <c r="M133" s="61">
        <f t="shared" si="21"/>
        <v>262176</v>
      </c>
    </row>
    <row r="134" spans="2:13" ht="36" customHeight="1" x14ac:dyDescent="0.2">
      <c r="B134" s="28">
        <v>111</v>
      </c>
      <c r="C134" s="29" t="s">
        <v>267</v>
      </c>
      <c r="D134" s="65" t="s">
        <v>268</v>
      </c>
      <c r="E134" s="31" t="s">
        <v>42</v>
      </c>
      <c r="F134" s="41">
        <v>4</v>
      </c>
      <c r="G134" s="8">
        <v>337009</v>
      </c>
      <c r="H134" s="8">
        <v>232420</v>
      </c>
      <c r="I134" s="8">
        <v>617400</v>
      </c>
      <c r="J134" s="9">
        <v>1092768.32</v>
      </c>
      <c r="K134" s="10">
        <f t="shared" si="19"/>
        <v>1.8028923029854078</v>
      </c>
      <c r="L134" s="9">
        <f>ROUND(IF(K134&lt;=20%,AVERAGE(G134:J134),IF(K134&lt;=80%,MEDIAN(G134:J134),(0.3*G134)+(0.3*H134)+(0.2*I134)+(0.2*J134))),0)</f>
        <v>512862</v>
      </c>
      <c r="M134" s="61">
        <f t="shared" si="21"/>
        <v>2051448</v>
      </c>
    </row>
    <row r="135" spans="2:13" ht="24" customHeight="1" x14ac:dyDescent="0.2">
      <c r="B135" s="28">
        <v>112</v>
      </c>
      <c r="C135" s="29" t="s">
        <v>269</v>
      </c>
      <c r="D135" s="43" t="s">
        <v>270</v>
      </c>
      <c r="E135" s="28" t="s">
        <v>47</v>
      </c>
      <c r="F135" s="44">
        <v>5.2</v>
      </c>
      <c r="G135" s="8">
        <v>210310.9</v>
      </c>
      <c r="H135" s="8">
        <v>145042</v>
      </c>
      <c r="I135" s="8"/>
      <c r="J135" s="9">
        <v>440377.1</v>
      </c>
      <c r="K135" s="10">
        <f t="shared" si="19"/>
        <v>1.4042786179888915</v>
      </c>
      <c r="L135" s="9">
        <f>ROUND(IF(K135&lt;=20%,AVERAGE(G135:J135),IF(K135&lt;=80%,MEDIAN(G135:J135),(0.4*G135)+(0.4*H135)+(0.2*J135))),0)</f>
        <v>230217</v>
      </c>
      <c r="M135" s="61">
        <f t="shared" si="21"/>
        <v>1197128</v>
      </c>
    </row>
    <row r="136" spans="2:13" ht="37.5" customHeight="1" x14ac:dyDescent="0.2">
      <c r="B136" s="28">
        <v>113</v>
      </c>
      <c r="C136" s="29" t="s">
        <v>271</v>
      </c>
      <c r="D136" s="92" t="s">
        <v>272</v>
      </c>
      <c r="E136" s="28" t="s">
        <v>72</v>
      </c>
      <c r="F136" s="30">
        <v>2</v>
      </c>
      <c r="G136" s="8">
        <v>1883342.65</v>
      </c>
      <c r="H136" s="8">
        <v>1298857</v>
      </c>
      <c r="I136" s="8"/>
      <c r="J136" s="9">
        <v>678632</v>
      </c>
      <c r="K136" s="10">
        <f t="shared" si="19"/>
        <v>0.92751600060668715</v>
      </c>
      <c r="L136" s="9">
        <f>ROUND(IF(K136&lt;=20%,AVERAGE(G136:J136),IF(K136&lt;=80%,MEDIAN(G136:J136),(0.4*G136)+(0.4*H136)+(0.2*J136))),0)</f>
        <v>1408606</v>
      </c>
      <c r="M136" s="61">
        <f t="shared" si="21"/>
        <v>2817212</v>
      </c>
    </row>
    <row r="137" spans="2:13" ht="52.5" customHeight="1" x14ac:dyDescent="0.2">
      <c r="B137" s="28">
        <v>114</v>
      </c>
      <c r="C137" s="29" t="s">
        <v>273</v>
      </c>
      <c r="D137" s="43" t="s">
        <v>274</v>
      </c>
      <c r="E137" s="28" t="s">
        <v>72</v>
      </c>
      <c r="F137" s="44">
        <v>2</v>
      </c>
      <c r="G137" s="8">
        <v>442395</v>
      </c>
      <c r="H137" s="8">
        <v>305100</v>
      </c>
      <c r="I137" s="8">
        <v>978040</v>
      </c>
      <c r="J137" s="9">
        <v>2772207</v>
      </c>
      <c r="K137" s="10">
        <f t="shared" ref="K137:K168" si="24">(MAX(G137:J137)-MIN(G137:J137))/MEDIAN(G137:J137)</f>
        <v>3.4737344545860953</v>
      </c>
      <c r="L137" s="9">
        <f>ROUND(IF(K137&lt;=20%,AVERAGE(G137:J137),IF(K137&lt;=80%,MEDIAN(G137:J137),(0.3*G137)+(0.3*H137)+(0.2*I137)+(0.2*J137))),0)</f>
        <v>974298</v>
      </c>
      <c r="M137" s="61">
        <f t="shared" ref="M137:M168" si="25">+ROUND(F137*L137,0)</f>
        <v>1948596</v>
      </c>
    </row>
    <row r="138" spans="2:13" ht="60" customHeight="1" x14ac:dyDescent="0.2">
      <c r="B138" s="28">
        <v>115</v>
      </c>
      <c r="C138" s="29" t="s">
        <v>275</v>
      </c>
      <c r="D138" s="43" t="s">
        <v>276</v>
      </c>
      <c r="E138" s="28" t="s">
        <v>72</v>
      </c>
      <c r="F138" s="44">
        <v>1</v>
      </c>
      <c r="G138" s="8">
        <v>1605687.95</v>
      </c>
      <c r="H138" s="8">
        <v>1107371</v>
      </c>
      <c r="I138" s="8"/>
      <c r="J138" s="9">
        <v>2652078</v>
      </c>
      <c r="K138" s="10">
        <f t="shared" si="24"/>
        <v>0.96202191714772478</v>
      </c>
      <c r="L138" s="9">
        <v>1249813</v>
      </c>
      <c r="M138" s="61">
        <f t="shared" si="25"/>
        <v>1249813</v>
      </c>
    </row>
    <row r="139" spans="2:13" ht="24" customHeight="1" x14ac:dyDescent="0.2">
      <c r="B139" s="28">
        <v>116</v>
      </c>
      <c r="C139" s="29" t="s">
        <v>277</v>
      </c>
      <c r="D139" s="65" t="s">
        <v>278</v>
      </c>
      <c r="E139" s="31" t="s">
        <v>72</v>
      </c>
      <c r="F139" s="44">
        <v>2</v>
      </c>
      <c r="G139" s="8">
        <v>670350.94999999995</v>
      </c>
      <c r="H139" s="8">
        <v>462311</v>
      </c>
      <c r="I139" s="8"/>
      <c r="J139" s="9">
        <v>524813.28</v>
      </c>
      <c r="K139" s="10">
        <f t="shared" si="24"/>
        <v>0.39640755660756133</v>
      </c>
      <c r="L139" s="9">
        <f t="shared" ref="L139:L147" si="26">ROUND(IF(K139&lt;=20%,AVERAGE(G139:J139),IF(K139&lt;=80%,MEDIAN(G139:J139),(0.4*G139)+(0.4*H139)+(0.2*J139))),0)</f>
        <v>524813</v>
      </c>
      <c r="M139" s="61">
        <f t="shared" si="25"/>
        <v>1049626</v>
      </c>
    </row>
    <row r="140" spans="2:13" ht="57" x14ac:dyDescent="0.2">
      <c r="B140" s="28">
        <v>117</v>
      </c>
      <c r="C140" s="29" t="s">
        <v>279</v>
      </c>
      <c r="D140" s="65" t="s">
        <v>280</v>
      </c>
      <c r="E140" s="31" t="s">
        <v>72</v>
      </c>
      <c r="F140" s="41">
        <v>2</v>
      </c>
      <c r="G140" s="8">
        <v>1002808.4</v>
      </c>
      <c r="H140" s="8">
        <v>691592</v>
      </c>
      <c r="I140" s="8"/>
      <c r="J140" s="9">
        <v>606846.27</v>
      </c>
      <c r="K140" s="10">
        <f t="shared" si="24"/>
        <v>0.57253717509745627</v>
      </c>
      <c r="L140" s="9">
        <f t="shared" si="26"/>
        <v>691592</v>
      </c>
      <c r="M140" s="61">
        <f t="shared" si="25"/>
        <v>1383184</v>
      </c>
    </row>
    <row r="141" spans="2:13" ht="36" customHeight="1" x14ac:dyDescent="0.2">
      <c r="B141" s="28">
        <v>118</v>
      </c>
      <c r="C141" s="29" t="s">
        <v>275</v>
      </c>
      <c r="D141" s="65" t="s">
        <v>281</v>
      </c>
      <c r="E141" s="31" t="s">
        <v>72</v>
      </c>
      <c r="F141" s="41">
        <v>4</v>
      </c>
      <c r="G141" s="8">
        <v>1064414.55</v>
      </c>
      <c r="H141" s="8">
        <v>734079</v>
      </c>
      <c r="I141" s="8"/>
      <c r="J141" s="9">
        <v>2652078</v>
      </c>
      <c r="K141" s="10">
        <f t="shared" si="24"/>
        <v>1.8019285813032149</v>
      </c>
      <c r="L141" s="9">
        <f t="shared" si="26"/>
        <v>1249813</v>
      </c>
      <c r="M141" s="61">
        <f t="shared" si="25"/>
        <v>4999252</v>
      </c>
    </row>
    <row r="142" spans="2:13" ht="60" customHeight="1" x14ac:dyDescent="0.2">
      <c r="B142" s="28">
        <v>119</v>
      </c>
      <c r="C142" s="29" t="s">
        <v>282</v>
      </c>
      <c r="D142" s="65" t="s">
        <v>283</v>
      </c>
      <c r="E142" s="31" t="s">
        <v>72</v>
      </c>
      <c r="F142" s="41">
        <v>4</v>
      </c>
      <c r="G142" s="8">
        <v>1632483.95</v>
      </c>
      <c r="H142" s="8">
        <v>1125851</v>
      </c>
      <c r="I142" s="8"/>
      <c r="J142" s="9">
        <v>1096425</v>
      </c>
      <c r="K142" s="10">
        <f t="shared" si="24"/>
        <v>0.47613667350297684</v>
      </c>
      <c r="L142" s="9">
        <f t="shared" si="26"/>
        <v>1125851</v>
      </c>
      <c r="M142" s="61">
        <f t="shared" si="25"/>
        <v>4503404</v>
      </c>
    </row>
    <row r="143" spans="2:13" ht="60" customHeight="1" x14ac:dyDescent="0.2">
      <c r="B143" s="28">
        <v>120</v>
      </c>
      <c r="C143" s="29" t="s">
        <v>284</v>
      </c>
      <c r="D143" s="65" t="s">
        <v>285</v>
      </c>
      <c r="E143" s="31" t="s">
        <v>72</v>
      </c>
      <c r="F143" s="41">
        <v>2</v>
      </c>
      <c r="G143" s="8">
        <v>496542.35</v>
      </c>
      <c r="H143" s="8">
        <v>342443</v>
      </c>
      <c r="I143" s="8"/>
      <c r="J143" s="9">
        <v>248672</v>
      </c>
      <c r="K143" s="10">
        <f t="shared" si="24"/>
        <v>0.72382951323285916</v>
      </c>
      <c r="L143" s="9">
        <f t="shared" si="26"/>
        <v>342443</v>
      </c>
      <c r="M143" s="61">
        <f t="shared" si="25"/>
        <v>684886</v>
      </c>
    </row>
    <row r="144" spans="2:13" ht="48" customHeight="1" x14ac:dyDescent="0.2">
      <c r="B144" s="28">
        <v>121</v>
      </c>
      <c r="C144" s="29" t="s">
        <v>286</v>
      </c>
      <c r="D144" s="65" t="s">
        <v>287</v>
      </c>
      <c r="E144" s="31" t="s">
        <v>72</v>
      </c>
      <c r="F144" s="41">
        <v>1</v>
      </c>
      <c r="G144" s="8">
        <v>871110.7</v>
      </c>
      <c r="H144" s="8">
        <v>600766</v>
      </c>
      <c r="I144" s="8"/>
      <c r="J144" s="9">
        <v>1558588</v>
      </c>
      <c r="K144" s="10">
        <f t="shared" si="24"/>
        <v>1.0995410801405607</v>
      </c>
      <c r="L144" s="9">
        <f t="shared" si="26"/>
        <v>900468</v>
      </c>
      <c r="M144" s="61">
        <f t="shared" si="25"/>
        <v>900468</v>
      </c>
    </row>
    <row r="145" spans="2:13" ht="60" customHeight="1" x14ac:dyDescent="0.2">
      <c r="B145" s="28">
        <v>122</v>
      </c>
      <c r="C145" s="29" t="s">
        <v>286</v>
      </c>
      <c r="D145" s="65" t="s">
        <v>288</v>
      </c>
      <c r="E145" s="31" t="s">
        <v>72</v>
      </c>
      <c r="F145" s="41">
        <v>1</v>
      </c>
      <c r="G145" s="8">
        <v>871110.7</v>
      </c>
      <c r="H145" s="8">
        <v>600766</v>
      </c>
      <c r="I145" s="8"/>
      <c r="J145" s="9">
        <v>1558588</v>
      </c>
      <c r="K145" s="10">
        <f t="shared" si="24"/>
        <v>1.0995410801405607</v>
      </c>
      <c r="L145" s="9">
        <f t="shared" si="26"/>
        <v>900468</v>
      </c>
      <c r="M145" s="61">
        <f t="shared" si="25"/>
        <v>900468</v>
      </c>
    </row>
    <row r="146" spans="2:13" ht="34.5" customHeight="1" x14ac:dyDescent="0.2">
      <c r="B146" s="28">
        <v>123</v>
      </c>
      <c r="C146" s="58" t="s">
        <v>109</v>
      </c>
      <c r="D146" s="43" t="s">
        <v>110</v>
      </c>
      <c r="E146" s="39" t="s">
        <v>47</v>
      </c>
      <c r="F146" s="44">
        <v>24.255000000000003</v>
      </c>
      <c r="G146" s="8">
        <v>8086.65</v>
      </c>
      <c r="H146" s="8">
        <v>5577</v>
      </c>
      <c r="I146" s="8"/>
      <c r="J146" s="9">
        <v>12595.78</v>
      </c>
      <c r="K146" s="10">
        <f t="shared" si="24"/>
        <v>0.86794655388819852</v>
      </c>
      <c r="L146" s="9">
        <f t="shared" si="26"/>
        <v>7985</v>
      </c>
      <c r="M146" s="61">
        <f t="shared" si="25"/>
        <v>193676</v>
      </c>
    </row>
    <row r="147" spans="2:13" ht="34.5" customHeight="1" x14ac:dyDescent="0.2">
      <c r="B147" s="28">
        <v>124</v>
      </c>
      <c r="C147" s="58" t="s">
        <v>289</v>
      </c>
      <c r="D147" s="97" t="s">
        <v>114</v>
      </c>
      <c r="E147" s="39" t="s">
        <v>47</v>
      </c>
      <c r="F147" s="44">
        <v>60.637500000000003</v>
      </c>
      <c r="G147" s="8">
        <v>46124.5</v>
      </c>
      <c r="H147" s="8">
        <v>31810</v>
      </c>
      <c r="I147" s="8"/>
      <c r="J147" s="9">
        <v>41266.879999999997</v>
      </c>
      <c r="K147" s="10">
        <f t="shared" si="24"/>
        <v>0.34687623585790833</v>
      </c>
      <c r="L147" s="9">
        <f t="shared" si="26"/>
        <v>41267</v>
      </c>
      <c r="M147" s="61">
        <f t="shared" si="25"/>
        <v>2502328</v>
      </c>
    </row>
    <row r="148" spans="2:13" ht="48" customHeight="1" x14ac:dyDescent="0.2">
      <c r="B148" s="28">
        <v>125</v>
      </c>
      <c r="C148" s="58" t="s">
        <v>115</v>
      </c>
      <c r="D148" s="97" t="s">
        <v>116</v>
      </c>
      <c r="E148" s="39" t="s">
        <v>47</v>
      </c>
      <c r="F148" s="44">
        <v>121.27500000000001</v>
      </c>
      <c r="G148" s="8">
        <v>137187.4</v>
      </c>
      <c r="H148" s="8">
        <v>94612</v>
      </c>
      <c r="I148" s="8"/>
      <c r="J148" s="9">
        <v>26664</v>
      </c>
      <c r="K148" s="10">
        <f t="shared" si="24"/>
        <v>1.1681752843191138</v>
      </c>
      <c r="L148" s="9">
        <v>26664</v>
      </c>
      <c r="M148" s="61">
        <f t="shared" si="25"/>
        <v>3233677</v>
      </c>
    </row>
    <row r="149" spans="2:13" ht="29.25" customHeight="1" x14ac:dyDescent="0.2">
      <c r="B149" s="28">
        <v>126</v>
      </c>
      <c r="C149" s="58" t="s">
        <v>119</v>
      </c>
      <c r="D149" s="97" t="s">
        <v>120</v>
      </c>
      <c r="E149" s="14" t="s">
        <v>47</v>
      </c>
      <c r="F149" s="44">
        <v>19.8855</v>
      </c>
      <c r="G149" s="8">
        <v>210164.45</v>
      </c>
      <c r="H149" s="8">
        <v>144941</v>
      </c>
      <c r="I149" s="8"/>
      <c r="J149" s="9">
        <v>18270.169999999998</v>
      </c>
      <c r="K149" s="10">
        <f t="shared" si="24"/>
        <v>1.3239475372737874</v>
      </c>
      <c r="L149" s="9">
        <v>20672</v>
      </c>
      <c r="M149" s="61">
        <f t="shared" si="25"/>
        <v>411073</v>
      </c>
    </row>
    <row r="150" spans="2:13" ht="48" customHeight="1" x14ac:dyDescent="0.2">
      <c r="B150" s="28">
        <v>127</v>
      </c>
      <c r="C150" s="58" t="s">
        <v>111</v>
      </c>
      <c r="D150" s="43" t="s">
        <v>112</v>
      </c>
      <c r="E150" s="28" t="s">
        <v>47</v>
      </c>
      <c r="F150" s="30">
        <v>24.255000000000003</v>
      </c>
      <c r="G150" s="8">
        <v>125730.95</v>
      </c>
      <c r="H150" s="8">
        <v>86711</v>
      </c>
      <c r="I150" s="8"/>
      <c r="J150" s="9">
        <v>53398.45</v>
      </c>
      <c r="K150" s="10">
        <f t="shared" si="24"/>
        <v>0.83417905456055175</v>
      </c>
      <c r="L150" s="9">
        <v>60399</v>
      </c>
      <c r="M150" s="61">
        <f t="shared" si="25"/>
        <v>1464978</v>
      </c>
    </row>
    <row r="151" spans="2:13" ht="24" customHeight="1" x14ac:dyDescent="0.2">
      <c r="B151" s="28">
        <v>128</v>
      </c>
      <c r="C151" s="58" t="s">
        <v>122</v>
      </c>
      <c r="D151" s="43" t="s">
        <v>123</v>
      </c>
      <c r="E151" s="28" t="s">
        <v>42</v>
      </c>
      <c r="F151" s="30">
        <v>15</v>
      </c>
      <c r="G151" s="8">
        <v>114349.9</v>
      </c>
      <c r="H151" s="8">
        <v>78862</v>
      </c>
      <c r="I151" s="8"/>
      <c r="J151" s="9">
        <v>0</v>
      </c>
      <c r="K151" s="10">
        <f t="shared" si="24"/>
        <v>1.45</v>
      </c>
      <c r="L151" s="9">
        <v>8836</v>
      </c>
      <c r="M151" s="61">
        <f t="shared" si="25"/>
        <v>132540</v>
      </c>
    </row>
    <row r="152" spans="2:13" ht="24" customHeight="1" x14ac:dyDescent="0.2">
      <c r="B152" s="28">
        <v>129</v>
      </c>
      <c r="C152" s="58" t="s">
        <v>290</v>
      </c>
      <c r="D152" s="98" t="s">
        <v>291</v>
      </c>
      <c r="E152" s="14" t="s">
        <v>72</v>
      </c>
      <c r="F152" s="33">
        <v>4</v>
      </c>
      <c r="G152" s="8">
        <v>53668.85</v>
      </c>
      <c r="H152" s="8">
        <v>37013</v>
      </c>
      <c r="I152" s="8"/>
      <c r="J152" s="9">
        <v>24456</v>
      </c>
      <c r="K152" s="10">
        <f t="shared" si="24"/>
        <v>0.78925917920730548</v>
      </c>
      <c r="L152" s="9">
        <f>ROUND(IF(K152&lt;=20%,AVERAGE(G152:J152),IF(K152&lt;=80%,MEDIAN(G152:J152),(0.4*G152)+(0.4*H152)+(0.2*J152))),0)</f>
        <v>37013</v>
      </c>
      <c r="M152" s="61">
        <f t="shared" si="25"/>
        <v>148052</v>
      </c>
    </row>
    <row r="153" spans="2:13" ht="44.25" customHeight="1" x14ac:dyDescent="0.2">
      <c r="B153" s="28">
        <v>130</v>
      </c>
      <c r="C153" s="58" t="s">
        <v>292</v>
      </c>
      <c r="D153" s="43" t="s">
        <v>293</v>
      </c>
      <c r="E153" s="31" t="s">
        <v>72</v>
      </c>
      <c r="F153" s="33">
        <v>4</v>
      </c>
      <c r="G153" s="8">
        <v>89128.599999999991</v>
      </c>
      <c r="H153" s="8">
        <v>61468</v>
      </c>
      <c r="I153" s="8"/>
      <c r="J153" s="9">
        <v>115065.45</v>
      </c>
      <c r="K153" s="10">
        <f t="shared" si="24"/>
        <v>0.6013496229044325</v>
      </c>
      <c r="L153" s="9">
        <f>ROUND(IF(K153&lt;=20%,AVERAGE(G153:J153),IF(K153&lt;=80%,MEDIAN(G153:J153),(0.4*G153)+(0.4*H153)+(0.2*J153))),0)</f>
        <v>89129</v>
      </c>
      <c r="M153" s="61">
        <f t="shared" si="25"/>
        <v>356516</v>
      </c>
    </row>
    <row r="154" spans="2:13" ht="30.75" customHeight="1" x14ac:dyDescent="0.2">
      <c r="B154" s="28">
        <v>131</v>
      </c>
      <c r="C154" s="58" t="s">
        <v>294</v>
      </c>
      <c r="D154" s="65" t="s">
        <v>295</v>
      </c>
      <c r="E154" s="28" t="s">
        <v>72</v>
      </c>
      <c r="F154" s="33">
        <v>2</v>
      </c>
      <c r="G154" s="8">
        <v>358118.1</v>
      </c>
      <c r="H154" s="8">
        <v>246978</v>
      </c>
      <c r="I154" s="8"/>
      <c r="J154" s="9">
        <v>116037.27</v>
      </c>
      <c r="K154" s="10">
        <f t="shared" si="24"/>
        <v>0.98017163472050128</v>
      </c>
      <c r="L154" s="9">
        <f>ROUND(IF(K154&lt;=20%,AVERAGE(G154:J154),IF(K154&lt;=80%,MEDIAN(G154:J154),(0.4*G154)+(0.4*H154)+(0.2*J154))),0)</f>
        <v>265246</v>
      </c>
      <c r="M154" s="61">
        <f t="shared" si="25"/>
        <v>530492</v>
      </c>
    </row>
    <row r="155" spans="2:13" ht="36" customHeight="1" x14ac:dyDescent="0.2">
      <c r="B155" s="28">
        <v>132</v>
      </c>
      <c r="C155" s="29" t="s">
        <v>296</v>
      </c>
      <c r="D155" s="65" t="s">
        <v>297</v>
      </c>
      <c r="E155" s="28" t="s">
        <v>72</v>
      </c>
      <c r="F155" s="33">
        <v>2</v>
      </c>
      <c r="G155" s="8">
        <v>40775.449999999997</v>
      </c>
      <c r="H155" s="8">
        <v>28121</v>
      </c>
      <c r="I155" s="8"/>
      <c r="J155" s="9">
        <v>8120</v>
      </c>
      <c r="K155" s="10">
        <f t="shared" si="24"/>
        <v>1.1612478219124496</v>
      </c>
      <c r="L155" s="9">
        <f>ROUND(IF(K155&lt;=20%,AVERAGE(G155:J155),IF(K155&lt;=80%,MEDIAN(G155:J155),(0.4*G155)+(0.4*H155)+(0.2*J155))),0)</f>
        <v>29183</v>
      </c>
      <c r="M155" s="61">
        <f t="shared" si="25"/>
        <v>58366</v>
      </c>
    </row>
    <row r="156" spans="2:13" ht="69.75" customHeight="1" x14ac:dyDescent="0.2">
      <c r="B156" s="28">
        <v>133</v>
      </c>
      <c r="C156" s="29" t="s">
        <v>142</v>
      </c>
      <c r="D156" s="65" t="s">
        <v>298</v>
      </c>
      <c r="E156" s="53" t="s">
        <v>72</v>
      </c>
      <c r="F156" s="44">
        <v>2</v>
      </c>
      <c r="G156" s="8">
        <v>773453.2</v>
      </c>
      <c r="H156" s="8">
        <v>533416</v>
      </c>
      <c r="I156" s="8">
        <v>313000</v>
      </c>
      <c r="J156" s="9">
        <v>243507</v>
      </c>
      <c r="K156" s="10">
        <f t="shared" si="24"/>
        <v>1.2522121509990358</v>
      </c>
      <c r="L156" s="9">
        <f>ROUND(AVERAGE(H156:J156),0)</f>
        <v>363308</v>
      </c>
      <c r="M156" s="61">
        <f t="shared" si="25"/>
        <v>726616</v>
      </c>
    </row>
    <row r="157" spans="2:13" ht="24" customHeight="1" x14ac:dyDescent="0.2">
      <c r="B157" s="28">
        <v>134</v>
      </c>
      <c r="C157" s="29" t="s">
        <v>144</v>
      </c>
      <c r="D157" s="65" t="s">
        <v>299</v>
      </c>
      <c r="E157" s="53" t="s">
        <v>72</v>
      </c>
      <c r="F157" s="44">
        <v>3</v>
      </c>
      <c r="G157" s="8">
        <v>1608862</v>
      </c>
      <c r="H157" s="8">
        <v>1109560</v>
      </c>
      <c r="I157" s="8">
        <v>178000</v>
      </c>
      <c r="J157" s="9">
        <v>433608</v>
      </c>
      <c r="K157" s="10">
        <f t="shared" si="24"/>
        <v>1.8544474742866623</v>
      </c>
      <c r="L157" s="9">
        <f>ROUND(AVERAGE(I157:J157),0)</f>
        <v>305804</v>
      </c>
      <c r="M157" s="61">
        <f t="shared" si="25"/>
        <v>917412</v>
      </c>
    </row>
    <row r="158" spans="2:13" ht="48" customHeight="1" x14ac:dyDescent="0.2">
      <c r="B158" s="28">
        <v>135</v>
      </c>
      <c r="C158" s="29" t="s">
        <v>300</v>
      </c>
      <c r="D158" s="98" t="s">
        <v>301</v>
      </c>
      <c r="E158" s="14" t="s">
        <v>128</v>
      </c>
      <c r="F158" s="33">
        <v>1</v>
      </c>
      <c r="G158" s="8">
        <v>52055</v>
      </c>
      <c r="H158" s="8">
        <v>35900</v>
      </c>
      <c r="I158" s="8"/>
      <c r="J158" s="9">
        <v>131404.47</v>
      </c>
      <c r="K158" s="10">
        <f t="shared" si="24"/>
        <v>1.8346838920372683</v>
      </c>
      <c r="L158" s="9">
        <f>ROUND(IF(K158&lt;=20%,AVERAGE(G158:J158),IF(K158&lt;=80%,MEDIAN(G158:J158),(0.4*G158)+(0.4*H158)+(0.2*J158))),0)</f>
        <v>61463</v>
      </c>
      <c r="M158" s="61">
        <f t="shared" si="25"/>
        <v>61463</v>
      </c>
    </row>
    <row r="159" spans="2:13" ht="27" customHeight="1" x14ac:dyDescent="0.2">
      <c r="B159" s="28">
        <v>136</v>
      </c>
      <c r="C159" s="29" t="s">
        <v>302</v>
      </c>
      <c r="D159" s="98" t="s">
        <v>303</v>
      </c>
      <c r="E159" s="53" t="s">
        <v>72</v>
      </c>
      <c r="F159" s="33">
        <v>1</v>
      </c>
      <c r="G159" s="11"/>
      <c r="H159" s="11"/>
      <c r="I159" s="11"/>
      <c r="J159" s="59">
        <v>772240</v>
      </c>
      <c r="K159" s="10">
        <f t="shared" si="24"/>
        <v>0</v>
      </c>
      <c r="L159" s="9">
        <f>ROUND(IF(K159&lt;=20%,AVERAGE(G159:J159),IF(K159&lt;=80%,MEDIAN(G159:J159),(0.4*G159)+(0.4*H159)+(0.2*J159))),0)</f>
        <v>772240</v>
      </c>
      <c r="M159" s="61">
        <f t="shared" si="25"/>
        <v>772240</v>
      </c>
    </row>
    <row r="160" spans="2:13" ht="24" customHeight="1" x14ac:dyDescent="0.2">
      <c r="B160" s="113" t="s">
        <v>304</v>
      </c>
      <c r="C160" s="113"/>
      <c r="D160" s="113"/>
      <c r="E160" s="73"/>
      <c r="F160" s="73"/>
      <c r="G160" s="73"/>
      <c r="H160" s="73"/>
      <c r="I160" s="73"/>
      <c r="J160" s="73"/>
      <c r="K160" s="73"/>
      <c r="L160" s="72"/>
      <c r="M160" s="105"/>
    </row>
    <row r="161" spans="2:13" ht="38.25" customHeight="1" x14ac:dyDescent="0.2">
      <c r="B161" s="28">
        <v>137</v>
      </c>
      <c r="C161" s="29" t="s">
        <v>305</v>
      </c>
      <c r="D161" s="43" t="s">
        <v>306</v>
      </c>
      <c r="E161" s="28" t="s">
        <v>72</v>
      </c>
      <c r="F161" s="42">
        <v>1</v>
      </c>
      <c r="G161" s="11"/>
      <c r="H161" s="11"/>
      <c r="I161" s="11"/>
      <c r="J161" s="61">
        <v>18944.75</v>
      </c>
      <c r="K161" s="10">
        <f t="shared" ref="K161:K179" si="27">(MAX(G161:J161)-MIN(G161:J161))/MEDIAN(G161:J161)</f>
        <v>0</v>
      </c>
      <c r="L161" s="9">
        <f>ROUND(IF(K161&lt;=20%,AVERAGE(G161:J161),IF(K161&lt;=80%,MEDIAN(G161:J161),(0.4*G161)+(0.4*H161)+(0.2*J161))),0)</f>
        <v>18945</v>
      </c>
      <c r="M161" s="61">
        <f t="shared" ref="M161:M179" si="28">+ROUND(F161*L161,0)</f>
        <v>18945</v>
      </c>
    </row>
    <row r="162" spans="2:13" ht="144" customHeight="1" x14ac:dyDescent="0.2">
      <c r="B162" s="28">
        <v>138</v>
      </c>
      <c r="C162" s="29" t="s">
        <v>165</v>
      </c>
      <c r="D162" s="43" t="s">
        <v>166</v>
      </c>
      <c r="E162" s="9" t="s">
        <v>42</v>
      </c>
      <c r="F162" s="48">
        <v>1.8</v>
      </c>
      <c r="G162" s="11"/>
      <c r="H162" s="11"/>
      <c r="I162" s="11"/>
      <c r="J162" s="12">
        <v>925079</v>
      </c>
      <c r="K162" s="10">
        <f t="shared" si="27"/>
        <v>0</v>
      </c>
      <c r="L162" s="9">
        <f>ROUND(IF(K162&lt;=20%,AVERAGE(G162:J162),IF(K162&lt;=80%,MEDIAN(G162:J162),(0.4*G162)+(0.4*H162)+(0.2*J162))),0)</f>
        <v>925079</v>
      </c>
      <c r="M162" s="61">
        <f t="shared" si="28"/>
        <v>1665142</v>
      </c>
    </row>
    <row r="163" spans="2:13" ht="144" customHeight="1" x14ac:dyDescent="0.2">
      <c r="B163" s="28">
        <v>139</v>
      </c>
      <c r="C163" s="29" t="s">
        <v>307</v>
      </c>
      <c r="D163" s="43" t="s">
        <v>308</v>
      </c>
      <c r="E163" s="60" t="s">
        <v>72</v>
      </c>
      <c r="F163" s="48">
        <v>1</v>
      </c>
      <c r="G163" s="11"/>
      <c r="H163" s="11"/>
      <c r="I163" s="11"/>
      <c r="J163" s="61">
        <v>172813</v>
      </c>
      <c r="K163" s="10">
        <f t="shared" si="27"/>
        <v>0</v>
      </c>
      <c r="L163" s="9">
        <f>ROUND(IF(K163&lt;=20%,AVERAGE(G163:J163),IF(K163&lt;=80%,MEDIAN(G163:J163),(0.4*G163)+(0.4*H163)+(0.2*J163))),0)</f>
        <v>172813</v>
      </c>
      <c r="M163" s="61">
        <f t="shared" si="28"/>
        <v>172813</v>
      </c>
    </row>
    <row r="164" spans="2:13" ht="96" customHeight="1" x14ac:dyDescent="0.2">
      <c r="B164" s="28">
        <v>140</v>
      </c>
      <c r="C164" s="29" t="s">
        <v>309</v>
      </c>
      <c r="D164" s="43" t="s">
        <v>310</v>
      </c>
      <c r="E164" s="60" t="s">
        <v>72</v>
      </c>
      <c r="F164" s="48">
        <v>1</v>
      </c>
      <c r="G164" s="11"/>
      <c r="H164" s="11"/>
      <c r="I164" s="11"/>
      <c r="J164" s="61">
        <v>492728.5</v>
      </c>
      <c r="K164" s="10">
        <f t="shared" si="27"/>
        <v>0</v>
      </c>
      <c r="L164" s="9">
        <f>ROUND(IF(K164&lt;=20%,AVERAGE(G164:J164),IF(K164&lt;=80%,MEDIAN(G164:J164),(0.4*G164)+(0.4*H164)+(0.2*J164))),0)</f>
        <v>492729</v>
      </c>
      <c r="M164" s="61">
        <f t="shared" si="28"/>
        <v>492729</v>
      </c>
    </row>
    <row r="165" spans="2:13" ht="36" customHeight="1" x14ac:dyDescent="0.2">
      <c r="B165" s="28">
        <v>141</v>
      </c>
      <c r="C165" s="29" t="s">
        <v>223</v>
      </c>
      <c r="D165" s="65" t="s">
        <v>224</v>
      </c>
      <c r="E165" s="53" t="s">
        <v>47</v>
      </c>
      <c r="F165" s="44">
        <v>4.6899999999999995</v>
      </c>
      <c r="G165" s="11"/>
      <c r="H165" s="11"/>
      <c r="I165" s="11"/>
      <c r="J165" s="12">
        <v>48934.28</v>
      </c>
      <c r="K165" s="10">
        <f t="shared" si="27"/>
        <v>0</v>
      </c>
      <c r="L165" s="9">
        <v>25791</v>
      </c>
      <c r="M165" s="61">
        <f t="shared" si="28"/>
        <v>120960</v>
      </c>
    </row>
    <row r="166" spans="2:13" ht="36" customHeight="1" x14ac:dyDescent="0.2">
      <c r="B166" s="28">
        <v>142</v>
      </c>
      <c r="C166" s="29" t="s">
        <v>311</v>
      </c>
      <c r="D166" s="65" t="s">
        <v>312</v>
      </c>
      <c r="E166" s="31" t="s">
        <v>47</v>
      </c>
      <c r="F166" s="44">
        <v>4.6899999999999995</v>
      </c>
      <c r="G166" s="11"/>
      <c r="H166" s="11"/>
      <c r="I166" s="11"/>
      <c r="J166" s="12">
        <v>48791.09</v>
      </c>
      <c r="K166" s="10">
        <f t="shared" si="27"/>
        <v>0</v>
      </c>
      <c r="L166" s="9">
        <f t="shared" ref="L166:L175" si="29">ROUND(IF(K166&lt;=20%,AVERAGE(G166:J166),IF(K166&lt;=80%,MEDIAN(G166:J166),(0.4*G166)+(0.4*H166)+(0.2*J166))),0)</f>
        <v>48791</v>
      </c>
      <c r="M166" s="61">
        <f t="shared" si="28"/>
        <v>228830</v>
      </c>
    </row>
    <row r="167" spans="2:13" ht="84" customHeight="1" x14ac:dyDescent="0.2">
      <c r="B167" s="28">
        <v>143</v>
      </c>
      <c r="C167" s="29" t="s">
        <v>313</v>
      </c>
      <c r="D167" s="96" t="s">
        <v>314</v>
      </c>
      <c r="E167" s="28" t="s">
        <v>47</v>
      </c>
      <c r="F167" s="33">
        <v>4.6899999999999995</v>
      </c>
      <c r="G167" s="11"/>
      <c r="H167" s="11"/>
      <c r="I167" s="11"/>
      <c r="J167" s="61">
        <v>133163</v>
      </c>
      <c r="K167" s="10">
        <f t="shared" si="27"/>
        <v>0</v>
      </c>
      <c r="L167" s="9">
        <f t="shared" si="29"/>
        <v>133163</v>
      </c>
      <c r="M167" s="61">
        <f t="shared" si="28"/>
        <v>624534</v>
      </c>
    </row>
    <row r="168" spans="2:13" ht="72" customHeight="1" x14ac:dyDescent="0.2">
      <c r="B168" s="28">
        <v>144</v>
      </c>
      <c r="C168" s="29" t="s">
        <v>96</v>
      </c>
      <c r="D168" s="96" t="s">
        <v>199</v>
      </c>
      <c r="E168" s="28" t="s">
        <v>47</v>
      </c>
      <c r="F168" s="44">
        <v>4.6899999999999995</v>
      </c>
      <c r="G168" s="11"/>
      <c r="H168" s="11"/>
      <c r="I168" s="11"/>
      <c r="J168" s="12">
        <v>302189.73</v>
      </c>
      <c r="K168" s="10">
        <f t="shared" si="27"/>
        <v>0</v>
      </c>
      <c r="L168" s="9">
        <f t="shared" si="29"/>
        <v>302190</v>
      </c>
      <c r="M168" s="61">
        <f t="shared" si="28"/>
        <v>1417271</v>
      </c>
    </row>
    <row r="169" spans="2:13" ht="72" customHeight="1" x14ac:dyDescent="0.2">
      <c r="B169" s="28">
        <v>145</v>
      </c>
      <c r="C169" s="29" t="s">
        <v>315</v>
      </c>
      <c r="D169" s="96" t="s">
        <v>316</v>
      </c>
      <c r="E169" s="28" t="s">
        <v>72</v>
      </c>
      <c r="F169" s="44">
        <v>1</v>
      </c>
      <c r="G169" s="11"/>
      <c r="H169" s="11"/>
      <c r="I169" s="11"/>
      <c r="J169" s="12">
        <v>1326570</v>
      </c>
      <c r="K169" s="10">
        <f t="shared" si="27"/>
        <v>0</v>
      </c>
      <c r="L169" s="9">
        <f t="shared" si="29"/>
        <v>1326570</v>
      </c>
      <c r="M169" s="61">
        <f t="shared" si="28"/>
        <v>1326570</v>
      </c>
    </row>
    <row r="170" spans="2:13" ht="84" customHeight="1" x14ac:dyDescent="0.2">
      <c r="B170" s="28">
        <v>146</v>
      </c>
      <c r="C170" s="29" t="s">
        <v>317</v>
      </c>
      <c r="D170" s="65" t="s">
        <v>318</v>
      </c>
      <c r="E170" s="28" t="s">
        <v>72</v>
      </c>
      <c r="F170" s="44">
        <v>1</v>
      </c>
      <c r="G170" s="11"/>
      <c r="H170" s="11"/>
      <c r="I170" s="11"/>
      <c r="J170" s="12">
        <v>674373</v>
      </c>
      <c r="K170" s="10">
        <f t="shared" si="27"/>
        <v>0</v>
      </c>
      <c r="L170" s="9">
        <f t="shared" si="29"/>
        <v>674373</v>
      </c>
      <c r="M170" s="61">
        <f t="shared" si="28"/>
        <v>674373</v>
      </c>
    </row>
    <row r="171" spans="2:13" ht="48" customHeight="1" x14ac:dyDescent="0.2">
      <c r="B171" s="28">
        <v>147</v>
      </c>
      <c r="C171" s="29" t="s">
        <v>319</v>
      </c>
      <c r="D171" s="96" t="s">
        <v>320</v>
      </c>
      <c r="E171" s="28" t="s">
        <v>72</v>
      </c>
      <c r="F171" s="44">
        <v>1</v>
      </c>
      <c r="G171" s="11"/>
      <c r="H171" s="11"/>
      <c r="I171" s="11"/>
      <c r="J171" s="61">
        <v>200412.4</v>
      </c>
      <c r="K171" s="10">
        <f t="shared" si="27"/>
        <v>0</v>
      </c>
      <c r="L171" s="9">
        <f t="shared" si="29"/>
        <v>200412</v>
      </c>
      <c r="M171" s="61">
        <f t="shared" si="28"/>
        <v>200412</v>
      </c>
    </row>
    <row r="172" spans="2:13" ht="60" customHeight="1" x14ac:dyDescent="0.2">
      <c r="B172" s="28">
        <v>148</v>
      </c>
      <c r="C172" s="29" t="s">
        <v>321</v>
      </c>
      <c r="D172" s="96" t="s">
        <v>322</v>
      </c>
      <c r="E172" s="28" t="s">
        <v>72</v>
      </c>
      <c r="F172" s="44">
        <v>1</v>
      </c>
      <c r="G172" s="11"/>
      <c r="H172" s="11"/>
      <c r="I172" s="11"/>
      <c r="J172" s="27">
        <v>200412.4</v>
      </c>
      <c r="K172" s="10">
        <f t="shared" si="27"/>
        <v>0</v>
      </c>
      <c r="L172" s="9">
        <f t="shared" si="29"/>
        <v>200412</v>
      </c>
      <c r="M172" s="61">
        <f t="shared" si="28"/>
        <v>200412</v>
      </c>
    </row>
    <row r="173" spans="2:13" ht="72" customHeight="1" x14ac:dyDescent="0.2">
      <c r="B173" s="28">
        <v>149</v>
      </c>
      <c r="C173" s="29" t="s">
        <v>323</v>
      </c>
      <c r="D173" s="96" t="s">
        <v>324</v>
      </c>
      <c r="E173" s="28" t="s">
        <v>72</v>
      </c>
      <c r="F173" s="44">
        <v>1</v>
      </c>
      <c r="G173" s="11"/>
      <c r="H173" s="11"/>
      <c r="I173" s="11"/>
      <c r="J173" s="27">
        <v>200412.4</v>
      </c>
      <c r="K173" s="10">
        <f t="shared" si="27"/>
        <v>0</v>
      </c>
      <c r="L173" s="9">
        <f t="shared" si="29"/>
        <v>200412</v>
      </c>
      <c r="M173" s="61">
        <f t="shared" si="28"/>
        <v>200412</v>
      </c>
    </row>
    <row r="174" spans="2:13" ht="72" customHeight="1" x14ac:dyDescent="0.2">
      <c r="B174" s="28">
        <v>150</v>
      </c>
      <c r="C174" s="29" t="s">
        <v>325</v>
      </c>
      <c r="D174" s="65" t="s">
        <v>326</v>
      </c>
      <c r="E174" s="28" t="s">
        <v>72</v>
      </c>
      <c r="F174" s="30">
        <v>1</v>
      </c>
      <c r="G174" s="11"/>
      <c r="H174" s="11"/>
      <c r="I174" s="11"/>
      <c r="J174" s="61">
        <v>507642.5</v>
      </c>
      <c r="K174" s="10">
        <f t="shared" si="27"/>
        <v>0</v>
      </c>
      <c r="L174" s="9">
        <f t="shared" si="29"/>
        <v>507643</v>
      </c>
      <c r="M174" s="61">
        <f t="shared" si="28"/>
        <v>507643</v>
      </c>
    </row>
    <row r="175" spans="2:13" ht="84" customHeight="1" x14ac:dyDescent="0.2">
      <c r="B175" s="28">
        <v>151</v>
      </c>
      <c r="C175" s="29" t="s">
        <v>327</v>
      </c>
      <c r="D175" s="65" t="s">
        <v>328</v>
      </c>
      <c r="E175" s="28" t="s">
        <v>72</v>
      </c>
      <c r="F175" s="30">
        <v>1</v>
      </c>
      <c r="G175" s="11"/>
      <c r="H175" s="11"/>
      <c r="I175" s="11"/>
      <c r="J175" s="61">
        <v>110852.3</v>
      </c>
      <c r="K175" s="10">
        <f t="shared" si="27"/>
        <v>0</v>
      </c>
      <c r="L175" s="9">
        <f t="shared" si="29"/>
        <v>110852</v>
      </c>
      <c r="M175" s="61">
        <f t="shared" si="28"/>
        <v>110852</v>
      </c>
    </row>
    <row r="176" spans="2:13" ht="39.75" customHeight="1" x14ac:dyDescent="0.2">
      <c r="B176" s="28">
        <v>152</v>
      </c>
      <c r="C176" s="29" t="s">
        <v>234</v>
      </c>
      <c r="D176" s="65" t="s">
        <v>329</v>
      </c>
      <c r="E176" s="28" t="s">
        <v>42</v>
      </c>
      <c r="F176" s="33">
        <v>5</v>
      </c>
      <c r="G176" s="11"/>
      <c r="H176" s="11"/>
      <c r="I176" s="11"/>
      <c r="J176" s="12">
        <v>37565.137999999999</v>
      </c>
      <c r="K176" s="10">
        <f t="shared" si="27"/>
        <v>0</v>
      </c>
      <c r="L176" s="9">
        <v>51290</v>
      </c>
      <c r="M176" s="61">
        <f t="shared" si="28"/>
        <v>256450</v>
      </c>
    </row>
    <row r="177" spans="2:13" ht="41.25" customHeight="1" x14ac:dyDescent="0.2">
      <c r="B177" s="28">
        <v>153</v>
      </c>
      <c r="C177" s="29" t="s">
        <v>232</v>
      </c>
      <c r="D177" s="65" t="s">
        <v>330</v>
      </c>
      <c r="E177" s="28" t="s">
        <v>42</v>
      </c>
      <c r="F177" s="33">
        <v>5</v>
      </c>
      <c r="G177" s="11"/>
      <c r="H177" s="11"/>
      <c r="I177" s="11"/>
      <c r="J177" s="12">
        <v>34330.868999999999</v>
      </c>
      <c r="K177" s="10">
        <f t="shared" si="27"/>
        <v>0</v>
      </c>
      <c r="L177" s="9">
        <v>14925</v>
      </c>
      <c r="M177" s="61">
        <f t="shared" si="28"/>
        <v>74625</v>
      </c>
    </row>
    <row r="178" spans="2:13" ht="48" customHeight="1" x14ac:dyDescent="0.2">
      <c r="B178" s="28">
        <v>154</v>
      </c>
      <c r="C178" s="29" t="s">
        <v>331</v>
      </c>
      <c r="D178" s="65" t="s">
        <v>332</v>
      </c>
      <c r="E178" s="28" t="s">
        <v>42</v>
      </c>
      <c r="F178" s="33">
        <v>5</v>
      </c>
      <c r="G178" s="11"/>
      <c r="H178" s="11"/>
      <c r="I178" s="11"/>
      <c r="J178" s="12">
        <v>71683.48</v>
      </c>
      <c r="K178" s="10">
        <f t="shared" si="27"/>
        <v>0</v>
      </c>
      <c r="L178" s="9">
        <f>ROUND(IF(K178&lt;=20%,AVERAGE(G178:J178),IF(K178&lt;=80%,MEDIAN(G178:J178),(0.5*G178)+(0.3*H178)+(0.2*J178))),0)</f>
        <v>71683</v>
      </c>
      <c r="M178" s="61">
        <f t="shared" si="28"/>
        <v>358415</v>
      </c>
    </row>
    <row r="179" spans="2:13" ht="102" customHeight="1" x14ac:dyDescent="0.2">
      <c r="B179" s="28">
        <v>155</v>
      </c>
      <c r="C179" s="29" t="s">
        <v>333</v>
      </c>
      <c r="D179" s="65" t="s">
        <v>334</v>
      </c>
      <c r="E179" s="28" t="s">
        <v>72</v>
      </c>
      <c r="F179" s="33">
        <v>1</v>
      </c>
      <c r="G179" s="11"/>
      <c r="H179" s="11"/>
      <c r="I179" s="11"/>
      <c r="J179" s="27">
        <v>641846.30000000005</v>
      </c>
      <c r="K179" s="10">
        <f t="shared" si="27"/>
        <v>0</v>
      </c>
      <c r="L179" s="9">
        <f>ROUND(IF(K179&lt;=20%,AVERAGE(G179:J179),IF(K179&lt;=80%,MEDIAN(G179:J179),(0.5*G179)+(0.3*H179)+(0.2*J179))),0)</f>
        <v>641846</v>
      </c>
      <c r="M179" s="61">
        <f t="shared" si="28"/>
        <v>641846</v>
      </c>
    </row>
    <row r="180" spans="2:13" ht="15" x14ac:dyDescent="0.2">
      <c r="B180" s="113" t="s">
        <v>335</v>
      </c>
      <c r="C180" s="114"/>
      <c r="D180" s="114"/>
      <c r="E180" s="73"/>
      <c r="F180" s="73"/>
      <c r="G180" s="82"/>
      <c r="H180" s="82"/>
      <c r="I180" s="82"/>
      <c r="J180" s="83"/>
      <c r="K180" s="73"/>
      <c r="L180" s="73"/>
      <c r="M180" s="105"/>
    </row>
    <row r="181" spans="2:13" ht="27" customHeight="1" x14ac:dyDescent="0.2">
      <c r="B181" s="28">
        <v>156</v>
      </c>
      <c r="C181" s="29" t="s">
        <v>336</v>
      </c>
      <c r="D181" s="65" t="s">
        <v>337</v>
      </c>
      <c r="E181" s="28" t="s">
        <v>72</v>
      </c>
      <c r="F181" s="33">
        <v>8</v>
      </c>
      <c r="G181" s="11"/>
      <c r="H181" s="11"/>
      <c r="I181" s="11"/>
      <c r="J181" s="61">
        <v>523008.11200000002</v>
      </c>
      <c r="K181" s="10">
        <f t="shared" ref="K181:K189" si="30">(MAX(G181:J181)-MIN(G181:J181))/MEDIAN(G181:J181)</f>
        <v>0</v>
      </c>
      <c r="L181" s="9">
        <f t="shared" ref="L181:L187" si="31">ROUND(IF(K181&lt;=20%,AVERAGE(G181:J181),IF(K181&lt;=80%,MEDIAN(G181:J181),(0.5*G181)+(0.3*H181)+(0.2*J181))),0)</f>
        <v>523008</v>
      </c>
      <c r="M181" s="61">
        <f t="shared" ref="M181:M189" si="32">+ROUND(F181*L181,0)</f>
        <v>4184064</v>
      </c>
    </row>
    <row r="182" spans="2:13" ht="28.5" customHeight="1" x14ac:dyDescent="0.2">
      <c r="B182" s="28">
        <v>157</v>
      </c>
      <c r="C182" s="29" t="s">
        <v>338</v>
      </c>
      <c r="D182" s="65" t="s">
        <v>339</v>
      </c>
      <c r="E182" s="28" t="s">
        <v>72</v>
      </c>
      <c r="F182" s="33">
        <v>7</v>
      </c>
      <c r="G182" s="11"/>
      <c r="H182" s="11"/>
      <c r="I182" s="11"/>
      <c r="J182" s="61">
        <v>541056.22400000005</v>
      </c>
      <c r="K182" s="10">
        <f t="shared" si="30"/>
        <v>0</v>
      </c>
      <c r="L182" s="9">
        <f t="shared" si="31"/>
        <v>541056</v>
      </c>
      <c r="M182" s="61">
        <f t="shared" si="32"/>
        <v>3787392</v>
      </c>
    </row>
    <row r="183" spans="2:13" ht="36" customHeight="1" x14ac:dyDescent="0.2">
      <c r="B183" s="28">
        <v>158</v>
      </c>
      <c r="C183" s="29" t="s">
        <v>340</v>
      </c>
      <c r="D183" s="65" t="s">
        <v>341</v>
      </c>
      <c r="E183" s="28" t="s">
        <v>72</v>
      </c>
      <c r="F183" s="33">
        <v>1</v>
      </c>
      <c r="G183" s="11"/>
      <c r="H183" s="11"/>
      <c r="I183" s="11"/>
      <c r="J183" s="61">
        <v>8811310.040000001</v>
      </c>
      <c r="K183" s="10">
        <f t="shared" si="30"/>
        <v>0</v>
      </c>
      <c r="L183" s="9">
        <f t="shared" si="31"/>
        <v>8811310</v>
      </c>
      <c r="M183" s="61">
        <f t="shared" si="32"/>
        <v>8811310</v>
      </c>
    </row>
    <row r="184" spans="2:13" ht="58.5" customHeight="1" x14ac:dyDescent="0.2">
      <c r="B184" s="28">
        <v>159</v>
      </c>
      <c r="C184" s="29" t="s">
        <v>342</v>
      </c>
      <c r="D184" s="65" t="s">
        <v>343</v>
      </c>
      <c r="E184" s="28" t="s">
        <v>72</v>
      </c>
      <c r="F184" s="33">
        <v>2</v>
      </c>
      <c r="G184" s="11"/>
      <c r="H184" s="11"/>
      <c r="I184" s="11"/>
      <c r="J184" s="61">
        <v>632659.12400000007</v>
      </c>
      <c r="K184" s="10">
        <f t="shared" si="30"/>
        <v>0</v>
      </c>
      <c r="L184" s="9">
        <f t="shared" si="31"/>
        <v>632659</v>
      </c>
      <c r="M184" s="61">
        <f t="shared" si="32"/>
        <v>1265318</v>
      </c>
    </row>
    <row r="185" spans="2:13" ht="47.25" customHeight="1" x14ac:dyDescent="0.2">
      <c r="B185" s="28">
        <v>160</v>
      </c>
      <c r="C185" s="29" t="s">
        <v>344</v>
      </c>
      <c r="D185" s="65" t="s">
        <v>345</v>
      </c>
      <c r="E185" s="28" t="s">
        <v>72</v>
      </c>
      <c r="F185" s="33">
        <v>4</v>
      </c>
      <c r="G185" s="11"/>
      <c r="H185" s="11"/>
      <c r="I185" s="11"/>
      <c r="J185" s="61">
        <v>382835.424</v>
      </c>
      <c r="K185" s="10">
        <f t="shared" si="30"/>
        <v>0</v>
      </c>
      <c r="L185" s="9">
        <f t="shared" si="31"/>
        <v>382835</v>
      </c>
      <c r="M185" s="61">
        <f t="shared" si="32"/>
        <v>1531340</v>
      </c>
    </row>
    <row r="186" spans="2:13" ht="65.25" customHeight="1" x14ac:dyDescent="0.2">
      <c r="B186" s="28">
        <v>161</v>
      </c>
      <c r="C186" s="29" t="s">
        <v>346</v>
      </c>
      <c r="D186" s="65" t="s">
        <v>347</v>
      </c>
      <c r="E186" s="28" t="s">
        <v>42</v>
      </c>
      <c r="F186" s="33">
        <v>90</v>
      </c>
      <c r="G186" s="11"/>
      <c r="H186" s="11"/>
      <c r="I186" s="11"/>
      <c r="J186" s="61">
        <v>7035.7760000000007</v>
      </c>
      <c r="K186" s="10">
        <f t="shared" si="30"/>
        <v>0</v>
      </c>
      <c r="L186" s="9">
        <f t="shared" si="31"/>
        <v>7036</v>
      </c>
      <c r="M186" s="61">
        <f t="shared" si="32"/>
        <v>633240</v>
      </c>
    </row>
    <row r="187" spans="2:13" ht="82.5" customHeight="1" x14ac:dyDescent="0.2">
      <c r="B187" s="28">
        <v>162</v>
      </c>
      <c r="C187" s="29" t="s">
        <v>348</v>
      </c>
      <c r="D187" s="65" t="s">
        <v>349</v>
      </c>
      <c r="E187" s="28" t="s">
        <v>42</v>
      </c>
      <c r="F187" s="33">
        <v>90</v>
      </c>
      <c r="G187" s="11"/>
      <c r="H187" s="11"/>
      <c r="I187" s="11"/>
      <c r="J187" s="61">
        <v>37515.372000000003</v>
      </c>
      <c r="K187" s="10">
        <f t="shared" si="30"/>
        <v>0</v>
      </c>
      <c r="L187" s="9">
        <f t="shared" si="31"/>
        <v>37515</v>
      </c>
      <c r="M187" s="61">
        <f t="shared" si="32"/>
        <v>3376350</v>
      </c>
    </row>
    <row r="188" spans="2:13" ht="15" customHeight="1" x14ac:dyDescent="0.2">
      <c r="B188" s="28">
        <v>163</v>
      </c>
      <c r="C188" s="62" t="s">
        <v>102</v>
      </c>
      <c r="D188" s="96" t="s">
        <v>350</v>
      </c>
      <c r="E188" s="47" t="s">
        <v>162</v>
      </c>
      <c r="F188" s="33">
        <v>3</v>
      </c>
      <c r="G188" s="11"/>
      <c r="H188" s="11"/>
      <c r="I188" s="11"/>
      <c r="J188" s="106">
        <v>32217.5</v>
      </c>
      <c r="K188" s="10">
        <f t="shared" si="30"/>
        <v>0</v>
      </c>
      <c r="L188" s="9">
        <v>29326</v>
      </c>
      <c r="M188" s="61">
        <f t="shared" si="32"/>
        <v>87978</v>
      </c>
    </row>
    <row r="189" spans="2:13" ht="24" customHeight="1" x14ac:dyDescent="0.2">
      <c r="B189" s="28">
        <v>164</v>
      </c>
      <c r="C189" s="62" t="s">
        <v>351</v>
      </c>
      <c r="D189" s="96" t="s">
        <v>352</v>
      </c>
      <c r="E189" s="47" t="s">
        <v>162</v>
      </c>
      <c r="F189" s="33">
        <v>7</v>
      </c>
      <c r="G189" s="11"/>
      <c r="H189" s="11"/>
      <c r="I189" s="11"/>
      <c r="J189" s="12">
        <v>86677.5</v>
      </c>
      <c r="K189" s="10">
        <f t="shared" si="30"/>
        <v>0</v>
      </c>
      <c r="L189" s="9">
        <f>ROUND(IF(K189&lt;=20%,AVERAGE(G189:J189),IF(K189&lt;=80%,MEDIAN(G189:J189),(0.5*G189)+(0.3*H189)+(0.2*J189))),0)</f>
        <v>86678</v>
      </c>
      <c r="M189" s="61">
        <f t="shared" si="32"/>
        <v>606746</v>
      </c>
    </row>
    <row r="190" spans="2:13" ht="15" x14ac:dyDescent="0.2">
      <c r="B190" s="113" t="s">
        <v>108</v>
      </c>
      <c r="C190" s="114"/>
      <c r="D190" s="114"/>
      <c r="E190" s="73"/>
      <c r="F190" s="73"/>
      <c r="G190" s="73"/>
      <c r="H190" s="73"/>
      <c r="I190" s="73"/>
      <c r="J190" s="83"/>
      <c r="K190" s="73"/>
      <c r="L190" s="73"/>
      <c r="M190" s="105"/>
    </row>
    <row r="191" spans="2:13" ht="24" customHeight="1" x14ac:dyDescent="0.2">
      <c r="B191" s="28">
        <v>165</v>
      </c>
      <c r="C191" s="29" t="s">
        <v>109</v>
      </c>
      <c r="D191" s="43" t="s">
        <v>110</v>
      </c>
      <c r="E191" s="28" t="s">
        <v>47</v>
      </c>
      <c r="F191" s="30">
        <v>58.199999999999996</v>
      </c>
      <c r="G191" s="8">
        <v>8086.65</v>
      </c>
      <c r="H191" s="8">
        <v>5577</v>
      </c>
      <c r="I191" s="8"/>
      <c r="J191" s="12">
        <v>12595.78</v>
      </c>
      <c r="K191" s="10">
        <f t="shared" ref="K191:K201" si="33">(MAX(G191:J191)-MIN(G191:J191))/MEDIAN(G191:J191)</f>
        <v>0.86794655388819852</v>
      </c>
      <c r="L191" s="9">
        <v>7985</v>
      </c>
      <c r="M191" s="61">
        <f t="shared" ref="M191:M201" si="34">+ROUND(F191*L191,0)</f>
        <v>464727</v>
      </c>
    </row>
    <row r="192" spans="2:13" ht="36" customHeight="1" x14ac:dyDescent="0.2">
      <c r="B192" s="28">
        <v>166</v>
      </c>
      <c r="C192" s="29" t="s">
        <v>111</v>
      </c>
      <c r="D192" s="43" t="s">
        <v>353</v>
      </c>
      <c r="E192" s="28" t="s">
        <v>47</v>
      </c>
      <c r="F192" s="30">
        <v>58.199999999999996</v>
      </c>
      <c r="G192" s="8">
        <v>193367.65</v>
      </c>
      <c r="H192" s="8">
        <v>133357</v>
      </c>
      <c r="I192" s="8"/>
      <c r="J192" s="12">
        <v>53398.45</v>
      </c>
      <c r="K192" s="10">
        <f t="shared" si="33"/>
        <v>1.0495826990709149</v>
      </c>
      <c r="L192" s="9">
        <f>ROUND(IF(K192&lt;=20%,AVERAGE(G192:J192),IF(K192&lt;=80%,MEDIAN(G192:J192),(0.5*G192)+(0.3*H192)+(0.2*J192))),0)</f>
        <v>147371</v>
      </c>
      <c r="M192" s="61">
        <f t="shared" si="34"/>
        <v>8576992</v>
      </c>
    </row>
    <row r="193" spans="2:13" ht="24" customHeight="1" x14ac:dyDescent="0.2">
      <c r="B193" s="28">
        <v>167</v>
      </c>
      <c r="C193" s="29" t="s">
        <v>113</v>
      </c>
      <c r="D193" s="43" t="s">
        <v>114</v>
      </c>
      <c r="E193" s="28" t="s">
        <v>47</v>
      </c>
      <c r="F193" s="30">
        <v>69.839999999999989</v>
      </c>
      <c r="G193" s="8">
        <v>46124.5</v>
      </c>
      <c r="H193" s="8">
        <v>31810</v>
      </c>
      <c r="I193" s="8"/>
      <c r="J193" s="12">
        <v>41266.879999999997</v>
      </c>
      <c r="K193" s="10">
        <f t="shared" si="33"/>
        <v>0.34687623585790833</v>
      </c>
      <c r="L193" s="9">
        <f>ROUND(IF(K193&lt;=20%,AVERAGE(G193:J193),IF(K193&lt;=80%,MEDIAN(G193:J193),(0.5*G193)+(0.3*H193)+(0.2*J193))),0)</f>
        <v>41267</v>
      </c>
      <c r="M193" s="61">
        <f t="shared" si="34"/>
        <v>2882087</v>
      </c>
    </row>
    <row r="194" spans="2:13" ht="24" customHeight="1" x14ac:dyDescent="0.2">
      <c r="B194" s="28">
        <v>168</v>
      </c>
      <c r="C194" s="29" t="s">
        <v>115</v>
      </c>
      <c r="D194" s="43" t="s">
        <v>116</v>
      </c>
      <c r="E194" s="28" t="s">
        <v>47</v>
      </c>
      <c r="F194" s="30">
        <v>116.39999999999999</v>
      </c>
      <c r="G194" s="8">
        <v>34715.9</v>
      </c>
      <c r="H194" s="8">
        <v>23942</v>
      </c>
      <c r="I194" s="8"/>
      <c r="J194" s="12">
        <v>26664</v>
      </c>
      <c r="K194" s="10">
        <f t="shared" si="33"/>
        <v>0.40406165616561662</v>
      </c>
      <c r="L194" s="9">
        <f>ROUND(IF(K194&lt;=20%,AVERAGE(G194:J194),IF(K194&lt;=80%,MEDIAN(G194:J194),(0.5*G194)+(0.3*H194)+(0.2*J194))),0)</f>
        <v>26664</v>
      </c>
      <c r="M194" s="61">
        <f t="shared" si="34"/>
        <v>3103690</v>
      </c>
    </row>
    <row r="195" spans="2:13" ht="15" customHeight="1" x14ac:dyDescent="0.2">
      <c r="B195" s="28">
        <v>169</v>
      </c>
      <c r="C195" s="29" t="s">
        <v>119</v>
      </c>
      <c r="D195" s="43" t="s">
        <v>120</v>
      </c>
      <c r="E195" s="14" t="s">
        <v>47</v>
      </c>
      <c r="F195" s="30">
        <v>36</v>
      </c>
      <c r="G195" s="8">
        <v>34715.9</v>
      </c>
      <c r="H195" s="8">
        <v>23942</v>
      </c>
      <c r="I195" s="8"/>
      <c r="J195" s="12">
        <v>18270.169999999998</v>
      </c>
      <c r="K195" s="10">
        <f t="shared" si="33"/>
        <v>0.68689875532536981</v>
      </c>
      <c r="L195" s="9">
        <v>20672</v>
      </c>
      <c r="M195" s="61">
        <f t="shared" si="34"/>
        <v>744192</v>
      </c>
    </row>
    <row r="196" spans="2:13" ht="24" customHeight="1" x14ac:dyDescent="0.2">
      <c r="B196" s="28">
        <v>170</v>
      </c>
      <c r="C196" s="29" t="s">
        <v>109</v>
      </c>
      <c r="D196" s="43" t="s">
        <v>110</v>
      </c>
      <c r="E196" s="28" t="s">
        <v>42</v>
      </c>
      <c r="F196" s="30">
        <v>9</v>
      </c>
      <c r="G196" s="8">
        <v>8086.65</v>
      </c>
      <c r="H196" s="8">
        <v>5577</v>
      </c>
      <c r="I196" s="8"/>
      <c r="J196" s="12">
        <v>12595.78</v>
      </c>
      <c r="K196" s="10">
        <f t="shared" si="33"/>
        <v>0.86794655388819852</v>
      </c>
      <c r="L196" s="9">
        <v>7985</v>
      </c>
      <c r="M196" s="61">
        <f t="shared" si="34"/>
        <v>71865</v>
      </c>
    </row>
    <row r="197" spans="2:13" ht="36" customHeight="1" x14ac:dyDescent="0.2">
      <c r="B197" s="28">
        <v>171</v>
      </c>
      <c r="C197" s="29" t="s">
        <v>111</v>
      </c>
      <c r="D197" s="43" t="s">
        <v>112</v>
      </c>
      <c r="E197" s="28" t="s">
        <v>42</v>
      </c>
      <c r="F197" s="30">
        <v>9</v>
      </c>
      <c r="G197" s="8">
        <v>193367.65</v>
      </c>
      <c r="H197" s="8">
        <v>133357</v>
      </c>
      <c r="I197" s="8"/>
      <c r="J197" s="12">
        <v>53398.45</v>
      </c>
      <c r="K197" s="10">
        <f t="shared" si="33"/>
        <v>1.0495826990709149</v>
      </c>
      <c r="L197" s="9">
        <v>60399</v>
      </c>
      <c r="M197" s="61">
        <f t="shared" si="34"/>
        <v>543591</v>
      </c>
    </row>
    <row r="198" spans="2:13" ht="15" customHeight="1" x14ac:dyDescent="0.2">
      <c r="B198" s="28">
        <v>172</v>
      </c>
      <c r="C198" s="29" t="s">
        <v>113</v>
      </c>
      <c r="D198" s="43" t="s">
        <v>121</v>
      </c>
      <c r="E198" s="28" t="s">
        <v>42</v>
      </c>
      <c r="F198" s="30">
        <v>9</v>
      </c>
      <c r="G198" s="8">
        <v>35822.25</v>
      </c>
      <c r="H198" s="8">
        <v>24705</v>
      </c>
      <c r="I198" s="8"/>
      <c r="J198" s="12">
        <v>41266.879999999997</v>
      </c>
      <c r="K198" s="10">
        <f t="shared" si="33"/>
        <v>0.46233500129109695</v>
      </c>
      <c r="L198" s="9">
        <v>41267</v>
      </c>
      <c r="M198" s="61">
        <f t="shared" si="34"/>
        <v>371403</v>
      </c>
    </row>
    <row r="199" spans="2:13" ht="15" customHeight="1" x14ac:dyDescent="0.2">
      <c r="B199" s="28">
        <v>173</v>
      </c>
      <c r="C199" s="29" t="s">
        <v>122</v>
      </c>
      <c r="D199" s="43" t="s">
        <v>123</v>
      </c>
      <c r="E199" s="28" t="s">
        <v>42</v>
      </c>
      <c r="F199" s="30">
        <v>18</v>
      </c>
      <c r="G199" s="8">
        <v>34715.9</v>
      </c>
      <c r="H199" s="8">
        <v>23942</v>
      </c>
      <c r="I199" s="8"/>
      <c r="J199" s="12">
        <v>0</v>
      </c>
      <c r="K199" s="10">
        <f t="shared" si="33"/>
        <v>1.45</v>
      </c>
      <c r="L199" s="9">
        <v>8836</v>
      </c>
      <c r="M199" s="61">
        <f t="shared" si="34"/>
        <v>159048</v>
      </c>
    </row>
    <row r="200" spans="2:13" ht="15" customHeight="1" x14ac:dyDescent="0.2">
      <c r="B200" s="28">
        <v>174</v>
      </c>
      <c r="C200" s="29" t="s">
        <v>124</v>
      </c>
      <c r="D200" s="43" t="s">
        <v>125</v>
      </c>
      <c r="E200" s="28" t="s">
        <v>42</v>
      </c>
      <c r="F200" s="30">
        <v>6</v>
      </c>
      <c r="G200" s="8">
        <v>64030.549999999996</v>
      </c>
      <c r="H200" s="8">
        <v>44159</v>
      </c>
      <c r="I200" s="8"/>
      <c r="J200" s="12">
        <v>0</v>
      </c>
      <c r="K200" s="10">
        <f t="shared" si="33"/>
        <v>1.45</v>
      </c>
      <c r="L200" s="9">
        <v>10760</v>
      </c>
      <c r="M200" s="61">
        <f t="shared" si="34"/>
        <v>64560</v>
      </c>
    </row>
    <row r="201" spans="2:13" ht="15" customHeight="1" x14ac:dyDescent="0.2">
      <c r="B201" s="28">
        <v>175</v>
      </c>
      <c r="C201" s="29" t="s">
        <v>354</v>
      </c>
      <c r="D201" s="43" t="s">
        <v>355</v>
      </c>
      <c r="E201" s="14" t="s">
        <v>47</v>
      </c>
      <c r="F201" s="30">
        <v>18</v>
      </c>
      <c r="G201" s="8">
        <v>14929.199999999999</v>
      </c>
      <c r="H201" s="8">
        <v>10296</v>
      </c>
      <c r="I201" s="8"/>
      <c r="J201" s="12"/>
      <c r="K201" s="10">
        <f t="shared" si="33"/>
        <v>0.36734693877551017</v>
      </c>
      <c r="L201" s="9">
        <f>ROUND(IF(K201&lt;=20%,AVERAGE(G201:J201),IF(K201&lt;=80%,MEDIAN(G201:J201),(0.5*G201)+(0.3*H201)+(0.2*J201))),0)</f>
        <v>12613</v>
      </c>
      <c r="M201" s="61">
        <f t="shared" si="34"/>
        <v>227034</v>
      </c>
    </row>
    <row r="202" spans="2:13" ht="15" x14ac:dyDescent="0.2">
      <c r="B202" s="113" t="s">
        <v>356</v>
      </c>
      <c r="C202" s="113"/>
      <c r="D202" s="113"/>
      <c r="E202" s="73"/>
      <c r="F202" s="73"/>
      <c r="G202" s="73"/>
      <c r="H202" s="73"/>
      <c r="I202" s="73"/>
      <c r="J202" s="73"/>
      <c r="K202" s="73"/>
      <c r="L202" s="73"/>
      <c r="M202" s="105"/>
    </row>
    <row r="203" spans="2:13" ht="48" customHeight="1" x14ac:dyDescent="0.2">
      <c r="B203" s="63">
        <v>176</v>
      </c>
      <c r="C203" s="29" t="s">
        <v>357</v>
      </c>
      <c r="D203" s="43" t="s">
        <v>358</v>
      </c>
      <c r="E203" s="64" t="s">
        <v>47</v>
      </c>
      <c r="F203" s="64">
        <v>103.134</v>
      </c>
      <c r="G203" s="8">
        <v>127079.45</v>
      </c>
      <c r="H203" s="8">
        <v>87641</v>
      </c>
      <c r="I203" s="8"/>
      <c r="J203" s="9">
        <v>167999.26</v>
      </c>
      <c r="K203" s="10">
        <f t="shared" ref="K203:K209" si="35">(MAX(G203:J203)-MIN(G203:J203))/MEDIAN(G203:J203)</f>
        <v>0.63234661465720865</v>
      </c>
      <c r="L203" s="9">
        <f t="shared" ref="L203:L209" si="36">ROUND(IF(K203&lt;=20%,AVERAGE(G203:J203),IF(K203&lt;=80%,MEDIAN(G203:J203),(0.5*G203)+(0.3*H203)+(0.2*J203))),0)</f>
        <v>127079</v>
      </c>
      <c r="M203" s="61">
        <f t="shared" ref="M203:M209" si="37">+ROUND(F203*L203,0)</f>
        <v>13106166</v>
      </c>
    </row>
    <row r="204" spans="2:13" ht="36" customHeight="1" x14ac:dyDescent="0.2">
      <c r="B204" s="28">
        <v>177</v>
      </c>
      <c r="C204" s="29" t="s">
        <v>359</v>
      </c>
      <c r="D204" s="43" t="s">
        <v>360</v>
      </c>
      <c r="E204" s="64" t="s">
        <v>47</v>
      </c>
      <c r="F204" s="64">
        <v>7.1999999999999993</v>
      </c>
      <c r="G204" s="8">
        <v>130082.4</v>
      </c>
      <c r="H204" s="8">
        <v>89712</v>
      </c>
      <c r="I204" s="8"/>
      <c r="J204" s="9"/>
      <c r="K204" s="10">
        <f t="shared" si="35"/>
        <v>0.36734693877551017</v>
      </c>
      <c r="L204" s="9">
        <f t="shared" si="36"/>
        <v>109897</v>
      </c>
      <c r="M204" s="61">
        <f t="shared" si="37"/>
        <v>791258</v>
      </c>
    </row>
    <row r="205" spans="2:13" ht="15" customHeight="1" x14ac:dyDescent="0.2">
      <c r="B205" s="63">
        <v>178</v>
      </c>
      <c r="C205" s="29" t="s">
        <v>361</v>
      </c>
      <c r="D205" s="43" t="s">
        <v>362</v>
      </c>
      <c r="E205" s="64" t="s">
        <v>47</v>
      </c>
      <c r="F205" s="64">
        <v>7.1999999999999993</v>
      </c>
      <c r="G205" s="8">
        <v>95708.7</v>
      </c>
      <c r="H205" s="8">
        <v>66006</v>
      </c>
      <c r="I205" s="8"/>
      <c r="J205" s="9"/>
      <c r="K205" s="10">
        <f t="shared" si="35"/>
        <v>0.36734693877551017</v>
      </c>
      <c r="L205" s="9">
        <f t="shared" si="36"/>
        <v>80857</v>
      </c>
      <c r="M205" s="61">
        <f t="shared" si="37"/>
        <v>582170</v>
      </c>
    </row>
    <row r="206" spans="2:13" ht="48" customHeight="1" x14ac:dyDescent="0.2">
      <c r="B206" s="28">
        <v>179</v>
      </c>
      <c r="C206" s="29" t="s">
        <v>363</v>
      </c>
      <c r="D206" s="43" t="s">
        <v>364</v>
      </c>
      <c r="E206" s="39" t="s">
        <v>42</v>
      </c>
      <c r="F206" s="64">
        <v>82.5</v>
      </c>
      <c r="G206" s="8">
        <v>89507.05</v>
      </c>
      <c r="H206" s="8">
        <v>61729</v>
      </c>
      <c r="I206" s="8"/>
      <c r="J206" s="9">
        <v>66834.240000000005</v>
      </c>
      <c r="K206" s="10">
        <f t="shared" si="35"/>
        <v>0.41562603240494694</v>
      </c>
      <c r="L206" s="9">
        <f t="shared" si="36"/>
        <v>66834</v>
      </c>
      <c r="M206" s="61">
        <f t="shared" si="37"/>
        <v>5513805</v>
      </c>
    </row>
    <row r="207" spans="2:13" ht="24.75" customHeight="1" x14ac:dyDescent="0.2">
      <c r="B207" s="63">
        <v>180</v>
      </c>
      <c r="C207" s="29" t="s">
        <v>365</v>
      </c>
      <c r="D207" s="43" t="s">
        <v>366</v>
      </c>
      <c r="E207" s="39" t="s">
        <v>42</v>
      </c>
      <c r="F207" s="64">
        <v>82.5</v>
      </c>
      <c r="G207" s="8">
        <v>438140.7</v>
      </c>
      <c r="H207" s="8">
        <v>302166</v>
      </c>
      <c r="I207" s="8"/>
      <c r="J207" s="9">
        <v>59054.27</v>
      </c>
      <c r="K207" s="10">
        <f t="shared" si="35"/>
        <v>1.2545634849718366</v>
      </c>
      <c r="L207" s="9">
        <f t="shared" si="36"/>
        <v>321531</v>
      </c>
      <c r="M207" s="61">
        <f t="shared" si="37"/>
        <v>26526308</v>
      </c>
    </row>
    <row r="208" spans="2:13" ht="23.25" customHeight="1" x14ac:dyDescent="0.2">
      <c r="B208" s="28">
        <v>181</v>
      </c>
      <c r="C208" s="29" t="s">
        <v>367</v>
      </c>
      <c r="D208" s="65" t="s">
        <v>368</v>
      </c>
      <c r="E208" s="39" t="s">
        <v>42</v>
      </c>
      <c r="F208" s="64">
        <v>53.82</v>
      </c>
      <c r="G208" s="8">
        <v>24603.599999999999</v>
      </c>
      <c r="H208" s="8">
        <v>16968</v>
      </c>
      <c r="I208" s="8"/>
      <c r="J208" s="9"/>
      <c r="K208" s="10">
        <f t="shared" si="35"/>
        <v>0.36734693877551017</v>
      </c>
      <c r="L208" s="9">
        <f t="shared" si="36"/>
        <v>20786</v>
      </c>
      <c r="M208" s="61">
        <f t="shared" si="37"/>
        <v>1118703</v>
      </c>
    </row>
    <row r="209" spans="2:13" ht="48" customHeight="1" x14ac:dyDescent="0.2">
      <c r="B209" s="63">
        <v>182</v>
      </c>
      <c r="C209" s="29" t="s">
        <v>369</v>
      </c>
      <c r="D209" s="43" t="s">
        <v>370</v>
      </c>
      <c r="E209" s="64" t="s">
        <v>371</v>
      </c>
      <c r="F209" s="64">
        <v>26.4</v>
      </c>
      <c r="G209" s="8">
        <v>633665.94999999995</v>
      </c>
      <c r="H209" s="8">
        <v>437011</v>
      </c>
      <c r="I209" s="8"/>
      <c r="J209" s="9">
        <v>404818.62</v>
      </c>
      <c r="K209" s="10">
        <f t="shared" si="35"/>
        <v>0.52366491918967706</v>
      </c>
      <c r="L209" s="9">
        <f t="shared" si="36"/>
        <v>437011</v>
      </c>
      <c r="M209" s="61">
        <f t="shared" si="37"/>
        <v>11537090</v>
      </c>
    </row>
    <row r="210" spans="2:13" ht="15" x14ac:dyDescent="0.2">
      <c r="B210" s="113" t="s">
        <v>135</v>
      </c>
      <c r="C210" s="113"/>
      <c r="D210" s="113"/>
      <c r="E210" s="115"/>
      <c r="F210" s="115"/>
      <c r="G210" s="80"/>
      <c r="H210" s="80"/>
      <c r="I210" s="80"/>
      <c r="J210" s="72"/>
      <c r="K210" s="81"/>
      <c r="L210" s="72"/>
      <c r="M210" s="105"/>
    </row>
    <row r="211" spans="2:13" ht="24" customHeight="1" x14ac:dyDescent="0.2">
      <c r="B211" s="28">
        <v>183</v>
      </c>
      <c r="C211" s="29" t="s">
        <v>93</v>
      </c>
      <c r="D211" s="43" t="s">
        <v>372</v>
      </c>
      <c r="E211" s="64" t="s">
        <v>42</v>
      </c>
      <c r="F211" s="64">
        <v>161</v>
      </c>
      <c r="G211" s="8">
        <v>34193.9</v>
      </c>
      <c r="H211" s="8">
        <v>23582</v>
      </c>
      <c r="I211" s="8"/>
      <c r="J211" s="9">
        <v>0</v>
      </c>
      <c r="K211" s="10">
        <f t="shared" ref="K211:K219" si="38">(MAX(G211:J211)-MIN(G211:J211))/MEDIAN(G211:J211)</f>
        <v>1.45</v>
      </c>
      <c r="L211" s="9">
        <f>ROUND(IF(K211&lt;=20%,AVERAGE(G211:J211),IF(K211&lt;=80%,MEDIAN(G211:J211),(0.5*G211)+(0.3*H211)+(0.2*J211))),0)</f>
        <v>24172</v>
      </c>
      <c r="M211" s="61">
        <f t="shared" ref="M211:M219" si="39">+ROUND(F211*L211,0)</f>
        <v>3891692</v>
      </c>
    </row>
    <row r="212" spans="2:13" ht="36" customHeight="1" x14ac:dyDescent="0.2">
      <c r="B212" s="28">
        <v>184</v>
      </c>
      <c r="C212" s="29" t="s">
        <v>373</v>
      </c>
      <c r="D212" s="43" t="s">
        <v>374</v>
      </c>
      <c r="E212" s="14" t="s">
        <v>47</v>
      </c>
      <c r="F212" s="30">
        <v>60</v>
      </c>
      <c r="G212" s="8">
        <v>179114.15</v>
      </c>
      <c r="H212" s="8">
        <v>123527</v>
      </c>
      <c r="I212" s="8"/>
      <c r="J212" s="9"/>
      <c r="K212" s="10">
        <f t="shared" si="38"/>
        <v>0.36734693877551011</v>
      </c>
      <c r="L212" s="9">
        <f>ROUND(IF(K212&lt;=20%,AVERAGE(G212:J212),IF(K212&lt;=80%,MEDIAN(G212:J212),(0.5*G212)+(0.3*H212)+(0.2*J212))),0)</f>
        <v>151321</v>
      </c>
      <c r="M212" s="61">
        <f t="shared" si="39"/>
        <v>9079260</v>
      </c>
    </row>
    <row r="213" spans="2:13" ht="36" customHeight="1" x14ac:dyDescent="0.2">
      <c r="B213" s="28">
        <v>185</v>
      </c>
      <c r="C213" s="29" t="s">
        <v>91</v>
      </c>
      <c r="D213" s="94" t="s">
        <v>92</v>
      </c>
      <c r="E213" s="64" t="s">
        <v>47</v>
      </c>
      <c r="F213" s="64">
        <v>77.25</v>
      </c>
      <c r="G213" s="8">
        <v>226026</v>
      </c>
      <c r="H213" s="8">
        <v>155880</v>
      </c>
      <c r="I213" s="8"/>
      <c r="J213" s="9">
        <v>0</v>
      </c>
      <c r="K213" s="10">
        <f t="shared" si="38"/>
        <v>1.45</v>
      </c>
      <c r="L213" s="9">
        <v>152762</v>
      </c>
      <c r="M213" s="61">
        <f t="shared" si="39"/>
        <v>11800865</v>
      </c>
    </row>
    <row r="214" spans="2:13" ht="24" customHeight="1" x14ac:dyDescent="0.2">
      <c r="B214" s="28">
        <v>186</v>
      </c>
      <c r="C214" s="29" t="s">
        <v>375</v>
      </c>
      <c r="D214" s="43" t="s">
        <v>376</v>
      </c>
      <c r="E214" s="64" t="s">
        <v>42</v>
      </c>
      <c r="F214" s="64">
        <v>10</v>
      </c>
      <c r="G214" s="8">
        <v>236400.75</v>
      </c>
      <c r="H214" s="8">
        <v>163035</v>
      </c>
      <c r="I214" s="8"/>
      <c r="J214" s="9"/>
      <c r="K214" s="10">
        <f t="shared" si="38"/>
        <v>0.36734693877551022</v>
      </c>
      <c r="L214" s="9">
        <f t="shared" ref="L214:L219" si="40">ROUND(IF(K214&lt;=20%,AVERAGE(G214:J214),IF(K214&lt;=80%,MEDIAN(G214:J214),(0.5*G214)+(0.3*H214)+(0.2*J214))),0)</f>
        <v>199718</v>
      </c>
      <c r="M214" s="61">
        <f t="shared" si="39"/>
        <v>1997180</v>
      </c>
    </row>
    <row r="215" spans="2:13" ht="60" customHeight="1" x14ac:dyDescent="0.2">
      <c r="B215" s="28">
        <v>187</v>
      </c>
      <c r="C215" s="29" t="s">
        <v>315</v>
      </c>
      <c r="D215" s="65" t="s">
        <v>377</v>
      </c>
      <c r="E215" s="64" t="s">
        <v>72</v>
      </c>
      <c r="F215" s="64">
        <v>1</v>
      </c>
      <c r="G215" s="8">
        <v>1605687.95</v>
      </c>
      <c r="H215" s="8">
        <v>1107371</v>
      </c>
      <c r="I215" s="8"/>
      <c r="J215" s="9">
        <v>1326570</v>
      </c>
      <c r="K215" s="10">
        <f t="shared" si="38"/>
        <v>0.37564316244148438</v>
      </c>
      <c r="L215" s="9">
        <f t="shared" si="40"/>
        <v>1326570</v>
      </c>
      <c r="M215" s="61">
        <f t="shared" si="39"/>
        <v>1326570</v>
      </c>
    </row>
    <row r="216" spans="2:13" ht="36" customHeight="1" x14ac:dyDescent="0.2">
      <c r="B216" s="28">
        <v>188</v>
      </c>
      <c r="C216" s="29" t="s">
        <v>373</v>
      </c>
      <c r="D216" s="65" t="s">
        <v>378</v>
      </c>
      <c r="E216" s="64" t="s">
        <v>47</v>
      </c>
      <c r="F216" s="64">
        <v>30</v>
      </c>
      <c r="G216" s="8">
        <v>61504.65</v>
      </c>
      <c r="H216" s="8">
        <v>42417</v>
      </c>
      <c r="I216" s="8"/>
      <c r="J216" s="9"/>
      <c r="K216" s="10">
        <f t="shared" si="38"/>
        <v>0.36734693877551028</v>
      </c>
      <c r="L216" s="9">
        <f t="shared" si="40"/>
        <v>51961</v>
      </c>
      <c r="M216" s="61">
        <f t="shared" si="39"/>
        <v>1558830</v>
      </c>
    </row>
    <row r="217" spans="2:13" ht="32.25" customHeight="1" x14ac:dyDescent="0.2">
      <c r="B217" s="28">
        <v>189</v>
      </c>
      <c r="C217" s="29" t="s">
        <v>379</v>
      </c>
      <c r="D217" s="65" t="s">
        <v>380</v>
      </c>
      <c r="E217" s="32" t="s">
        <v>72</v>
      </c>
      <c r="F217" s="64">
        <v>3</v>
      </c>
      <c r="G217" s="11"/>
      <c r="H217" s="11"/>
      <c r="I217" s="11"/>
      <c r="J217" s="9">
        <v>36615</v>
      </c>
      <c r="K217" s="10">
        <f t="shared" si="38"/>
        <v>0</v>
      </c>
      <c r="L217" s="9">
        <f t="shared" si="40"/>
        <v>36615</v>
      </c>
      <c r="M217" s="61">
        <f t="shared" si="39"/>
        <v>109845</v>
      </c>
    </row>
    <row r="218" spans="2:13" ht="24.75" customHeight="1" x14ac:dyDescent="0.2">
      <c r="B218" s="28">
        <v>190</v>
      </c>
      <c r="C218" s="29" t="s">
        <v>381</v>
      </c>
      <c r="D218" s="95" t="s">
        <v>382</v>
      </c>
      <c r="E218" s="32" t="s">
        <v>72</v>
      </c>
      <c r="F218" s="64">
        <v>2</v>
      </c>
      <c r="G218" s="11"/>
      <c r="H218" s="11"/>
      <c r="I218" s="11"/>
      <c r="J218" s="9">
        <v>368372</v>
      </c>
      <c r="K218" s="10">
        <f t="shared" si="38"/>
        <v>0</v>
      </c>
      <c r="L218" s="9">
        <f t="shared" si="40"/>
        <v>368372</v>
      </c>
      <c r="M218" s="61">
        <f t="shared" si="39"/>
        <v>736744</v>
      </c>
    </row>
    <row r="219" spans="2:13" ht="15" customHeight="1" x14ac:dyDescent="0.2">
      <c r="B219" s="28">
        <v>191</v>
      </c>
      <c r="C219" s="29" t="s">
        <v>136</v>
      </c>
      <c r="D219" s="43" t="s">
        <v>137</v>
      </c>
      <c r="E219" s="64" t="s">
        <v>47</v>
      </c>
      <c r="F219" s="64">
        <v>660</v>
      </c>
      <c r="G219" s="8">
        <v>6829.5</v>
      </c>
      <c r="H219" s="8">
        <v>4710</v>
      </c>
      <c r="I219" s="8"/>
      <c r="J219" s="9">
        <v>7314.62</v>
      </c>
      <c r="K219" s="10">
        <f t="shared" si="38"/>
        <v>0.38137784610879272</v>
      </c>
      <c r="L219" s="9">
        <f t="shared" si="40"/>
        <v>6830</v>
      </c>
      <c r="M219" s="61">
        <f t="shared" si="39"/>
        <v>4507800</v>
      </c>
    </row>
    <row r="220" spans="2:13" ht="15" customHeight="1" x14ac:dyDescent="0.25">
      <c r="B220" s="122" t="s">
        <v>167</v>
      </c>
      <c r="C220" s="122"/>
      <c r="D220" s="122"/>
      <c r="E220" s="122"/>
      <c r="F220" s="122"/>
      <c r="G220" s="16"/>
      <c r="H220" s="8"/>
      <c r="I220" s="8"/>
      <c r="J220" s="9"/>
      <c r="K220" s="14"/>
      <c r="L220" s="15"/>
      <c r="M220" s="66">
        <f>SUM(M84:M219)</f>
        <v>523324226</v>
      </c>
    </row>
    <row r="221" spans="2:13" ht="15" customHeight="1" x14ac:dyDescent="0.25">
      <c r="B221" s="126" t="s">
        <v>383</v>
      </c>
      <c r="C221" s="126"/>
      <c r="D221" s="126"/>
      <c r="E221" s="126"/>
      <c r="F221" s="126"/>
      <c r="G221" s="16">
        <v>0.28999999999999998</v>
      </c>
      <c r="H221" s="16">
        <v>0.28999999999999998</v>
      </c>
      <c r="I221" s="16"/>
      <c r="J221" s="10">
        <v>0.28000000000000003</v>
      </c>
      <c r="K221" s="21"/>
      <c r="L221" s="100">
        <v>0.28999999999999998</v>
      </c>
      <c r="M221" s="61">
        <f>+ROUND(M$220*L221,0)</f>
        <v>151764026</v>
      </c>
    </row>
    <row r="222" spans="2:13" ht="15" x14ac:dyDescent="0.25">
      <c r="B222" s="126" t="s">
        <v>384</v>
      </c>
      <c r="C222" s="126"/>
      <c r="D222" s="126"/>
      <c r="E222" s="126"/>
      <c r="F222" s="126"/>
      <c r="G222" s="16">
        <v>0.01</v>
      </c>
      <c r="H222" s="16">
        <v>0.01</v>
      </c>
      <c r="I222" s="16"/>
      <c r="J222" s="10">
        <v>0.01</v>
      </c>
      <c r="K222" s="21"/>
      <c r="L222" s="100">
        <f>AVERAGE(G222:J222)</f>
        <v>0.01</v>
      </c>
      <c r="M222" s="61">
        <f>+ROUND(M$220*L222,0)</f>
        <v>5233242</v>
      </c>
    </row>
    <row r="223" spans="2:13" ht="15" x14ac:dyDescent="0.25">
      <c r="B223" s="126" t="s">
        <v>385</v>
      </c>
      <c r="C223" s="126"/>
      <c r="D223" s="126"/>
      <c r="E223" s="126"/>
      <c r="F223" s="126"/>
      <c r="G223" s="16">
        <v>0.05</v>
      </c>
      <c r="H223" s="16">
        <v>0.05</v>
      </c>
      <c r="I223" s="16"/>
      <c r="J223" s="10">
        <v>0.05</v>
      </c>
      <c r="K223" s="21"/>
      <c r="L223" s="100">
        <f>AVERAGE(G223:J223)</f>
        <v>5.000000000000001E-2</v>
      </c>
      <c r="M223" s="61">
        <f>+ROUND(M$220*L223,0)</f>
        <v>26166211</v>
      </c>
    </row>
    <row r="224" spans="2:13" ht="15" x14ac:dyDescent="0.25">
      <c r="B224" s="126" t="s">
        <v>386</v>
      </c>
      <c r="C224" s="126"/>
      <c r="D224" s="126"/>
      <c r="E224" s="126"/>
      <c r="F224" s="126"/>
      <c r="G224" s="17">
        <v>0.19</v>
      </c>
      <c r="H224" s="17">
        <v>0.19</v>
      </c>
      <c r="I224" s="17"/>
      <c r="J224" s="10">
        <v>0.19</v>
      </c>
      <c r="K224" s="21"/>
      <c r="L224" s="89">
        <v>0.19</v>
      </c>
      <c r="M224" s="61">
        <f>+ROUND(M223*L224,0)</f>
        <v>4971580</v>
      </c>
    </row>
    <row r="225" spans="2:13" ht="15" x14ac:dyDescent="0.25">
      <c r="B225" s="122" t="s">
        <v>387</v>
      </c>
      <c r="C225" s="122"/>
      <c r="D225" s="122"/>
      <c r="E225" s="122"/>
      <c r="F225" s="122"/>
      <c r="G225" s="17"/>
      <c r="H225" s="8"/>
      <c r="I225" s="8"/>
      <c r="J225" s="9"/>
      <c r="K225" s="14"/>
      <c r="L225" s="15"/>
      <c r="M225" s="67">
        <f>SUM(M220:M224)</f>
        <v>711459285</v>
      </c>
    </row>
    <row r="226" spans="2:13" x14ac:dyDescent="0.2">
      <c r="B226" s="18"/>
      <c r="C226" s="18"/>
      <c r="D226" s="99"/>
      <c r="E226" s="19"/>
      <c r="F226" s="19"/>
    </row>
    <row r="228" spans="2:13" x14ac:dyDescent="0.2">
      <c r="M228" s="104"/>
    </row>
    <row r="229" spans="2:13" x14ac:dyDescent="0.2">
      <c r="E229" s="2"/>
      <c r="F229" s="2"/>
      <c r="G229" s="2"/>
    </row>
    <row r="230" spans="2:13" x14ac:dyDescent="0.2">
      <c r="E230" s="2"/>
      <c r="F230" s="2"/>
      <c r="G230" s="2"/>
    </row>
    <row r="231" spans="2:13" x14ac:dyDescent="0.2">
      <c r="E231" s="2"/>
      <c r="F231" s="2"/>
      <c r="G231" s="2"/>
    </row>
  </sheetData>
  <autoFilter ref="B3:M79" xr:uid="{71446616-F9B3-47BD-B787-8F8637AD4815}"/>
  <mergeCells count="35">
    <mergeCell ref="B221:F221"/>
    <mergeCell ref="B222:F222"/>
    <mergeCell ref="B223:F223"/>
    <mergeCell ref="B224:F224"/>
    <mergeCell ref="B225:F225"/>
    <mergeCell ref="B76:F76"/>
    <mergeCell ref="B77:F77"/>
    <mergeCell ref="B220:F220"/>
    <mergeCell ref="B78:F78"/>
    <mergeCell ref="B79:F79"/>
    <mergeCell ref="B81:L81"/>
    <mergeCell ref="B83:D83"/>
    <mergeCell ref="B104:D104"/>
    <mergeCell ref="B160:D160"/>
    <mergeCell ref="B180:D180"/>
    <mergeCell ref="B190:D190"/>
    <mergeCell ref="B202:D202"/>
    <mergeCell ref="B210:D210"/>
    <mergeCell ref="E210:F210"/>
    <mergeCell ref="B57:D57"/>
    <mergeCell ref="B64:D64"/>
    <mergeCell ref="B70:D70"/>
    <mergeCell ref="B74:F74"/>
    <mergeCell ref="B75:F75"/>
    <mergeCell ref="B11:D11"/>
    <mergeCell ref="B20:D20"/>
    <mergeCell ref="B33:D33"/>
    <mergeCell ref="B40:D40"/>
    <mergeCell ref="B52:D52"/>
    <mergeCell ref="B2:F2"/>
    <mergeCell ref="G2:J2"/>
    <mergeCell ref="K2:L2"/>
    <mergeCell ref="M2:M3"/>
    <mergeCell ref="B4:D4"/>
    <mergeCell ref="E4:F4"/>
  </mergeCells>
  <conditionalFormatting sqref="J1 J4 J220:J1048576">
    <cfRule type="cellIs" dxfId="1" priority="3" operator="equal">
      <formula>#N/A</formula>
    </cfRule>
  </conditionalFormatting>
  <conditionalFormatting sqref="K105:K159 K5:K10 K12:K19 K21:K32 K34:K39 K41:K51 K53:K56 K58:K63 K65:K69 K71:K73 K75:K78 K191:K201 K203:K219 K83:K103 K161:K179 K181:K189">
    <cfRule type="colorScale" priority="2">
      <colorScale>
        <cfvo type="min"/>
        <cfvo type="percentile" val="50"/>
        <cfvo type="max"/>
        <color rgb="FF63BE7B"/>
        <color rgb="FFFFEB84"/>
        <color rgb="FFF8696B"/>
      </colorScale>
    </cfRule>
  </conditionalFormatting>
  <conditionalFormatting sqref="L224">
    <cfRule type="cellIs" dxfId="0" priority="1" operator="equal">
      <formula>#N/A</formula>
    </cfRule>
  </conditionalFormatting>
  <dataValidations count="1">
    <dataValidation allowBlank="1" showInputMessage="1" showErrorMessage="1" sqref="D161" xr:uid="{B059971E-E66E-4946-A76B-8DAF10EFAE1D}"/>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Criterio</vt:lpstr>
      <vt:lpstr>Resumen </vt:lpstr>
      <vt:lpstr>Estudio de mercado act. </vt:lpstr>
      <vt:lpstr>'Estudio de mercado act. '!Adm</vt:lpstr>
      <vt:lpstr>'Estudio de mercado act. '!Imprev</vt:lpstr>
      <vt:lpstr>'Estudio de mercado act. '!IvaSUtl</vt:lpstr>
      <vt:lpstr>'Estudio de mercado act. '!SbtPpto</vt:lpstr>
      <vt:lpstr>'Estudio de mercado act. '!Utilidad</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Edwin Reinaldo Cante Cruz</dc:creator>
  <cp:keywords/>
  <dc:description/>
  <cp:lastModifiedBy>Natalia Jimenez Orozco</cp:lastModifiedBy>
  <cp:revision/>
  <dcterms:created xsi:type="dcterms:W3CDTF">2026-06-06T22:59:23Z</dcterms:created>
  <dcterms:modified xsi:type="dcterms:W3CDTF">2026-10-14T15:30:03Z</dcterms:modified>
  <cp:category/>
  <cp:contentStatus/>
</cp:coreProperties>
</file>